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"/>
    </mc:Choice>
  </mc:AlternateContent>
  <xr:revisionPtr revIDLastSave="0" documentId="13_ncr:1_{3B75627B-5EE0-493E-B91C-6854603A00B5}" xr6:coauthVersionLast="47" xr6:coauthVersionMax="47" xr10:uidLastSave="{00000000-0000-0000-0000-000000000000}"/>
  <bookViews>
    <workbookView xWindow="-110" yWindow="-110" windowWidth="38620" windowHeight="21100" firstSheet="2" activeTab="9" xr2:uid="{00000000-000D-0000-FFFF-FFFF00000000}"/>
  </bookViews>
  <sheets>
    <sheet name="Raw" sheetId="25" r:id="rId1"/>
    <sheet name="Evaluation_byMonth" sheetId="27" r:id="rId2"/>
    <sheet name="Evaluation_byYear" sheetId="1" r:id="rId3"/>
    <sheet name="Evaluation_Tuning" sheetId="23" r:id="rId4"/>
    <sheet name="Performance" sheetId="21" r:id="rId5"/>
    <sheet name="Forecasting_Ratio" sheetId="28" r:id="rId6"/>
    <sheet name="Forecasting" sheetId="2" r:id="rId7"/>
    <sheet name="Forecasting_Tuning" sheetId="22" r:id="rId8"/>
    <sheet name="Forecasting_TuningRatio" sheetId="29" r:id="rId9"/>
    <sheet name="Forecasting_TuningRatioDesign" sheetId="31" r:id="rId10"/>
  </sheets>
  <definedNames>
    <definedName name="_xlnm._FilterDatabase" localSheetId="0" hidden="1">Raw!$A$1:$AQ$1981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31" l="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Q14" i="27"/>
  <c r="Q21" i="27"/>
  <c r="Q22" i="27"/>
  <c r="Q23" i="27"/>
  <c r="Q24" i="27"/>
  <c r="Q25" i="27"/>
  <c r="Q26" i="27"/>
  <c r="Q11" i="27"/>
  <c r="Q12" i="27"/>
  <c r="Q10" i="27"/>
  <c r="Q9" i="27"/>
  <c r="Q13" i="27"/>
  <c r="H25" i="23"/>
  <c r="G25" i="23"/>
  <c r="F25" i="23"/>
  <c r="E25" i="23"/>
  <c r="D25" i="23"/>
  <c r="Q62" i="27"/>
  <c r="Q61" i="27"/>
  <c r="Q60" i="27"/>
  <c r="Q59" i="27"/>
  <c r="Q58" i="27"/>
  <c r="Q57" i="27"/>
  <c r="Q50" i="27"/>
  <c r="Q49" i="27"/>
  <c r="Q48" i="27"/>
  <c r="Q47" i="27"/>
  <c r="Q46" i="27"/>
  <c r="Q45" i="27"/>
  <c r="Q38" i="27"/>
  <c r="Q37" i="27"/>
  <c r="Q36" i="27"/>
  <c r="Q35" i="27"/>
  <c r="Q34" i="27"/>
  <c r="Q33" i="27"/>
  <c r="U25" i="21"/>
  <c r="V25" i="21" s="1"/>
  <c r="U24" i="21"/>
  <c r="V24" i="21" s="1"/>
  <c r="U23" i="21"/>
  <c r="V23" i="21" s="1"/>
  <c r="U22" i="21"/>
  <c r="V22" i="21" s="1"/>
  <c r="U21" i="21"/>
  <c r="V21" i="21" s="1"/>
  <c r="U4" i="21"/>
  <c r="V4" i="21" s="1"/>
  <c r="U5" i="21"/>
  <c r="V5" i="21" s="1"/>
  <c r="U6" i="21"/>
  <c r="V6" i="21" s="1"/>
  <c r="U7" i="21"/>
  <c r="V7" i="21" s="1"/>
  <c r="U8" i="21"/>
  <c r="V8" i="21" s="1"/>
  <c r="U9" i="21"/>
  <c r="V9" i="21" s="1"/>
  <c r="U10" i="21"/>
  <c r="V10" i="21" s="1"/>
  <c r="U11" i="21"/>
  <c r="V11" i="21" s="1"/>
  <c r="U12" i="21"/>
  <c r="V12" i="21" s="1"/>
  <c r="U13" i="21"/>
  <c r="V13" i="21" s="1"/>
  <c r="U14" i="21"/>
  <c r="V14" i="21" s="1"/>
  <c r="U15" i="21"/>
  <c r="V15" i="21" s="1"/>
  <c r="U16" i="21"/>
  <c r="V16" i="21" s="1"/>
  <c r="U17" i="21"/>
  <c r="V17" i="21" s="1"/>
  <c r="U3" i="21"/>
  <c r="V3" i="21" s="1"/>
  <c r="F3" i="25" l="1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0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197" i="25"/>
  <c r="F1198" i="25"/>
  <c r="F1199" i="25"/>
  <c r="F1200" i="25"/>
  <c r="F1201" i="25"/>
  <c r="F1202" i="25"/>
  <c r="F1203" i="25"/>
  <c r="F1204" i="25"/>
  <c r="F1205" i="25"/>
  <c r="F1206" i="25"/>
  <c r="F1207" i="25"/>
  <c r="F1208" i="25"/>
  <c r="F1209" i="25"/>
  <c r="F1210" i="25"/>
  <c r="F1211" i="25"/>
  <c r="F1212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73" i="25"/>
  <c r="F1374" i="25"/>
  <c r="F1375" i="25"/>
  <c r="F1376" i="25"/>
  <c r="F1377" i="25"/>
  <c r="F1378" i="25"/>
  <c r="F1379" i="25"/>
  <c r="F1380" i="25"/>
  <c r="F1381" i="25"/>
  <c r="F1382" i="25"/>
  <c r="F1383" i="25"/>
  <c r="F1384" i="25"/>
  <c r="F1385" i="25"/>
  <c r="F1386" i="25"/>
  <c r="F1387" i="25"/>
  <c r="F1388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1485" i="25"/>
  <c r="F1486" i="25"/>
  <c r="F1487" i="25"/>
  <c r="F1488" i="25"/>
  <c r="F1489" i="25"/>
  <c r="F1490" i="25"/>
  <c r="F1491" i="25"/>
  <c r="F1492" i="25"/>
  <c r="F1493" i="25"/>
  <c r="F1494" i="25"/>
  <c r="F1495" i="25"/>
  <c r="F1496" i="25"/>
  <c r="F1497" i="25"/>
  <c r="F1498" i="25"/>
  <c r="F1499" i="25"/>
  <c r="F1500" i="25"/>
  <c r="F1501" i="25"/>
  <c r="F1502" i="25"/>
  <c r="F1503" i="25"/>
  <c r="F1504" i="25"/>
  <c r="F1505" i="25"/>
  <c r="F1506" i="25"/>
  <c r="F1507" i="25"/>
  <c r="F1508" i="25"/>
  <c r="F1509" i="25"/>
  <c r="F1510" i="25"/>
  <c r="F1511" i="25"/>
  <c r="F1512" i="25"/>
  <c r="F1513" i="25"/>
  <c r="F1514" i="25"/>
  <c r="F1515" i="25"/>
  <c r="F1516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1613" i="25"/>
  <c r="F1614" i="25"/>
  <c r="F1615" i="25"/>
  <c r="F1616" i="25"/>
  <c r="F1617" i="25"/>
  <c r="F1618" i="25"/>
  <c r="F1619" i="25"/>
  <c r="F1620" i="25"/>
  <c r="F1621" i="25"/>
  <c r="F1622" i="25"/>
  <c r="F1623" i="25"/>
  <c r="F1624" i="25"/>
  <c r="F1625" i="25"/>
  <c r="F1626" i="25"/>
  <c r="F1627" i="25"/>
  <c r="F1628" i="25"/>
  <c r="F1629" i="25"/>
  <c r="F1630" i="25"/>
  <c r="F1631" i="25"/>
  <c r="F1632" i="25"/>
  <c r="F1633" i="25"/>
  <c r="F1634" i="25"/>
  <c r="F1635" i="25"/>
  <c r="F1636" i="25"/>
  <c r="F1637" i="25"/>
  <c r="F1638" i="25"/>
  <c r="F1639" i="25"/>
  <c r="F1640" i="25"/>
  <c r="F1641" i="25"/>
  <c r="F1642" i="25"/>
  <c r="F1643" i="25"/>
  <c r="F1644" i="25"/>
  <c r="F1645" i="25"/>
  <c r="F1646" i="25"/>
  <c r="F1647" i="25"/>
  <c r="F1648" i="25"/>
  <c r="F1649" i="25"/>
  <c r="F1650" i="25"/>
  <c r="F1651" i="25"/>
  <c r="F1652" i="25"/>
  <c r="F1653" i="25"/>
  <c r="F1654" i="25"/>
  <c r="F1655" i="25"/>
  <c r="F1656" i="25"/>
  <c r="F1657" i="25"/>
  <c r="F1658" i="25"/>
  <c r="F1659" i="25"/>
  <c r="F1660" i="25"/>
  <c r="F1661" i="25"/>
  <c r="F1662" i="25"/>
  <c r="F1663" i="25"/>
  <c r="F1664" i="25"/>
  <c r="F1665" i="25"/>
  <c r="F1666" i="25"/>
  <c r="F1667" i="25"/>
  <c r="F1668" i="25"/>
  <c r="F1669" i="25"/>
  <c r="F1670" i="25"/>
  <c r="F1671" i="25"/>
  <c r="F1672" i="25"/>
  <c r="F1673" i="25"/>
  <c r="F1674" i="25"/>
  <c r="F1675" i="25"/>
  <c r="F1676" i="25"/>
  <c r="F1677" i="25"/>
  <c r="F1678" i="25"/>
  <c r="F1679" i="25"/>
  <c r="F1680" i="25"/>
  <c r="F1681" i="25"/>
  <c r="F1682" i="25"/>
  <c r="F1683" i="25"/>
  <c r="F1684" i="25"/>
  <c r="F1685" i="25"/>
  <c r="F1686" i="25"/>
  <c r="F1687" i="25"/>
  <c r="F1688" i="25"/>
  <c r="F1689" i="25"/>
  <c r="F1690" i="25"/>
  <c r="F1691" i="25"/>
  <c r="F1692" i="25"/>
  <c r="F1693" i="25"/>
  <c r="F1694" i="25"/>
  <c r="F1695" i="25"/>
  <c r="F1696" i="25"/>
  <c r="F1697" i="25"/>
  <c r="F1698" i="25"/>
  <c r="F1699" i="25"/>
  <c r="F1700" i="25"/>
  <c r="F1701" i="25"/>
  <c r="F1702" i="25"/>
  <c r="F1703" i="25"/>
  <c r="F1704" i="25"/>
  <c r="F1705" i="25"/>
  <c r="F1706" i="25"/>
  <c r="F1707" i="25"/>
  <c r="F1708" i="25"/>
  <c r="F1709" i="25"/>
  <c r="F1710" i="25"/>
  <c r="F1711" i="25"/>
  <c r="F1712" i="25"/>
  <c r="F1713" i="25"/>
  <c r="F1714" i="25"/>
  <c r="F1715" i="25"/>
  <c r="F1716" i="25"/>
  <c r="F1717" i="25"/>
  <c r="F1718" i="25"/>
  <c r="F1719" i="25"/>
  <c r="F1720" i="25"/>
  <c r="F1721" i="25"/>
  <c r="F1722" i="25"/>
  <c r="F1723" i="25"/>
  <c r="F1724" i="25"/>
  <c r="F1725" i="25"/>
  <c r="F1726" i="25"/>
  <c r="F1727" i="25"/>
  <c r="F1728" i="25"/>
  <c r="F1729" i="25"/>
  <c r="F1730" i="25"/>
  <c r="F1731" i="25"/>
  <c r="F1732" i="25"/>
  <c r="F1733" i="25"/>
  <c r="F1734" i="25"/>
  <c r="F1735" i="25"/>
  <c r="F1736" i="25"/>
  <c r="F1737" i="25"/>
  <c r="F1738" i="25"/>
  <c r="F1739" i="25"/>
  <c r="F1740" i="25"/>
  <c r="F1741" i="25"/>
  <c r="F1742" i="25"/>
  <c r="F1743" i="25"/>
  <c r="F1744" i="25"/>
  <c r="F1745" i="25"/>
  <c r="F1746" i="25"/>
  <c r="F1747" i="25"/>
  <c r="F1748" i="25"/>
  <c r="F1749" i="25"/>
  <c r="F1750" i="25"/>
  <c r="F1751" i="25"/>
  <c r="F1752" i="25"/>
  <c r="F1753" i="25"/>
  <c r="F1754" i="25"/>
  <c r="F1755" i="25"/>
  <c r="F1756" i="25"/>
  <c r="F1757" i="25"/>
  <c r="F1758" i="25"/>
  <c r="F1759" i="25"/>
  <c r="F1760" i="25"/>
  <c r="F1761" i="25"/>
  <c r="F1762" i="25"/>
  <c r="F1763" i="25"/>
  <c r="F1764" i="25"/>
  <c r="F1765" i="25"/>
  <c r="F1766" i="25"/>
  <c r="F1767" i="25"/>
  <c r="F1768" i="25"/>
  <c r="F1769" i="25"/>
  <c r="F1770" i="25"/>
  <c r="F1771" i="25"/>
  <c r="F1772" i="25"/>
  <c r="F1773" i="25"/>
  <c r="F1774" i="25"/>
  <c r="F1775" i="25"/>
  <c r="F1776" i="25"/>
  <c r="F1777" i="25"/>
  <c r="F1778" i="25"/>
  <c r="F1779" i="25"/>
  <c r="F1780" i="25"/>
  <c r="F1781" i="25"/>
  <c r="F1782" i="25"/>
  <c r="F1783" i="25"/>
  <c r="F1784" i="25"/>
  <c r="F1785" i="25"/>
  <c r="F1786" i="25"/>
  <c r="F1787" i="25"/>
  <c r="F1788" i="25"/>
  <c r="F1789" i="25"/>
  <c r="F1790" i="25"/>
  <c r="F1791" i="25"/>
  <c r="F1792" i="25"/>
  <c r="F1793" i="25"/>
  <c r="F1794" i="25"/>
  <c r="F1795" i="25"/>
  <c r="F1796" i="25"/>
  <c r="F1797" i="25"/>
  <c r="F1798" i="25"/>
  <c r="F1799" i="25"/>
  <c r="F1800" i="25"/>
  <c r="F1801" i="25"/>
  <c r="F1802" i="25"/>
  <c r="F1803" i="25"/>
  <c r="F1804" i="25"/>
  <c r="F1805" i="25"/>
  <c r="F1806" i="25"/>
  <c r="F1807" i="25"/>
  <c r="F1808" i="25"/>
  <c r="F1809" i="25"/>
  <c r="F1810" i="25"/>
  <c r="F1811" i="25"/>
  <c r="F1812" i="25"/>
  <c r="F1813" i="25"/>
  <c r="F1814" i="25"/>
  <c r="F1815" i="25"/>
  <c r="F1816" i="25"/>
  <c r="F1817" i="25"/>
  <c r="F1818" i="25"/>
  <c r="F1819" i="25"/>
  <c r="F1820" i="25"/>
  <c r="F1821" i="25"/>
  <c r="F1822" i="25"/>
  <c r="F1823" i="25"/>
  <c r="F1824" i="25"/>
  <c r="F1825" i="25"/>
  <c r="F1826" i="25"/>
  <c r="F1827" i="25"/>
  <c r="F1828" i="25"/>
  <c r="F1829" i="25"/>
  <c r="F1830" i="25"/>
  <c r="F1831" i="25"/>
  <c r="F1832" i="25"/>
  <c r="F1833" i="25"/>
  <c r="F1834" i="25"/>
  <c r="F1835" i="25"/>
  <c r="F1836" i="25"/>
  <c r="F1837" i="25"/>
  <c r="F1838" i="25"/>
  <c r="F1839" i="25"/>
  <c r="F1840" i="25"/>
  <c r="F1841" i="25"/>
  <c r="F1842" i="25"/>
  <c r="F1843" i="25"/>
  <c r="F1844" i="25"/>
  <c r="F1845" i="25"/>
  <c r="F1846" i="25"/>
  <c r="F1847" i="25"/>
  <c r="F1848" i="25"/>
  <c r="F1849" i="25"/>
  <c r="F1850" i="25"/>
  <c r="F1851" i="25"/>
  <c r="F1852" i="25"/>
  <c r="F1853" i="25"/>
  <c r="F1854" i="25"/>
  <c r="F1855" i="25"/>
  <c r="F1856" i="25"/>
  <c r="F1857" i="25"/>
  <c r="F1858" i="25"/>
  <c r="F1859" i="25"/>
  <c r="F1860" i="25"/>
  <c r="F1861" i="25"/>
  <c r="F1862" i="25"/>
  <c r="F1863" i="25"/>
  <c r="F1864" i="25"/>
  <c r="F1865" i="25"/>
  <c r="F1866" i="25"/>
  <c r="F1867" i="25"/>
  <c r="F1868" i="25"/>
  <c r="F1869" i="25"/>
  <c r="F1870" i="25"/>
  <c r="F1871" i="25"/>
  <c r="F1872" i="25"/>
  <c r="F1873" i="25"/>
  <c r="F1874" i="25"/>
  <c r="F1875" i="25"/>
  <c r="F1876" i="25"/>
  <c r="F1877" i="25"/>
  <c r="F1878" i="25"/>
  <c r="F1879" i="25"/>
  <c r="F1880" i="25"/>
  <c r="F1881" i="25"/>
  <c r="F1882" i="25"/>
  <c r="F1883" i="25"/>
  <c r="F1884" i="25"/>
  <c r="F1885" i="25"/>
  <c r="F1886" i="25"/>
  <c r="F1887" i="25"/>
  <c r="F1888" i="25"/>
  <c r="F1889" i="25"/>
  <c r="F1890" i="25"/>
  <c r="F1891" i="25"/>
  <c r="F1892" i="25"/>
  <c r="F1893" i="25"/>
  <c r="F1894" i="25"/>
  <c r="F1895" i="25"/>
  <c r="F1896" i="25"/>
  <c r="F1897" i="25"/>
  <c r="F1898" i="25"/>
  <c r="F1899" i="25"/>
  <c r="F1900" i="25"/>
  <c r="F1901" i="25"/>
  <c r="F1902" i="25"/>
  <c r="F1903" i="25"/>
  <c r="F1904" i="25"/>
  <c r="F1905" i="25"/>
  <c r="F1906" i="25"/>
  <c r="F1907" i="25"/>
  <c r="F1908" i="25"/>
  <c r="F1909" i="25"/>
  <c r="F1910" i="25"/>
  <c r="F1911" i="25"/>
  <c r="F1912" i="25"/>
  <c r="F1913" i="25"/>
  <c r="F1914" i="25"/>
  <c r="F1915" i="25"/>
  <c r="F1916" i="25"/>
  <c r="F1917" i="25"/>
  <c r="F1918" i="25"/>
  <c r="F1919" i="25"/>
  <c r="F1920" i="25"/>
  <c r="F1921" i="25"/>
  <c r="F1922" i="25"/>
  <c r="F1923" i="25"/>
  <c r="F1924" i="25"/>
  <c r="F1925" i="25"/>
  <c r="F1926" i="25"/>
  <c r="F1927" i="25"/>
  <c r="F1928" i="25"/>
  <c r="F1929" i="25"/>
  <c r="F1930" i="25"/>
  <c r="F1931" i="25"/>
  <c r="F1932" i="25"/>
  <c r="F1933" i="25"/>
  <c r="F1934" i="25"/>
  <c r="F1935" i="25"/>
  <c r="F1936" i="25"/>
  <c r="F1937" i="25"/>
  <c r="F1938" i="25"/>
  <c r="F1939" i="25"/>
  <c r="F1940" i="25"/>
  <c r="F1941" i="25"/>
  <c r="F1942" i="25"/>
  <c r="F1943" i="25"/>
  <c r="F1944" i="25"/>
  <c r="F1945" i="25"/>
  <c r="F1946" i="25"/>
  <c r="F1947" i="25"/>
  <c r="F1948" i="25"/>
  <c r="F1949" i="25"/>
  <c r="F1950" i="25"/>
  <c r="F1951" i="25"/>
  <c r="F1952" i="25"/>
  <c r="F1953" i="25"/>
  <c r="F1954" i="25"/>
  <c r="F1955" i="25"/>
  <c r="F1956" i="25"/>
  <c r="F1957" i="25"/>
  <c r="F1958" i="25"/>
  <c r="F1959" i="25"/>
  <c r="F1960" i="25"/>
  <c r="F1961" i="25"/>
  <c r="F1962" i="25"/>
  <c r="F1963" i="25"/>
  <c r="F1964" i="25"/>
  <c r="F1965" i="25"/>
  <c r="F1966" i="25"/>
  <c r="F1967" i="25"/>
  <c r="F1968" i="25"/>
  <c r="F1969" i="25"/>
  <c r="F1970" i="25"/>
  <c r="F1971" i="25"/>
  <c r="F1972" i="25"/>
  <c r="F1973" i="25"/>
  <c r="F1974" i="25"/>
  <c r="F1975" i="25"/>
  <c r="F1976" i="25"/>
  <c r="F1977" i="25"/>
  <c r="F1978" i="25"/>
  <c r="F1979" i="25"/>
  <c r="F1980" i="25"/>
  <c r="F1981" i="25"/>
  <c r="F2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208" i="25"/>
  <c r="E209" i="25"/>
  <c r="E210" i="25"/>
  <c r="E211" i="25"/>
  <c r="E212" i="25"/>
  <c r="E213" i="25"/>
  <c r="E214" i="25"/>
  <c r="E215" i="25"/>
  <c r="E216" i="25"/>
  <c r="E217" i="25"/>
  <c r="E218" i="25"/>
  <c r="E219" i="25"/>
  <c r="E220" i="25"/>
  <c r="E221" i="25"/>
  <c r="E222" i="25"/>
  <c r="E223" i="25"/>
  <c r="E224" i="25"/>
  <c r="E225" i="25"/>
  <c r="E226" i="25"/>
  <c r="E227" i="25"/>
  <c r="E228" i="25"/>
  <c r="E229" i="25"/>
  <c r="E230" i="25"/>
  <c r="E231" i="25"/>
  <c r="E232" i="25"/>
  <c r="E233" i="25"/>
  <c r="E234" i="25"/>
  <c r="E235" i="25"/>
  <c r="E236" i="25"/>
  <c r="E237" i="25"/>
  <c r="E238" i="25"/>
  <c r="E239" i="25"/>
  <c r="E240" i="25"/>
  <c r="E241" i="25"/>
  <c r="E242" i="25"/>
  <c r="E243" i="25"/>
  <c r="E244" i="25"/>
  <c r="E245" i="25"/>
  <c r="E246" i="25"/>
  <c r="E247" i="25"/>
  <c r="E248" i="25"/>
  <c r="E249" i="25"/>
  <c r="E250" i="25"/>
  <c r="E251" i="25"/>
  <c r="E252" i="25"/>
  <c r="E253" i="25"/>
  <c r="E254" i="25"/>
  <c r="E255" i="25"/>
  <c r="E256" i="25"/>
  <c r="E257" i="25"/>
  <c r="E258" i="25"/>
  <c r="E259" i="25"/>
  <c r="E260" i="25"/>
  <c r="E261" i="25"/>
  <c r="E262" i="25"/>
  <c r="E263" i="25"/>
  <c r="E264" i="25"/>
  <c r="E265" i="25"/>
  <c r="E266" i="25"/>
  <c r="E267" i="25"/>
  <c r="E268" i="25"/>
  <c r="E269" i="25"/>
  <c r="E270" i="25"/>
  <c r="E271" i="25"/>
  <c r="E272" i="25"/>
  <c r="E273" i="25"/>
  <c r="E274" i="25"/>
  <c r="E275" i="25"/>
  <c r="E276" i="25"/>
  <c r="E277" i="25"/>
  <c r="E278" i="25"/>
  <c r="E279" i="25"/>
  <c r="E280" i="25"/>
  <c r="E281" i="25"/>
  <c r="E282" i="25"/>
  <c r="E283" i="25"/>
  <c r="E284" i="25"/>
  <c r="E285" i="25"/>
  <c r="E286" i="25"/>
  <c r="E287" i="25"/>
  <c r="E288" i="25"/>
  <c r="E289" i="25"/>
  <c r="E290" i="25"/>
  <c r="E291" i="25"/>
  <c r="E292" i="25"/>
  <c r="E293" i="25"/>
  <c r="E294" i="25"/>
  <c r="E295" i="25"/>
  <c r="E296" i="25"/>
  <c r="E297" i="25"/>
  <c r="E298" i="25"/>
  <c r="E299" i="25"/>
  <c r="E300" i="25"/>
  <c r="E301" i="25"/>
  <c r="E302" i="25"/>
  <c r="E303" i="25"/>
  <c r="E304" i="25"/>
  <c r="E305" i="25"/>
  <c r="E306" i="25"/>
  <c r="E307" i="25"/>
  <c r="E308" i="25"/>
  <c r="E309" i="25"/>
  <c r="E310" i="25"/>
  <c r="E311" i="25"/>
  <c r="E312" i="25"/>
  <c r="E313" i="25"/>
  <c r="E314" i="25"/>
  <c r="E315" i="25"/>
  <c r="E316" i="25"/>
  <c r="E317" i="25"/>
  <c r="E318" i="25"/>
  <c r="E319" i="25"/>
  <c r="E320" i="25"/>
  <c r="E321" i="25"/>
  <c r="E322" i="25"/>
  <c r="E323" i="25"/>
  <c r="E324" i="25"/>
  <c r="E325" i="25"/>
  <c r="E326" i="25"/>
  <c r="E327" i="25"/>
  <c r="E328" i="25"/>
  <c r="E329" i="25"/>
  <c r="E330" i="25"/>
  <c r="E331" i="25"/>
  <c r="E332" i="25"/>
  <c r="E333" i="25"/>
  <c r="E334" i="25"/>
  <c r="E335" i="25"/>
  <c r="E336" i="25"/>
  <c r="E337" i="25"/>
  <c r="E338" i="25"/>
  <c r="E339" i="25"/>
  <c r="E340" i="25"/>
  <c r="E341" i="25"/>
  <c r="E342" i="25"/>
  <c r="E343" i="25"/>
  <c r="E344" i="25"/>
  <c r="E345" i="25"/>
  <c r="E346" i="25"/>
  <c r="E347" i="25"/>
  <c r="E348" i="25"/>
  <c r="E349" i="25"/>
  <c r="E350" i="25"/>
  <c r="E351" i="25"/>
  <c r="E352" i="25"/>
  <c r="E353" i="25"/>
  <c r="E354" i="25"/>
  <c r="E355" i="25"/>
  <c r="E356" i="25"/>
  <c r="E357" i="25"/>
  <c r="E358" i="25"/>
  <c r="E359" i="25"/>
  <c r="E360" i="25"/>
  <c r="E361" i="25"/>
  <c r="E362" i="25"/>
  <c r="E363" i="25"/>
  <c r="E364" i="25"/>
  <c r="E365" i="25"/>
  <c r="E366" i="25"/>
  <c r="E367" i="25"/>
  <c r="E368" i="25"/>
  <c r="E369" i="25"/>
  <c r="E370" i="25"/>
  <c r="E371" i="25"/>
  <c r="E372" i="25"/>
  <c r="E373" i="25"/>
  <c r="E374" i="25"/>
  <c r="E375" i="25"/>
  <c r="E376" i="25"/>
  <c r="E377" i="25"/>
  <c r="E378" i="25"/>
  <c r="E379" i="25"/>
  <c r="E380" i="25"/>
  <c r="E381" i="25"/>
  <c r="E382" i="25"/>
  <c r="E383" i="25"/>
  <c r="E384" i="25"/>
  <c r="E385" i="25"/>
  <c r="E386" i="25"/>
  <c r="E387" i="25"/>
  <c r="E388" i="25"/>
  <c r="E389" i="25"/>
  <c r="E390" i="25"/>
  <c r="E391" i="25"/>
  <c r="E392" i="25"/>
  <c r="E393" i="25"/>
  <c r="E394" i="25"/>
  <c r="E395" i="25"/>
  <c r="E396" i="25"/>
  <c r="E397" i="25"/>
  <c r="E398" i="25"/>
  <c r="E399" i="25"/>
  <c r="E400" i="25"/>
  <c r="E401" i="25"/>
  <c r="E402" i="25"/>
  <c r="E403" i="25"/>
  <c r="E404" i="25"/>
  <c r="E405" i="25"/>
  <c r="E406" i="25"/>
  <c r="E407" i="25"/>
  <c r="E408" i="25"/>
  <c r="E409" i="25"/>
  <c r="E410" i="25"/>
  <c r="E411" i="25"/>
  <c r="E412" i="25"/>
  <c r="E413" i="25"/>
  <c r="E414" i="25"/>
  <c r="E415" i="25"/>
  <c r="E416" i="25"/>
  <c r="E417" i="25"/>
  <c r="E418" i="25"/>
  <c r="E419" i="25"/>
  <c r="E420" i="25"/>
  <c r="E421" i="25"/>
  <c r="E422" i="25"/>
  <c r="E423" i="25"/>
  <c r="E424" i="25"/>
  <c r="E425" i="25"/>
  <c r="E426" i="25"/>
  <c r="E427" i="25"/>
  <c r="E428" i="25"/>
  <c r="E429" i="25"/>
  <c r="E430" i="25"/>
  <c r="E431" i="25"/>
  <c r="E432" i="25"/>
  <c r="E433" i="25"/>
  <c r="E434" i="25"/>
  <c r="E435" i="25"/>
  <c r="E436" i="25"/>
  <c r="E437" i="25"/>
  <c r="E438" i="25"/>
  <c r="E439" i="25"/>
  <c r="E440" i="25"/>
  <c r="E441" i="25"/>
  <c r="E442" i="25"/>
  <c r="E443" i="25"/>
  <c r="E444" i="25"/>
  <c r="E445" i="25"/>
  <c r="E446" i="25"/>
  <c r="E447" i="25"/>
  <c r="E448" i="25"/>
  <c r="E449" i="25"/>
  <c r="E450" i="25"/>
  <c r="E451" i="25"/>
  <c r="E452" i="25"/>
  <c r="E453" i="25"/>
  <c r="E454" i="25"/>
  <c r="E455" i="25"/>
  <c r="E456" i="25"/>
  <c r="E457" i="25"/>
  <c r="E458" i="25"/>
  <c r="E459" i="25"/>
  <c r="E460" i="25"/>
  <c r="E461" i="25"/>
  <c r="E462" i="25"/>
  <c r="E463" i="25"/>
  <c r="E464" i="25"/>
  <c r="E465" i="25"/>
  <c r="E466" i="25"/>
  <c r="E467" i="25"/>
  <c r="E468" i="25"/>
  <c r="E469" i="25"/>
  <c r="E470" i="25"/>
  <c r="E471" i="25"/>
  <c r="E472" i="25"/>
  <c r="E473" i="25"/>
  <c r="E474" i="25"/>
  <c r="E475" i="25"/>
  <c r="E476" i="25"/>
  <c r="E477" i="25"/>
  <c r="E478" i="25"/>
  <c r="E479" i="25"/>
  <c r="E480" i="25"/>
  <c r="E481" i="25"/>
  <c r="E482" i="25"/>
  <c r="E483" i="25"/>
  <c r="E484" i="25"/>
  <c r="E485" i="25"/>
  <c r="E486" i="25"/>
  <c r="E487" i="25"/>
  <c r="E488" i="25"/>
  <c r="E489" i="25"/>
  <c r="E490" i="25"/>
  <c r="E491" i="25"/>
  <c r="E492" i="25"/>
  <c r="E493" i="25"/>
  <c r="E494" i="25"/>
  <c r="E495" i="25"/>
  <c r="E496" i="25"/>
  <c r="E497" i="25"/>
  <c r="E498" i="25"/>
  <c r="E499" i="25"/>
  <c r="E500" i="25"/>
  <c r="E501" i="25"/>
  <c r="E502" i="25"/>
  <c r="E503" i="25"/>
  <c r="E504" i="25"/>
  <c r="E505" i="25"/>
  <c r="E506" i="25"/>
  <c r="E507" i="25"/>
  <c r="E508" i="25"/>
  <c r="E509" i="25"/>
  <c r="E510" i="25"/>
  <c r="E511" i="25"/>
  <c r="E512" i="25"/>
  <c r="E513" i="25"/>
  <c r="E514" i="25"/>
  <c r="E515" i="25"/>
  <c r="E516" i="25"/>
  <c r="E517" i="25"/>
  <c r="E518" i="25"/>
  <c r="E519" i="25"/>
  <c r="E520" i="25"/>
  <c r="E521" i="25"/>
  <c r="E522" i="25"/>
  <c r="E523" i="25"/>
  <c r="E524" i="25"/>
  <c r="E525" i="25"/>
  <c r="E526" i="25"/>
  <c r="E527" i="25"/>
  <c r="E528" i="25"/>
  <c r="E529" i="25"/>
  <c r="E530" i="25"/>
  <c r="E531" i="25"/>
  <c r="E532" i="25"/>
  <c r="E533" i="25"/>
  <c r="E534" i="25"/>
  <c r="E535" i="25"/>
  <c r="E536" i="25"/>
  <c r="E537" i="25"/>
  <c r="E538" i="25"/>
  <c r="E539" i="25"/>
  <c r="E540" i="25"/>
  <c r="E541" i="25"/>
  <c r="E542" i="25"/>
  <c r="E543" i="25"/>
  <c r="E544" i="25"/>
  <c r="E545" i="25"/>
  <c r="E546" i="25"/>
  <c r="E547" i="25"/>
  <c r="E548" i="25"/>
  <c r="E549" i="25"/>
  <c r="E550" i="25"/>
  <c r="E551" i="25"/>
  <c r="E552" i="25"/>
  <c r="E553" i="25"/>
  <c r="E554" i="25"/>
  <c r="E555" i="25"/>
  <c r="E556" i="25"/>
  <c r="E557" i="25"/>
  <c r="E558" i="25"/>
  <c r="E559" i="25"/>
  <c r="E560" i="25"/>
  <c r="E561" i="25"/>
  <c r="E562" i="25"/>
  <c r="E563" i="25"/>
  <c r="E564" i="25"/>
  <c r="E565" i="25"/>
  <c r="E566" i="25"/>
  <c r="E567" i="25"/>
  <c r="E568" i="25"/>
  <c r="E569" i="25"/>
  <c r="E570" i="25"/>
  <c r="E571" i="25"/>
  <c r="E572" i="25"/>
  <c r="E573" i="25"/>
  <c r="E574" i="25"/>
  <c r="E575" i="25"/>
  <c r="E576" i="25"/>
  <c r="E577" i="25"/>
  <c r="E578" i="25"/>
  <c r="E579" i="25"/>
  <c r="E580" i="25"/>
  <c r="E581" i="25"/>
  <c r="E582" i="25"/>
  <c r="E583" i="25"/>
  <c r="E584" i="25"/>
  <c r="E585" i="25"/>
  <c r="E586" i="25"/>
  <c r="E587" i="25"/>
  <c r="E588" i="25"/>
  <c r="E589" i="25"/>
  <c r="E590" i="25"/>
  <c r="E591" i="25"/>
  <c r="E592" i="25"/>
  <c r="E593" i="25"/>
  <c r="E594" i="25"/>
  <c r="E595" i="25"/>
  <c r="E596" i="25"/>
  <c r="E597" i="25"/>
  <c r="E598" i="25"/>
  <c r="E599" i="25"/>
  <c r="E600" i="25"/>
  <c r="E601" i="25"/>
  <c r="E602" i="25"/>
  <c r="E603" i="25"/>
  <c r="E604" i="25"/>
  <c r="E605" i="25"/>
  <c r="E606" i="25"/>
  <c r="E607" i="25"/>
  <c r="E608" i="25"/>
  <c r="E609" i="25"/>
  <c r="E610" i="25"/>
  <c r="E611" i="25"/>
  <c r="E612" i="25"/>
  <c r="E613" i="25"/>
  <c r="E614" i="25"/>
  <c r="E615" i="25"/>
  <c r="E616" i="25"/>
  <c r="E617" i="25"/>
  <c r="E618" i="25"/>
  <c r="E619" i="25"/>
  <c r="E620" i="25"/>
  <c r="E621" i="25"/>
  <c r="E622" i="25"/>
  <c r="E623" i="25"/>
  <c r="E624" i="25"/>
  <c r="E625" i="25"/>
  <c r="E626" i="25"/>
  <c r="E627" i="25"/>
  <c r="E628" i="25"/>
  <c r="E629" i="25"/>
  <c r="E630" i="25"/>
  <c r="E631" i="25"/>
  <c r="E632" i="25"/>
  <c r="E633" i="25"/>
  <c r="E634" i="25"/>
  <c r="E635" i="25"/>
  <c r="E636" i="25"/>
  <c r="E637" i="25"/>
  <c r="E638" i="25"/>
  <c r="E639" i="25"/>
  <c r="E640" i="25"/>
  <c r="E641" i="25"/>
  <c r="E642" i="25"/>
  <c r="E643" i="25"/>
  <c r="E644" i="25"/>
  <c r="E645" i="25"/>
  <c r="E646" i="25"/>
  <c r="E647" i="25"/>
  <c r="E648" i="25"/>
  <c r="E649" i="25"/>
  <c r="E650" i="25"/>
  <c r="E651" i="25"/>
  <c r="E652" i="25"/>
  <c r="E653" i="25"/>
  <c r="E654" i="25"/>
  <c r="E655" i="25"/>
  <c r="E656" i="25"/>
  <c r="E657" i="25"/>
  <c r="E658" i="25"/>
  <c r="E659" i="25"/>
  <c r="E660" i="25"/>
  <c r="E661" i="25"/>
  <c r="E662" i="25"/>
  <c r="E663" i="25"/>
  <c r="E664" i="25"/>
  <c r="E665" i="25"/>
  <c r="E666" i="25"/>
  <c r="E667" i="25"/>
  <c r="E668" i="25"/>
  <c r="E669" i="25"/>
  <c r="E670" i="25"/>
  <c r="E671" i="25"/>
  <c r="E672" i="25"/>
  <c r="E673" i="25"/>
  <c r="E674" i="25"/>
  <c r="E675" i="25"/>
  <c r="E676" i="25"/>
  <c r="E677" i="25"/>
  <c r="E678" i="25"/>
  <c r="E679" i="25"/>
  <c r="E680" i="25"/>
  <c r="E681" i="25"/>
  <c r="E682" i="25"/>
  <c r="E683" i="25"/>
  <c r="E684" i="25"/>
  <c r="E685" i="25"/>
  <c r="E686" i="25"/>
  <c r="E687" i="25"/>
  <c r="E688" i="25"/>
  <c r="E689" i="25"/>
  <c r="E690" i="25"/>
  <c r="E691" i="25"/>
  <c r="E692" i="25"/>
  <c r="E693" i="25"/>
  <c r="E694" i="25"/>
  <c r="E695" i="25"/>
  <c r="E696" i="25"/>
  <c r="E697" i="25"/>
  <c r="E698" i="25"/>
  <c r="E699" i="25"/>
  <c r="E700" i="25"/>
  <c r="E701" i="25"/>
  <c r="E702" i="25"/>
  <c r="E703" i="25"/>
  <c r="E704" i="25"/>
  <c r="E705" i="25"/>
  <c r="E706" i="25"/>
  <c r="E707" i="25"/>
  <c r="E708" i="25"/>
  <c r="E709" i="25"/>
  <c r="E710" i="25"/>
  <c r="E711" i="25"/>
  <c r="E712" i="25"/>
  <c r="E713" i="25"/>
  <c r="E714" i="25"/>
  <c r="E715" i="25"/>
  <c r="E716" i="25"/>
  <c r="E717" i="25"/>
  <c r="E718" i="25"/>
  <c r="E719" i="25"/>
  <c r="E720" i="25"/>
  <c r="E721" i="25"/>
  <c r="E722" i="25"/>
  <c r="E723" i="25"/>
  <c r="E724" i="25"/>
  <c r="E725" i="25"/>
  <c r="E726" i="25"/>
  <c r="E727" i="25"/>
  <c r="E728" i="25"/>
  <c r="E729" i="25"/>
  <c r="E730" i="25"/>
  <c r="E731" i="25"/>
  <c r="E732" i="25"/>
  <c r="E733" i="25"/>
  <c r="E734" i="25"/>
  <c r="E735" i="25"/>
  <c r="E736" i="25"/>
  <c r="E737" i="25"/>
  <c r="E738" i="25"/>
  <c r="E739" i="25"/>
  <c r="E740" i="25"/>
  <c r="E741" i="25"/>
  <c r="E742" i="25"/>
  <c r="E743" i="25"/>
  <c r="E744" i="25"/>
  <c r="E745" i="25"/>
  <c r="E746" i="25"/>
  <c r="E747" i="25"/>
  <c r="E748" i="25"/>
  <c r="E749" i="25"/>
  <c r="E750" i="25"/>
  <c r="E751" i="25"/>
  <c r="E752" i="25"/>
  <c r="E753" i="25"/>
  <c r="E754" i="25"/>
  <c r="E755" i="25"/>
  <c r="E756" i="25"/>
  <c r="E757" i="25"/>
  <c r="E758" i="25"/>
  <c r="E759" i="25"/>
  <c r="E760" i="25"/>
  <c r="E761" i="25"/>
  <c r="E762" i="25"/>
  <c r="E763" i="25"/>
  <c r="E764" i="25"/>
  <c r="E765" i="25"/>
  <c r="E766" i="25"/>
  <c r="E767" i="25"/>
  <c r="E768" i="25"/>
  <c r="E769" i="25"/>
  <c r="E770" i="25"/>
  <c r="E771" i="25"/>
  <c r="E772" i="25"/>
  <c r="E773" i="25"/>
  <c r="E774" i="25"/>
  <c r="E775" i="25"/>
  <c r="E776" i="25"/>
  <c r="E777" i="25"/>
  <c r="E778" i="25"/>
  <c r="E779" i="25"/>
  <c r="E780" i="25"/>
  <c r="E781" i="25"/>
  <c r="E782" i="25"/>
  <c r="E783" i="25"/>
  <c r="E784" i="25"/>
  <c r="E785" i="25"/>
  <c r="E786" i="25"/>
  <c r="E787" i="25"/>
  <c r="E788" i="25"/>
  <c r="E789" i="25"/>
  <c r="E790" i="25"/>
  <c r="E791" i="25"/>
  <c r="E792" i="25"/>
  <c r="E793" i="25"/>
  <c r="E794" i="25"/>
  <c r="E795" i="25"/>
  <c r="E796" i="25"/>
  <c r="E797" i="25"/>
  <c r="E798" i="25"/>
  <c r="E799" i="25"/>
  <c r="E800" i="25"/>
  <c r="E801" i="25"/>
  <c r="E802" i="25"/>
  <c r="E803" i="25"/>
  <c r="E804" i="25"/>
  <c r="E805" i="25"/>
  <c r="E806" i="25"/>
  <c r="E807" i="25"/>
  <c r="E808" i="25"/>
  <c r="E809" i="25"/>
  <c r="E810" i="25"/>
  <c r="E811" i="25"/>
  <c r="E812" i="25"/>
  <c r="E813" i="25"/>
  <c r="E814" i="25"/>
  <c r="E815" i="25"/>
  <c r="E816" i="25"/>
  <c r="E817" i="25"/>
  <c r="E818" i="25"/>
  <c r="E819" i="25"/>
  <c r="E820" i="25"/>
  <c r="E821" i="25"/>
  <c r="E822" i="25"/>
  <c r="E823" i="25"/>
  <c r="E824" i="25"/>
  <c r="E825" i="25"/>
  <c r="E826" i="25"/>
  <c r="E827" i="25"/>
  <c r="E828" i="25"/>
  <c r="E829" i="25"/>
  <c r="E830" i="25"/>
  <c r="E831" i="25"/>
  <c r="E832" i="25"/>
  <c r="E833" i="25"/>
  <c r="E834" i="25"/>
  <c r="E835" i="25"/>
  <c r="E836" i="25"/>
  <c r="E837" i="25"/>
  <c r="E838" i="25"/>
  <c r="E839" i="25"/>
  <c r="E840" i="25"/>
  <c r="E841" i="25"/>
  <c r="E842" i="25"/>
  <c r="E843" i="25"/>
  <c r="E844" i="25"/>
  <c r="E845" i="25"/>
  <c r="E846" i="25"/>
  <c r="E847" i="25"/>
  <c r="E848" i="25"/>
  <c r="E849" i="25"/>
  <c r="E850" i="25"/>
  <c r="E851" i="25"/>
  <c r="E852" i="25"/>
  <c r="E853" i="25"/>
  <c r="E854" i="25"/>
  <c r="E855" i="25"/>
  <c r="E856" i="25"/>
  <c r="E857" i="25"/>
  <c r="E858" i="25"/>
  <c r="E859" i="25"/>
  <c r="E860" i="25"/>
  <c r="E861" i="25"/>
  <c r="E862" i="25"/>
  <c r="E863" i="25"/>
  <c r="E864" i="25"/>
  <c r="E865" i="25"/>
  <c r="E866" i="25"/>
  <c r="E867" i="25"/>
  <c r="E868" i="25"/>
  <c r="E869" i="25"/>
  <c r="E870" i="25"/>
  <c r="E871" i="25"/>
  <c r="E872" i="25"/>
  <c r="E873" i="25"/>
  <c r="E874" i="25"/>
  <c r="E875" i="25"/>
  <c r="E876" i="25"/>
  <c r="E877" i="25"/>
  <c r="E878" i="25"/>
  <c r="E879" i="25"/>
  <c r="E880" i="25"/>
  <c r="E881" i="25"/>
  <c r="E882" i="25"/>
  <c r="E883" i="25"/>
  <c r="E884" i="25"/>
  <c r="E885" i="25"/>
  <c r="E886" i="25"/>
  <c r="E887" i="25"/>
  <c r="E888" i="25"/>
  <c r="E889" i="25"/>
  <c r="E890" i="25"/>
  <c r="E891" i="25"/>
  <c r="E892" i="25"/>
  <c r="E893" i="25"/>
  <c r="E894" i="25"/>
  <c r="E895" i="25"/>
  <c r="E896" i="25"/>
  <c r="E897" i="25"/>
  <c r="E898" i="25"/>
  <c r="E899" i="25"/>
  <c r="E900" i="25"/>
  <c r="E901" i="25"/>
  <c r="E902" i="25"/>
  <c r="E903" i="25"/>
  <c r="E904" i="25"/>
  <c r="E905" i="25"/>
  <c r="E906" i="25"/>
  <c r="E907" i="25"/>
  <c r="E908" i="25"/>
  <c r="E909" i="25"/>
  <c r="E910" i="25"/>
  <c r="E911" i="25"/>
  <c r="E912" i="25"/>
  <c r="E913" i="25"/>
  <c r="E914" i="25"/>
  <c r="E915" i="25"/>
  <c r="E916" i="25"/>
  <c r="E917" i="25"/>
  <c r="E918" i="25"/>
  <c r="E919" i="25"/>
  <c r="E920" i="25"/>
  <c r="E921" i="25"/>
  <c r="E922" i="25"/>
  <c r="E923" i="25"/>
  <c r="E924" i="25"/>
  <c r="E925" i="25"/>
  <c r="E926" i="25"/>
  <c r="E927" i="25"/>
  <c r="E928" i="25"/>
  <c r="E929" i="25"/>
  <c r="E930" i="25"/>
  <c r="E931" i="25"/>
  <c r="E932" i="25"/>
  <c r="E933" i="25"/>
  <c r="E934" i="25"/>
  <c r="E935" i="25"/>
  <c r="E936" i="25"/>
  <c r="E937" i="25"/>
  <c r="E938" i="25"/>
  <c r="E939" i="25"/>
  <c r="E940" i="25"/>
  <c r="E941" i="25"/>
  <c r="E942" i="25"/>
  <c r="E943" i="25"/>
  <c r="E944" i="25"/>
  <c r="E945" i="25"/>
  <c r="E946" i="25"/>
  <c r="E947" i="25"/>
  <c r="E948" i="25"/>
  <c r="E949" i="25"/>
  <c r="E950" i="25"/>
  <c r="E951" i="25"/>
  <c r="E952" i="25"/>
  <c r="E953" i="25"/>
  <c r="E954" i="25"/>
  <c r="E955" i="25"/>
  <c r="E956" i="25"/>
  <c r="E957" i="25"/>
  <c r="E958" i="25"/>
  <c r="E959" i="25"/>
  <c r="E960" i="25"/>
  <c r="E961" i="25"/>
  <c r="E962" i="25"/>
  <c r="E963" i="25"/>
  <c r="E964" i="25"/>
  <c r="E965" i="25"/>
  <c r="E966" i="25"/>
  <c r="E967" i="25"/>
  <c r="E968" i="25"/>
  <c r="E969" i="25"/>
  <c r="E970" i="25"/>
  <c r="E971" i="25"/>
  <c r="E972" i="25"/>
  <c r="E973" i="25"/>
  <c r="E974" i="25"/>
  <c r="E975" i="25"/>
  <c r="E976" i="25"/>
  <c r="E977" i="25"/>
  <c r="E978" i="25"/>
  <c r="E979" i="25"/>
  <c r="E980" i="25"/>
  <c r="E981" i="25"/>
  <c r="E982" i="25"/>
  <c r="E983" i="25"/>
  <c r="E984" i="25"/>
  <c r="E985" i="25"/>
  <c r="E986" i="25"/>
  <c r="E987" i="25"/>
  <c r="E988" i="25"/>
  <c r="E989" i="25"/>
  <c r="E990" i="25"/>
  <c r="E991" i="25"/>
  <c r="E992" i="25"/>
  <c r="E993" i="25"/>
  <c r="E994" i="25"/>
  <c r="E995" i="25"/>
  <c r="E996" i="25"/>
  <c r="E997" i="25"/>
  <c r="E998" i="25"/>
  <c r="E999" i="25"/>
  <c r="E1000" i="25"/>
  <c r="E1001" i="25"/>
  <c r="E1002" i="25"/>
  <c r="E1003" i="25"/>
  <c r="E1004" i="25"/>
  <c r="E1005" i="25"/>
  <c r="E1006" i="25"/>
  <c r="E1007" i="25"/>
  <c r="E1008" i="25"/>
  <c r="E1009" i="25"/>
  <c r="E1010" i="25"/>
  <c r="E1011" i="25"/>
  <c r="E1012" i="25"/>
  <c r="E1013" i="25"/>
  <c r="E1014" i="25"/>
  <c r="E1015" i="25"/>
  <c r="E1016" i="25"/>
  <c r="E1017" i="25"/>
  <c r="E1018" i="25"/>
  <c r="E1019" i="25"/>
  <c r="E1020" i="25"/>
  <c r="E1021" i="25"/>
  <c r="E1022" i="25"/>
  <c r="E1023" i="25"/>
  <c r="E1024" i="25"/>
  <c r="E1025" i="25"/>
  <c r="E1026" i="25"/>
  <c r="E1027" i="25"/>
  <c r="E1028" i="25"/>
  <c r="E1029" i="25"/>
  <c r="E1030" i="25"/>
  <c r="E1031" i="25"/>
  <c r="E1032" i="25"/>
  <c r="E1033" i="25"/>
  <c r="E1034" i="25"/>
  <c r="E1035" i="25"/>
  <c r="E1036" i="25"/>
  <c r="E1037" i="25"/>
  <c r="E1038" i="25"/>
  <c r="E1039" i="25"/>
  <c r="E1040" i="25"/>
  <c r="E1041" i="25"/>
  <c r="E1042" i="25"/>
  <c r="E1043" i="25"/>
  <c r="E1044" i="25"/>
  <c r="E1045" i="25"/>
  <c r="E1046" i="25"/>
  <c r="E1047" i="25"/>
  <c r="E1048" i="25"/>
  <c r="E1049" i="25"/>
  <c r="E1050" i="25"/>
  <c r="E1051" i="25"/>
  <c r="E1052" i="25"/>
  <c r="E1053" i="25"/>
  <c r="E1054" i="25"/>
  <c r="E1055" i="25"/>
  <c r="E1056" i="25"/>
  <c r="E1057" i="25"/>
  <c r="E1058" i="25"/>
  <c r="E1059" i="25"/>
  <c r="E1060" i="25"/>
  <c r="E1061" i="25"/>
  <c r="E1062" i="25"/>
  <c r="E1063" i="25"/>
  <c r="E1064" i="25"/>
  <c r="E1065" i="25"/>
  <c r="E1066" i="25"/>
  <c r="E1067" i="25"/>
  <c r="E1068" i="25"/>
  <c r="E1069" i="25"/>
  <c r="E1070" i="25"/>
  <c r="E1071" i="25"/>
  <c r="E1072" i="25"/>
  <c r="E1073" i="25"/>
  <c r="E1074" i="25"/>
  <c r="E1075" i="25"/>
  <c r="E1076" i="25"/>
  <c r="E1077" i="25"/>
  <c r="E1078" i="25"/>
  <c r="E1079" i="25"/>
  <c r="E1080" i="25"/>
  <c r="E1081" i="25"/>
  <c r="E1082" i="25"/>
  <c r="E1083" i="25"/>
  <c r="E1084" i="25"/>
  <c r="E1085" i="25"/>
  <c r="E1086" i="25"/>
  <c r="E1087" i="25"/>
  <c r="E1088" i="25"/>
  <c r="E1089" i="25"/>
  <c r="E1090" i="25"/>
  <c r="E1091" i="25"/>
  <c r="E1092" i="25"/>
  <c r="E1093" i="25"/>
  <c r="E1094" i="25"/>
  <c r="E1095" i="25"/>
  <c r="E1096" i="25"/>
  <c r="E1097" i="25"/>
  <c r="E1098" i="25"/>
  <c r="E1099" i="25"/>
  <c r="E1100" i="25"/>
  <c r="E1101" i="25"/>
  <c r="E1102" i="25"/>
  <c r="E1103" i="25"/>
  <c r="E1104" i="25"/>
  <c r="E1105" i="25"/>
  <c r="E1106" i="25"/>
  <c r="E1107" i="25"/>
  <c r="E1108" i="25"/>
  <c r="E1109" i="25"/>
  <c r="E1110" i="25"/>
  <c r="E1111" i="25"/>
  <c r="E1112" i="25"/>
  <c r="E1113" i="25"/>
  <c r="E1114" i="25"/>
  <c r="E1115" i="25"/>
  <c r="E1116" i="25"/>
  <c r="E1117" i="25"/>
  <c r="E1118" i="25"/>
  <c r="E1119" i="25"/>
  <c r="E1120" i="25"/>
  <c r="E1121" i="25"/>
  <c r="E1122" i="25"/>
  <c r="E1123" i="25"/>
  <c r="E1124" i="25"/>
  <c r="E1125" i="25"/>
  <c r="E1126" i="25"/>
  <c r="E1127" i="25"/>
  <c r="E1128" i="25"/>
  <c r="E1129" i="25"/>
  <c r="E1130" i="25"/>
  <c r="E1131" i="25"/>
  <c r="E1132" i="25"/>
  <c r="E1133" i="25"/>
  <c r="E1134" i="25"/>
  <c r="E1135" i="25"/>
  <c r="E1136" i="25"/>
  <c r="E1137" i="25"/>
  <c r="E1138" i="25"/>
  <c r="E1139" i="25"/>
  <c r="E1140" i="25"/>
  <c r="E1141" i="25"/>
  <c r="E1142" i="25"/>
  <c r="E1143" i="25"/>
  <c r="E1144" i="25"/>
  <c r="E1145" i="25"/>
  <c r="E1146" i="25"/>
  <c r="E1147" i="25"/>
  <c r="E1148" i="25"/>
  <c r="E1149" i="25"/>
  <c r="E1150" i="25"/>
  <c r="E1151" i="25"/>
  <c r="E1152" i="25"/>
  <c r="E1153" i="25"/>
  <c r="E1154" i="25"/>
  <c r="E1155" i="25"/>
  <c r="E1156" i="25"/>
  <c r="E1157" i="25"/>
  <c r="E1158" i="25"/>
  <c r="E1159" i="25"/>
  <c r="E1160" i="25"/>
  <c r="E1161" i="25"/>
  <c r="E1162" i="25"/>
  <c r="E1163" i="25"/>
  <c r="E1164" i="25"/>
  <c r="E1165" i="25"/>
  <c r="E1166" i="25"/>
  <c r="E1167" i="25"/>
  <c r="E1168" i="25"/>
  <c r="E1169" i="25"/>
  <c r="E1170" i="25"/>
  <c r="E1171" i="25"/>
  <c r="E1172" i="25"/>
  <c r="E1173" i="25"/>
  <c r="E1174" i="25"/>
  <c r="E1175" i="25"/>
  <c r="E1176" i="25"/>
  <c r="E1177" i="25"/>
  <c r="E1178" i="25"/>
  <c r="E1179" i="25"/>
  <c r="E1180" i="25"/>
  <c r="E1181" i="25"/>
  <c r="E1182" i="25"/>
  <c r="E1183" i="25"/>
  <c r="E1184" i="25"/>
  <c r="E1185" i="25"/>
  <c r="E1186" i="25"/>
  <c r="E1187" i="25"/>
  <c r="E1188" i="25"/>
  <c r="E1189" i="25"/>
  <c r="E1190" i="25"/>
  <c r="E1191" i="25"/>
  <c r="E1192" i="25"/>
  <c r="E1193" i="25"/>
  <c r="E1194" i="25"/>
  <c r="E1195" i="25"/>
  <c r="E1196" i="25"/>
  <c r="E1197" i="25"/>
  <c r="E1198" i="25"/>
  <c r="E1199" i="25"/>
  <c r="E1200" i="25"/>
  <c r="E1201" i="25"/>
  <c r="E1202" i="25"/>
  <c r="E1203" i="25"/>
  <c r="E1204" i="25"/>
  <c r="E1205" i="25"/>
  <c r="E1206" i="25"/>
  <c r="E1207" i="25"/>
  <c r="E1208" i="25"/>
  <c r="E1209" i="25"/>
  <c r="E1210" i="25"/>
  <c r="E1211" i="25"/>
  <c r="E1212" i="25"/>
  <c r="E1213" i="25"/>
  <c r="E1214" i="25"/>
  <c r="E1215" i="25"/>
  <c r="E1216" i="25"/>
  <c r="E1217" i="25"/>
  <c r="E1218" i="25"/>
  <c r="E1219" i="25"/>
  <c r="E1220" i="25"/>
  <c r="E1221" i="25"/>
  <c r="E1222" i="25"/>
  <c r="E1223" i="25"/>
  <c r="E1224" i="25"/>
  <c r="E1225" i="25"/>
  <c r="E1226" i="25"/>
  <c r="E1227" i="25"/>
  <c r="E1228" i="25"/>
  <c r="E1229" i="25"/>
  <c r="E1230" i="25"/>
  <c r="E1231" i="25"/>
  <c r="E1232" i="25"/>
  <c r="E1233" i="25"/>
  <c r="E1234" i="25"/>
  <c r="E1235" i="25"/>
  <c r="E1236" i="25"/>
  <c r="E1237" i="25"/>
  <c r="E1238" i="25"/>
  <c r="E1239" i="25"/>
  <c r="E1240" i="25"/>
  <c r="E1241" i="25"/>
  <c r="E1242" i="25"/>
  <c r="E1243" i="25"/>
  <c r="E1244" i="25"/>
  <c r="E1245" i="25"/>
  <c r="E1246" i="25"/>
  <c r="E1247" i="25"/>
  <c r="E1248" i="25"/>
  <c r="E1249" i="25"/>
  <c r="E1250" i="25"/>
  <c r="E1251" i="25"/>
  <c r="E1252" i="25"/>
  <c r="E1253" i="25"/>
  <c r="E1254" i="25"/>
  <c r="E1255" i="25"/>
  <c r="E1256" i="25"/>
  <c r="E1257" i="25"/>
  <c r="E1258" i="25"/>
  <c r="E1259" i="25"/>
  <c r="E1260" i="25"/>
  <c r="E1261" i="25"/>
  <c r="E1262" i="25"/>
  <c r="E1263" i="25"/>
  <c r="E1264" i="25"/>
  <c r="E1265" i="25"/>
  <c r="E1266" i="25"/>
  <c r="E1267" i="25"/>
  <c r="E1268" i="25"/>
  <c r="E1269" i="25"/>
  <c r="E1270" i="25"/>
  <c r="E1271" i="25"/>
  <c r="E1272" i="25"/>
  <c r="E1273" i="25"/>
  <c r="E1274" i="25"/>
  <c r="E1275" i="25"/>
  <c r="E1276" i="25"/>
  <c r="E1277" i="25"/>
  <c r="E1278" i="25"/>
  <c r="E1279" i="25"/>
  <c r="E1280" i="25"/>
  <c r="E1281" i="25"/>
  <c r="E1282" i="25"/>
  <c r="E1283" i="25"/>
  <c r="E1284" i="25"/>
  <c r="E1285" i="25"/>
  <c r="E1286" i="25"/>
  <c r="E1287" i="25"/>
  <c r="E1288" i="25"/>
  <c r="E1289" i="25"/>
  <c r="E1290" i="25"/>
  <c r="E1291" i="25"/>
  <c r="E1292" i="25"/>
  <c r="E1293" i="25"/>
  <c r="E1294" i="25"/>
  <c r="E1295" i="25"/>
  <c r="E1296" i="25"/>
  <c r="E1297" i="25"/>
  <c r="E1298" i="25"/>
  <c r="E1299" i="25"/>
  <c r="E1300" i="25"/>
  <c r="E1301" i="25"/>
  <c r="E1302" i="25"/>
  <c r="E1303" i="25"/>
  <c r="E1304" i="25"/>
  <c r="E1305" i="25"/>
  <c r="E1306" i="25"/>
  <c r="E1307" i="25"/>
  <c r="E1308" i="25"/>
  <c r="E1309" i="25"/>
  <c r="E1310" i="25"/>
  <c r="E1311" i="25"/>
  <c r="E1312" i="25"/>
  <c r="E1313" i="25"/>
  <c r="E1314" i="25"/>
  <c r="E1315" i="25"/>
  <c r="E1316" i="25"/>
  <c r="E1317" i="25"/>
  <c r="E1318" i="25"/>
  <c r="E1319" i="25"/>
  <c r="E1320" i="25"/>
  <c r="E1321" i="25"/>
  <c r="E1322" i="25"/>
  <c r="E1323" i="25"/>
  <c r="E1324" i="25"/>
  <c r="E1325" i="25"/>
  <c r="E1326" i="25"/>
  <c r="E1327" i="25"/>
  <c r="E1328" i="25"/>
  <c r="E1329" i="25"/>
  <c r="E1330" i="25"/>
  <c r="E1331" i="25"/>
  <c r="E1332" i="25"/>
  <c r="E1333" i="25"/>
  <c r="E1334" i="25"/>
  <c r="E1335" i="25"/>
  <c r="E1336" i="25"/>
  <c r="E1337" i="25"/>
  <c r="E1338" i="25"/>
  <c r="E1339" i="25"/>
  <c r="E1340" i="25"/>
  <c r="E1341" i="25"/>
  <c r="E1342" i="25"/>
  <c r="E1343" i="25"/>
  <c r="E1344" i="25"/>
  <c r="E1345" i="25"/>
  <c r="E1346" i="25"/>
  <c r="E1347" i="25"/>
  <c r="E1348" i="25"/>
  <c r="E1349" i="25"/>
  <c r="E1350" i="25"/>
  <c r="E1351" i="25"/>
  <c r="E1352" i="25"/>
  <c r="E1353" i="25"/>
  <c r="E1354" i="25"/>
  <c r="E1355" i="25"/>
  <c r="E1356" i="25"/>
  <c r="E1357" i="25"/>
  <c r="E1358" i="25"/>
  <c r="E1359" i="25"/>
  <c r="E1360" i="25"/>
  <c r="E1361" i="25"/>
  <c r="E1362" i="25"/>
  <c r="E1363" i="25"/>
  <c r="E1364" i="25"/>
  <c r="E1365" i="25"/>
  <c r="E1366" i="25"/>
  <c r="E1367" i="25"/>
  <c r="E1368" i="25"/>
  <c r="E1369" i="25"/>
  <c r="E1370" i="25"/>
  <c r="E1371" i="25"/>
  <c r="E1372" i="25"/>
  <c r="E1373" i="25"/>
  <c r="E1374" i="25"/>
  <c r="E1375" i="25"/>
  <c r="E1376" i="25"/>
  <c r="E1377" i="25"/>
  <c r="E1378" i="25"/>
  <c r="E1379" i="25"/>
  <c r="E1380" i="25"/>
  <c r="E1381" i="25"/>
  <c r="E1382" i="25"/>
  <c r="E1383" i="25"/>
  <c r="E1384" i="25"/>
  <c r="E1385" i="25"/>
  <c r="E1386" i="25"/>
  <c r="E1387" i="25"/>
  <c r="E1388" i="25"/>
  <c r="E1389" i="25"/>
  <c r="E1390" i="25"/>
  <c r="E1391" i="25"/>
  <c r="E1392" i="25"/>
  <c r="E1393" i="25"/>
  <c r="E1394" i="25"/>
  <c r="E1395" i="25"/>
  <c r="E1396" i="25"/>
  <c r="E1397" i="25"/>
  <c r="E1398" i="25"/>
  <c r="E1399" i="25"/>
  <c r="E1400" i="25"/>
  <c r="E1401" i="25"/>
  <c r="E1402" i="25"/>
  <c r="E1403" i="25"/>
  <c r="E1404" i="25"/>
  <c r="E1405" i="25"/>
  <c r="E1406" i="25"/>
  <c r="E1407" i="25"/>
  <c r="E1408" i="25"/>
  <c r="E1409" i="25"/>
  <c r="E1410" i="25"/>
  <c r="E1411" i="25"/>
  <c r="E1412" i="25"/>
  <c r="E1413" i="25"/>
  <c r="E1414" i="25"/>
  <c r="E1415" i="25"/>
  <c r="E1416" i="25"/>
  <c r="E1417" i="25"/>
  <c r="E1418" i="25"/>
  <c r="E1419" i="25"/>
  <c r="E1420" i="25"/>
  <c r="E1421" i="25"/>
  <c r="E1422" i="25"/>
  <c r="E1423" i="25"/>
  <c r="E1424" i="25"/>
  <c r="E1425" i="25"/>
  <c r="E1426" i="25"/>
  <c r="E1427" i="25"/>
  <c r="E1428" i="25"/>
  <c r="E1429" i="25"/>
  <c r="E1430" i="25"/>
  <c r="E1431" i="25"/>
  <c r="E1432" i="25"/>
  <c r="E1433" i="25"/>
  <c r="E1434" i="25"/>
  <c r="E1435" i="25"/>
  <c r="E1436" i="25"/>
  <c r="E1437" i="25"/>
  <c r="E1438" i="25"/>
  <c r="E1439" i="25"/>
  <c r="E1440" i="25"/>
  <c r="E1441" i="25"/>
  <c r="E1442" i="25"/>
  <c r="E1443" i="25"/>
  <c r="E1444" i="25"/>
  <c r="E1445" i="25"/>
  <c r="E1446" i="25"/>
  <c r="E1447" i="25"/>
  <c r="E1448" i="25"/>
  <c r="E1449" i="25"/>
  <c r="E1450" i="25"/>
  <c r="E1451" i="25"/>
  <c r="E1452" i="25"/>
  <c r="E1453" i="25"/>
  <c r="E1454" i="25"/>
  <c r="E1455" i="25"/>
  <c r="E1456" i="25"/>
  <c r="E1457" i="25"/>
  <c r="E1458" i="25"/>
  <c r="E1459" i="25"/>
  <c r="E1460" i="25"/>
  <c r="E1461" i="25"/>
  <c r="E1462" i="25"/>
  <c r="E1463" i="25"/>
  <c r="E1464" i="25"/>
  <c r="E1465" i="25"/>
  <c r="E1466" i="25"/>
  <c r="E1467" i="25"/>
  <c r="E1468" i="25"/>
  <c r="E1469" i="25"/>
  <c r="E1470" i="25"/>
  <c r="E1471" i="25"/>
  <c r="E1472" i="25"/>
  <c r="E1473" i="25"/>
  <c r="E1474" i="25"/>
  <c r="E1475" i="25"/>
  <c r="E1476" i="25"/>
  <c r="E1477" i="25"/>
  <c r="E1478" i="25"/>
  <c r="E1479" i="25"/>
  <c r="E1480" i="25"/>
  <c r="E1481" i="25"/>
  <c r="E1482" i="25"/>
  <c r="E1483" i="25"/>
  <c r="E1484" i="25"/>
  <c r="E1485" i="25"/>
  <c r="E1486" i="25"/>
  <c r="E1487" i="25"/>
  <c r="E1488" i="25"/>
  <c r="E1489" i="25"/>
  <c r="E1490" i="25"/>
  <c r="E1491" i="25"/>
  <c r="E1492" i="25"/>
  <c r="E1493" i="25"/>
  <c r="E1494" i="25"/>
  <c r="E1495" i="25"/>
  <c r="E1496" i="25"/>
  <c r="E1497" i="25"/>
  <c r="E1498" i="25"/>
  <c r="E1499" i="25"/>
  <c r="E1500" i="25"/>
  <c r="E1501" i="25"/>
  <c r="E1502" i="25"/>
  <c r="E1503" i="25"/>
  <c r="E1504" i="25"/>
  <c r="E1505" i="25"/>
  <c r="E1506" i="25"/>
  <c r="E1507" i="25"/>
  <c r="E1508" i="25"/>
  <c r="E1509" i="25"/>
  <c r="E1510" i="25"/>
  <c r="E1511" i="25"/>
  <c r="E1512" i="25"/>
  <c r="E1513" i="25"/>
  <c r="E1514" i="25"/>
  <c r="E1515" i="25"/>
  <c r="E1516" i="25"/>
  <c r="E1517" i="25"/>
  <c r="E1518" i="25"/>
  <c r="E1519" i="25"/>
  <c r="E1520" i="25"/>
  <c r="E1521" i="25"/>
  <c r="E1522" i="25"/>
  <c r="E1523" i="25"/>
  <c r="E1524" i="25"/>
  <c r="E1525" i="25"/>
  <c r="E1526" i="25"/>
  <c r="E1527" i="25"/>
  <c r="E1528" i="25"/>
  <c r="E1529" i="25"/>
  <c r="E1530" i="25"/>
  <c r="E1531" i="25"/>
  <c r="E1532" i="25"/>
  <c r="E1533" i="25"/>
  <c r="E1534" i="25"/>
  <c r="E1535" i="25"/>
  <c r="E1536" i="25"/>
  <c r="E1537" i="25"/>
  <c r="E1538" i="25"/>
  <c r="E1539" i="25"/>
  <c r="E1540" i="25"/>
  <c r="E1541" i="25"/>
  <c r="E1542" i="25"/>
  <c r="E1543" i="25"/>
  <c r="E1544" i="25"/>
  <c r="E1545" i="25"/>
  <c r="E1546" i="25"/>
  <c r="E1547" i="25"/>
  <c r="E1548" i="25"/>
  <c r="E1549" i="25"/>
  <c r="E1550" i="25"/>
  <c r="E1551" i="25"/>
  <c r="E1552" i="25"/>
  <c r="E1553" i="25"/>
  <c r="E1554" i="25"/>
  <c r="E1555" i="25"/>
  <c r="E1556" i="25"/>
  <c r="E1557" i="25"/>
  <c r="E1558" i="25"/>
  <c r="E1559" i="25"/>
  <c r="E1560" i="25"/>
  <c r="E1561" i="25"/>
  <c r="E1562" i="25"/>
  <c r="E1563" i="25"/>
  <c r="E1564" i="25"/>
  <c r="E1565" i="25"/>
  <c r="E1566" i="25"/>
  <c r="E1567" i="25"/>
  <c r="E1568" i="25"/>
  <c r="E1569" i="25"/>
  <c r="E1570" i="25"/>
  <c r="E1571" i="25"/>
  <c r="E1572" i="25"/>
  <c r="E1573" i="25"/>
  <c r="E1574" i="25"/>
  <c r="E1575" i="25"/>
  <c r="E1576" i="25"/>
  <c r="E1577" i="25"/>
  <c r="E1578" i="25"/>
  <c r="E1579" i="25"/>
  <c r="E1580" i="25"/>
  <c r="E1581" i="25"/>
  <c r="E1582" i="25"/>
  <c r="E1583" i="25"/>
  <c r="E1584" i="25"/>
  <c r="E1585" i="25"/>
  <c r="E1586" i="25"/>
  <c r="E1587" i="25"/>
  <c r="E1588" i="25"/>
  <c r="E1589" i="25"/>
  <c r="E1590" i="25"/>
  <c r="E1591" i="25"/>
  <c r="E1592" i="25"/>
  <c r="E1593" i="25"/>
  <c r="E1594" i="25"/>
  <c r="E1595" i="25"/>
  <c r="E1596" i="25"/>
  <c r="E1597" i="25"/>
  <c r="E1598" i="25"/>
  <c r="E1599" i="25"/>
  <c r="E1600" i="25"/>
  <c r="E1601" i="25"/>
  <c r="E1602" i="25"/>
  <c r="E1603" i="25"/>
  <c r="E1604" i="25"/>
  <c r="E1605" i="25"/>
  <c r="E1606" i="25"/>
  <c r="E1607" i="25"/>
  <c r="E1608" i="25"/>
  <c r="E1609" i="25"/>
  <c r="E1610" i="25"/>
  <c r="E1611" i="25"/>
  <c r="E1612" i="25"/>
  <c r="E1613" i="25"/>
  <c r="E1614" i="25"/>
  <c r="E1615" i="25"/>
  <c r="E1616" i="25"/>
  <c r="E1617" i="25"/>
  <c r="E1618" i="25"/>
  <c r="E1619" i="25"/>
  <c r="E1620" i="25"/>
  <c r="E1621" i="25"/>
  <c r="E1622" i="25"/>
  <c r="E1623" i="25"/>
  <c r="E1624" i="25"/>
  <c r="E1625" i="25"/>
  <c r="E1626" i="25"/>
  <c r="E1627" i="25"/>
  <c r="E1628" i="25"/>
  <c r="E1629" i="25"/>
  <c r="E1630" i="25"/>
  <c r="E1631" i="25"/>
  <c r="E1632" i="25"/>
  <c r="E1633" i="25"/>
  <c r="E1634" i="25"/>
  <c r="E1635" i="25"/>
  <c r="E1636" i="25"/>
  <c r="E1637" i="25"/>
  <c r="E1638" i="25"/>
  <c r="E1639" i="25"/>
  <c r="E1640" i="25"/>
  <c r="E1641" i="25"/>
  <c r="E1642" i="25"/>
  <c r="E1643" i="25"/>
  <c r="E1644" i="25"/>
  <c r="E1645" i="25"/>
  <c r="E1646" i="25"/>
  <c r="E1647" i="25"/>
  <c r="E1648" i="25"/>
  <c r="E1649" i="25"/>
  <c r="E1650" i="25"/>
  <c r="E1651" i="25"/>
  <c r="E1652" i="25"/>
  <c r="E1653" i="25"/>
  <c r="E1654" i="25"/>
  <c r="E1655" i="25"/>
  <c r="E1656" i="25"/>
  <c r="E1657" i="25"/>
  <c r="E1658" i="25"/>
  <c r="E1659" i="25"/>
  <c r="E1660" i="25"/>
  <c r="E1661" i="25"/>
  <c r="E1662" i="25"/>
  <c r="E1663" i="25"/>
  <c r="E1664" i="25"/>
  <c r="E1665" i="25"/>
  <c r="E1666" i="25"/>
  <c r="E1667" i="25"/>
  <c r="E1668" i="25"/>
  <c r="E1669" i="25"/>
  <c r="E1670" i="25"/>
  <c r="E1671" i="25"/>
  <c r="E1672" i="25"/>
  <c r="E1673" i="25"/>
  <c r="E1674" i="25"/>
  <c r="E1675" i="25"/>
  <c r="E1676" i="25"/>
  <c r="E1677" i="25"/>
  <c r="E1678" i="25"/>
  <c r="E1679" i="25"/>
  <c r="E1680" i="25"/>
  <c r="E1681" i="25"/>
  <c r="E1682" i="25"/>
  <c r="E1683" i="25"/>
  <c r="E1684" i="25"/>
  <c r="E1685" i="25"/>
  <c r="E1686" i="25"/>
  <c r="E1687" i="25"/>
  <c r="E1688" i="25"/>
  <c r="E1689" i="25"/>
  <c r="E1690" i="25"/>
  <c r="E1691" i="25"/>
  <c r="E1692" i="25"/>
  <c r="E1693" i="25"/>
  <c r="E1694" i="25"/>
  <c r="E1695" i="25"/>
  <c r="E1696" i="25"/>
  <c r="E1697" i="25"/>
  <c r="E1698" i="25"/>
  <c r="E1699" i="25"/>
  <c r="E1700" i="25"/>
  <c r="E1701" i="25"/>
  <c r="E1702" i="25"/>
  <c r="E1703" i="25"/>
  <c r="E1704" i="25"/>
  <c r="E1705" i="25"/>
  <c r="E1706" i="25"/>
  <c r="E1707" i="25"/>
  <c r="E1708" i="25"/>
  <c r="E1709" i="25"/>
  <c r="E1710" i="25"/>
  <c r="E1711" i="25"/>
  <c r="E1712" i="25"/>
  <c r="E1713" i="25"/>
  <c r="E1714" i="25"/>
  <c r="E1715" i="25"/>
  <c r="E1716" i="25"/>
  <c r="E1717" i="25"/>
  <c r="E1718" i="25"/>
  <c r="E1719" i="25"/>
  <c r="E1720" i="25"/>
  <c r="E1721" i="25"/>
  <c r="E1722" i="25"/>
  <c r="E1723" i="25"/>
  <c r="E1724" i="25"/>
  <c r="E1725" i="25"/>
  <c r="E1726" i="25"/>
  <c r="E1727" i="25"/>
  <c r="E1728" i="25"/>
  <c r="E1729" i="25"/>
  <c r="E1730" i="25"/>
  <c r="E1731" i="25"/>
  <c r="E1732" i="25"/>
  <c r="E1733" i="25"/>
  <c r="E1734" i="25"/>
  <c r="E1735" i="25"/>
  <c r="E1736" i="25"/>
  <c r="E1737" i="25"/>
  <c r="E1738" i="25"/>
  <c r="E1739" i="25"/>
  <c r="E1740" i="25"/>
  <c r="E1741" i="25"/>
  <c r="E1742" i="25"/>
  <c r="E1743" i="25"/>
  <c r="E1744" i="25"/>
  <c r="E1745" i="25"/>
  <c r="E1746" i="25"/>
  <c r="E1747" i="25"/>
  <c r="E1748" i="25"/>
  <c r="E1749" i="25"/>
  <c r="E1750" i="25"/>
  <c r="E1751" i="25"/>
  <c r="E1752" i="25"/>
  <c r="E1753" i="25"/>
  <c r="E1754" i="25"/>
  <c r="E1755" i="25"/>
  <c r="E1756" i="25"/>
  <c r="E1757" i="25"/>
  <c r="E1758" i="25"/>
  <c r="E1759" i="25"/>
  <c r="E1760" i="25"/>
  <c r="E1761" i="25"/>
  <c r="E1762" i="25"/>
  <c r="E1763" i="25"/>
  <c r="E1764" i="25"/>
  <c r="E1765" i="25"/>
  <c r="E1766" i="25"/>
  <c r="E1767" i="25"/>
  <c r="E1768" i="25"/>
  <c r="E1769" i="25"/>
  <c r="E1770" i="25"/>
  <c r="E1771" i="25"/>
  <c r="E1772" i="25"/>
  <c r="E1773" i="25"/>
  <c r="E1774" i="25"/>
  <c r="E1775" i="25"/>
  <c r="E1776" i="25"/>
  <c r="E1777" i="25"/>
  <c r="E1778" i="25"/>
  <c r="E1779" i="25"/>
  <c r="E1780" i="25"/>
  <c r="E1781" i="25"/>
  <c r="E1782" i="25"/>
  <c r="E1783" i="25"/>
  <c r="E1784" i="25"/>
  <c r="E1785" i="25"/>
  <c r="E1786" i="25"/>
  <c r="E1787" i="25"/>
  <c r="E1788" i="25"/>
  <c r="E1789" i="25"/>
  <c r="E1790" i="25"/>
  <c r="E1791" i="25"/>
  <c r="E1792" i="25"/>
  <c r="E1793" i="25"/>
  <c r="E1794" i="25"/>
  <c r="E1795" i="25"/>
  <c r="E1796" i="25"/>
  <c r="E1797" i="25"/>
  <c r="E1798" i="25"/>
  <c r="E1799" i="25"/>
  <c r="E1800" i="25"/>
  <c r="E1801" i="25"/>
  <c r="E1802" i="25"/>
  <c r="E1803" i="25"/>
  <c r="E1804" i="25"/>
  <c r="E1805" i="25"/>
  <c r="E1806" i="25"/>
  <c r="E1807" i="25"/>
  <c r="E1808" i="25"/>
  <c r="E1809" i="25"/>
  <c r="E1810" i="25"/>
  <c r="E1811" i="25"/>
  <c r="E1812" i="25"/>
  <c r="E1813" i="25"/>
  <c r="E1814" i="25"/>
  <c r="E1815" i="25"/>
  <c r="E1816" i="25"/>
  <c r="E1817" i="25"/>
  <c r="E1818" i="25"/>
  <c r="E1819" i="25"/>
  <c r="E1820" i="25"/>
  <c r="E1821" i="25"/>
  <c r="E1822" i="25"/>
  <c r="E1823" i="25"/>
  <c r="E1824" i="25"/>
  <c r="E1825" i="25"/>
  <c r="E1826" i="25"/>
  <c r="E1827" i="25"/>
  <c r="E1828" i="25"/>
  <c r="E1829" i="25"/>
  <c r="E1830" i="25"/>
  <c r="E1831" i="25"/>
  <c r="E1832" i="25"/>
  <c r="E1833" i="25"/>
  <c r="E1834" i="25"/>
  <c r="E1835" i="25"/>
  <c r="E1836" i="25"/>
  <c r="E1837" i="25"/>
  <c r="E1838" i="25"/>
  <c r="E1839" i="25"/>
  <c r="E1840" i="25"/>
  <c r="E1841" i="25"/>
  <c r="E1842" i="25"/>
  <c r="E1843" i="25"/>
  <c r="E1844" i="25"/>
  <c r="E1845" i="25"/>
  <c r="E1846" i="25"/>
  <c r="E1847" i="25"/>
  <c r="E1848" i="25"/>
  <c r="E1849" i="25"/>
  <c r="E1850" i="25"/>
  <c r="E1851" i="25"/>
  <c r="E1852" i="25"/>
  <c r="E1853" i="25"/>
  <c r="E1854" i="25"/>
  <c r="E1855" i="25"/>
  <c r="E1856" i="25"/>
  <c r="E1857" i="25"/>
  <c r="E1858" i="25"/>
  <c r="E1859" i="25"/>
  <c r="E1860" i="25"/>
  <c r="E1861" i="25"/>
  <c r="E1862" i="25"/>
  <c r="E1863" i="25"/>
  <c r="E1864" i="25"/>
  <c r="E1865" i="25"/>
  <c r="E1866" i="25"/>
  <c r="E1867" i="25"/>
  <c r="E1868" i="25"/>
  <c r="E1869" i="25"/>
  <c r="E1870" i="25"/>
  <c r="E1871" i="25"/>
  <c r="E1872" i="25"/>
  <c r="E1873" i="25"/>
  <c r="E1874" i="25"/>
  <c r="E1875" i="25"/>
  <c r="E1876" i="25"/>
  <c r="E1877" i="25"/>
  <c r="E1878" i="25"/>
  <c r="E1879" i="25"/>
  <c r="E1880" i="25"/>
  <c r="E1881" i="25"/>
  <c r="E1882" i="25"/>
  <c r="E1883" i="25"/>
  <c r="E1884" i="25"/>
  <c r="E1885" i="25"/>
  <c r="E1886" i="25"/>
  <c r="E1887" i="25"/>
  <c r="E1888" i="25"/>
  <c r="E1889" i="25"/>
  <c r="E1890" i="25"/>
  <c r="E1891" i="25"/>
  <c r="E1892" i="25"/>
  <c r="E1893" i="25"/>
  <c r="E1894" i="25"/>
  <c r="E1895" i="25"/>
  <c r="E1896" i="25"/>
  <c r="E1897" i="25"/>
  <c r="E1898" i="25"/>
  <c r="E1899" i="25"/>
  <c r="E1900" i="25"/>
  <c r="E1901" i="25"/>
  <c r="E1902" i="25"/>
  <c r="E1903" i="25"/>
  <c r="E1904" i="25"/>
  <c r="E1905" i="25"/>
  <c r="E1906" i="25"/>
  <c r="E1907" i="25"/>
  <c r="E1908" i="25"/>
  <c r="E1909" i="25"/>
  <c r="E1910" i="25"/>
  <c r="E1911" i="25"/>
  <c r="E1912" i="25"/>
  <c r="E1913" i="25"/>
  <c r="E1914" i="25"/>
  <c r="E1915" i="25"/>
  <c r="E1916" i="25"/>
  <c r="E1917" i="25"/>
  <c r="E1918" i="25"/>
  <c r="E1919" i="25"/>
  <c r="E1920" i="25"/>
  <c r="E1921" i="25"/>
  <c r="E1922" i="25"/>
  <c r="E1923" i="25"/>
  <c r="E1924" i="25"/>
  <c r="E1925" i="25"/>
  <c r="E1926" i="25"/>
  <c r="E1927" i="25"/>
  <c r="E1928" i="25"/>
  <c r="E1929" i="25"/>
  <c r="E1930" i="25"/>
  <c r="E1931" i="25"/>
  <c r="E1932" i="25"/>
  <c r="E1933" i="25"/>
  <c r="E1934" i="25"/>
  <c r="E1935" i="25"/>
  <c r="E1936" i="25"/>
  <c r="E1937" i="25"/>
  <c r="E1938" i="25"/>
  <c r="E1939" i="25"/>
  <c r="E1940" i="25"/>
  <c r="E1941" i="25"/>
  <c r="E1942" i="25"/>
  <c r="E1943" i="25"/>
  <c r="E1944" i="25"/>
  <c r="E1945" i="25"/>
  <c r="E1946" i="25"/>
  <c r="E1947" i="25"/>
  <c r="E1948" i="25"/>
  <c r="E1949" i="25"/>
  <c r="E1950" i="25"/>
  <c r="E1951" i="25"/>
  <c r="E1952" i="25"/>
  <c r="E1953" i="25"/>
  <c r="E1954" i="25"/>
  <c r="E1955" i="25"/>
  <c r="E1956" i="25"/>
  <c r="E1957" i="25"/>
  <c r="E1958" i="25"/>
  <c r="E1959" i="25"/>
  <c r="E1960" i="25"/>
  <c r="E1961" i="25"/>
  <c r="E1962" i="25"/>
  <c r="E1963" i="25"/>
  <c r="E1964" i="25"/>
  <c r="E1965" i="25"/>
  <c r="E1966" i="25"/>
  <c r="E1967" i="25"/>
  <c r="E1968" i="25"/>
  <c r="E1969" i="25"/>
  <c r="E1970" i="25"/>
  <c r="E1971" i="25"/>
  <c r="E1972" i="25"/>
  <c r="E1973" i="25"/>
  <c r="E1974" i="25"/>
  <c r="E1975" i="25"/>
  <c r="E1976" i="25"/>
  <c r="E1977" i="25"/>
  <c r="E1978" i="25"/>
  <c r="E1979" i="25"/>
  <c r="E1980" i="25"/>
  <c r="E1981" i="25"/>
  <c r="E2" i="25"/>
  <c r="O14" i="22"/>
  <c r="P14" i="22"/>
  <c r="O15" i="22"/>
  <c r="P15" i="22"/>
  <c r="O16" i="22"/>
  <c r="P16" i="22"/>
  <c r="O17" i="22"/>
  <c r="P17" i="22"/>
  <c r="O18" i="22"/>
  <c r="P18" i="22"/>
  <c r="O19" i="22"/>
  <c r="P19" i="22"/>
  <c r="O20" i="22"/>
  <c r="P20" i="22"/>
  <c r="O21" i="22"/>
  <c r="P21" i="22"/>
  <c r="O22" i="22"/>
  <c r="P22" i="22"/>
  <c r="O23" i="22"/>
  <c r="P23" i="22"/>
  <c r="O24" i="22"/>
  <c r="P24" i="22"/>
  <c r="P13" i="22"/>
  <c r="O13" i="22"/>
  <c r="N14" i="22"/>
  <c r="N15" i="22"/>
  <c r="N16" i="22"/>
  <c r="N17" i="22"/>
  <c r="N18" i="22"/>
  <c r="N19" i="22"/>
  <c r="N20" i="22"/>
  <c r="N21" i="22"/>
  <c r="N22" i="22"/>
  <c r="N23" i="22"/>
  <c r="N24" i="22"/>
  <c r="N13" i="22"/>
  <c r="I14" i="22"/>
  <c r="I15" i="22"/>
  <c r="I16" i="22"/>
  <c r="I17" i="22"/>
  <c r="I18" i="22"/>
  <c r="I19" i="22"/>
  <c r="I20" i="22"/>
  <c r="I21" i="22"/>
  <c r="I22" i="22"/>
  <c r="I23" i="22"/>
  <c r="I24" i="22"/>
  <c r="I13" i="22"/>
  <c r="H14" i="22"/>
  <c r="H15" i="22"/>
  <c r="H16" i="22"/>
  <c r="H17" i="22"/>
  <c r="H18" i="22"/>
  <c r="H19" i="22"/>
  <c r="H20" i="22"/>
  <c r="H21" i="22"/>
  <c r="H22" i="22"/>
  <c r="H23" i="22"/>
  <c r="H24" i="22"/>
  <c r="H13" i="22"/>
  <c r="E14" i="22"/>
  <c r="E15" i="22"/>
  <c r="E16" i="22"/>
  <c r="E17" i="22"/>
  <c r="E18" i="22"/>
  <c r="E19" i="22"/>
  <c r="E20" i="22"/>
  <c r="E21" i="22"/>
  <c r="E22" i="22"/>
  <c r="E23" i="22"/>
  <c r="E24" i="22"/>
  <c r="E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G21" i="22"/>
  <c r="F22" i="22"/>
  <c r="G22" i="22"/>
  <c r="F23" i="22"/>
  <c r="G23" i="22"/>
  <c r="F24" i="22"/>
  <c r="G24" i="22"/>
  <c r="G13" i="22"/>
  <c r="F13" i="22"/>
  <c r="L14" i="22"/>
  <c r="M14" i="22"/>
  <c r="L15" i="22"/>
  <c r="M15" i="22"/>
  <c r="L16" i="22"/>
  <c r="M16" i="22"/>
  <c r="L17" i="22"/>
  <c r="M17" i="22"/>
  <c r="L18" i="22"/>
  <c r="M18" i="22"/>
  <c r="L19" i="22"/>
  <c r="M19" i="22"/>
  <c r="L20" i="22"/>
  <c r="M20" i="22"/>
  <c r="L21" i="22"/>
  <c r="M21" i="22"/>
  <c r="L22" i="22"/>
  <c r="M22" i="22"/>
  <c r="L23" i="22"/>
  <c r="M23" i="22"/>
  <c r="L24" i="22"/>
  <c r="M24" i="22"/>
  <c r="M13" i="22"/>
  <c r="L13" i="22"/>
  <c r="J14" i="22"/>
  <c r="J15" i="22"/>
  <c r="J16" i="22"/>
  <c r="J17" i="22"/>
  <c r="J18" i="22"/>
  <c r="J19" i="22"/>
  <c r="J20" i="22"/>
  <c r="J21" i="22"/>
  <c r="J22" i="22"/>
  <c r="J23" i="22"/>
  <c r="J24" i="22"/>
  <c r="J13" i="22"/>
  <c r="T2" i="23" s="1"/>
  <c r="F10" i="23" s="1"/>
  <c r="H10" i="23" s="1"/>
  <c r="S2" i="23"/>
  <c r="F9" i="23" s="1"/>
  <c r="H9" i="23" s="1"/>
  <c r="Q2" i="23"/>
  <c r="F7" i="23" s="1"/>
  <c r="H7" i="23" s="1"/>
  <c r="K14" i="22"/>
  <c r="K15" i="22"/>
  <c r="K16" i="22"/>
  <c r="K17" i="22"/>
  <c r="K18" i="22"/>
  <c r="K19" i="22"/>
  <c r="K20" i="22"/>
  <c r="K21" i="22"/>
  <c r="K22" i="22"/>
  <c r="K23" i="22"/>
  <c r="K24" i="22"/>
  <c r="K13" i="22"/>
  <c r="C14" i="22"/>
  <c r="C15" i="22"/>
  <c r="C16" i="22"/>
  <c r="C17" i="22"/>
  <c r="C18" i="22"/>
  <c r="C19" i="22"/>
  <c r="C20" i="22"/>
  <c r="C21" i="22"/>
  <c r="C22" i="22"/>
  <c r="C23" i="22"/>
  <c r="C24" i="22"/>
  <c r="C13" i="22"/>
  <c r="D14" i="22"/>
  <c r="D15" i="22"/>
  <c r="D16" i="22"/>
  <c r="D17" i="22"/>
  <c r="D18" i="22"/>
  <c r="D19" i="22"/>
  <c r="D20" i="22"/>
  <c r="D21" i="22"/>
  <c r="D22" i="22"/>
  <c r="D23" i="22"/>
  <c r="D24" i="22"/>
  <c r="D13" i="22"/>
  <c r="B14" i="22"/>
  <c r="B15" i="22"/>
  <c r="B16" i="22"/>
  <c r="B17" i="22"/>
  <c r="B18" i="22"/>
  <c r="B19" i="22"/>
  <c r="B20" i="22"/>
  <c r="B21" i="22"/>
  <c r="B22" i="22"/>
  <c r="B23" i="22"/>
  <c r="B24" i="22"/>
  <c r="B13" i="22"/>
  <c r="Z2" i="23" l="1"/>
  <c r="F16" i="23" s="1"/>
  <c r="G16" i="23" s="1"/>
  <c r="V2" i="23"/>
  <c r="F12" i="23" s="1"/>
  <c r="G12" i="23" s="1"/>
  <c r="W2" i="23"/>
  <c r="F13" i="23" s="1"/>
  <c r="G13" i="23" s="1"/>
  <c r="Y2" i="23"/>
  <c r="F15" i="23" s="1"/>
  <c r="G15" i="23" s="1"/>
  <c r="X2" i="23"/>
  <c r="F14" i="23" s="1"/>
  <c r="G14" i="23" s="1"/>
  <c r="U2" i="23"/>
  <c r="F11" i="23" s="1"/>
  <c r="N2" i="23"/>
  <c r="F4" i="23" s="1"/>
  <c r="G4" i="23" s="1"/>
  <c r="L2" i="23"/>
  <c r="F2" i="23" s="1"/>
  <c r="H2" i="23" s="1"/>
  <c r="P2" i="23"/>
  <c r="F6" i="23" s="1"/>
  <c r="H6" i="23" s="1"/>
  <c r="R2" i="23"/>
  <c r="F8" i="23" s="1"/>
  <c r="H8" i="23" s="1"/>
  <c r="O2" i="23"/>
  <c r="F5" i="23" s="1"/>
  <c r="H5" i="23" s="1"/>
  <c r="M2" i="23"/>
  <c r="F3" i="23" s="1"/>
  <c r="G3" i="23" s="1"/>
  <c r="G2" i="23"/>
  <c r="G10" i="23"/>
  <c r="G9" i="23"/>
  <c r="G7" i="23"/>
  <c r="H4" i="23" l="1"/>
  <c r="H13" i="23"/>
  <c r="H12" i="23"/>
  <c r="H16" i="23"/>
  <c r="G6" i="23"/>
  <c r="H14" i="23"/>
  <c r="H15" i="23"/>
  <c r="G11" i="23"/>
  <c r="H11" i="23"/>
  <c r="G8" i="23"/>
  <c r="G5" i="23"/>
  <c r="H3" i="23"/>
</calcChain>
</file>

<file path=xl/sharedStrings.xml><?xml version="1.0" encoding="utf-8"?>
<sst xmlns="http://schemas.openxmlformats.org/spreadsheetml/2006/main" count="4508" uniqueCount="96">
  <si>
    <t>2019년</t>
  </si>
  <si>
    <t>2024년</t>
  </si>
  <si>
    <t>2025년</t>
  </si>
  <si>
    <t>증감율%(2019-2025)</t>
  </si>
  <si>
    <t>증감율%(2024-2025)</t>
  </si>
  <si>
    <t>알고리즘순위</t>
  </si>
  <si>
    <t>주운행선</t>
  </si>
  <si>
    <t>전체주중주말</t>
  </si>
  <si>
    <t>경부선</t>
  </si>
  <si>
    <t>경전선</t>
  </si>
  <si>
    <t>동해선</t>
  </si>
  <si>
    <t>전라선</t>
  </si>
  <si>
    <t>호남선</t>
  </si>
  <si>
    <t>전체</t>
  </si>
  <si>
    <t>주말</t>
  </si>
  <si>
    <t>주중</t>
  </si>
  <si>
    <t>TCN</t>
  </si>
  <si>
    <t>LSTM</t>
  </si>
  <si>
    <t>DilatedRNN</t>
  </si>
  <si>
    <t>RNN</t>
  </si>
  <si>
    <t>XGBoost</t>
  </si>
  <si>
    <t>GRU</t>
  </si>
  <si>
    <t>ds</t>
  </si>
  <si>
    <t>경부선</t>
    <phoneticPr fontId="3" type="noConversion"/>
  </si>
  <si>
    <t>전체</t>
    <phoneticPr fontId="3" type="noConversion"/>
  </si>
  <si>
    <t>주말</t>
    <phoneticPr fontId="3" type="noConversion"/>
  </si>
  <si>
    <t>주중</t>
    <phoneticPr fontId="3" type="noConversion"/>
  </si>
  <si>
    <t>경전선</t>
    <phoneticPr fontId="3" type="noConversion"/>
  </si>
  <si>
    <t>동해선</t>
    <phoneticPr fontId="3" type="noConversion"/>
  </si>
  <si>
    <t>전라선</t>
    <phoneticPr fontId="3" type="noConversion"/>
  </si>
  <si>
    <t>호남선</t>
    <phoneticPr fontId="3" type="noConversion"/>
  </si>
  <si>
    <t>전처리방향</t>
  </si>
  <si>
    <t>변수수</t>
  </si>
  <si>
    <t>알고리즘</t>
  </si>
  <si>
    <t>MSPE</t>
  </si>
  <si>
    <t>MAPE</t>
  </si>
  <si>
    <t>MedAPE</t>
  </si>
  <si>
    <t>LightGBM</t>
  </si>
  <si>
    <t>FUTR8+LAG0</t>
  </si>
  <si>
    <t>FUTR8+LAG12</t>
  </si>
  <si>
    <t>운행년월</t>
  </si>
  <si>
    <t>일수</t>
  </si>
  <si>
    <t>주말수</t>
  </si>
  <si>
    <t>주중수</t>
  </si>
  <si>
    <t>공휴일수</t>
  </si>
  <si>
    <t>명절수</t>
  </si>
  <si>
    <t>공급차량수</t>
  </si>
  <si>
    <t>공급좌석합계수</t>
  </si>
  <si>
    <t>승차인원수</t>
  </si>
  <si>
    <t>1인당단가</t>
  </si>
  <si>
    <t>1인당거리</t>
  </si>
  <si>
    <t>1좌석당단가</t>
  </si>
  <si>
    <t>좌석회전율</t>
  </si>
  <si>
    <t>1키로당단가</t>
  </si>
  <si>
    <t>승차율</t>
  </si>
  <si>
    <t>관광</t>
  </si>
  <si>
    <t>일반</t>
  </si>
  <si>
    <t>대수송</t>
  </si>
  <si>
    <t>임시</t>
  </si>
  <si>
    <t>확정</t>
  </si>
  <si>
    <t>시발역</t>
  </si>
  <si>
    <t>종착역</t>
  </si>
  <si>
    <t>시발종착역</t>
  </si>
  <si>
    <t>열차운행횟수</t>
  </si>
  <si>
    <t>1열차당승차인원</t>
  </si>
  <si>
    <t>접종시작자수</t>
  </si>
  <si>
    <t>코로나진행정도</t>
  </si>
  <si>
    <t>격리된자수</t>
  </si>
  <si>
    <t>확진자수</t>
  </si>
  <si>
    <t>정부대응정도</t>
  </si>
  <si>
    <t>접종완료자수</t>
  </si>
  <si>
    <t>국가이동제한정도</t>
  </si>
  <si>
    <t>사망자수</t>
  </si>
  <si>
    <t>ITX-마음</t>
  </si>
  <si>
    <t>ITX-새마을</t>
  </si>
  <si>
    <t>누리로</t>
  </si>
  <si>
    <t>무궁화호</t>
  </si>
  <si>
    <t>새마을호</t>
  </si>
  <si>
    <t>운행월</t>
    <phoneticPr fontId="3" type="noConversion"/>
  </si>
  <si>
    <t>운행월</t>
  </si>
  <si>
    <t>inf</t>
  </si>
  <si>
    <t>전체주말주중</t>
  </si>
  <si>
    <t>NBEATS</t>
  </si>
  <si>
    <t>NHITS</t>
  </si>
  <si>
    <t>중간보고 결과</t>
    <phoneticPr fontId="3" type="noConversion"/>
  </si>
  <si>
    <t>평균 오차</t>
    <phoneticPr fontId="3" type="noConversion"/>
  </si>
  <si>
    <t>성능개선율</t>
    <phoneticPr fontId="3" type="noConversion"/>
  </si>
  <si>
    <t>최적 알고리즘</t>
    <phoneticPr fontId="3" type="noConversion"/>
  </si>
  <si>
    <t>중간보고 후 성능개선 결과</t>
    <phoneticPr fontId="3" type="noConversion"/>
  </si>
  <si>
    <t>주운행선</t>
    <phoneticPr fontId="3" type="noConversion"/>
  </si>
  <si>
    <t>2024년</t>
    <phoneticPr fontId="3" type="noConversion"/>
  </si>
  <si>
    <t>2025년</t>
    <phoneticPr fontId="3" type="noConversion"/>
  </si>
  <si>
    <t>합계</t>
    <phoneticPr fontId="3" type="noConversion"/>
  </si>
  <si>
    <t>시간</t>
    <phoneticPr fontId="3" type="noConversion"/>
  </si>
  <si>
    <t>평균 오차</t>
  </si>
  <si>
    <t>성능개선율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</si>
</sst>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yyyy\-mm\-dd\ hh:mm:ss"/>
    <numFmt numFmtId="177" formatCode="_-* #,##0.00_-;\-* #,##0.00_-;_-* &quot;-&quot;_-;_-@_-"/>
    <numFmt numFmtId="178" formatCode="yyyy&quot;년&quot;\ m&quot;월&quot;;@"/>
  </numFmts>
  <fonts count="8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5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41" fontId="0" fillId="0" borderId="1" xfId="1" applyFont="1" applyBorder="1" applyAlignment="1"/>
    <xf numFmtId="2" fontId="0" fillId="0" borderId="1" xfId="0" applyNumberForma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0" fontId="0" fillId="0" borderId="1" xfId="2" applyNumberFormat="1" applyFont="1" applyBorder="1" applyAlignment="1"/>
    <xf numFmtId="0" fontId="4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4" fontId="0" fillId="0" borderId="1" xfId="0" applyNumberFormat="1" applyBorder="1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0" fillId="0" borderId="1" xfId="0" applyNumberFormat="1" applyBorder="1"/>
    <xf numFmtId="10" fontId="4" fillId="0" borderId="1" xfId="0" applyNumberFormat="1" applyFont="1" applyBorder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0" fontId="5" fillId="0" borderId="1" xfId="2" applyNumberFormat="1" applyFont="1" applyFill="1" applyBorder="1">
      <alignment vertical="center"/>
    </xf>
    <xf numFmtId="0" fontId="0" fillId="0" borderId="1" xfId="0" applyBorder="1" applyAlignment="1">
      <alignment horizontal="center"/>
    </xf>
    <xf numFmtId="10" fontId="6" fillId="0" borderId="1" xfId="0" applyNumberFormat="1" applyFont="1" applyBorder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41" fontId="4" fillId="0" borderId="1" xfId="0" applyNumberFormat="1" applyFont="1" applyBorder="1"/>
    <xf numFmtId="10" fontId="4" fillId="0" borderId="1" xfId="2" applyNumberFormat="1" applyFont="1" applyBorder="1" applyAlignment="1"/>
    <xf numFmtId="41" fontId="4" fillId="0" borderId="1" xfId="1" applyFont="1" applyBorder="1" applyAlignment="1"/>
    <xf numFmtId="177" fontId="0" fillId="0" borderId="1" xfId="1" applyNumberFormat="1" applyFont="1" applyBorder="1" applyAlignment="1"/>
    <xf numFmtId="178" fontId="1" fillId="0" borderId="1" xfId="0" applyNumberFormat="1" applyFont="1" applyBorder="1" applyAlignment="1">
      <alignment horizontal="center" vertical="top"/>
    </xf>
    <xf numFmtId="178" fontId="0" fillId="0" borderId="0" xfId="0" applyNumberFormat="1"/>
    <xf numFmtId="0" fontId="4" fillId="2" borderId="1" xfId="0" applyFont="1" applyFill="1" applyBorder="1" applyAlignment="1">
      <alignment horizontal="center"/>
    </xf>
    <xf numFmtId="178" fontId="1" fillId="3" borderId="1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8" fontId="1" fillId="2" borderId="2" xfId="0" applyNumberFormat="1" applyFont="1" applyFill="1" applyBorder="1" applyAlignment="1">
      <alignment horizontal="center" vertical="center"/>
    </xf>
    <xf numFmtId="178" fontId="1" fillId="2" borderId="4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10" fontId="0" fillId="0" borderId="1" xfId="2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표준" xfId="0" builtinId="0"/>
    <cellStyle name="표준 2" xfId="3" xr:uid="{EC846FE2-B1A2-43D4-98D6-26692880D13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EA2A-16FD-4D84-9C50-6EAD0C6CE38F}">
  <sheetPr filterMode="1"/>
  <dimension ref="A1:AQ1981"/>
  <sheetViews>
    <sheetView topLeftCell="B1" workbookViewId="0">
      <selection activeCell="Z20" sqref="Z20"/>
    </sheetView>
  </sheetViews>
  <sheetFormatPr defaultRowHeight="17" x14ac:dyDescent="0.45"/>
  <cols>
    <col min="4" max="5" width="10.75" bestFit="1" customWidth="1"/>
    <col min="6" max="6" width="10.75" customWidth="1"/>
  </cols>
  <sheetData>
    <row r="1" spans="1:43" x14ac:dyDescent="0.45">
      <c r="A1" s="11"/>
      <c r="B1" s="11" t="s">
        <v>7</v>
      </c>
      <c r="C1" s="11" t="s">
        <v>6</v>
      </c>
      <c r="D1" s="11" t="s">
        <v>40</v>
      </c>
      <c r="E1" s="11" t="s">
        <v>40</v>
      </c>
      <c r="F1" s="11" t="s">
        <v>78</v>
      </c>
      <c r="G1" s="11" t="s">
        <v>41</v>
      </c>
      <c r="H1" s="11" t="s">
        <v>42</v>
      </c>
      <c r="I1" s="11" t="s">
        <v>43</v>
      </c>
      <c r="J1" s="11" t="s">
        <v>44</v>
      </c>
      <c r="K1" s="11" t="s">
        <v>45</v>
      </c>
      <c r="L1" s="11" t="s">
        <v>46</v>
      </c>
      <c r="M1" s="11" t="s">
        <v>47</v>
      </c>
      <c r="N1" s="11" t="s">
        <v>48</v>
      </c>
      <c r="O1" s="11" t="s">
        <v>49</v>
      </c>
      <c r="P1" s="11" t="s">
        <v>50</v>
      </c>
      <c r="Q1" s="11" t="s">
        <v>51</v>
      </c>
      <c r="R1" s="11" t="s">
        <v>52</v>
      </c>
      <c r="S1" s="11" t="s">
        <v>53</v>
      </c>
      <c r="T1" s="11" t="s">
        <v>54</v>
      </c>
      <c r="U1" s="11" t="s">
        <v>55</v>
      </c>
      <c r="V1" s="11" t="s">
        <v>56</v>
      </c>
      <c r="W1" s="11" t="s">
        <v>57</v>
      </c>
      <c r="X1" s="11" t="s">
        <v>58</v>
      </c>
      <c r="Y1" s="11" t="s">
        <v>59</v>
      </c>
      <c r="Z1" s="11" t="s">
        <v>60</v>
      </c>
      <c r="AA1" s="11" t="s">
        <v>61</v>
      </c>
      <c r="AB1" s="11" t="s">
        <v>62</v>
      </c>
      <c r="AC1" s="11" t="s">
        <v>63</v>
      </c>
      <c r="AD1" s="11" t="s">
        <v>64</v>
      </c>
      <c r="AE1" s="11" t="s">
        <v>65</v>
      </c>
      <c r="AF1" s="11" t="s">
        <v>66</v>
      </c>
      <c r="AG1" s="11" t="s">
        <v>67</v>
      </c>
      <c r="AH1" s="11" t="s">
        <v>68</v>
      </c>
      <c r="AI1" s="11" t="s">
        <v>69</v>
      </c>
      <c r="AJ1" s="11" t="s">
        <v>70</v>
      </c>
      <c r="AK1" s="11" t="s">
        <v>71</v>
      </c>
      <c r="AL1" s="11" t="s">
        <v>72</v>
      </c>
      <c r="AM1" s="11" t="s">
        <v>73</v>
      </c>
      <c r="AN1" s="11" t="s">
        <v>74</v>
      </c>
      <c r="AO1" s="11" t="s">
        <v>75</v>
      </c>
      <c r="AP1" s="11" t="s">
        <v>76</v>
      </c>
      <c r="AQ1" s="11" t="s">
        <v>77</v>
      </c>
    </row>
    <row r="2" spans="1:43" hidden="1" x14ac:dyDescent="0.45">
      <c r="A2" s="11">
        <v>0</v>
      </c>
      <c r="B2" s="11" t="s">
        <v>13</v>
      </c>
      <c r="C2" s="11" t="s">
        <v>8</v>
      </c>
      <c r="D2" s="12">
        <v>42005</v>
      </c>
      <c r="E2" s="11">
        <f>YEAR(D2)</f>
        <v>2015</v>
      </c>
      <c r="F2" s="11">
        <f>MONTH(D2)</f>
        <v>1</v>
      </c>
      <c r="G2" s="11">
        <v>31</v>
      </c>
      <c r="H2" s="11">
        <v>15</v>
      </c>
      <c r="I2" s="11">
        <v>16</v>
      </c>
      <c r="J2" s="11">
        <v>1</v>
      </c>
      <c r="K2" s="11">
        <v>0</v>
      </c>
      <c r="L2" s="11">
        <v>2237.8064516129002</v>
      </c>
      <c r="M2" s="11">
        <v>114303.064516129</v>
      </c>
      <c r="N2" s="11">
        <v>118299.967741935</v>
      </c>
      <c r="O2" s="11">
        <v>34856.173780553399</v>
      </c>
      <c r="P2" s="11">
        <v>2653.8861459073901</v>
      </c>
      <c r="Q2" s="11">
        <v>35994.249920018301</v>
      </c>
      <c r="R2" s="11">
        <v>1.03229696277306</v>
      </c>
      <c r="S2" s="11">
        <v>13.135891934028701</v>
      </c>
      <c r="T2" s="11">
        <v>0.65504667112642001</v>
      </c>
      <c r="U2" s="11">
        <v>0</v>
      </c>
      <c r="V2" s="11">
        <v>15.3870967741935</v>
      </c>
      <c r="W2" s="11">
        <v>0</v>
      </c>
      <c r="X2" s="11">
        <v>0.32258064516128998</v>
      </c>
      <c r="Y2" s="11">
        <v>15.064516129032199</v>
      </c>
      <c r="Z2" s="11">
        <v>6</v>
      </c>
      <c r="AA2" s="11">
        <v>6</v>
      </c>
      <c r="AB2" s="11">
        <v>11</v>
      </c>
      <c r="AC2" s="11">
        <v>130.16129032257999</v>
      </c>
      <c r="AD2" s="11">
        <v>906.65123162809903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11087.580645161201</v>
      </c>
      <c r="AO2" s="11">
        <v>5461.22580645161</v>
      </c>
      <c r="AP2" s="11">
        <v>71326.935483870897</v>
      </c>
      <c r="AQ2" s="11">
        <v>2281.8064516129002</v>
      </c>
    </row>
    <row r="3" spans="1:43" hidden="1" x14ac:dyDescent="0.45">
      <c r="A3" s="11">
        <v>1</v>
      </c>
      <c r="B3" s="11" t="s">
        <v>13</v>
      </c>
      <c r="C3" s="11" t="s">
        <v>8</v>
      </c>
      <c r="D3" s="12">
        <v>42036</v>
      </c>
      <c r="E3" s="11">
        <f t="shared" ref="E3:E66" si="0">YEAR(D3)</f>
        <v>2015</v>
      </c>
      <c r="F3" s="11">
        <f t="shared" ref="F3:F66" si="1">MONTH(D3)</f>
        <v>2</v>
      </c>
      <c r="G3" s="11">
        <v>28</v>
      </c>
      <c r="H3" s="11">
        <v>14</v>
      </c>
      <c r="I3" s="11">
        <v>14</v>
      </c>
      <c r="J3" s="11">
        <v>3</v>
      </c>
      <c r="K3" s="11">
        <v>3</v>
      </c>
      <c r="L3" s="11">
        <v>2259.6428571428501</v>
      </c>
      <c r="M3" s="11">
        <v>115898.642857142</v>
      </c>
      <c r="N3" s="11">
        <v>122230.535714285</v>
      </c>
      <c r="O3" s="11">
        <v>35360.035088921199</v>
      </c>
      <c r="P3" s="11">
        <v>2670.9697584190199</v>
      </c>
      <c r="Q3" s="11">
        <v>37267.648611717399</v>
      </c>
      <c r="R3" s="11">
        <v>1.05351190203737</v>
      </c>
      <c r="S3" s="11">
        <v>13.239101407269001</v>
      </c>
      <c r="T3" s="11">
        <v>0.67280785592002201</v>
      </c>
      <c r="U3" s="11">
        <v>0</v>
      </c>
      <c r="V3" s="11">
        <v>15.535714285714199</v>
      </c>
      <c r="W3" s="11">
        <v>3.25</v>
      </c>
      <c r="X3" s="11">
        <v>0.42857142857142799</v>
      </c>
      <c r="Y3" s="11">
        <v>11.857142857142801</v>
      </c>
      <c r="Z3" s="11">
        <v>6</v>
      </c>
      <c r="AA3" s="11">
        <v>6</v>
      </c>
      <c r="AB3" s="11">
        <v>11</v>
      </c>
      <c r="AC3" s="11">
        <v>132.142857142857</v>
      </c>
      <c r="AD3" s="11">
        <v>924.60092991197996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12042.8214285714</v>
      </c>
      <c r="AO3" s="11">
        <v>5728.3571428571404</v>
      </c>
      <c r="AP3" s="11">
        <v>74085.892857142797</v>
      </c>
      <c r="AQ3" s="11">
        <v>2667.3571428571399</v>
      </c>
    </row>
    <row r="4" spans="1:43" hidden="1" x14ac:dyDescent="0.45">
      <c r="A4" s="11">
        <v>2</v>
      </c>
      <c r="B4" s="11" t="s">
        <v>13</v>
      </c>
      <c r="C4" s="11" t="s">
        <v>8</v>
      </c>
      <c r="D4" s="12">
        <v>42064</v>
      </c>
      <c r="E4" s="11">
        <f t="shared" si="0"/>
        <v>2015</v>
      </c>
      <c r="F4" s="11">
        <f t="shared" si="1"/>
        <v>3</v>
      </c>
      <c r="G4" s="11">
        <v>31</v>
      </c>
      <c r="H4" s="11">
        <v>13</v>
      </c>
      <c r="I4" s="11">
        <v>18</v>
      </c>
      <c r="J4" s="11">
        <v>1</v>
      </c>
      <c r="K4" s="11">
        <v>0</v>
      </c>
      <c r="L4" s="11">
        <v>2209.4193548387002</v>
      </c>
      <c r="M4" s="11">
        <v>113191.32258064501</v>
      </c>
      <c r="N4" s="11">
        <v>114985.064516129</v>
      </c>
      <c r="O4" s="11">
        <v>33778.736828633097</v>
      </c>
      <c r="P4" s="11">
        <v>2549.4259727879098</v>
      </c>
      <c r="Q4" s="11">
        <v>34165.239940696098</v>
      </c>
      <c r="R4" s="11">
        <v>1.00923134975623</v>
      </c>
      <c r="S4" s="11">
        <v>13.2488088537461</v>
      </c>
      <c r="T4" s="11">
        <v>0.61636810183330604</v>
      </c>
      <c r="U4" s="11">
        <v>0</v>
      </c>
      <c r="V4" s="11">
        <v>15.1290322580645</v>
      </c>
      <c r="W4" s="11">
        <v>0</v>
      </c>
      <c r="X4" s="11">
        <v>0</v>
      </c>
      <c r="Y4" s="11">
        <v>15.1290322580645</v>
      </c>
      <c r="Z4" s="11">
        <v>6</v>
      </c>
      <c r="AA4" s="11">
        <v>6</v>
      </c>
      <c r="AB4" s="11">
        <v>11</v>
      </c>
      <c r="AC4" s="11">
        <v>129</v>
      </c>
      <c r="AD4" s="11">
        <v>885.675896717981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10985.4516129032</v>
      </c>
      <c r="AO4" s="11">
        <v>6255.1935483870902</v>
      </c>
      <c r="AP4" s="11">
        <v>77375.870967741896</v>
      </c>
      <c r="AQ4" s="11">
        <v>2203.0967741935401</v>
      </c>
    </row>
    <row r="5" spans="1:43" hidden="1" x14ac:dyDescent="0.45">
      <c r="A5" s="11">
        <v>3</v>
      </c>
      <c r="B5" s="11" t="s">
        <v>13</v>
      </c>
      <c r="C5" s="11" t="s">
        <v>8</v>
      </c>
      <c r="D5" s="12">
        <v>42095</v>
      </c>
      <c r="E5" s="11">
        <f t="shared" si="0"/>
        <v>2015</v>
      </c>
      <c r="F5" s="11">
        <f t="shared" si="1"/>
        <v>4</v>
      </c>
      <c r="G5" s="11">
        <v>30</v>
      </c>
      <c r="H5" s="11">
        <v>12</v>
      </c>
      <c r="I5" s="11">
        <v>18</v>
      </c>
      <c r="J5" s="11">
        <v>0</v>
      </c>
      <c r="K5" s="11">
        <v>0</v>
      </c>
      <c r="L5" s="11">
        <v>2204.86666666666</v>
      </c>
      <c r="M5" s="11">
        <v>113265.76666666599</v>
      </c>
      <c r="N5" s="11">
        <v>117478</v>
      </c>
      <c r="O5" s="11">
        <v>34058.152635279897</v>
      </c>
      <c r="P5" s="11">
        <v>2571.4734796827001</v>
      </c>
      <c r="Q5" s="11">
        <v>35185.170653130197</v>
      </c>
      <c r="R5" s="11">
        <v>1.0305823641913601</v>
      </c>
      <c r="S5" s="11">
        <v>13.2424194058691</v>
      </c>
      <c r="T5" s="11">
        <v>0.63975518421220401</v>
      </c>
      <c r="U5" s="11">
        <v>0</v>
      </c>
      <c r="V5" s="11">
        <v>16.266666666666602</v>
      </c>
      <c r="W5" s="11">
        <v>0</v>
      </c>
      <c r="X5" s="11">
        <v>0</v>
      </c>
      <c r="Y5" s="11">
        <v>16.266666666666602</v>
      </c>
      <c r="Z5" s="11">
        <v>6</v>
      </c>
      <c r="AA5" s="11">
        <v>6</v>
      </c>
      <c r="AB5" s="11">
        <v>11</v>
      </c>
      <c r="AC5" s="11">
        <v>127</v>
      </c>
      <c r="AD5" s="11">
        <v>919.46907803864804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11383.0666666666</v>
      </c>
      <c r="AO5" s="11">
        <v>6357.2666666666601</v>
      </c>
      <c r="AP5" s="11">
        <v>77846.899999999994</v>
      </c>
      <c r="AQ5" s="11">
        <v>823.5</v>
      </c>
    </row>
    <row r="6" spans="1:43" hidden="1" x14ac:dyDescent="0.45">
      <c r="A6" s="11">
        <v>4</v>
      </c>
      <c r="B6" s="11" t="s">
        <v>13</v>
      </c>
      <c r="C6" s="11" t="s">
        <v>8</v>
      </c>
      <c r="D6" s="12">
        <v>42125</v>
      </c>
      <c r="E6" s="11">
        <f t="shared" si="0"/>
        <v>2015</v>
      </c>
      <c r="F6" s="11">
        <f t="shared" si="1"/>
        <v>5</v>
      </c>
      <c r="G6" s="11">
        <v>31</v>
      </c>
      <c r="H6" s="11">
        <v>17</v>
      </c>
      <c r="I6" s="11">
        <v>14</v>
      </c>
      <c r="J6" s="11">
        <v>3</v>
      </c>
      <c r="K6" s="11">
        <v>0</v>
      </c>
      <c r="L6" s="11">
        <v>2253.4838709677401</v>
      </c>
      <c r="M6" s="11">
        <v>115901.80645161201</v>
      </c>
      <c r="N6" s="11">
        <v>125628.580645161</v>
      </c>
      <c r="O6" s="11">
        <v>34545.057893836201</v>
      </c>
      <c r="P6" s="11">
        <v>2625.03277614433</v>
      </c>
      <c r="Q6" s="11">
        <v>37306.437003382402</v>
      </c>
      <c r="R6" s="11">
        <v>1.07770029730002</v>
      </c>
      <c r="S6" s="11">
        <v>13.1653730868957</v>
      </c>
      <c r="T6" s="11">
        <v>0.68280886176395295</v>
      </c>
      <c r="U6" s="11">
        <v>0</v>
      </c>
      <c r="V6" s="11">
        <v>16.935483870967701</v>
      </c>
      <c r="W6" s="11">
        <v>0</v>
      </c>
      <c r="X6" s="11">
        <v>0.67741935483870896</v>
      </c>
      <c r="Y6" s="11">
        <v>16.258064516129</v>
      </c>
      <c r="Z6" s="11">
        <v>6</v>
      </c>
      <c r="AA6" s="11">
        <v>6</v>
      </c>
      <c r="AB6" s="11">
        <v>11</v>
      </c>
      <c r="AC6" s="11">
        <v>129.74193548387001</v>
      </c>
      <c r="AD6" s="11">
        <v>962.90567593876096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13055.1612903225</v>
      </c>
      <c r="AO6" s="11">
        <v>6534.0645161290304</v>
      </c>
      <c r="AP6" s="11">
        <v>82697.387096774197</v>
      </c>
      <c r="AQ6" s="11">
        <v>539.12903225806394</v>
      </c>
    </row>
    <row r="7" spans="1:43" hidden="1" x14ac:dyDescent="0.45">
      <c r="A7" s="11">
        <v>5</v>
      </c>
      <c r="B7" s="11" t="s">
        <v>13</v>
      </c>
      <c r="C7" s="11" t="s">
        <v>8</v>
      </c>
      <c r="D7" s="12">
        <v>42156</v>
      </c>
      <c r="E7" s="11">
        <f t="shared" si="0"/>
        <v>2015</v>
      </c>
      <c r="F7" s="11">
        <f t="shared" si="1"/>
        <v>6</v>
      </c>
      <c r="G7" s="11">
        <v>30</v>
      </c>
      <c r="H7" s="11">
        <v>12</v>
      </c>
      <c r="I7" s="11">
        <v>18</v>
      </c>
      <c r="J7" s="11">
        <v>1</v>
      </c>
      <c r="K7" s="11">
        <v>0</v>
      </c>
      <c r="L7" s="11">
        <v>2207.4666666666599</v>
      </c>
      <c r="M7" s="11">
        <v>112856.2</v>
      </c>
      <c r="N7" s="11">
        <v>85131.133333333302</v>
      </c>
      <c r="O7" s="11">
        <v>34357.592106927499</v>
      </c>
      <c r="P7" s="11">
        <v>2543.9818874676198</v>
      </c>
      <c r="Q7" s="11">
        <v>25879.138080576002</v>
      </c>
      <c r="R7" s="11">
        <v>0.75400359263996397</v>
      </c>
      <c r="S7" s="11">
        <v>13.5033533571112</v>
      </c>
      <c r="T7" s="11">
        <v>0.46227759128533602</v>
      </c>
      <c r="U7" s="11">
        <v>0</v>
      </c>
      <c r="V7" s="11">
        <v>16.2</v>
      </c>
      <c r="W7" s="11">
        <v>0</v>
      </c>
      <c r="X7" s="11">
        <v>6.6666666666666596E-2</v>
      </c>
      <c r="Y7" s="11">
        <v>16.133333333333301</v>
      </c>
      <c r="Z7" s="11">
        <v>6</v>
      </c>
      <c r="AA7" s="11">
        <v>6</v>
      </c>
      <c r="AB7" s="11">
        <v>11</v>
      </c>
      <c r="AC7" s="11">
        <v>127.166666666666</v>
      </c>
      <c r="AD7" s="11">
        <v>668.80835937618201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8341.1666666666606</v>
      </c>
      <c r="AO7" s="11">
        <v>5213.6666666666597</v>
      </c>
      <c r="AP7" s="11">
        <v>60455.5666666666</v>
      </c>
      <c r="AQ7" s="11">
        <v>120.266666666666</v>
      </c>
    </row>
    <row r="8" spans="1:43" hidden="1" x14ac:dyDescent="0.45">
      <c r="A8" s="11">
        <v>6</v>
      </c>
      <c r="B8" s="11" t="s">
        <v>13</v>
      </c>
      <c r="C8" s="11" t="s">
        <v>8</v>
      </c>
      <c r="D8" s="12">
        <v>42186</v>
      </c>
      <c r="E8" s="11">
        <f t="shared" si="0"/>
        <v>2015</v>
      </c>
      <c r="F8" s="11">
        <f t="shared" si="1"/>
        <v>7</v>
      </c>
      <c r="G8" s="11">
        <v>31</v>
      </c>
      <c r="H8" s="11">
        <v>13</v>
      </c>
      <c r="I8" s="11">
        <v>18</v>
      </c>
      <c r="J8" s="11">
        <v>0</v>
      </c>
      <c r="K8" s="11">
        <v>0</v>
      </c>
      <c r="L8" s="11">
        <v>2211.16129032258</v>
      </c>
      <c r="M8" s="11">
        <v>113318.16129032199</v>
      </c>
      <c r="N8" s="11">
        <v>105368.09677419301</v>
      </c>
      <c r="O8" s="11">
        <v>35289.1044832384</v>
      </c>
      <c r="P8" s="11">
        <v>2620.1947365586302</v>
      </c>
      <c r="Q8" s="11">
        <v>32750.509699424299</v>
      </c>
      <c r="R8" s="11">
        <v>0.927387084317841</v>
      </c>
      <c r="S8" s="11">
        <v>13.473682167525601</v>
      </c>
      <c r="T8" s="11">
        <v>0.58723239215445899</v>
      </c>
      <c r="U8" s="11">
        <v>0</v>
      </c>
      <c r="V8" s="11">
        <v>19.2258064516129</v>
      </c>
      <c r="W8" s="11">
        <v>0</v>
      </c>
      <c r="X8" s="11">
        <v>0</v>
      </c>
      <c r="Y8" s="11">
        <v>19.2258064516129</v>
      </c>
      <c r="Z8" s="11">
        <v>6</v>
      </c>
      <c r="AA8" s="11">
        <v>6</v>
      </c>
      <c r="AB8" s="11">
        <v>11</v>
      </c>
      <c r="AC8" s="11">
        <v>127.354838709677</v>
      </c>
      <c r="AD8" s="11">
        <v>825.01804312002105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10534.0967741935</v>
      </c>
      <c r="AO8" s="11">
        <v>5841.8387096774104</v>
      </c>
      <c r="AP8" s="11">
        <v>67136.741935483806</v>
      </c>
      <c r="AQ8" s="11">
        <v>418.25806451612902</v>
      </c>
    </row>
    <row r="9" spans="1:43" hidden="1" x14ac:dyDescent="0.45">
      <c r="A9" s="11">
        <v>7</v>
      </c>
      <c r="B9" s="11" t="s">
        <v>13</v>
      </c>
      <c r="C9" s="11" t="s">
        <v>8</v>
      </c>
      <c r="D9" s="12">
        <v>42217</v>
      </c>
      <c r="E9" s="11">
        <f t="shared" si="0"/>
        <v>2015</v>
      </c>
      <c r="F9" s="11">
        <f t="shared" si="1"/>
        <v>8</v>
      </c>
      <c r="G9" s="11">
        <v>31</v>
      </c>
      <c r="H9" s="11">
        <v>14</v>
      </c>
      <c r="I9" s="11">
        <v>17</v>
      </c>
      <c r="J9" s="11">
        <v>1</v>
      </c>
      <c r="K9" s="11">
        <v>0</v>
      </c>
      <c r="L9" s="11">
        <v>2160.4516129032199</v>
      </c>
      <c r="M9" s="11">
        <v>109725.354838709</v>
      </c>
      <c r="N9" s="11">
        <v>114646.32258064501</v>
      </c>
      <c r="O9" s="11">
        <v>36780.081566264998</v>
      </c>
      <c r="P9" s="11">
        <v>2656.47887914291</v>
      </c>
      <c r="Q9" s="11">
        <v>38398.507953441796</v>
      </c>
      <c r="R9" s="11">
        <v>1.0437975552490499</v>
      </c>
      <c r="S9" s="11">
        <v>13.851563800175899</v>
      </c>
      <c r="T9" s="11">
        <v>0.678372805173311</v>
      </c>
      <c r="U9" s="11">
        <v>0</v>
      </c>
      <c r="V9" s="11">
        <v>18.258064516129</v>
      </c>
      <c r="W9" s="11">
        <v>0</v>
      </c>
      <c r="X9" s="11">
        <v>3.2258064516128997E-2</v>
      </c>
      <c r="Y9" s="11">
        <v>18.2258064516129</v>
      </c>
      <c r="Z9" s="11">
        <v>6</v>
      </c>
      <c r="AA9" s="11">
        <v>6</v>
      </c>
      <c r="AB9" s="11">
        <v>11</v>
      </c>
      <c r="AC9" s="11">
        <v>127.935483870967</v>
      </c>
      <c r="AD9" s="11">
        <v>894.637804302066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12231.225806451601</v>
      </c>
      <c r="AO9" s="11">
        <v>6318.8387096774104</v>
      </c>
      <c r="AP9" s="11">
        <v>70552.419354838697</v>
      </c>
      <c r="AQ9" s="11">
        <v>557.83870967741905</v>
      </c>
    </row>
    <row r="10" spans="1:43" hidden="1" x14ac:dyDescent="0.45">
      <c r="A10" s="11">
        <v>8</v>
      </c>
      <c r="B10" s="11" t="s">
        <v>13</v>
      </c>
      <c r="C10" s="11" t="s">
        <v>8</v>
      </c>
      <c r="D10" s="12">
        <v>42248</v>
      </c>
      <c r="E10" s="11">
        <f t="shared" si="0"/>
        <v>2015</v>
      </c>
      <c r="F10" s="11">
        <f t="shared" si="1"/>
        <v>9</v>
      </c>
      <c r="G10" s="11">
        <v>30</v>
      </c>
      <c r="H10" s="11">
        <v>13</v>
      </c>
      <c r="I10" s="11">
        <v>17</v>
      </c>
      <c r="J10" s="11">
        <v>3</v>
      </c>
      <c r="K10" s="11">
        <v>3</v>
      </c>
      <c r="L10" s="11">
        <v>2179.1999999999998</v>
      </c>
      <c r="M10" s="11">
        <v>111377.933333333</v>
      </c>
      <c r="N10" s="11">
        <v>112882.3</v>
      </c>
      <c r="O10" s="11">
        <v>35530.746198437802</v>
      </c>
      <c r="P10" s="11">
        <v>2523.9990874983</v>
      </c>
      <c r="Q10" s="11">
        <v>35798.527943414301</v>
      </c>
      <c r="R10" s="11">
        <v>1.0054984537221501</v>
      </c>
      <c r="S10" s="11">
        <v>14.084129757271601</v>
      </c>
      <c r="T10" s="11">
        <v>0.62178155453586104</v>
      </c>
      <c r="U10" s="11">
        <v>0.1</v>
      </c>
      <c r="V10" s="11">
        <v>19.433333333333302</v>
      </c>
      <c r="W10" s="11">
        <v>2.8333333333333299</v>
      </c>
      <c r="X10" s="11">
        <v>0.56666666666666599</v>
      </c>
      <c r="Y10" s="11">
        <v>16.133333333333301</v>
      </c>
      <c r="Z10" s="11">
        <v>6</v>
      </c>
      <c r="AA10" s="11">
        <v>6</v>
      </c>
      <c r="AB10" s="11">
        <v>11</v>
      </c>
      <c r="AC10" s="11">
        <v>129.30000000000001</v>
      </c>
      <c r="AD10" s="11">
        <v>866.28495607104901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12323.1333333333</v>
      </c>
      <c r="AO10" s="11">
        <v>6829.9</v>
      </c>
      <c r="AP10" s="11">
        <v>75763.333333333299</v>
      </c>
      <c r="AQ10" s="11">
        <v>893.13333333333298</v>
      </c>
    </row>
    <row r="11" spans="1:43" hidden="1" x14ac:dyDescent="0.45">
      <c r="A11" s="11">
        <v>9</v>
      </c>
      <c r="B11" s="11" t="s">
        <v>13</v>
      </c>
      <c r="C11" s="11" t="s">
        <v>8</v>
      </c>
      <c r="D11" s="12">
        <v>42278</v>
      </c>
      <c r="E11" s="11">
        <f t="shared" si="0"/>
        <v>2015</v>
      </c>
      <c r="F11" s="11">
        <f t="shared" si="1"/>
        <v>10</v>
      </c>
      <c r="G11" s="11">
        <v>31</v>
      </c>
      <c r="H11" s="11">
        <v>14</v>
      </c>
      <c r="I11" s="11">
        <v>17</v>
      </c>
      <c r="J11" s="11">
        <v>2</v>
      </c>
      <c r="K11" s="11">
        <v>0</v>
      </c>
      <c r="L11" s="11">
        <v>2155.6774193548299</v>
      </c>
      <c r="M11" s="11">
        <v>110162.774193548</v>
      </c>
      <c r="N11" s="11">
        <v>119367.064516129</v>
      </c>
      <c r="O11" s="11">
        <v>35750.696671805999</v>
      </c>
      <c r="P11" s="11">
        <v>2548.7270559133299</v>
      </c>
      <c r="Q11" s="11">
        <v>38562.928701673598</v>
      </c>
      <c r="R11" s="11">
        <v>1.0773085517494601</v>
      </c>
      <c r="S11" s="11">
        <v>14.0320981799176</v>
      </c>
      <c r="T11" s="11">
        <v>0.67265109008398105</v>
      </c>
      <c r="U11" s="11">
        <v>0</v>
      </c>
      <c r="V11" s="11">
        <v>18.838709677419299</v>
      </c>
      <c r="W11" s="11">
        <v>0</v>
      </c>
      <c r="X11" s="11">
        <v>9.6774193548387094E-2</v>
      </c>
      <c r="Y11" s="11">
        <v>18.7419354838709</v>
      </c>
      <c r="Z11" s="11">
        <v>6</v>
      </c>
      <c r="AA11" s="11">
        <v>6</v>
      </c>
      <c r="AB11" s="11">
        <v>11</v>
      </c>
      <c r="AC11" s="11">
        <v>128.193548387096</v>
      </c>
      <c r="AD11" s="11">
        <v>925.83447629045395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12432.7419354838</v>
      </c>
      <c r="AO11" s="11">
        <v>6347.1935483870902</v>
      </c>
      <c r="AP11" s="11">
        <v>77012.935483870897</v>
      </c>
      <c r="AQ11" s="11">
        <v>1003.06451612903</v>
      </c>
    </row>
    <row r="12" spans="1:43" hidden="1" x14ac:dyDescent="0.45">
      <c r="A12" s="11">
        <v>10</v>
      </c>
      <c r="B12" s="11" t="s">
        <v>13</v>
      </c>
      <c r="C12" s="11" t="s">
        <v>8</v>
      </c>
      <c r="D12" s="12">
        <v>42309</v>
      </c>
      <c r="E12" s="11">
        <f t="shared" si="0"/>
        <v>2015</v>
      </c>
      <c r="F12" s="11">
        <f t="shared" si="1"/>
        <v>11</v>
      </c>
      <c r="G12" s="11">
        <v>30</v>
      </c>
      <c r="H12" s="11">
        <v>13</v>
      </c>
      <c r="I12" s="11">
        <v>17</v>
      </c>
      <c r="J12" s="11">
        <v>0</v>
      </c>
      <c r="K12" s="11">
        <v>0</v>
      </c>
      <c r="L12" s="11">
        <v>2147.1999999999998</v>
      </c>
      <c r="M12" s="11">
        <v>110138.26666666599</v>
      </c>
      <c r="N12" s="11">
        <v>120314.2</v>
      </c>
      <c r="O12" s="11">
        <v>35470.687789154901</v>
      </c>
      <c r="P12" s="11">
        <v>2528.4205864851501</v>
      </c>
      <c r="Q12" s="11">
        <v>38533.170184354101</v>
      </c>
      <c r="R12" s="11">
        <v>1.08300629513736</v>
      </c>
      <c r="S12" s="11">
        <v>14.032739257210199</v>
      </c>
      <c r="T12" s="11">
        <v>0.67217019639940001</v>
      </c>
      <c r="U12" s="11">
        <v>0</v>
      </c>
      <c r="V12" s="11">
        <v>18.8</v>
      </c>
      <c r="W12" s="11">
        <v>0</v>
      </c>
      <c r="X12" s="11">
        <v>0</v>
      </c>
      <c r="Y12" s="11">
        <v>18.8</v>
      </c>
      <c r="Z12" s="11">
        <v>6</v>
      </c>
      <c r="AA12" s="11">
        <v>6</v>
      </c>
      <c r="AB12" s="11">
        <v>11</v>
      </c>
      <c r="AC12" s="11">
        <v>127.7</v>
      </c>
      <c r="AD12" s="11">
        <v>934.46101797622805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12040.266666666599</v>
      </c>
      <c r="AO12" s="11">
        <v>6545.3</v>
      </c>
      <c r="AP12" s="11">
        <v>76765.666666666599</v>
      </c>
      <c r="AQ12" s="11">
        <v>455.83333333333297</v>
      </c>
    </row>
    <row r="13" spans="1:43" hidden="1" x14ac:dyDescent="0.45">
      <c r="A13" s="11">
        <v>11</v>
      </c>
      <c r="B13" s="11" t="s">
        <v>13</v>
      </c>
      <c r="C13" s="11" t="s">
        <v>8</v>
      </c>
      <c r="D13" s="12">
        <v>42339</v>
      </c>
      <c r="E13" s="11">
        <f t="shared" si="0"/>
        <v>2015</v>
      </c>
      <c r="F13" s="11">
        <f t="shared" si="1"/>
        <v>12</v>
      </c>
      <c r="G13" s="11">
        <v>31</v>
      </c>
      <c r="H13" s="11">
        <v>12</v>
      </c>
      <c r="I13" s="11">
        <v>19</v>
      </c>
      <c r="J13" s="11">
        <v>1</v>
      </c>
      <c r="K13" s="11">
        <v>0</v>
      </c>
      <c r="L13" s="11">
        <v>2131.5483870967701</v>
      </c>
      <c r="M13" s="11">
        <v>109256.25806451601</v>
      </c>
      <c r="N13" s="11">
        <v>114735.580645161</v>
      </c>
      <c r="O13" s="11">
        <v>35349.623267679002</v>
      </c>
      <c r="P13" s="11">
        <v>2542.4660178235599</v>
      </c>
      <c r="Q13" s="11">
        <v>37026.774684392403</v>
      </c>
      <c r="R13" s="11">
        <v>1.0463110225560399</v>
      </c>
      <c r="S13" s="11">
        <v>13.911319951241101</v>
      </c>
      <c r="T13" s="11">
        <v>0.65199439385262403</v>
      </c>
      <c r="U13" s="11">
        <v>0</v>
      </c>
      <c r="V13" s="11">
        <v>19.129032258064498</v>
      </c>
      <c r="W13" s="11">
        <v>0</v>
      </c>
      <c r="X13" s="11">
        <v>0.25806451612903197</v>
      </c>
      <c r="Y13" s="11">
        <v>18.870967741935399</v>
      </c>
      <c r="Z13" s="11">
        <v>6</v>
      </c>
      <c r="AA13" s="11">
        <v>6</v>
      </c>
      <c r="AB13" s="11">
        <v>11</v>
      </c>
      <c r="AC13" s="11">
        <v>127.193548387096</v>
      </c>
      <c r="AD13" s="11">
        <v>898.39318429847799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12482.7419354838</v>
      </c>
      <c r="AO13" s="11">
        <v>6052.9677419354803</v>
      </c>
      <c r="AP13" s="11">
        <v>73881.451612903198</v>
      </c>
      <c r="AQ13" s="11">
        <v>500.61290322580601</v>
      </c>
    </row>
    <row r="14" spans="1:43" hidden="1" x14ac:dyDescent="0.45">
      <c r="A14" s="11">
        <v>12</v>
      </c>
      <c r="B14" s="11" t="s">
        <v>13</v>
      </c>
      <c r="C14" s="11" t="s">
        <v>8</v>
      </c>
      <c r="D14" s="12">
        <v>42370</v>
      </c>
      <c r="E14" s="11">
        <f t="shared" si="0"/>
        <v>2016</v>
      </c>
      <c r="F14" s="11">
        <f t="shared" si="1"/>
        <v>1</v>
      </c>
      <c r="G14" s="11">
        <v>31</v>
      </c>
      <c r="H14" s="11">
        <v>15</v>
      </c>
      <c r="I14" s="11">
        <v>16</v>
      </c>
      <c r="J14" s="11">
        <v>1</v>
      </c>
      <c r="K14" s="11">
        <v>0</v>
      </c>
      <c r="L14" s="11">
        <v>2169.5483870967701</v>
      </c>
      <c r="M14" s="11">
        <v>111208.87096774099</v>
      </c>
      <c r="N14" s="11">
        <v>109746.516129032</v>
      </c>
      <c r="O14" s="11">
        <v>36084.594218518097</v>
      </c>
      <c r="P14" s="11">
        <v>2639.2806372701102</v>
      </c>
      <c r="Q14" s="11">
        <v>35438.612236027198</v>
      </c>
      <c r="R14" s="11">
        <v>0.98258739643019499</v>
      </c>
      <c r="S14" s="11">
        <v>13.6744714502595</v>
      </c>
      <c r="T14" s="11">
        <v>0.63430886916798501</v>
      </c>
      <c r="U14" s="11">
        <v>0</v>
      </c>
      <c r="V14" s="11">
        <v>18.838709677419299</v>
      </c>
      <c r="W14" s="11">
        <v>0</v>
      </c>
      <c r="X14" s="11">
        <v>0.19354838709677399</v>
      </c>
      <c r="Y14" s="11">
        <v>18.645161290322498</v>
      </c>
      <c r="Z14" s="11">
        <v>6</v>
      </c>
      <c r="AA14" s="11">
        <v>6</v>
      </c>
      <c r="AB14" s="11">
        <v>11</v>
      </c>
      <c r="AC14" s="11">
        <v>128.51612903225799</v>
      </c>
      <c r="AD14" s="11">
        <v>850.13662791255399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12090.580645161201</v>
      </c>
      <c r="AO14" s="11">
        <v>6103.77419354838</v>
      </c>
      <c r="AP14" s="11">
        <v>63966.322580645101</v>
      </c>
      <c r="AQ14" s="11">
        <v>515.06451612903197</v>
      </c>
    </row>
    <row r="15" spans="1:43" hidden="1" x14ac:dyDescent="0.45">
      <c r="A15" s="11">
        <v>13</v>
      </c>
      <c r="B15" s="11" t="s">
        <v>13</v>
      </c>
      <c r="C15" s="11" t="s">
        <v>8</v>
      </c>
      <c r="D15" s="12">
        <v>42401</v>
      </c>
      <c r="E15" s="11">
        <f t="shared" si="0"/>
        <v>2016</v>
      </c>
      <c r="F15" s="11">
        <f t="shared" si="1"/>
        <v>2</v>
      </c>
      <c r="G15" s="11">
        <v>29</v>
      </c>
      <c r="H15" s="11">
        <v>14</v>
      </c>
      <c r="I15" s="11">
        <v>15</v>
      </c>
      <c r="J15" s="11">
        <v>3</v>
      </c>
      <c r="K15" s="11">
        <v>3</v>
      </c>
      <c r="L15" s="11">
        <v>2199.03448275862</v>
      </c>
      <c r="M15" s="11">
        <v>112680.896551724</v>
      </c>
      <c r="N15" s="11">
        <v>116163.068965517</v>
      </c>
      <c r="O15" s="11">
        <v>36415.718512680098</v>
      </c>
      <c r="P15" s="11">
        <v>2650.5384869815298</v>
      </c>
      <c r="Q15" s="11">
        <v>37396.437409231199</v>
      </c>
      <c r="R15" s="11">
        <v>1.02784244195653</v>
      </c>
      <c r="S15" s="11">
        <v>13.741718373445901</v>
      </c>
      <c r="T15" s="11">
        <v>0.66597303463128699</v>
      </c>
      <c r="U15" s="11">
        <v>0</v>
      </c>
      <c r="V15" s="11">
        <v>19.172413793103399</v>
      </c>
      <c r="W15" s="11">
        <v>3.5172413793103399</v>
      </c>
      <c r="X15" s="11">
        <v>0.62068965517241304</v>
      </c>
      <c r="Y15" s="11">
        <v>15.0344827586206</v>
      </c>
      <c r="Z15" s="11">
        <v>6</v>
      </c>
      <c r="AA15" s="11">
        <v>6</v>
      </c>
      <c r="AB15" s="11">
        <v>11</v>
      </c>
      <c r="AC15" s="11">
        <v>130.55172413793099</v>
      </c>
      <c r="AD15" s="11">
        <v>886.80101254678596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13086.2758620689</v>
      </c>
      <c r="AO15" s="11">
        <v>6762.2413793103397</v>
      </c>
      <c r="AP15" s="11">
        <v>70853.655172413797</v>
      </c>
      <c r="AQ15" s="11">
        <v>892.44827586206895</v>
      </c>
    </row>
    <row r="16" spans="1:43" hidden="1" x14ac:dyDescent="0.45">
      <c r="A16" s="11">
        <v>14</v>
      </c>
      <c r="B16" s="11" t="s">
        <v>13</v>
      </c>
      <c r="C16" s="11" t="s">
        <v>8</v>
      </c>
      <c r="D16" s="12">
        <v>42430</v>
      </c>
      <c r="E16" s="11">
        <f t="shared" si="0"/>
        <v>2016</v>
      </c>
      <c r="F16" s="11">
        <f t="shared" si="1"/>
        <v>3</v>
      </c>
      <c r="G16" s="11">
        <v>31</v>
      </c>
      <c r="H16" s="11">
        <v>13</v>
      </c>
      <c r="I16" s="11">
        <v>18</v>
      </c>
      <c r="J16" s="11">
        <v>1</v>
      </c>
      <c r="K16" s="11">
        <v>0</v>
      </c>
      <c r="L16" s="11">
        <v>2135.8064516129002</v>
      </c>
      <c r="M16" s="11">
        <v>109433.03225806401</v>
      </c>
      <c r="N16" s="11">
        <v>105229.38709677399</v>
      </c>
      <c r="O16" s="11">
        <v>35141.582513756199</v>
      </c>
      <c r="P16" s="11">
        <v>2526.95910933203</v>
      </c>
      <c r="Q16" s="11">
        <v>33458.459517465497</v>
      </c>
      <c r="R16" s="11">
        <v>0.95390987969885399</v>
      </c>
      <c r="S16" s="11">
        <v>13.9067540552703</v>
      </c>
      <c r="T16" s="11">
        <v>0.58972953622406898</v>
      </c>
      <c r="U16" s="11">
        <v>0</v>
      </c>
      <c r="V16" s="11">
        <v>25.193548387096701</v>
      </c>
      <c r="W16" s="11">
        <v>0</v>
      </c>
      <c r="X16" s="11">
        <v>0</v>
      </c>
      <c r="Y16" s="11">
        <v>25.193548387096701</v>
      </c>
      <c r="Z16" s="11">
        <v>6</v>
      </c>
      <c r="AA16" s="11">
        <v>6</v>
      </c>
      <c r="AB16" s="11">
        <v>11</v>
      </c>
      <c r="AC16" s="11">
        <v>126.67741935483799</v>
      </c>
      <c r="AD16" s="11">
        <v>824.24700994747002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11050.580645161201</v>
      </c>
      <c r="AO16" s="11">
        <v>6657.9354838709596</v>
      </c>
      <c r="AP16" s="11">
        <v>67763.580645161201</v>
      </c>
      <c r="AQ16" s="11">
        <v>1057.9354838709601</v>
      </c>
    </row>
    <row r="17" spans="1:43" hidden="1" x14ac:dyDescent="0.45">
      <c r="A17" s="11">
        <v>15</v>
      </c>
      <c r="B17" s="11" t="s">
        <v>13</v>
      </c>
      <c r="C17" s="11" t="s">
        <v>8</v>
      </c>
      <c r="D17" s="12">
        <v>42461</v>
      </c>
      <c r="E17" s="11">
        <f t="shared" si="0"/>
        <v>2016</v>
      </c>
      <c r="F17" s="11">
        <f t="shared" si="1"/>
        <v>4</v>
      </c>
      <c r="G17" s="11">
        <v>30</v>
      </c>
      <c r="H17" s="11">
        <v>14</v>
      </c>
      <c r="I17" s="11">
        <v>16</v>
      </c>
      <c r="J17" s="11">
        <v>0</v>
      </c>
      <c r="K17" s="11">
        <v>0</v>
      </c>
      <c r="L17" s="11">
        <v>2163.9333333333302</v>
      </c>
      <c r="M17" s="11">
        <v>110855.633333333</v>
      </c>
      <c r="N17" s="11">
        <v>115041.433333333</v>
      </c>
      <c r="O17" s="11">
        <v>35513.994613755</v>
      </c>
      <c r="P17" s="11">
        <v>2560.2119688009998</v>
      </c>
      <c r="Q17" s="11">
        <v>36498.185560585604</v>
      </c>
      <c r="R17" s="11">
        <v>1.02864797506934</v>
      </c>
      <c r="S17" s="11">
        <v>13.8710559711981</v>
      </c>
      <c r="T17" s="11">
        <v>0.64426398975253196</v>
      </c>
      <c r="U17" s="11">
        <v>0</v>
      </c>
      <c r="V17" s="11">
        <v>25.533333333333299</v>
      </c>
      <c r="W17" s="11">
        <v>0</v>
      </c>
      <c r="X17" s="11">
        <v>0.1</v>
      </c>
      <c r="Y17" s="11">
        <v>25.433333333333302</v>
      </c>
      <c r="Z17" s="11">
        <v>6</v>
      </c>
      <c r="AA17" s="11">
        <v>6</v>
      </c>
      <c r="AB17" s="11">
        <v>11</v>
      </c>
      <c r="AC17" s="11">
        <v>128.333333333333</v>
      </c>
      <c r="AD17" s="11">
        <v>888.76600200990504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12746.7</v>
      </c>
      <c r="AO17" s="11">
        <v>6841.8333333333303</v>
      </c>
      <c r="AP17" s="11">
        <v>71699.8</v>
      </c>
      <c r="AQ17" s="11">
        <v>1845.13333333333</v>
      </c>
    </row>
    <row r="18" spans="1:43" hidden="1" x14ac:dyDescent="0.45">
      <c r="A18" s="11">
        <v>16</v>
      </c>
      <c r="B18" s="11" t="s">
        <v>13</v>
      </c>
      <c r="C18" s="11" t="s">
        <v>8</v>
      </c>
      <c r="D18" s="12">
        <v>42491</v>
      </c>
      <c r="E18" s="11">
        <f t="shared" si="0"/>
        <v>2016</v>
      </c>
      <c r="F18" s="11">
        <f t="shared" si="1"/>
        <v>5</v>
      </c>
      <c r="G18" s="11">
        <v>31</v>
      </c>
      <c r="H18" s="11">
        <v>14</v>
      </c>
      <c r="I18" s="11">
        <v>17</v>
      </c>
      <c r="J18" s="11">
        <v>3</v>
      </c>
      <c r="K18" s="11">
        <v>0</v>
      </c>
      <c r="L18" s="11">
        <v>2160.77419354838</v>
      </c>
      <c r="M18" s="11">
        <v>110765.09677419301</v>
      </c>
      <c r="N18" s="11">
        <v>117817.064516129</v>
      </c>
      <c r="O18" s="11">
        <v>35487.758789997999</v>
      </c>
      <c r="P18" s="11">
        <v>2573.9010347503799</v>
      </c>
      <c r="Q18" s="11">
        <v>37305.331600160498</v>
      </c>
      <c r="R18" s="11">
        <v>1.05412959924272</v>
      </c>
      <c r="S18" s="11">
        <v>13.788998769009201</v>
      </c>
      <c r="T18" s="11">
        <v>0.66365083692967797</v>
      </c>
      <c r="U18" s="11">
        <v>0</v>
      </c>
      <c r="V18" s="11">
        <v>25.774193548387</v>
      </c>
      <c r="W18" s="11">
        <v>0</v>
      </c>
      <c r="X18" s="11">
        <v>0.41935483870967699</v>
      </c>
      <c r="Y18" s="11">
        <v>25.354838709677399</v>
      </c>
      <c r="Z18" s="11">
        <v>6</v>
      </c>
      <c r="AA18" s="11">
        <v>6</v>
      </c>
      <c r="AB18" s="11">
        <v>11</v>
      </c>
      <c r="AC18" s="11">
        <v>128.54838709677401</v>
      </c>
      <c r="AD18" s="11">
        <v>908.59477309416297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13463.064516128999</v>
      </c>
      <c r="AO18" s="11">
        <v>6859.4193548387002</v>
      </c>
      <c r="AP18" s="11">
        <v>73929</v>
      </c>
      <c r="AQ18" s="11">
        <v>1279.2580645161199</v>
      </c>
    </row>
    <row r="19" spans="1:43" hidden="1" x14ac:dyDescent="0.45">
      <c r="A19" s="11">
        <v>17</v>
      </c>
      <c r="B19" s="11" t="s">
        <v>13</v>
      </c>
      <c r="C19" s="11" t="s">
        <v>8</v>
      </c>
      <c r="D19" s="12">
        <v>42522</v>
      </c>
      <c r="E19" s="11">
        <f t="shared" si="0"/>
        <v>2016</v>
      </c>
      <c r="F19" s="11">
        <f t="shared" si="1"/>
        <v>6</v>
      </c>
      <c r="G19" s="11">
        <v>30</v>
      </c>
      <c r="H19" s="11">
        <v>13</v>
      </c>
      <c r="I19" s="11">
        <v>17</v>
      </c>
      <c r="J19" s="11">
        <v>1</v>
      </c>
      <c r="K19" s="11">
        <v>0</v>
      </c>
      <c r="L19" s="11">
        <v>2142</v>
      </c>
      <c r="M19" s="11">
        <v>109805.26666666599</v>
      </c>
      <c r="N19" s="11">
        <v>114478.9</v>
      </c>
      <c r="O19" s="11">
        <v>35333.517992075402</v>
      </c>
      <c r="P19" s="11">
        <v>2584.9108074365099</v>
      </c>
      <c r="Q19" s="11">
        <v>36488.073048698199</v>
      </c>
      <c r="R19" s="11">
        <v>1.03421537340741</v>
      </c>
      <c r="S19" s="11">
        <v>13.671459998142099</v>
      </c>
      <c r="T19" s="11">
        <v>0.654597740959041</v>
      </c>
      <c r="U19" s="11">
        <v>0</v>
      </c>
      <c r="V19" s="11">
        <v>25.466666666666601</v>
      </c>
      <c r="W19" s="11">
        <v>0</v>
      </c>
      <c r="X19" s="11">
        <v>0.2</v>
      </c>
      <c r="Y19" s="11">
        <v>25.266666666666602</v>
      </c>
      <c r="Z19" s="11">
        <v>6</v>
      </c>
      <c r="AA19" s="11">
        <v>6</v>
      </c>
      <c r="AB19" s="11">
        <v>11</v>
      </c>
      <c r="AC19" s="11">
        <v>127.466666666666</v>
      </c>
      <c r="AD19" s="11">
        <v>891.07262509879001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12252.766666666599</v>
      </c>
      <c r="AO19" s="11">
        <v>6535.5</v>
      </c>
      <c r="AP19" s="11">
        <v>67938.666666666599</v>
      </c>
      <c r="AQ19" s="11">
        <v>398.86666666666599</v>
      </c>
    </row>
    <row r="20" spans="1:43" hidden="1" x14ac:dyDescent="0.45">
      <c r="A20" s="11">
        <v>18</v>
      </c>
      <c r="B20" s="11" t="s">
        <v>13</v>
      </c>
      <c r="C20" s="11" t="s">
        <v>8</v>
      </c>
      <c r="D20" s="12">
        <v>42552</v>
      </c>
      <c r="E20" s="11">
        <f t="shared" si="0"/>
        <v>2016</v>
      </c>
      <c r="F20" s="11">
        <f t="shared" si="1"/>
        <v>7</v>
      </c>
      <c r="G20" s="11">
        <v>31</v>
      </c>
      <c r="H20" s="11">
        <v>15</v>
      </c>
      <c r="I20" s="11">
        <v>16</v>
      </c>
      <c r="J20" s="11">
        <v>0</v>
      </c>
      <c r="K20" s="11">
        <v>0</v>
      </c>
      <c r="L20" s="11">
        <v>2171.7419354838698</v>
      </c>
      <c r="M20" s="11">
        <v>111306.225806451</v>
      </c>
      <c r="N20" s="11">
        <v>113699.709677419</v>
      </c>
      <c r="O20" s="11">
        <v>35922.136625018597</v>
      </c>
      <c r="P20" s="11">
        <v>2624.76298254726</v>
      </c>
      <c r="Q20" s="11">
        <v>36492.840453612698</v>
      </c>
      <c r="R20" s="11">
        <v>1.01651599242646</v>
      </c>
      <c r="S20" s="11">
        <v>13.6876278209595</v>
      </c>
      <c r="T20" s="11">
        <v>0.653107630367185</v>
      </c>
      <c r="U20" s="11">
        <v>0</v>
      </c>
      <c r="V20" s="11">
        <v>25.967741935483801</v>
      </c>
      <c r="W20" s="11">
        <v>0</v>
      </c>
      <c r="X20" s="11">
        <v>0.45161290322580599</v>
      </c>
      <c r="Y20" s="11">
        <v>25.516129032258</v>
      </c>
      <c r="Z20" s="11">
        <v>6</v>
      </c>
      <c r="AA20" s="11">
        <v>6</v>
      </c>
      <c r="AB20" s="11">
        <v>11</v>
      </c>
      <c r="AC20" s="11">
        <v>129.16129032257999</v>
      </c>
      <c r="AD20" s="11">
        <v>875.85925696788695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12503.580645161201</v>
      </c>
      <c r="AO20" s="11">
        <v>6052.0645161290304</v>
      </c>
      <c r="AP20" s="11">
        <v>66020.5483870967</v>
      </c>
      <c r="AQ20" s="11">
        <v>366.03225806451599</v>
      </c>
    </row>
    <row r="21" spans="1:43" hidden="1" x14ac:dyDescent="0.45">
      <c r="A21" s="11">
        <v>19</v>
      </c>
      <c r="B21" s="11" t="s">
        <v>13</v>
      </c>
      <c r="C21" s="11" t="s">
        <v>8</v>
      </c>
      <c r="D21" s="12">
        <v>42583</v>
      </c>
      <c r="E21" s="11">
        <f t="shared" si="0"/>
        <v>2016</v>
      </c>
      <c r="F21" s="11">
        <f t="shared" si="1"/>
        <v>8</v>
      </c>
      <c r="G21" s="11">
        <v>31</v>
      </c>
      <c r="H21" s="11">
        <v>13</v>
      </c>
      <c r="I21" s="11">
        <v>18</v>
      </c>
      <c r="J21" s="11">
        <v>1</v>
      </c>
      <c r="K21" s="11">
        <v>0</v>
      </c>
      <c r="L21" s="11">
        <v>2152.16129032258</v>
      </c>
      <c r="M21" s="11">
        <v>110324.74193548301</v>
      </c>
      <c r="N21" s="11">
        <v>113205.612903225</v>
      </c>
      <c r="O21" s="11">
        <v>36476.3341646771</v>
      </c>
      <c r="P21" s="11">
        <v>2657.8819363426001</v>
      </c>
      <c r="Q21" s="11">
        <v>37337.388723206997</v>
      </c>
      <c r="R21" s="11">
        <v>1.02377302473062</v>
      </c>
      <c r="S21" s="11">
        <v>13.727028510743599</v>
      </c>
      <c r="T21" s="11">
        <v>0.66644891778433801</v>
      </c>
      <c r="U21" s="11">
        <v>0</v>
      </c>
      <c r="V21" s="11">
        <v>25.967741935483801</v>
      </c>
      <c r="W21" s="11">
        <v>0</v>
      </c>
      <c r="X21" s="11">
        <v>0.90322580645161199</v>
      </c>
      <c r="Y21" s="11">
        <v>25.064516129032199</v>
      </c>
      <c r="Z21" s="11">
        <v>6</v>
      </c>
      <c r="AA21" s="11">
        <v>6</v>
      </c>
      <c r="AB21" s="11">
        <v>11</v>
      </c>
      <c r="AC21" s="11">
        <v>128.387096774193</v>
      </c>
      <c r="AD21" s="11">
        <v>879.40207573963005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12890</v>
      </c>
      <c r="AO21" s="11">
        <v>6180.3225806451601</v>
      </c>
      <c r="AP21" s="11">
        <v>66508.354838709594</v>
      </c>
      <c r="AQ21" s="11">
        <v>422.96774193548299</v>
      </c>
    </row>
    <row r="22" spans="1:43" hidden="1" x14ac:dyDescent="0.45">
      <c r="A22" s="11">
        <v>20</v>
      </c>
      <c r="B22" s="11" t="s">
        <v>13</v>
      </c>
      <c r="C22" s="11" t="s">
        <v>8</v>
      </c>
      <c r="D22" s="12">
        <v>42614</v>
      </c>
      <c r="E22" s="11">
        <f t="shared" si="0"/>
        <v>2016</v>
      </c>
      <c r="F22" s="11">
        <f t="shared" si="1"/>
        <v>9</v>
      </c>
      <c r="G22" s="11">
        <v>30</v>
      </c>
      <c r="H22" s="11">
        <v>15</v>
      </c>
      <c r="I22" s="11">
        <v>15</v>
      </c>
      <c r="J22" s="11">
        <v>3</v>
      </c>
      <c r="K22" s="11">
        <v>3</v>
      </c>
      <c r="L22" s="11">
        <v>2201.1999999999998</v>
      </c>
      <c r="M22" s="11">
        <v>112777.96666666601</v>
      </c>
      <c r="N22" s="11">
        <v>113880.4</v>
      </c>
      <c r="O22" s="11">
        <v>35692.0050804368</v>
      </c>
      <c r="P22" s="11">
        <v>2568.4364026449398</v>
      </c>
      <c r="Q22" s="11">
        <v>35775.225357507901</v>
      </c>
      <c r="R22" s="11">
        <v>1.00286332215228</v>
      </c>
      <c r="S22" s="11">
        <v>13.899663247060699</v>
      </c>
      <c r="T22" s="11">
        <v>0.63025502135981004</v>
      </c>
      <c r="U22" s="11">
        <v>0</v>
      </c>
      <c r="V22" s="11">
        <v>25.1</v>
      </c>
      <c r="W22" s="11">
        <v>3.43333333333333</v>
      </c>
      <c r="X22" s="11">
        <v>1</v>
      </c>
      <c r="Y22" s="11">
        <v>20.6666666666666</v>
      </c>
      <c r="Z22" s="11">
        <v>6</v>
      </c>
      <c r="AA22" s="11">
        <v>6</v>
      </c>
      <c r="AB22" s="11">
        <v>11</v>
      </c>
      <c r="AC22" s="11">
        <v>131.03333333333299</v>
      </c>
      <c r="AD22" s="11">
        <v>863.11377410621606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12852.5666666666</v>
      </c>
      <c r="AO22" s="11">
        <v>6865.4333333333298</v>
      </c>
      <c r="AP22" s="11">
        <v>69682.833333333299</v>
      </c>
      <c r="AQ22" s="11">
        <v>643.23333333333301</v>
      </c>
    </row>
    <row r="23" spans="1:43" hidden="1" x14ac:dyDescent="0.45">
      <c r="A23" s="11">
        <v>21</v>
      </c>
      <c r="B23" s="11" t="s">
        <v>13</v>
      </c>
      <c r="C23" s="11" t="s">
        <v>8</v>
      </c>
      <c r="D23" s="12">
        <v>42644</v>
      </c>
      <c r="E23" s="11">
        <f t="shared" si="0"/>
        <v>2016</v>
      </c>
      <c r="F23" s="11">
        <f t="shared" si="1"/>
        <v>10</v>
      </c>
      <c r="G23" s="11">
        <v>31</v>
      </c>
      <c r="H23" s="11">
        <v>15</v>
      </c>
      <c r="I23" s="11">
        <v>16</v>
      </c>
      <c r="J23" s="11">
        <v>2</v>
      </c>
      <c r="K23" s="11">
        <v>0</v>
      </c>
      <c r="L23" s="11">
        <v>2149.8709677419301</v>
      </c>
      <c r="M23" s="11">
        <v>110176.548387096</v>
      </c>
      <c r="N23" s="11">
        <v>122209.064516129</v>
      </c>
      <c r="O23" s="11">
        <v>35158.535085320596</v>
      </c>
      <c r="P23" s="11">
        <v>2524.3319799685</v>
      </c>
      <c r="Q23" s="11">
        <v>38500.618182792699</v>
      </c>
      <c r="R23" s="11">
        <v>1.09856112574901</v>
      </c>
      <c r="S23" s="11">
        <v>13.928081879242001</v>
      </c>
      <c r="T23" s="11">
        <v>0.67773091271053998</v>
      </c>
      <c r="U23" s="11">
        <v>0</v>
      </c>
      <c r="V23" s="11">
        <v>26.838709677419299</v>
      </c>
      <c r="W23" s="11">
        <v>0</v>
      </c>
      <c r="X23" s="11">
        <v>0</v>
      </c>
      <c r="Y23" s="11">
        <v>26.838709677419299</v>
      </c>
      <c r="Z23" s="11">
        <v>6</v>
      </c>
      <c r="AA23" s="11">
        <v>6</v>
      </c>
      <c r="AB23" s="11">
        <v>11</v>
      </c>
      <c r="AC23" s="11">
        <v>128.064516129032</v>
      </c>
      <c r="AD23" s="11">
        <v>945.40890706304299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10432.193548387</v>
      </c>
      <c r="AO23" s="11">
        <v>5598.2580645161197</v>
      </c>
      <c r="AP23" s="11">
        <v>59864.322580645101</v>
      </c>
      <c r="AQ23" s="11">
        <v>0</v>
      </c>
    </row>
    <row r="24" spans="1:43" hidden="1" x14ac:dyDescent="0.45">
      <c r="A24" s="11">
        <v>22</v>
      </c>
      <c r="B24" s="11" t="s">
        <v>13</v>
      </c>
      <c r="C24" s="11" t="s">
        <v>8</v>
      </c>
      <c r="D24" s="12">
        <v>42675</v>
      </c>
      <c r="E24" s="11">
        <f t="shared" si="0"/>
        <v>2016</v>
      </c>
      <c r="F24" s="11">
        <f t="shared" si="1"/>
        <v>11</v>
      </c>
      <c r="G24" s="11">
        <v>30</v>
      </c>
      <c r="H24" s="11">
        <v>12</v>
      </c>
      <c r="I24" s="11">
        <v>18</v>
      </c>
      <c r="J24" s="11">
        <v>0</v>
      </c>
      <c r="K24" s="11">
        <v>0</v>
      </c>
      <c r="L24" s="11">
        <v>2077</v>
      </c>
      <c r="M24" s="11">
        <v>106453.5</v>
      </c>
      <c r="N24" s="11">
        <v>121186.866666666</v>
      </c>
      <c r="O24" s="11">
        <v>34754.279390731797</v>
      </c>
      <c r="P24" s="11">
        <v>2509.3091458941899</v>
      </c>
      <c r="Q24" s="11">
        <v>38965.173676856197</v>
      </c>
      <c r="R24" s="11">
        <v>1.1248930738401099</v>
      </c>
      <c r="S24" s="11">
        <v>13.849407043916999</v>
      </c>
      <c r="T24" s="11">
        <v>0.69079812300653298</v>
      </c>
      <c r="U24" s="11">
        <v>0</v>
      </c>
      <c r="V24" s="11">
        <v>28.6666666666666</v>
      </c>
      <c r="W24" s="11">
        <v>0</v>
      </c>
      <c r="X24" s="11">
        <v>0</v>
      </c>
      <c r="Y24" s="11">
        <v>28.6666666666666</v>
      </c>
      <c r="Z24" s="11">
        <v>6</v>
      </c>
      <c r="AA24" s="11">
        <v>6</v>
      </c>
      <c r="AB24" s="11">
        <v>11</v>
      </c>
      <c r="AC24" s="11">
        <v>127</v>
      </c>
      <c r="AD24" s="11">
        <v>942.91012753559903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9908.0333333333292</v>
      </c>
      <c r="AO24" s="11">
        <v>5443.8</v>
      </c>
      <c r="AP24" s="11">
        <v>57985.966666666602</v>
      </c>
      <c r="AQ24" s="11">
        <v>0</v>
      </c>
    </row>
    <row r="25" spans="1:43" hidden="1" x14ac:dyDescent="0.45">
      <c r="A25" s="11">
        <v>23</v>
      </c>
      <c r="B25" s="11" t="s">
        <v>13</v>
      </c>
      <c r="C25" s="11" t="s">
        <v>8</v>
      </c>
      <c r="D25" s="12">
        <v>42705</v>
      </c>
      <c r="E25" s="11">
        <f t="shared" si="0"/>
        <v>2016</v>
      </c>
      <c r="F25" s="11">
        <f t="shared" si="1"/>
        <v>12</v>
      </c>
      <c r="G25" s="11">
        <v>31</v>
      </c>
      <c r="H25" s="11">
        <v>14</v>
      </c>
      <c r="I25" s="11">
        <v>17</v>
      </c>
      <c r="J25" s="11">
        <v>1</v>
      </c>
      <c r="K25" s="11">
        <v>0</v>
      </c>
      <c r="L25" s="11">
        <v>1772.7096774193501</v>
      </c>
      <c r="M25" s="11">
        <v>91182.290322580593</v>
      </c>
      <c r="N25" s="11">
        <v>96701.096774193502</v>
      </c>
      <c r="O25" s="11">
        <v>35239.390967752901</v>
      </c>
      <c r="P25" s="11">
        <v>2593.0127597621099</v>
      </c>
      <c r="Q25" s="11">
        <v>37283.900550600199</v>
      </c>
      <c r="R25" s="11">
        <v>1.0604190253691399</v>
      </c>
      <c r="S25" s="11">
        <v>13.5927371955592</v>
      </c>
      <c r="T25" s="11">
        <v>0.66030812758919899</v>
      </c>
      <c r="U25" s="11">
        <v>0</v>
      </c>
      <c r="V25" s="11">
        <v>21.774193548387</v>
      </c>
      <c r="W25" s="11">
        <v>0</v>
      </c>
      <c r="X25" s="11">
        <v>1.4516129032258001</v>
      </c>
      <c r="Y25" s="11">
        <v>20.322580645161199</v>
      </c>
      <c r="Z25" s="11">
        <v>6.7096774193548301</v>
      </c>
      <c r="AA25" s="11">
        <v>5.7096774193548301</v>
      </c>
      <c r="AB25" s="11">
        <v>11.096774193548301</v>
      </c>
      <c r="AC25" s="11">
        <v>103.935483870967</v>
      </c>
      <c r="AD25" s="11">
        <v>932.22510182227802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13600.9032258064</v>
      </c>
      <c r="AO25" s="11">
        <v>1152.96774193548</v>
      </c>
      <c r="AP25" s="11">
        <v>62287.709677419298</v>
      </c>
      <c r="AQ25" s="11">
        <v>190.61290322580601</v>
      </c>
    </row>
    <row r="26" spans="1:43" hidden="1" x14ac:dyDescent="0.45">
      <c r="A26" s="11">
        <v>24</v>
      </c>
      <c r="B26" s="11" t="s">
        <v>13</v>
      </c>
      <c r="C26" s="11" t="s">
        <v>8</v>
      </c>
      <c r="D26" s="12">
        <v>42736</v>
      </c>
      <c r="E26" s="11">
        <f t="shared" si="0"/>
        <v>2017</v>
      </c>
      <c r="F26" s="11">
        <f t="shared" si="1"/>
        <v>1</v>
      </c>
      <c r="G26" s="11">
        <v>31</v>
      </c>
      <c r="H26" s="11">
        <v>13</v>
      </c>
      <c r="I26" s="11">
        <v>18</v>
      </c>
      <c r="J26" s="11">
        <v>4</v>
      </c>
      <c r="K26" s="11">
        <v>3</v>
      </c>
      <c r="L26" s="11">
        <v>1875.16129032258</v>
      </c>
      <c r="M26" s="11">
        <v>96383.838709677395</v>
      </c>
      <c r="N26" s="11">
        <v>91191</v>
      </c>
      <c r="O26" s="11">
        <v>36137.530117096903</v>
      </c>
      <c r="P26" s="11">
        <v>2662.4345992775902</v>
      </c>
      <c r="Q26" s="11">
        <v>33888.559515136898</v>
      </c>
      <c r="R26" s="11">
        <v>0.93820516379558005</v>
      </c>
      <c r="S26" s="11">
        <v>13.575317974633</v>
      </c>
      <c r="T26" s="11">
        <v>0.59799822520677703</v>
      </c>
      <c r="U26" s="11">
        <v>0</v>
      </c>
      <c r="V26" s="11">
        <v>19.935483870967701</v>
      </c>
      <c r="W26" s="11">
        <v>2.7741935483870899</v>
      </c>
      <c r="X26" s="11">
        <v>1.2903225806451599</v>
      </c>
      <c r="Y26" s="11">
        <v>15.8709677419354</v>
      </c>
      <c r="Z26" s="11">
        <v>7</v>
      </c>
      <c r="AA26" s="11">
        <v>6</v>
      </c>
      <c r="AB26" s="11">
        <v>11.838709677419301</v>
      </c>
      <c r="AC26" s="11">
        <v>110.290322580645</v>
      </c>
      <c r="AD26" s="11">
        <v>820.24645787127804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15310.2903225806</v>
      </c>
      <c r="AO26" s="11">
        <v>264.61290322580601</v>
      </c>
      <c r="AP26" s="11">
        <v>64794.451612903198</v>
      </c>
      <c r="AQ26" s="11">
        <v>431.06451612903197</v>
      </c>
    </row>
    <row r="27" spans="1:43" hidden="1" x14ac:dyDescent="0.45">
      <c r="A27" s="11">
        <v>25</v>
      </c>
      <c r="B27" s="11" t="s">
        <v>13</v>
      </c>
      <c r="C27" s="11" t="s">
        <v>8</v>
      </c>
      <c r="D27" s="12">
        <v>42767</v>
      </c>
      <c r="E27" s="11">
        <f t="shared" si="0"/>
        <v>2017</v>
      </c>
      <c r="F27" s="11">
        <f t="shared" si="1"/>
        <v>2</v>
      </c>
      <c r="G27" s="11">
        <v>28</v>
      </c>
      <c r="H27" s="11">
        <v>12</v>
      </c>
      <c r="I27" s="11">
        <v>16</v>
      </c>
      <c r="J27" s="11">
        <v>0</v>
      </c>
      <c r="K27" s="11">
        <v>0</v>
      </c>
      <c r="L27" s="11">
        <v>1820.07142857142</v>
      </c>
      <c r="M27" s="11">
        <v>93527.107142857101</v>
      </c>
      <c r="N27" s="11">
        <v>91744.285714285696</v>
      </c>
      <c r="O27" s="11">
        <v>35832.333263991997</v>
      </c>
      <c r="P27" s="11">
        <v>2625.71321136816</v>
      </c>
      <c r="Q27" s="11">
        <v>34853.3823533756</v>
      </c>
      <c r="R27" s="11">
        <v>0.97402806491665705</v>
      </c>
      <c r="S27" s="11">
        <v>13.647377248462501</v>
      </c>
      <c r="T27" s="11">
        <v>0.61283364026873399</v>
      </c>
      <c r="U27" s="11">
        <v>0</v>
      </c>
      <c r="V27" s="11">
        <v>20.3928571428571</v>
      </c>
      <c r="W27" s="11">
        <v>0</v>
      </c>
      <c r="X27" s="11">
        <v>0.14285714285714199</v>
      </c>
      <c r="Y27" s="11">
        <v>20.25</v>
      </c>
      <c r="Z27" s="11">
        <v>7</v>
      </c>
      <c r="AA27" s="11">
        <v>6.0357142857142803</v>
      </c>
      <c r="AB27" s="11">
        <v>11.8928571428571</v>
      </c>
      <c r="AC27" s="11">
        <v>107.821428571428</v>
      </c>
      <c r="AD27" s="11">
        <v>845.77774700553095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15494.3928571428</v>
      </c>
      <c r="AO27" s="11">
        <v>47.785714285714199</v>
      </c>
      <c r="AP27" s="11">
        <v>65087.392857142797</v>
      </c>
      <c r="AQ27" s="11">
        <v>261.46428571428498</v>
      </c>
    </row>
    <row r="28" spans="1:43" hidden="1" x14ac:dyDescent="0.45">
      <c r="A28" s="11">
        <v>26</v>
      </c>
      <c r="B28" s="11" t="s">
        <v>13</v>
      </c>
      <c r="C28" s="11" t="s">
        <v>8</v>
      </c>
      <c r="D28" s="12">
        <v>42795</v>
      </c>
      <c r="E28" s="11">
        <f t="shared" si="0"/>
        <v>2017</v>
      </c>
      <c r="F28" s="11">
        <f t="shared" si="1"/>
        <v>3</v>
      </c>
      <c r="G28" s="11">
        <v>31</v>
      </c>
      <c r="H28" s="11">
        <v>14</v>
      </c>
      <c r="I28" s="11">
        <v>17</v>
      </c>
      <c r="J28" s="11">
        <v>1</v>
      </c>
      <c r="K28" s="11">
        <v>0</v>
      </c>
      <c r="L28" s="11">
        <v>1920.77419354838</v>
      </c>
      <c r="M28" s="11">
        <v>98989.419354838697</v>
      </c>
      <c r="N28" s="11">
        <v>86329.580645161201</v>
      </c>
      <c r="O28" s="11">
        <v>34389.1782085554</v>
      </c>
      <c r="P28" s="11">
        <v>2530.2667196471798</v>
      </c>
      <c r="Q28" s="11">
        <v>29617.754211450701</v>
      </c>
      <c r="R28" s="11">
        <v>0.86376843126776204</v>
      </c>
      <c r="S28" s="11">
        <v>13.590759585856899</v>
      </c>
      <c r="T28" s="11">
        <v>0.52546667081227105</v>
      </c>
      <c r="U28" s="11">
        <v>0</v>
      </c>
      <c r="V28" s="11">
        <v>23.774193548387</v>
      </c>
      <c r="W28" s="11">
        <v>0</v>
      </c>
      <c r="X28" s="11">
        <v>0</v>
      </c>
      <c r="Y28" s="11">
        <v>23.774193548387</v>
      </c>
      <c r="Z28" s="11">
        <v>7</v>
      </c>
      <c r="AA28" s="11">
        <v>7</v>
      </c>
      <c r="AB28" s="11">
        <v>12.8709677419354</v>
      </c>
      <c r="AC28" s="11">
        <v>113.51612903225799</v>
      </c>
      <c r="AD28" s="11">
        <v>752.71038624531002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14177.580645161201</v>
      </c>
      <c r="AO28" s="11">
        <v>1274.6774193548299</v>
      </c>
      <c r="AP28" s="11">
        <v>63645.064516129001</v>
      </c>
      <c r="AQ28" s="11">
        <v>98.741935483870904</v>
      </c>
    </row>
    <row r="29" spans="1:43" hidden="1" x14ac:dyDescent="0.45">
      <c r="A29" s="11">
        <v>27</v>
      </c>
      <c r="B29" s="11" t="s">
        <v>13</v>
      </c>
      <c r="C29" s="11" t="s">
        <v>8</v>
      </c>
      <c r="D29" s="12">
        <v>42826</v>
      </c>
      <c r="E29" s="11">
        <f t="shared" si="0"/>
        <v>2017</v>
      </c>
      <c r="F29" s="11">
        <f t="shared" si="1"/>
        <v>4</v>
      </c>
      <c r="G29" s="11">
        <v>30</v>
      </c>
      <c r="H29" s="11">
        <v>14</v>
      </c>
      <c r="I29" s="11">
        <v>16</v>
      </c>
      <c r="J29" s="11">
        <v>0</v>
      </c>
      <c r="K29" s="11">
        <v>0</v>
      </c>
      <c r="L29" s="11">
        <v>1940.2</v>
      </c>
      <c r="M29" s="11">
        <v>100182.1</v>
      </c>
      <c r="N29" s="11">
        <v>94638.766666666605</v>
      </c>
      <c r="O29" s="11">
        <v>34711.711752260897</v>
      </c>
      <c r="P29" s="11">
        <v>2579.0064865760201</v>
      </c>
      <c r="Q29" s="11">
        <v>32281.933669140999</v>
      </c>
      <c r="R29" s="11">
        <v>0.93373557443945199</v>
      </c>
      <c r="S29" s="11">
        <v>13.460541811219301</v>
      </c>
      <c r="T29" s="11">
        <v>0.57829637382749299</v>
      </c>
      <c r="U29" s="11">
        <v>0</v>
      </c>
      <c r="V29" s="11">
        <v>25.6</v>
      </c>
      <c r="W29" s="11">
        <v>0</v>
      </c>
      <c r="X29" s="11">
        <v>1.86666666666666</v>
      </c>
      <c r="Y29" s="11">
        <v>23.733333333333299</v>
      </c>
      <c r="Z29" s="11">
        <v>7.4</v>
      </c>
      <c r="AA29" s="11">
        <v>7.4</v>
      </c>
      <c r="AB29" s="11">
        <v>13.6666666666666</v>
      </c>
      <c r="AC29" s="11">
        <v>116.033333333333</v>
      </c>
      <c r="AD29" s="11">
        <v>805.43050606914903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14892.9666666666</v>
      </c>
      <c r="AO29" s="11">
        <v>1323.8</v>
      </c>
      <c r="AP29" s="11">
        <v>65647.166666666599</v>
      </c>
      <c r="AQ29" s="11">
        <v>426.3</v>
      </c>
    </row>
    <row r="30" spans="1:43" hidden="1" x14ac:dyDescent="0.45">
      <c r="A30" s="11">
        <v>28</v>
      </c>
      <c r="B30" s="11" t="s">
        <v>13</v>
      </c>
      <c r="C30" s="11" t="s">
        <v>8</v>
      </c>
      <c r="D30" s="12">
        <v>42856</v>
      </c>
      <c r="E30" s="11">
        <f t="shared" si="0"/>
        <v>2017</v>
      </c>
      <c r="F30" s="11">
        <f t="shared" si="1"/>
        <v>5</v>
      </c>
      <c r="G30" s="11">
        <v>31</v>
      </c>
      <c r="H30" s="11">
        <v>14</v>
      </c>
      <c r="I30" s="11">
        <v>17</v>
      </c>
      <c r="J30" s="11">
        <v>3</v>
      </c>
      <c r="K30" s="11">
        <v>0</v>
      </c>
      <c r="L30" s="11">
        <v>1937.8064516129</v>
      </c>
      <c r="M30" s="11">
        <v>100101.225806451</v>
      </c>
      <c r="N30" s="11">
        <v>95164.032258064501</v>
      </c>
      <c r="O30" s="11">
        <v>35202.932014377897</v>
      </c>
      <c r="P30" s="11">
        <v>2613.30406336649</v>
      </c>
      <c r="Q30" s="11">
        <v>33043.133348178999</v>
      </c>
      <c r="R30" s="11">
        <v>0.94089531834618001</v>
      </c>
      <c r="S30" s="11">
        <v>13.481565150375401</v>
      </c>
      <c r="T30" s="11">
        <v>0.59170195376402601</v>
      </c>
      <c r="U30" s="11">
        <v>0</v>
      </c>
      <c r="V30" s="11">
        <v>27.129032258064498</v>
      </c>
      <c r="W30" s="11">
        <v>0</v>
      </c>
      <c r="X30" s="11">
        <v>2.5161290322580601</v>
      </c>
      <c r="Y30" s="11">
        <v>24.612903225806399</v>
      </c>
      <c r="Z30" s="11">
        <v>7.38709677419354</v>
      </c>
      <c r="AA30" s="11">
        <v>7.38709677419354</v>
      </c>
      <c r="AB30" s="11">
        <v>13.6129032258064</v>
      </c>
      <c r="AC30" s="11">
        <v>115.58064516128999</v>
      </c>
      <c r="AD30" s="11">
        <v>814.16097572616297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15198.1612903225</v>
      </c>
      <c r="AO30" s="11">
        <v>1851.1290322580601</v>
      </c>
      <c r="AP30" s="11">
        <v>67345.096774193502</v>
      </c>
      <c r="AQ30" s="11">
        <v>441.16129032257999</v>
      </c>
    </row>
    <row r="31" spans="1:43" hidden="1" x14ac:dyDescent="0.45">
      <c r="A31" s="11">
        <v>29</v>
      </c>
      <c r="B31" s="11" t="s">
        <v>13</v>
      </c>
      <c r="C31" s="11" t="s">
        <v>8</v>
      </c>
      <c r="D31" s="12">
        <v>42887</v>
      </c>
      <c r="E31" s="11">
        <f t="shared" si="0"/>
        <v>2017</v>
      </c>
      <c r="F31" s="11">
        <f t="shared" si="1"/>
        <v>6</v>
      </c>
      <c r="G31" s="11">
        <v>30</v>
      </c>
      <c r="H31" s="11">
        <v>14</v>
      </c>
      <c r="I31" s="11">
        <v>16</v>
      </c>
      <c r="J31" s="11">
        <v>1</v>
      </c>
      <c r="K31" s="11">
        <v>0</v>
      </c>
      <c r="L31" s="11">
        <v>1947.8</v>
      </c>
      <c r="M31" s="11">
        <v>100676.7</v>
      </c>
      <c r="N31" s="11">
        <v>90766.333333333299</v>
      </c>
      <c r="O31" s="11">
        <v>35295.402113825701</v>
      </c>
      <c r="P31" s="11">
        <v>2578.5197588389901</v>
      </c>
      <c r="Q31" s="11">
        <v>31489.588920461701</v>
      </c>
      <c r="R31" s="11">
        <v>0.893829940054234</v>
      </c>
      <c r="S31" s="11">
        <v>13.6900890814966</v>
      </c>
      <c r="T31" s="11">
        <v>0.55351833980229104</v>
      </c>
      <c r="U31" s="11">
        <v>0</v>
      </c>
      <c r="V31" s="11">
        <v>24.8666666666666</v>
      </c>
      <c r="W31" s="11">
        <v>0</v>
      </c>
      <c r="X31" s="11">
        <v>2.4666666666666601</v>
      </c>
      <c r="Y31" s="11">
        <v>22.4</v>
      </c>
      <c r="Z31" s="11">
        <v>7.5</v>
      </c>
      <c r="AA31" s="11">
        <v>7.5</v>
      </c>
      <c r="AB31" s="11">
        <v>13.8666666666666</v>
      </c>
      <c r="AC31" s="11">
        <v>116.56666666666599</v>
      </c>
      <c r="AD31" s="11">
        <v>771.51372464774397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13601.8</v>
      </c>
      <c r="AO31" s="11">
        <v>1296.1666666666599</v>
      </c>
      <c r="AP31" s="11">
        <v>62759.7</v>
      </c>
      <c r="AQ31" s="11">
        <v>438.8</v>
      </c>
    </row>
    <row r="32" spans="1:43" hidden="1" x14ac:dyDescent="0.45">
      <c r="A32" s="11">
        <v>30</v>
      </c>
      <c r="B32" s="11" t="s">
        <v>13</v>
      </c>
      <c r="C32" s="11" t="s">
        <v>8</v>
      </c>
      <c r="D32" s="12">
        <v>42917</v>
      </c>
      <c r="E32" s="11">
        <f t="shared" si="0"/>
        <v>2017</v>
      </c>
      <c r="F32" s="11">
        <f t="shared" si="1"/>
        <v>7</v>
      </c>
      <c r="G32" s="11">
        <v>31</v>
      </c>
      <c r="H32" s="11">
        <v>14</v>
      </c>
      <c r="I32" s="11">
        <v>17</v>
      </c>
      <c r="J32" s="11">
        <v>0</v>
      </c>
      <c r="K32" s="11">
        <v>0</v>
      </c>
      <c r="L32" s="11">
        <v>1932.6451612903199</v>
      </c>
      <c r="M32" s="11">
        <v>99955.064516129001</v>
      </c>
      <c r="N32" s="11">
        <v>87449.645161290304</v>
      </c>
      <c r="O32" s="11">
        <v>35606.633612419202</v>
      </c>
      <c r="P32" s="11">
        <v>2615.9826624867101</v>
      </c>
      <c r="Q32" s="11">
        <v>30931.9580693385</v>
      </c>
      <c r="R32" s="11">
        <v>0.86978213471744004</v>
      </c>
      <c r="S32" s="11">
        <v>13.6158193243418</v>
      </c>
      <c r="T32" s="11">
        <v>0.54678047505830196</v>
      </c>
      <c r="U32" s="11">
        <v>0</v>
      </c>
      <c r="V32" s="11">
        <v>24.419354838709602</v>
      </c>
      <c r="W32" s="11">
        <v>0</v>
      </c>
      <c r="X32" s="11">
        <v>2.4516129032257998</v>
      </c>
      <c r="Y32" s="11">
        <v>21.967741935483801</v>
      </c>
      <c r="Z32" s="11">
        <v>7.4516129032257998</v>
      </c>
      <c r="AA32" s="11">
        <v>7.4516129032257998</v>
      </c>
      <c r="AB32" s="11">
        <v>13.7419354838709</v>
      </c>
      <c r="AC32" s="11">
        <v>116.96774193548301</v>
      </c>
      <c r="AD32" s="11">
        <v>743.43673169821295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13252.580645161201</v>
      </c>
      <c r="AO32" s="11">
        <v>1158.4516129032199</v>
      </c>
      <c r="AP32" s="11">
        <v>59154.419354838697</v>
      </c>
      <c r="AQ32" s="11">
        <v>255.870967741935</v>
      </c>
    </row>
    <row r="33" spans="1:43" hidden="1" x14ac:dyDescent="0.45">
      <c r="A33" s="11">
        <v>31</v>
      </c>
      <c r="B33" s="11" t="s">
        <v>13</v>
      </c>
      <c r="C33" s="11" t="s">
        <v>8</v>
      </c>
      <c r="D33" s="12">
        <v>42948</v>
      </c>
      <c r="E33" s="11">
        <f t="shared" si="0"/>
        <v>2017</v>
      </c>
      <c r="F33" s="11">
        <f t="shared" si="1"/>
        <v>8</v>
      </c>
      <c r="G33" s="11">
        <v>31</v>
      </c>
      <c r="H33" s="11">
        <v>13</v>
      </c>
      <c r="I33" s="11">
        <v>18</v>
      </c>
      <c r="J33" s="11">
        <v>1</v>
      </c>
      <c r="K33" s="11">
        <v>0</v>
      </c>
      <c r="L33" s="11">
        <v>1918</v>
      </c>
      <c r="M33" s="11">
        <v>99242.516129032199</v>
      </c>
      <c r="N33" s="11">
        <v>92218.935483870897</v>
      </c>
      <c r="O33" s="11">
        <v>35533.603321718598</v>
      </c>
      <c r="P33" s="11">
        <v>2664.5289229219302</v>
      </c>
      <c r="Q33" s="11">
        <v>32827.459722989603</v>
      </c>
      <c r="R33" s="11">
        <v>0.92469902295117201</v>
      </c>
      <c r="S33" s="11">
        <v>13.3391598014029</v>
      </c>
      <c r="T33" s="11">
        <v>0.59131141384722896</v>
      </c>
      <c r="U33" s="11">
        <v>0</v>
      </c>
      <c r="V33" s="11">
        <v>24.645161290322498</v>
      </c>
      <c r="W33" s="11">
        <v>0</v>
      </c>
      <c r="X33" s="11">
        <v>2.6774193548387002</v>
      </c>
      <c r="Y33" s="11">
        <v>21.967741935483801</v>
      </c>
      <c r="Z33" s="11">
        <v>7.4516129032257998</v>
      </c>
      <c r="AA33" s="11">
        <v>7.4516129032257998</v>
      </c>
      <c r="AB33" s="11">
        <v>13.774193548387</v>
      </c>
      <c r="AC33" s="11">
        <v>116</v>
      </c>
      <c r="AD33" s="11">
        <v>791.19881428412896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14190.3548387096</v>
      </c>
      <c r="AO33" s="11">
        <v>1214.7096774193501</v>
      </c>
      <c r="AP33" s="11">
        <v>61861</v>
      </c>
      <c r="AQ33" s="11">
        <v>305.83870967741899</v>
      </c>
    </row>
    <row r="34" spans="1:43" hidden="1" x14ac:dyDescent="0.45">
      <c r="A34" s="11">
        <v>32</v>
      </c>
      <c r="B34" s="11" t="s">
        <v>13</v>
      </c>
      <c r="C34" s="11" t="s">
        <v>8</v>
      </c>
      <c r="D34" s="12">
        <v>42979</v>
      </c>
      <c r="E34" s="11">
        <f t="shared" si="0"/>
        <v>2017</v>
      </c>
      <c r="F34" s="11">
        <f t="shared" si="1"/>
        <v>9</v>
      </c>
      <c r="G34" s="11">
        <v>30</v>
      </c>
      <c r="H34" s="11">
        <v>14</v>
      </c>
      <c r="I34" s="11">
        <v>16</v>
      </c>
      <c r="J34" s="11">
        <v>0</v>
      </c>
      <c r="K34" s="11">
        <v>0</v>
      </c>
      <c r="L34" s="11">
        <v>1926.2</v>
      </c>
      <c r="M34" s="11">
        <v>99959.533333333296</v>
      </c>
      <c r="N34" s="11">
        <v>91565.7</v>
      </c>
      <c r="O34" s="11">
        <v>34900.310857245699</v>
      </c>
      <c r="P34" s="11">
        <v>2535.9774077904299</v>
      </c>
      <c r="Q34" s="11">
        <v>31536.820246759999</v>
      </c>
      <c r="R34" s="11">
        <v>0.90664875035897097</v>
      </c>
      <c r="S34" s="11">
        <v>13.7624881863516</v>
      </c>
      <c r="T34" s="11">
        <v>0.55174299943328098</v>
      </c>
      <c r="U34" s="11">
        <v>0</v>
      </c>
      <c r="V34" s="11">
        <v>24.7</v>
      </c>
      <c r="W34" s="11">
        <v>1.56666666666666</v>
      </c>
      <c r="X34" s="11">
        <v>2.6</v>
      </c>
      <c r="Y34" s="11">
        <v>20.533333333333299</v>
      </c>
      <c r="Z34" s="11">
        <v>7.2</v>
      </c>
      <c r="AA34" s="11">
        <v>7.2</v>
      </c>
      <c r="AB34" s="11">
        <v>13.2666666666666</v>
      </c>
      <c r="AC34" s="11">
        <v>116.333333333333</v>
      </c>
      <c r="AD34" s="11">
        <v>778.941692331892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13922.1333333333</v>
      </c>
      <c r="AO34" s="11">
        <v>1365.36666666666</v>
      </c>
      <c r="AP34" s="11">
        <v>64806.933333333298</v>
      </c>
      <c r="AQ34" s="11">
        <v>351.2</v>
      </c>
    </row>
    <row r="35" spans="1:43" hidden="1" x14ac:dyDescent="0.45">
      <c r="A35" s="11">
        <v>33</v>
      </c>
      <c r="B35" s="11" t="s">
        <v>13</v>
      </c>
      <c r="C35" s="11" t="s">
        <v>8</v>
      </c>
      <c r="D35" s="12">
        <v>43009</v>
      </c>
      <c r="E35" s="11">
        <f t="shared" si="0"/>
        <v>2017</v>
      </c>
      <c r="F35" s="11">
        <f t="shared" si="1"/>
        <v>10</v>
      </c>
      <c r="G35" s="11">
        <v>31</v>
      </c>
      <c r="H35" s="11">
        <v>17</v>
      </c>
      <c r="I35" s="11">
        <v>14</v>
      </c>
      <c r="J35" s="11">
        <v>4</v>
      </c>
      <c r="K35" s="11">
        <v>3</v>
      </c>
      <c r="L35" s="11">
        <v>1976.1290322580601</v>
      </c>
      <c r="M35" s="11">
        <v>102626.838709677</v>
      </c>
      <c r="N35" s="11">
        <v>96186</v>
      </c>
      <c r="O35" s="11">
        <v>36243.068353557101</v>
      </c>
      <c r="P35" s="11">
        <v>2634.7400064387898</v>
      </c>
      <c r="Q35" s="11">
        <v>33404.453738608601</v>
      </c>
      <c r="R35" s="11">
        <v>0.92531371301893495</v>
      </c>
      <c r="S35" s="11">
        <v>13.7636138185023</v>
      </c>
      <c r="T35" s="11">
        <v>0.58585459763793402</v>
      </c>
      <c r="U35" s="11">
        <v>0</v>
      </c>
      <c r="V35" s="11">
        <v>25.5483870967741</v>
      </c>
      <c r="W35" s="11">
        <v>6.74193548387096</v>
      </c>
      <c r="X35" s="11">
        <v>2.74193548387096</v>
      </c>
      <c r="Y35" s="11">
        <v>16.064516129032199</v>
      </c>
      <c r="Z35" s="11">
        <v>7</v>
      </c>
      <c r="AA35" s="11">
        <v>7</v>
      </c>
      <c r="AB35" s="11">
        <v>12.8709677419354</v>
      </c>
      <c r="AC35" s="11">
        <v>119.290322580645</v>
      </c>
      <c r="AD35" s="11">
        <v>796.00822796167699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15449.6129032258</v>
      </c>
      <c r="AO35" s="11">
        <v>1332</v>
      </c>
      <c r="AP35" s="11">
        <v>67468.225806451606</v>
      </c>
      <c r="AQ35" s="11">
        <v>531.25806451612902</v>
      </c>
    </row>
    <row r="36" spans="1:43" hidden="1" x14ac:dyDescent="0.45">
      <c r="A36" s="11">
        <v>34</v>
      </c>
      <c r="B36" s="11" t="s">
        <v>13</v>
      </c>
      <c r="C36" s="11" t="s">
        <v>8</v>
      </c>
      <c r="D36" s="12">
        <v>43040</v>
      </c>
      <c r="E36" s="11">
        <f t="shared" si="0"/>
        <v>2017</v>
      </c>
      <c r="F36" s="11">
        <f t="shared" si="1"/>
        <v>11</v>
      </c>
      <c r="G36" s="11">
        <v>30</v>
      </c>
      <c r="H36" s="11">
        <v>12</v>
      </c>
      <c r="I36" s="11">
        <v>18</v>
      </c>
      <c r="J36" s="11">
        <v>0</v>
      </c>
      <c r="K36" s="11">
        <v>0</v>
      </c>
      <c r="L36" s="11">
        <v>1899.2</v>
      </c>
      <c r="M36" s="11">
        <v>98984.066666666593</v>
      </c>
      <c r="N36" s="11">
        <v>96467.366666666596</v>
      </c>
      <c r="O36" s="11">
        <v>35142.880499770799</v>
      </c>
      <c r="P36" s="11">
        <v>2540.7617745798698</v>
      </c>
      <c r="Q36" s="11">
        <v>33557.8256097591</v>
      </c>
      <c r="R36" s="11">
        <v>0.95923760971816496</v>
      </c>
      <c r="S36" s="11">
        <v>13.8322906776603</v>
      </c>
      <c r="T36" s="11">
        <v>0.58467768924361596</v>
      </c>
      <c r="U36" s="11">
        <v>0</v>
      </c>
      <c r="V36" s="11">
        <v>24.966666666666601</v>
      </c>
      <c r="W36" s="11">
        <v>0</v>
      </c>
      <c r="X36" s="11">
        <v>2</v>
      </c>
      <c r="Y36" s="11">
        <v>22.966666666666601</v>
      </c>
      <c r="Z36" s="11">
        <v>7</v>
      </c>
      <c r="AA36" s="11">
        <v>7</v>
      </c>
      <c r="AB36" s="11">
        <v>12.8666666666666</v>
      </c>
      <c r="AC36" s="11">
        <v>114.766666666666</v>
      </c>
      <c r="AD36" s="11">
        <v>827.28182953985402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14308.9</v>
      </c>
      <c r="AO36" s="11">
        <v>1376.3</v>
      </c>
      <c r="AP36" s="11">
        <v>63527</v>
      </c>
      <c r="AQ36" s="11">
        <v>356.73333333333301</v>
      </c>
    </row>
    <row r="37" spans="1:43" hidden="1" x14ac:dyDescent="0.45">
      <c r="A37" s="11">
        <v>35</v>
      </c>
      <c r="B37" s="11" t="s">
        <v>13</v>
      </c>
      <c r="C37" s="11" t="s">
        <v>8</v>
      </c>
      <c r="D37" s="12">
        <v>43070</v>
      </c>
      <c r="E37" s="11">
        <f t="shared" si="0"/>
        <v>2017</v>
      </c>
      <c r="F37" s="11">
        <f t="shared" si="1"/>
        <v>12</v>
      </c>
      <c r="G37" s="11">
        <v>31</v>
      </c>
      <c r="H37" s="11">
        <v>16</v>
      </c>
      <c r="I37" s="11">
        <v>15</v>
      </c>
      <c r="J37" s="11">
        <v>1</v>
      </c>
      <c r="K37" s="11">
        <v>0</v>
      </c>
      <c r="L37" s="11">
        <v>1906.38709677419</v>
      </c>
      <c r="M37" s="11">
        <v>99972.741935483806</v>
      </c>
      <c r="N37" s="11">
        <v>97692.129032258003</v>
      </c>
      <c r="O37" s="11">
        <v>35184.577314822003</v>
      </c>
      <c r="P37" s="11">
        <v>2576.5927814597799</v>
      </c>
      <c r="Q37" s="11">
        <v>33923.147647903301</v>
      </c>
      <c r="R37" s="11">
        <v>0.96720506597688904</v>
      </c>
      <c r="S37" s="11">
        <v>13.6620393513923</v>
      </c>
      <c r="T37" s="11">
        <v>0.59786332468083503</v>
      </c>
      <c r="U37" s="11">
        <v>0</v>
      </c>
      <c r="V37" s="11">
        <v>24.516129032258</v>
      </c>
      <c r="W37" s="11">
        <v>0</v>
      </c>
      <c r="X37" s="11">
        <v>2.2580645161290298</v>
      </c>
      <c r="Y37" s="11">
        <v>22.258064516129</v>
      </c>
      <c r="Z37" s="11">
        <v>7</v>
      </c>
      <c r="AA37" s="11">
        <v>7</v>
      </c>
      <c r="AB37" s="11">
        <v>12.8709677419354</v>
      </c>
      <c r="AC37" s="11">
        <v>114.774193548387</v>
      </c>
      <c r="AD37" s="11">
        <v>842.75630840133101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15619.6129032258</v>
      </c>
      <c r="AO37" s="11">
        <v>1315.8709677419299</v>
      </c>
      <c r="AP37" s="11">
        <v>64031.2580645161</v>
      </c>
      <c r="AQ37" s="11">
        <v>382.09677419354801</v>
      </c>
    </row>
    <row r="38" spans="1:43" hidden="1" x14ac:dyDescent="0.45">
      <c r="A38" s="11">
        <v>36</v>
      </c>
      <c r="B38" s="11" t="s">
        <v>13</v>
      </c>
      <c r="C38" s="11" t="s">
        <v>8</v>
      </c>
      <c r="D38" s="12">
        <v>43101</v>
      </c>
      <c r="E38" s="11">
        <f t="shared" si="0"/>
        <v>2018</v>
      </c>
      <c r="F38" s="11">
        <f t="shared" si="1"/>
        <v>1</v>
      </c>
      <c r="G38" s="11">
        <v>31</v>
      </c>
      <c r="H38" s="11">
        <v>13</v>
      </c>
      <c r="I38" s="11">
        <v>18</v>
      </c>
      <c r="J38" s="11">
        <v>1</v>
      </c>
      <c r="K38" s="11">
        <v>0</v>
      </c>
      <c r="L38" s="11">
        <v>1862.38709677419</v>
      </c>
      <c r="M38" s="11">
        <v>98094</v>
      </c>
      <c r="N38" s="11">
        <v>88689.193548387004</v>
      </c>
      <c r="O38" s="11">
        <v>35138.948058752801</v>
      </c>
      <c r="P38" s="11">
        <v>2590.5141099187099</v>
      </c>
      <c r="Q38" s="11">
        <v>31498.029223561101</v>
      </c>
      <c r="R38" s="11">
        <v>0.89770891652366902</v>
      </c>
      <c r="S38" s="11">
        <v>13.5657500343553</v>
      </c>
      <c r="T38" s="11">
        <v>0.55846555995904401</v>
      </c>
      <c r="U38" s="11">
        <v>0</v>
      </c>
      <c r="V38" s="11">
        <v>23.2903225806451</v>
      </c>
      <c r="W38" s="11">
        <v>0</v>
      </c>
      <c r="X38" s="11">
        <v>0.87096774193548299</v>
      </c>
      <c r="Y38" s="11">
        <v>22.419354838709602</v>
      </c>
      <c r="Z38" s="11">
        <v>7</v>
      </c>
      <c r="AA38" s="11">
        <v>7</v>
      </c>
      <c r="AB38" s="11">
        <v>12.838709677419301</v>
      </c>
      <c r="AC38" s="11">
        <v>112.354838709677</v>
      </c>
      <c r="AD38" s="11">
        <v>783.71366351621896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13720.5483870967</v>
      </c>
      <c r="AO38" s="11">
        <v>1174.7419354838701</v>
      </c>
      <c r="AP38" s="11">
        <v>58652.387096774197</v>
      </c>
      <c r="AQ38" s="11">
        <v>330.09677419354801</v>
      </c>
    </row>
    <row r="39" spans="1:43" hidden="1" x14ac:dyDescent="0.45">
      <c r="A39" s="11">
        <v>37</v>
      </c>
      <c r="B39" s="11" t="s">
        <v>13</v>
      </c>
      <c r="C39" s="11" t="s">
        <v>8</v>
      </c>
      <c r="D39" s="12">
        <v>43132</v>
      </c>
      <c r="E39" s="11">
        <f t="shared" si="0"/>
        <v>2018</v>
      </c>
      <c r="F39" s="11">
        <f t="shared" si="1"/>
        <v>2</v>
      </c>
      <c r="G39" s="11">
        <v>28</v>
      </c>
      <c r="H39" s="11">
        <v>13</v>
      </c>
      <c r="I39" s="11">
        <v>15</v>
      </c>
      <c r="J39" s="11">
        <v>3</v>
      </c>
      <c r="K39" s="11">
        <v>3</v>
      </c>
      <c r="L39" s="11">
        <v>1902.57142857142</v>
      </c>
      <c r="M39" s="11">
        <v>100442.142857142</v>
      </c>
      <c r="N39" s="11">
        <v>96445.75</v>
      </c>
      <c r="O39" s="11">
        <v>35720.284437284899</v>
      </c>
      <c r="P39" s="11">
        <v>2605.7287814832498</v>
      </c>
      <c r="Q39" s="11">
        <v>34165.253913378998</v>
      </c>
      <c r="R39" s="11">
        <v>0.95646541176378697</v>
      </c>
      <c r="S39" s="11">
        <v>13.7104500092263</v>
      </c>
      <c r="T39" s="11">
        <v>0.61140801263195099</v>
      </c>
      <c r="U39" s="11">
        <v>0</v>
      </c>
      <c r="V39" s="11">
        <v>16.571428571428498</v>
      </c>
      <c r="W39" s="11">
        <v>2.46428571428571</v>
      </c>
      <c r="X39" s="11">
        <v>0</v>
      </c>
      <c r="Y39" s="11">
        <v>14.107142857142801</v>
      </c>
      <c r="Z39" s="11">
        <v>6</v>
      </c>
      <c r="AA39" s="11">
        <v>6</v>
      </c>
      <c r="AB39" s="11">
        <v>10</v>
      </c>
      <c r="AC39" s="11">
        <v>110.142857142857</v>
      </c>
      <c r="AD39" s="11">
        <v>872.63740418965006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15541.5</v>
      </c>
      <c r="AO39" s="11">
        <v>1279.2857142857099</v>
      </c>
      <c r="AP39" s="11">
        <v>64507.642857142797</v>
      </c>
      <c r="AQ39" s="11">
        <v>312.10714285714198</v>
      </c>
    </row>
    <row r="40" spans="1:43" hidden="1" x14ac:dyDescent="0.45">
      <c r="A40" s="11">
        <v>38</v>
      </c>
      <c r="B40" s="11" t="s">
        <v>13</v>
      </c>
      <c r="C40" s="11" t="s">
        <v>8</v>
      </c>
      <c r="D40" s="12">
        <v>43160</v>
      </c>
      <c r="E40" s="11">
        <f t="shared" si="0"/>
        <v>2018</v>
      </c>
      <c r="F40" s="11">
        <f t="shared" si="1"/>
        <v>3</v>
      </c>
      <c r="G40" s="11">
        <v>31</v>
      </c>
      <c r="H40" s="11">
        <v>15</v>
      </c>
      <c r="I40" s="11">
        <v>16</v>
      </c>
      <c r="J40" s="11">
        <v>1</v>
      </c>
      <c r="K40" s="11">
        <v>0</v>
      </c>
      <c r="L40" s="11">
        <v>1863.9354838709601</v>
      </c>
      <c r="M40" s="11">
        <v>98291.129032258003</v>
      </c>
      <c r="N40" s="11">
        <v>87449.129032258003</v>
      </c>
      <c r="O40" s="11">
        <v>34073.753594367103</v>
      </c>
      <c r="P40" s="11">
        <v>2484.80394789613</v>
      </c>
      <c r="Q40" s="11">
        <v>29855.6855165669</v>
      </c>
      <c r="R40" s="11">
        <v>0.87974856009906699</v>
      </c>
      <c r="S40" s="11">
        <v>13.7134713938229</v>
      </c>
      <c r="T40" s="11">
        <v>0.533833699509635</v>
      </c>
      <c r="U40" s="11">
        <v>0</v>
      </c>
      <c r="V40" s="11">
        <v>17.677419354838701</v>
      </c>
      <c r="W40" s="11">
        <v>0</v>
      </c>
      <c r="X40" s="11">
        <v>0.12903225806451599</v>
      </c>
      <c r="Y40" s="11">
        <v>17.5483870967741</v>
      </c>
      <c r="Z40" s="11">
        <v>6</v>
      </c>
      <c r="AA40" s="11">
        <v>6</v>
      </c>
      <c r="AB40" s="11">
        <v>10</v>
      </c>
      <c r="AC40" s="11">
        <v>109.064516129032</v>
      </c>
      <c r="AD40" s="11">
        <v>792.69789822186794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14572.064516128999</v>
      </c>
      <c r="AO40" s="11">
        <v>1344.2580645161199</v>
      </c>
      <c r="AP40" s="11">
        <v>64569.580645161201</v>
      </c>
      <c r="AQ40" s="11">
        <v>187.83870967741899</v>
      </c>
    </row>
    <row r="41" spans="1:43" hidden="1" x14ac:dyDescent="0.45">
      <c r="A41" s="11">
        <v>39</v>
      </c>
      <c r="B41" s="11" t="s">
        <v>13</v>
      </c>
      <c r="C41" s="11" t="s">
        <v>8</v>
      </c>
      <c r="D41" s="12">
        <v>43191</v>
      </c>
      <c r="E41" s="11">
        <f t="shared" si="0"/>
        <v>2018</v>
      </c>
      <c r="F41" s="11">
        <f t="shared" si="1"/>
        <v>4</v>
      </c>
      <c r="G41" s="11">
        <v>30</v>
      </c>
      <c r="H41" s="11">
        <v>13</v>
      </c>
      <c r="I41" s="11">
        <v>17</v>
      </c>
      <c r="J41" s="11">
        <v>0</v>
      </c>
      <c r="K41" s="11">
        <v>0</v>
      </c>
      <c r="L41" s="11">
        <v>1860.7333333333299</v>
      </c>
      <c r="M41" s="11">
        <v>98162.966666666602</v>
      </c>
      <c r="N41" s="11">
        <v>94341.166666666599</v>
      </c>
      <c r="O41" s="11">
        <v>34106.679057970003</v>
      </c>
      <c r="P41" s="11">
        <v>2516.4818829165201</v>
      </c>
      <c r="Q41" s="11">
        <v>32227.437757841799</v>
      </c>
      <c r="R41" s="11">
        <v>0.94862935497859002</v>
      </c>
      <c r="S41" s="11">
        <v>13.553319752051999</v>
      </c>
      <c r="T41" s="11">
        <v>0.58282936086068304</v>
      </c>
      <c r="U41" s="11">
        <v>0</v>
      </c>
      <c r="V41" s="11">
        <v>19.433333333333302</v>
      </c>
      <c r="W41" s="11">
        <v>0</v>
      </c>
      <c r="X41" s="11">
        <v>0</v>
      </c>
      <c r="Y41" s="11">
        <v>19.433333333333302</v>
      </c>
      <c r="Z41" s="11">
        <v>6</v>
      </c>
      <c r="AA41" s="11">
        <v>6</v>
      </c>
      <c r="AB41" s="11">
        <v>10</v>
      </c>
      <c r="AC41" s="11">
        <v>109.1</v>
      </c>
      <c r="AD41" s="11">
        <v>853.47184398142895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14543.833333333299</v>
      </c>
      <c r="AO41" s="11">
        <v>1373.9666666666601</v>
      </c>
      <c r="AP41" s="11">
        <v>64595.466666666602</v>
      </c>
      <c r="AQ41" s="11">
        <v>336.73333333333301</v>
      </c>
    </row>
    <row r="42" spans="1:43" hidden="1" x14ac:dyDescent="0.45">
      <c r="A42" s="11">
        <v>40</v>
      </c>
      <c r="B42" s="11" t="s">
        <v>13</v>
      </c>
      <c r="C42" s="11" t="s">
        <v>8</v>
      </c>
      <c r="D42" s="12">
        <v>43221</v>
      </c>
      <c r="E42" s="11">
        <f t="shared" si="0"/>
        <v>2018</v>
      </c>
      <c r="F42" s="11">
        <f t="shared" si="1"/>
        <v>5</v>
      </c>
      <c r="G42" s="11">
        <v>31</v>
      </c>
      <c r="H42" s="11">
        <v>14</v>
      </c>
      <c r="I42" s="11">
        <v>17</v>
      </c>
      <c r="J42" s="11">
        <v>3</v>
      </c>
      <c r="K42" s="11">
        <v>0</v>
      </c>
      <c r="L42" s="11">
        <v>1878.6451612903199</v>
      </c>
      <c r="M42" s="11">
        <v>99163.903225806396</v>
      </c>
      <c r="N42" s="11">
        <v>97663.354838709594</v>
      </c>
      <c r="O42" s="11">
        <v>34114.914280661003</v>
      </c>
      <c r="P42" s="11">
        <v>2536.9273123835501</v>
      </c>
      <c r="Q42" s="11">
        <v>32987.797807945899</v>
      </c>
      <c r="R42" s="11">
        <v>0.97069429639099403</v>
      </c>
      <c r="S42" s="11">
        <v>13.449738445644201</v>
      </c>
      <c r="T42" s="11">
        <v>0.60158641099939003</v>
      </c>
      <c r="U42" s="11">
        <v>0</v>
      </c>
      <c r="V42" s="11">
        <v>20.935483870967701</v>
      </c>
      <c r="W42" s="11">
        <v>0</v>
      </c>
      <c r="X42" s="11">
        <v>1.12903225806451</v>
      </c>
      <c r="Y42" s="11">
        <v>19.806451612903199</v>
      </c>
      <c r="Z42" s="11">
        <v>6</v>
      </c>
      <c r="AA42" s="11">
        <v>6</v>
      </c>
      <c r="AB42" s="11">
        <v>10</v>
      </c>
      <c r="AC42" s="11">
        <v>109.870967741935</v>
      </c>
      <c r="AD42" s="11">
        <v>875.85914740994099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15357.3870967741</v>
      </c>
      <c r="AO42" s="11">
        <v>1401.38709677419</v>
      </c>
      <c r="AP42" s="11">
        <v>66955.580645161201</v>
      </c>
      <c r="AQ42" s="11">
        <v>354.83870967741899</v>
      </c>
    </row>
    <row r="43" spans="1:43" hidden="1" x14ac:dyDescent="0.45">
      <c r="A43" s="11">
        <v>41</v>
      </c>
      <c r="B43" s="11" t="s">
        <v>13</v>
      </c>
      <c r="C43" s="11" t="s">
        <v>8</v>
      </c>
      <c r="D43" s="12">
        <v>43252</v>
      </c>
      <c r="E43" s="11">
        <f t="shared" si="0"/>
        <v>2018</v>
      </c>
      <c r="F43" s="11">
        <f t="shared" si="1"/>
        <v>6</v>
      </c>
      <c r="G43" s="11">
        <v>30</v>
      </c>
      <c r="H43" s="11">
        <v>15</v>
      </c>
      <c r="I43" s="11">
        <v>15</v>
      </c>
      <c r="J43" s="11">
        <v>1</v>
      </c>
      <c r="K43" s="11">
        <v>0</v>
      </c>
      <c r="L43" s="11">
        <v>1869.2666666666601</v>
      </c>
      <c r="M43" s="11">
        <v>98649.9</v>
      </c>
      <c r="N43" s="11">
        <v>92749.7</v>
      </c>
      <c r="O43" s="11">
        <v>34319.567805682302</v>
      </c>
      <c r="P43" s="11">
        <v>2543.1946558125201</v>
      </c>
      <c r="Q43" s="11">
        <v>31936.258986179098</v>
      </c>
      <c r="R43" s="11">
        <v>0.93083881803281598</v>
      </c>
      <c r="S43" s="11">
        <v>13.4941237808524</v>
      </c>
      <c r="T43" s="11">
        <v>0.57858070534016903</v>
      </c>
      <c r="U43" s="11">
        <v>0</v>
      </c>
      <c r="V43" s="11">
        <v>20</v>
      </c>
      <c r="W43" s="11">
        <v>0</v>
      </c>
      <c r="X43" s="11">
        <v>3.3333333333333298E-2</v>
      </c>
      <c r="Y43" s="11">
        <v>19.966666666666601</v>
      </c>
      <c r="Z43" s="11">
        <v>6</v>
      </c>
      <c r="AA43" s="11">
        <v>6</v>
      </c>
      <c r="AB43" s="11">
        <v>10</v>
      </c>
      <c r="AC43" s="11">
        <v>109.433333333333</v>
      </c>
      <c r="AD43" s="11">
        <v>839.01031394296297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14265.5333333333</v>
      </c>
      <c r="AO43" s="11">
        <v>1335.4666666666601</v>
      </c>
      <c r="AP43" s="11">
        <v>62611.266666666597</v>
      </c>
      <c r="AQ43" s="11">
        <v>412.86666666666599</v>
      </c>
    </row>
    <row r="44" spans="1:43" hidden="1" x14ac:dyDescent="0.45">
      <c r="A44" s="11">
        <v>42</v>
      </c>
      <c r="B44" s="11" t="s">
        <v>13</v>
      </c>
      <c r="C44" s="11" t="s">
        <v>8</v>
      </c>
      <c r="D44" s="12">
        <v>43282</v>
      </c>
      <c r="E44" s="11">
        <f t="shared" si="0"/>
        <v>2018</v>
      </c>
      <c r="F44" s="11">
        <f t="shared" si="1"/>
        <v>7</v>
      </c>
      <c r="G44" s="11">
        <v>31</v>
      </c>
      <c r="H44" s="11">
        <v>13</v>
      </c>
      <c r="I44" s="11">
        <v>18</v>
      </c>
      <c r="J44" s="11">
        <v>0</v>
      </c>
      <c r="K44" s="11">
        <v>0</v>
      </c>
      <c r="L44" s="11">
        <v>1884.58064516129</v>
      </c>
      <c r="M44" s="11">
        <v>99581.806451612894</v>
      </c>
      <c r="N44" s="11">
        <v>89267.645161290304</v>
      </c>
      <c r="O44" s="11">
        <v>35083.725471596801</v>
      </c>
      <c r="P44" s="11">
        <v>2576.45655710542</v>
      </c>
      <c r="Q44" s="11">
        <v>31174.508635822898</v>
      </c>
      <c r="R44" s="11">
        <v>0.88984735992977104</v>
      </c>
      <c r="S44" s="11">
        <v>13.619964528252099</v>
      </c>
      <c r="T44" s="11">
        <v>0.56150039101378402</v>
      </c>
      <c r="U44" s="11">
        <v>0</v>
      </c>
      <c r="V44" s="11">
        <v>15.8709677419354</v>
      </c>
      <c r="W44" s="11">
        <v>0</v>
      </c>
      <c r="X44" s="11">
        <v>0.35483870967741898</v>
      </c>
      <c r="Y44" s="11">
        <v>15.516129032258</v>
      </c>
      <c r="Z44" s="11">
        <v>5</v>
      </c>
      <c r="AA44" s="11">
        <v>5</v>
      </c>
      <c r="AB44" s="11">
        <v>8</v>
      </c>
      <c r="AC44" s="11">
        <v>109.032258064516</v>
      </c>
      <c r="AD44" s="11">
        <v>812.82149513343995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13172.8064516129</v>
      </c>
      <c r="AO44" s="11">
        <v>2081.4838709677401</v>
      </c>
      <c r="AP44" s="11">
        <v>57585.032258064501</v>
      </c>
      <c r="AQ44" s="11">
        <v>242.70967741935399</v>
      </c>
    </row>
    <row r="45" spans="1:43" hidden="1" x14ac:dyDescent="0.45">
      <c r="A45" s="11">
        <v>43</v>
      </c>
      <c r="B45" s="11" t="s">
        <v>13</v>
      </c>
      <c r="C45" s="11" t="s">
        <v>8</v>
      </c>
      <c r="D45" s="12">
        <v>43313</v>
      </c>
      <c r="E45" s="11">
        <f t="shared" si="0"/>
        <v>2018</v>
      </c>
      <c r="F45" s="11">
        <f t="shared" si="1"/>
        <v>8</v>
      </c>
      <c r="G45" s="11">
        <v>31</v>
      </c>
      <c r="H45" s="11">
        <v>14</v>
      </c>
      <c r="I45" s="11">
        <v>17</v>
      </c>
      <c r="J45" s="11">
        <v>1</v>
      </c>
      <c r="K45" s="11">
        <v>0</v>
      </c>
      <c r="L45" s="11">
        <v>1892.5161290322501</v>
      </c>
      <c r="M45" s="11">
        <v>99990.580645161201</v>
      </c>
      <c r="N45" s="11">
        <v>91996.354838709594</v>
      </c>
      <c r="O45" s="11">
        <v>35320.229321918203</v>
      </c>
      <c r="P45" s="11">
        <v>2619.2483571781399</v>
      </c>
      <c r="Q45" s="11">
        <v>32304.308788764702</v>
      </c>
      <c r="R45" s="11">
        <v>0.91535695849378096</v>
      </c>
      <c r="S45" s="11">
        <v>13.488253228154401</v>
      </c>
      <c r="T45" s="11">
        <v>0.58722981030425803</v>
      </c>
      <c r="U45" s="11">
        <v>0</v>
      </c>
      <c r="V45" s="11">
        <v>16.612903225806399</v>
      </c>
      <c r="W45" s="11">
        <v>0</v>
      </c>
      <c r="X45" s="11">
        <v>1.38709677419354</v>
      </c>
      <c r="Y45" s="11">
        <v>15.2258064516129</v>
      </c>
      <c r="Z45" s="11">
        <v>5</v>
      </c>
      <c r="AA45" s="11">
        <v>5</v>
      </c>
      <c r="AB45" s="11">
        <v>8</v>
      </c>
      <c r="AC45" s="11">
        <v>110</v>
      </c>
      <c r="AD45" s="11">
        <v>832.04661165546997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13802.3870967741</v>
      </c>
      <c r="AO45" s="11">
        <v>2051.3225806451601</v>
      </c>
      <c r="AP45" s="11">
        <v>58960.451612903198</v>
      </c>
      <c r="AQ45" s="11">
        <v>267.19354838709597</v>
      </c>
    </row>
    <row r="46" spans="1:43" hidden="1" x14ac:dyDescent="0.45">
      <c r="A46" s="11">
        <v>44</v>
      </c>
      <c r="B46" s="11" t="s">
        <v>13</v>
      </c>
      <c r="C46" s="11" t="s">
        <v>8</v>
      </c>
      <c r="D46" s="12">
        <v>43344</v>
      </c>
      <c r="E46" s="11">
        <f t="shared" si="0"/>
        <v>2018</v>
      </c>
      <c r="F46" s="11">
        <f t="shared" si="1"/>
        <v>9</v>
      </c>
      <c r="G46" s="11">
        <v>30</v>
      </c>
      <c r="H46" s="11">
        <v>16</v>
      </c>
      <c r="I46" s="11">
        <v>14</v>
      </c>
      <c r="J46" s="11">
        <v>3</v>
      </c>
      <c r="K46" s="11">
        <v>3</v>
      </c>
      <c r="L46" s="11">
        <v>1997.13333333333</v>
      </c>
      <c r="M46" s="11">
        <v>105472.166666666</v>
      </c>
      <c r="N46" s="11">
        <v>96376.733333333294</v>
      </c>
      <c r="O46" s="11">
        <v>34930.900056831801</v>
      </c>
      <c r="P46" s="11">
        <v>2539.5540995015999</v>
      </c>
      <c r="Q46" s="11">
        <v>31580.884650528002</v>
      </c>
      <c r="R46" s="11">
        <v>0.90631747566176302</v>
      </c>
      <c r="S46" s="11">
        <v>13.758516086216501</v>
      </c>
      <c r="T46" s="11">
        <v>0.563319477707387</v>
      </c>
      <c r="U46" s="11">
        <v>0</v>
      </c>
      <c r="V46" s="11">
        <v>18.3</v>
      </c>
      <c r="W46" s="11">
        <v>2.6333333333333302</v>
      </c>
      <c r="X46" s="11">
        <v>2.4</v>
      </c>
      <c r="Y46" s="11">
        <v>13.2666666666666</v>
      </c>
      <c r="Z46" s="11">
        <v>5</v>
      </c>
      <c r="AA46" s="11">
        <v>5</v>
      </c>
      <c r="AB46" s="11">
        <v>8</v>
      </c>
      <c r="AC46" s="11">
        <v>117.56666666666599</v>
      </c>
      <c r="AD46" s="11">
        <v>813.19343438782903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15425.7</v>
      </c>
      <c r="AO46" s="11">
        <v>2380.5</v>
      </c>
      <c r="AP46" s="11">
        <v>64194.266666666597</v>
      </c>
      <c r="AQ46" s="11">
        <v>582.4</v>
      </c>
    </row>
    <row r="47" spans="1:43" hidden="1" x14ac:dyDescent="0.45">
      <c r="A47" s="11">
        <v>45</v>
      </c>
      <c r="B47" s="11" t="s">
        <v>13</v>
      </c>
      <c r="C47" s="11" t="s">
        <v>8</v>
      </c>
      <c r="D47" s="12">
        <v>43374</v>
      </c>
      <c r="E47" s="11">
        <f t="shared" si="0"/>
        <v>2018</v>
      </c>
      <c r="F47" s="11">
        <f t="shared" si="1"/>
        <v>10</v>
      </c>
      <c r="G47" s="11">
        <v>31</v>
      </c>
      <c r="H47" s="11">
        <v>14</v>
      </c>
      <c r="I47" s="11">
        <v>17</v>
      </c>
      <c r="J47" s="11">
        <v>2</v>
      </c>
      <c r="K47" s="11">
        <v>0</v>
      </c>
      <c r="L47" s="11">
        <v>1957.35483870967</v>
      </c>
      <c r="M47" s="11">
        <v>103415.25806451601</v>
      </c>
      <c r="N47" s="11">
        <v>98792.645161290304</v>
      </c>
      <c r="O47" s="11">
        <v>34536.169316263396</v>
      </c>
      <c r="P47" s="11">
        <v>2528.2105061970401</v>
      </c>
      <c r="Q47" s="11">
        <v>32434.754492629101</v>
      </c>
      <c r="R47" s="11">
        <v>0.94236404519399897</v>
      </c>
      <c r="S47" s="11">
        <v>13.660767240923599</v>
      </c>
      <c r="T47" s="11">
        <v>0.58242542051395296</v>
      </c>
      <c r="U47" s="11">
        <v>0</v>
      </c>
      <c r="V47" s="11">
        <v>19.5483870967741</v>
      </c>
      <c r="W47" s="11">
        <v>0</v>
      </c>
      <c r="X47" s="11">
        <v>2.9677419354838701</v>
      </c>
      <c r="Y47" s="11">
        <v>16.580645161290299</v>
      </c>
      <c r="Z47" s="11">
        <v>5</v>
      </c>
      <c r="AA47" s="11">
        <v>5</v>
      </c>
      <c r="AB47" s="11">
        <v>8</v>
      </c>
      <c r="AC47" s="11">
        <v>115.322580645161</v>
      </c>
      <c r="AD47" s="11">
        <v>845.49235053529901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14625.8064516129</v>
      </c>
      <c r="AO47" s="11">
        <v>2263.8064516129002</v>
      </c>
      <c r="AP47" s="11">
        <v>64080.225806451599</v>
      </c>
      <c r="AQ47" s="11">
        <v>556.54838709677404</v>
      </c>
    </row>
    <row r="48" spans="1:43" hidden="1" x14ac:dyDescent="0.45">
      <c r="A48" s="11">
        <v>46</v>
      </c>
      <c r="B48" s="11" t="s">
        <v>13</v>
      </c>
      <c r="C48" s="11" t="s">
        <v>8</v>
      </c>
      <c r="D48" s="12">
        <v>43405</v>
      </c>
      <c r="E48" s="11">
        <f t="shared" si="0"/>
        <v>2018</v>
      </c>
      <c r="F48" s="11">
        <f t="shared" si="1"/>
        <v>11</v>
      </c>
      <c r="G48" s="11">
        <v>30</v>
      </c>
      <c r="H48" s="11">
        <v>13</v>
      </c>
      <c r="I48" s="11">
        <v>17</v>
      </c>
      <c r="J48" s="11">
        <v>0</v>
      </c>
      <c r="K48" s="11">
        <v>0</v>
      </c>
      <c r="L48" s="11">
        <v>1960.2</v>
      </c>
      <c r="M48" s="11">
        <v>103525.666666666</v>
      </c>
      <c r="N48" s="11">
        <v>103999.066666666</v>
      </c>
      <c r="O48" s="11">
        <v>34473.206621369201</v>
      </c>
      <c r="P48" s="11">
        <v>2514.6456244179099</v>
      </c>
      <c r="Q48" s="11">
        <v>33911.569489147798</v>
      </c>
      <c r="R48" s="11">
        <v>0.98843088116766598</v>
      </c>
      <c r="S48" s="11">
        <v>13.7084727131599</v>
      </c>
      <c r="T48" s="11">
        <v>0.60769922186016101</v>
      </c>
      <c r="U48" s="11">
        <v>0</v>
      </c>
      <c r="V48" s="11">
        <v>19.266666666666602</v>
      </c>
      <c r="W48" s="11">
        <v>0</v>
      </c>
      <c r="X48" s="11">
        <v>2.86666666666666</v>
      </c>
      <c r="Y48" s="11">
        <v>16.399999999999999</v>
      </c>
      <c r="Z48" s="11">
        <v>5</v>
      </c>
      <c r="AA48" s="11">
        <v>5</v>
      </c>
      <c r="AB48" s="11">
        <v>8</v>
      </c>
      <c r="AC48" s="11">
        <v>115.433333333333</v>
      </c>
      <c r="AD48" s="11">
        <v>887.07570864278603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15062.333333333299</v>
      </c>
      <c r="AO48" s="11">
        <v>2228.5666666666598</v>
      </c>
      <c r="AP48" s="11">
        <v>65432.9</v>
      </c>
      <c r="AQ48" s="11">
        <v>336.36666666666599</v>
      </c>
    </row>
    <row r="49" spans="1:43" hidden="1" x14ac:dyDescent="0.45">
      <c r="A49" s="11">
        <v>47</v>
      </c>
      <c r="B49" s="11" t="s">
        <v>13</v>
      </c>
      <c r="C49" s="11" t="s">
        <v>8</v>
      </c>
      <c r="D49" s="12">
        <v>43435</v>
      </c>
      <c r="E49" s="11">
        <f t="shared" si="0"/>
        <v>2018</v>
      </c>
      <c r="F49" s="11">
        <f t="shared" si="1"/>
        <v>12</v>
      </c>
      <c r="G49" s="11">
        <v>31</v>
      </c>
      <c r="H49" s="11">
        <v>15</v>
      </c>
      <c r="I49" s="11">
        <v>16</v>
      </c>
      <c r="J49" s="11">
        <v>1</v>
      </c>
      <c r="K49" s="11">
        <v>0</v>
      </c>
      <c r="L49" s="11">
        <v>1971.8064516129</v>
      </c>
      <c r="M49" s="11">
        <v>104142.29032258</v>
      </c>
      <c r="N49" s="11">
        <v>98575.483870967699</v>
      </c>
      <c r="O49" s="11">
        <v>34557.824876291299</v>
      </c>
      <c r="P49" s="11">
        <v>2549.34797048378</v>
      </c>
      <c r="Q49" s="11">
        <v>32297.618720169499</v>
      </c>
      <c r="R49" s="11">
        <v>0.93678299862568803</v>
      </c>
      <c r="S49" s="11">
        <v>13.5604907268196</v>
      </c>
      <c r="T49" s="11">
        <v>0.58392188865359596</v>
      </c>
      <c r="U49" s="11">
        <v>0</v>
      </c>
      <c r="V49" s="11">
        <v>19.516129032258</v>
      </c>
      <c r="W49" s="11">
        <v>0</v>
      </c>
      <c r="X49" s="11">
        <v>3.06451612903225</v>
      </c>
      <c r="Y49" s="11">
        <v>16.451612903225801</v>
      </c>
      <c r="Z49" s="11">
        <v>5</v>
      </c>
      <c r="AA49" s="11">
        <v>5</v>
      </c>
      <c r="AB49" s="11">
        <v>8</v>
      </c>
      <c r="AC49" s="11">
        <v>116.16129032258</v>
      </c>
      <c r="AD49" s="11">
        <v>840.17239953820695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15232.8387096774</v>
      </c>
      <c r="AO49" s="11">
        <v>2220.3225806451601</v>
      </c>
      <c r="AP49" s="11">
        <v>62971.322580645101</v>
      </c>
      <c r="AQ49" s="11">
        <v>453.83870967741899</v>
      </c>
    </row>
    <row r="50" spans="1:43" hidden="1" x14ac:dyDescent="0.45">
      <c r="A50" s="11">
        <v>48</v>
      </c>
      <c r="B50" s="11" t="s">
        <v>13</v>
      </c>
      <c r="C50" s="11" t="s">
        <v>8</v>
      </c>
      <c r="D50" s="12">
        <v>43466</v>
      </c>
      <c r="E50" s="11">
        <f t="shared" si="0"/>
        <v>2019</v>
      </c>
      <c r="F50" s="11">
        <f t="shared" si="1"/>
        <v>1</v>
      </c>
      <c r="G50" s="11">
        <v>31</v>
      </c>
      <c r="H50" s="11">
        <v>13</v>
      </c>
      <c r="I50" s="11">
        <v>18</v>
      </c>
      <c r="J50" s="11">
        <v>1</v>
      </c>
      <c r="K50" s="11">
        <v>0</v>
      </c>
      <c r="L50" s="11">
        <v>1935.03225806451</v>
      </c>
      <c r="M50" s="11">
        <v>102189.74193548301</v>
      </c>
      <c r="N50" s="11">
        <v>91023.290322580593</v>
      </c>
      <c r="O50" s="11">
        <v>34362.391976495397</v>
      </c>
      <c r="P50" s="11">
        <v>2543.2240667340898</v>
      </c>
      <c r="Q50" s="11">
        <v>30361.466580238401</v>
      </c>
      <c r="R50" s="11">
        <v>0.88471021387777504</v>
      </c>
      <c r="S50" s="11">
        <v>13.5129110393319</v>
      </c>
      <c r="T50" s="11">
        <v>0.55030520872943101</v>
      </c>
      <c r="U50" s="11">
        <v>0</v>
      </c>
      <c r="V50" s="11">
        <v>18.774193548387</v>
      </c>
      <c r="W50" s="11">
        <v>0</v>
      </c>
      <c r="X50" s="11">
        <v>1.93548387096774</v>
      </c>
      <c r="Y50" s="11">
        <v>16.838709677419299</v>
      </c>
      <c r="Z50" s="11">
        <v>5</v>
      </c>
      <c r="AA50" s="11">
        <v>5</v>
      </c>
      <c r="AB50" s="11">
        <v>8</v>
      </c>
      <c r="AC50" s="11">
        <v>113.903225806451</v>
      </c>
      <c r="AD50" s="11">
        <v>793.87000311427801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14042.3870967741</v>
      </c>
      <c r="AO50" s="11">
        <v>2056.4838709677401</v>
      </c>
      <c r="AP50" s="11">
        <v>61686.870967741903</v>
      </c>
      <c r="AQ50" s="11">
        <v>338.77419354838702</v>
      </c>
    </row>
    <row r="51" spans="1:43" hidden="1" x14ac:dyDescent="0.45">
      <c r="A51" s="11">
        <v>49</v>
      </c>
      <c r="B51" s="11" t="s">
        <v>13</v>
      </c>
      <c r="C51" s="11" t="s">
        <v>8</v>
      </c>
      <c r="D51" s="12">
        <v>43497</v>
      </c>
      <c r="E51" s="11">
        <f t="shared" si="0"/>
        <v>2019</v>
      </c>
      <c r="F51" s="11">
        <f t="shared" si="1"/>
        <v>2</v>
      </c>
      <c r="G51" s="11">
        <v>28</v>
      </c>
      <c r="H51" s="11">
        <v>15</v>
      </c>
      <c r="I51" s="11">
        <v>13</v>
      </c>
      <c r="J51" s="11">
        <v>3</v>
      </c>
      <c r="K51" s="11">
        <v>3</v>
      </c>
      <c r="L51" s="11">
        <v>1977.3571428571399</v>
      </c>
      <c r="M51" s="11">
        <v>104449.964285714</v>
      </c>
      <c r="N51" s="11">
        <v>102016.678571428</v>
      </c>
      <c r="O51" s="11">
        <v>35062.606073688003</v>
      </c>
      <c r="P51" s="11">
        <v>2598.7479264314302</v>
      </c>
      <c r="Q51" s="11">
        <v>34137.098362951299</v>
      </c>
      <c r="R51" s="11">
        <v>0.97475555300757399</v>
      </c>
      <c r="S51" s="11">
        <v>13.494446443172301</v>
      </c>
      <c r="T51" s="11">
        <v>0.61931566696136198</v>
      </c>
      <c r="U51" s="11">
        <v>0</v>
      </c>
      <c r="V51" s="11">
        <v>17.071428571428498</v>
      </c>
      <c r="W51" s="11">
        <v>2.7857142857142798</v>
      </c>
      <c r="X51" s="11">
        <v>1.8571428571428501</v>
      </c>
      <c r="Y51" s="11">
        <v>12.4285714285714</v>
      </c>
      <c r="Z51" s="11">
        <v>5</v>
      </c>
      <c r="AA51" s="11">
        <v>5</v>
      </c>
      <c r="AB51" s="11">
        <v>8</v>
      </c>
      <c r="AC51" s="11">
        <v>115.892857142857</v>
      </c>
      <c r="AD51" s="11">
        <v>877.89146349481496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16378.3928571428</v>
      </c>
      <c r="AO51" s="11">
        <v>2369.1428571428501</v>
      </c>
      <c r="AP51" s="11">
        <v>68541.607142857101</v>
      </c>
      <c r="AQ51" s="11">
        <v>478.642857142857</v>
      </c>
    </row>
    <row r="52" spans="1:43" hidden="1" x14ac:dyDescent="0.45">
      <c r="A52" s="11">
        <v>50</v>
      </c>
      <c r="B52" s="11" t="s">
        <v>13</v>
      </c>
      <c r="C52" s="11" t="s">
        <v>8</v>
      </c>
      <c r="D52" s="12">
        <v>43525</v>
      </c>
      <c r="E52" s="11">
        <f t="shared" si="0"/>
        <v>2019</v>
      </c>
      <c r="F52" s="11">
        <f t="shared" si="1"/>
        <v>3</v>
      </c>
      <c r="G52" s="11">
        <v>31</v>
      </c>
      <c r="H52" s="11">
        <v>15</v>
      </c>
      <c r="I52" s="11">
        <v>16</v>
      </c>
      <c r="J52" s="11">
        <v>1</v>
      </c>
      <c r="K52" s="11">
        <v>0</v>
      </c>
      <c r="L52" s="11">
        <v>1951.7419354838701</v>
      </c>
      <c r="M52" s="11">
        <v>103082</v>
      </c>
      <c r="N52" s="11">
        <v>93684.677419354804</v>
      </c>
      <c r="O52" s="11">
        <v>33722.960982443699</v>
      </c>
      <c r="P52" s="11">
        <v>2463.4280289500298</v>
      </c>
      <c r="Q52" s="11">
        <v>30130.385935473299</v>
      </c>
      <c r="R52" s="11">
        <v>0.89687781069334405</v>
      </c>
      <c r="S52" s="11">
        <v>13.693331907971</v>
      </c>
      <c r="T52" s="11">
        <v>0.540879422521238</v>
      </c>
      <c r="U52" s="11">
        <v>0</v>
      </c>
      <c r="V52" s="11">
        <v>17.2903225806451</v>
      </c>
      <c r="W52" s="11">
        <v>0</v>
      </c>
      <c r="X52" s="11">
        <v>0.967741935483871</v>
      </c>
      <c r="Y52" s="11">
        <v>16.322580645161199</v>
      </c>
      <c r="Z52" s="11">
        <v>5</v>
      </c>
      <c r="AA52" s="11">
        <v>5</v>
      </c>
      <c r="AB52" s="11">
        <v>8</v>
      </c>
      <c r="AC52" s="11">
        <v>114.451612903225</v>
      </c>
      <c r="AD52" s="11">
        <v>808.48625112374498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15723.8064516129</v>
      </c>
      <c r="AO52" s="11">
        <v>2253.4516129032199</v>
      </c>
      <c r="AP52" s="11">
        <v>68640.806451612894</v>
      </c>
      <c r="AQ52" s="11">
        <v>286.48387096774098</v>
      </c>
    </row>
    <row r="53" spans="1:43" hidden="1" x14ac:dyDescent="0.45">
      <c r="A53" s="11">
        <v>51</v>
      </c>
      <c r="B53" s="11" t="s">
        <v>13</v>
      </c>
      <c r="C53" s="11" t="s">
        <v>8</v>
      </c>
      <c r="D53" s="12">
        <v>43556</v>
      </c>
      <c r="E53" s="11">
        <f t="shared" si="0"/>
        <v>2019</v>
      </c>
      <c r="F53" s="11">
        <f t="shared" si="1"/>
        <v>4</v>
      </c>
      <c r="G53" s="11">
        <v>30</v>
      </c>
      <c r="H53" s="11">
        <v>12</v>
      </c>
      <c r="I53" s="11">
        <v>18</v>
      </c>
      <c r="J53" s="11">
        <v>0</v>
      </c>
      <c r="K53" s="11">
        <v>0</v>
      </c>
      <c r="L53" s="11">
        <v>1922.4</v>
      </c>
      <c r="M53" s="11">
        <v>101564.366666666</v>
      </c>
      <c r="N53" s="11">
        <v>98339.4</v>
      </c>
      <c r="O53" s="11">
        <v>33742.535599017501</v>
      </c>
      <c r="P53" s="11">
        <v>2482.2468341727999</v>
      </c>
      <c r="Q53" s="11">
        <v>32095.6185516734</v>
      </c>
      <c r="R53" s="11">
        <v>0.95486080338924695</v>
      </c>
      <c r="S53" s="11">
        <v>13.592919573709199</v>
      </c>
      <c r="T53" s="11">
        <v>0.57947528899029199</v>
      </c>
      <c r="U53" s="11">
        <v>0</v>
      </c>
      <c r="V53" s="11">
        <v>17.566666666666599</v>
      </c>
      <c r="W53" s="11">
        <v>0</v>
      </c>
      <c r="X53" s="11">
        <v>0.8</v>
      </c>
      <c r="Y53" s="11">
        <v>16.766666666666602</v>
      </c>
      <c r="Z53" s="11">
        <v>5</v>
      </c>
      <c r="AA53" s="11">
        <v>5</v>
      </c>
      <c r="AB53" s="11">
        <v>8</v>
      </c>
      <c r="AC53" s="11">
        <v>112.933333333333</v>
      </c>
      <c r="AD53" s="11">
        <v>859.46322680431501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14899.4666666666</v>
      </c>
      <c r="AO53" s="11">
        <v>2221.63333333333</v>
      </c>
      <c r="AP53" s="11">
        <v>67073.7</v>
      </c>
      <c r="AQ53" s="11">
        <v>451.1</v>
      </c>
    </row>
    <row r="54" spans="1:43" hidden="1" x14ac:dyDescent="0.45">
      <c r="A54" s="11">
        <v>52</v>
      </c>
      <c r="B54" s="11" t="s">
        <v>13</v>
      </c>
      <c r="C54" s="11" t="s">
        <v>8</v>
      </c>
      <c r="D54" s="12">
        <v>43586</v>
      </c>
      <c r="E54" s="11">
        <f t="shared" si="0"/>
        <v>2019</v>
      </c>
      <c r="F54" s="11">
        <f t="shared" si="1"/>
        <v>5</v>
      </c>
      <c r="G54" s="11">
        <v>31</v>
      </c>
      <c r="H54" s="11">
        <v>14</v>
      </c>
      <c r="I54" s="11">
        <v>17</v>
      </c>
      <c r="J54" s="11">
        <v>3</v>
      </c>
      <c r="K54" s="11">
        <v>0</v>
      </c>
      <c r="L54" s="11">
        <v>1937.4193548387</v>
      </c>
      <c r="M54" s="11">
        <v>102337.93548386999</v>
      </c>
      <c r="N54" s="11">
        <v>101528.419354838</v>
      </c>
      <c r="O54" s="11">
        <v>33756.540327969</v>
      </c>
      <c r="P54" s="11">
        <v>2489.96616350164</v>
      </c>
      <c r="Q54" s="11">
        <v>32884.449775975903</v>
      </c>
      <c r="R54" s="11">
        <v>0.977980142352464</v>
      </c>
      <c r="S54" s="11">
        <v>13.558253716406901</v>
      </c>
      <c r="T54" s="11">
        <v>0.59575200893078795</v>
      </c>
      <c r="U54" s="11">
        <v>0</v>
      </c>
      <c r="V54" s="11">
        <v>17.4838709677419</v>
      </c>
      <c r="W54" s="11">
        <v>0</v>
      </c>
      <c r="X54" s="11">
        <v>1.0322580645161199</v>
      </c>
      <c r="Y54" s="11">
        <v>16.451612903225801</v>
      </c>
      <c r="Z54" s="11">
        <v>5</v>
      </c>
      <c r="AA54" s="11">
        <v>5</v>
      </c>
      <c r="AB54" s="11">
        <v>8</v>
      </c>
      <c r="AC54" s="11">
        <v>113.67741935483799</v>
      </c>
      <c r="AD54" s="11">
        <v>881.24175592805796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15972.483870967701</v>
      </c>
      <c r="AO54" s="11">
        <v>2346.4838709677401</v>
      </c>
      <c r="AP54" s="11">
        <v>70054.193548387004</v>
      </c>
      <c r="AQ54" s="11">
        <v>429.03225806451599</v>
      </c>
    </row>
    <row r="55" spans="1:43" hidden="1" x14ac:dyDescent="0.45">
      <c r="A55" s="11">
        <v>53</v>
      </c>
      <c r="B55" s="11" t="s">
        <v>13</v>
      </c>
      <c r="C55" s="11" t="s">
        <v>8</v>
      </c>
      <c r="D55" s="12">
        <v>43617</v>
      </c>
      <c r="E55" s="11">
        <f t="shared" si="0"/>
        <v>2019</v>
      </c>
      <c r="F55" s="11">
        <f t="shared" si="1"/>
        <v>6</v>
      </c>
      <c r="G55" s="11">
        <v>30</v>
      </c>
      <c r="H55" s="11">
        <v>15</v>
      </c>
      <c r="I55" s="11">
        <v>15</v>
      </c>
      <c r="J55" s="11">
        <v>1</v>
      </c>
      <c r="K55" s="11">
        <v>0</v>
      </c>
      <c r="L55" s="11">
        <v>1952.2</v>
      </c>
      <c r="M55" s="11">
        <v>103116.666666666</v>
      </c>
      <c r="N55" s="11">
        <v>98073.966666666602</v>
      </c>
      <c r="O55" s="11">
        <v>34487.733201410199</v>
      </c>
      <c r="P55" s="11">
        <v>2537.2610385787898</v>
      </c>
      <c r="Q55" s="11">
        <v>32509.241934575701</v>
      </c>
      <c r="R55" s="11">
        <v>0.94400725750412495</v>
      </c>
      <c r="S55" s="11">
        <v>13.5954761978658</v>
      </c>
      <c r="T55" s="11">
        <v>0.58607140413016001</v>
      </c>
      <c r="U55" s="11">
        <v>0</v>
      </c>
      <c r="V55" s="11">
        <v>18.066666666666599</v>
      </c>
      <c r="W55" s="11">
        <v>0</v>
      </c>
      <c r="X55" s="11">
        <v>1.06666666666666</v>
      </c>
      <c r="Y55" s="11">
        <v>17</v>
      </c>
      <c r="Z55" s="11">
        <v>5</v>
      </c>
      <c r="AA55" s="11">
        <v>5</v>
      </c>
      <c r="AB55" s="11">
        <v>8</v>
      </c>
      <c r="AC55" s="11">
        <v>114.56666666666599</v>
      </c>
      <c r="AD55" s="11">
        <v>849.75900912745306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15577.9</v>
      </c>
      <c r="AO55" s="11">
        <v>2453.1666666666601</v>
      </c>
      <c r="AP55" s="11">
        <v>66441.333333333299</v>
      </c>
      <c r="AQ55" s="11">
        <v>324.06666666666598</v>
      </c>
    </row>
    <row r="56" spans="1:43" hidden="1" x14ac:dyDescent="0.45">
      <c r="A56" s="11">
        <v>54</v>
      </c>
      <c r="B56" s="11" t="s">
        <v>13</v>
      </c>
      <c r="C56" s="11" t="s">
        <v>8</v>
      </c>
      <c r="D56" s="12">
        <v>43647</v>
      </c>
      <c r="E56" s="11">
        <f t="shared" si="0"/>
        <v>2019</v>
      </c>
      <c r="F56" s="11">
        <f t="shared" si="1"/>
        <v>7</v>
      </c>
      <c r="G56" s="11">
        <v>31</v>
      </c>
      <c r="H56" s="11">
        <v>12</v>
      </c>
      <c r="I56" s="11">
        <v>19</v>
      </c>
      <c r="J56" s="11">
        <v>0</v>
      </c>
      <c r="K56" s="11">
        <v>0</v>
      </c>
      <c r="L56" s="11">
        <v>1929.8709677419299</v>
      </c>
      <c r="M56" s="11">
        <v>101936.354838709</v>
      </c>
      <c r="N56" s="11">
        <v>94472.677419354804</v>
      </c>
      <c r="O56" s="11">
        <v>34347.7087320871</v>
      </c>
      <c r="P56" s="11">
        <v>2514.48768881671</v>
      </c>
      <c r="Q56" s="11">
        <v>31701.376717346899</v>
      </c>
      <c r="R56" s="11">
        <v>0.92242472357137395</v>
      </c>
      <c r="S56" s="11">
        <v>13.6656961305951</v>
      </c>
      <c r="T56" s="11">
        <v>0.56817663075893499</v>
      </c>
      <c r="U56" s="11">
        <v>0</v>
      </c>
      <c r="V56" s="11">
        <v>17.935483870967701</v>
      </c>
      <c r="W56" s="11">
        <v>0</v>
      </c>
      <c r="X56" s="11">
        <v>1.1612903225806399</v>
      </c>
      <c r="Y56" s="11">
        <v>16.774193548387</v>
      </c>
      <c r="Z56" s="11">
        <v>5</v>
      </c>
      <c r="AA56" s="11">
        <v>5</v>
      </c>
      <c r="AB56" s="11">
        <v>8</v>
      </c>
      <c r="AC56" s="11">
        <v>113.451612903225</v>
      </c>
      <c r="AD56" s="11">
        <v>828.76323524540499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14605.774193548301</v>
      </c>
      <c r="AO56" s="11">
        <v>2612.4516129032199</v>
      </c>
      <c r="AP56" s="11">
        <v>64145.935483870897</v>
      </c>
      <c r="AQ56" s="11">
        <v>94.064516129032199</v>
      </c>
    </row>
    <row r="57" spans="1:43" hidden="1" x14ac:dyDescent="0.45">
      <c r="A57" s="11">
        <v>55</v>
      </c>
      <c r="B57" s="11" t="s">
        <v>13</v>
      </c>
      <c r="C57" s="11" t="s">
        <v>8</v>
      </c>
      <c r="D57" s="12">
        <v>43678</v>
      </c>
      <c r="E57" s="11">
        <f t="shared" si="0"/>
        <v>2019</v>
      </c>
      <c r="F57" s="11">
        <f t="shared" si="1"/>
        <v>8</v>
      </c>
      <c r="G57" s="11">
        <v>31</v>
      </c>
      <c r="H57" s="11">
        <v>15</v>
      </c>
      <c r="I57" s="11">
        <v>16</v>
      </c>
      <c r="J57" s="11">
        <v>1</v>
      </c>
      <c r="K57" s="11">
        <v>0</v>
      </c>
      <c r="L57" s="11">
        <v>1950.2580645161199</v>
      </c>
      <c r="M57" s="11">
        <v>103014.38709677399</v>
      </c>
      <c r="N57" s="11">
        <v>99616.161290322503</v>
      </c>
      <c r="O57" s="11">
        <v>34640.9807702697</v>
      </c>
      <c r="P57" s="11">
        <v>2583.4412101671501</v>
      </c>
      <c r="Q57" s="11">
        <v>33444.142096452102</v>
      </c>
      <c r="R57" s="11">
        <v>0.96582441878233005</v>
      </c>
      <c r="S57" s="11">
        <v>13.411982613446201</v>
      </c>
      <c r="T57" s="11">
        <v>0.61020912870876998</v>
      </c>
      <c r="U57" s="11">
        <v>0</v>
      </c>
      <c r="V57" s="11">
        <v>17.967741935483801</v>
      </c>
      <c r="W57" s="11">
        <v>0</v>
      </c>
      <c r="X57" s="11">
        <v>1.12903225806451</v>
      </c>
      <c r="Y57" s="11">
        <v>16.838709677419299</v>
      </c>
      <c r="Z57" s="11">
        <v>5</v>
      </c>
      <c r="AA57" s="11">
        <v>5</v>
      </c>
      <c r="AB57" s="11">
        <v>8</v>
      </c>
      <c r="AC57" s="11">
        <v>114.419354838709</v>
      </c>
      <c r="AD57" s="11">
        <v>869.09142503792896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16149.516129032199</v>
      </c>
      <c r="AO57" s="11">
        <v>2687.4193548387002</v>
      </c>
      <c r="AP57" s="11">
        <v>66605.903225806396</v>
      </c>
      <c r="AQ57" s="11">
        <v>140.09677419354799</v>
      </c>
    </row>
    <row r="58" spans="1:43" hidden="1" x14ac:dyDescent="0.45">
      <c r="A58" s="11">
        <v>56</v>
      </c>
      <c r="B58" s="11" t="s">
        <v>13</v>
      </c>
      <c r="C58" s="11" t="s">
        <v>8</v>
      </c>
      <c r="D58" s="12">
        <v>43709</v>
      </c>
      <c r="E58" s="11">
        <f t="shared" si="0"/>
        <v>2019</v>
      </c>
      <c r="F58" s="11">
        <f t="shared" si="1"/>
        <v>9</v>
      </c>
      <c r="G58" s="11">
        <v>30</v>
      </c>
      <c r="H58" s="11">
        <v>14</v>
      </c>
      <c r="I58" s="11">
        <v>16</v>
      </c>
      <c r="J58" s="11">
        <v>3</v>
      </c>
      <c r="K58" s="11">
        <v>3</v>
      </c>
      <c r="L58" s="11">
        <v>1960.6</v>
      </c>
      <c r="M58" s="11">
        <v>103585.26666666599</v>
      </c>
      <c r="N58" s="11">
        <v>97711.9</v>
      </c>
      <c r="O58" s="11">
        <v>34124.7084836344</v>
      </c>
      <c r="P58" s="11">
        <v>2484.15251307381</v>
      </c>
      <c r="Q58" s="11">
        <v>32053.945533473099</v>
      </c>
      <c r="R58" s="11">
        <v>0.93752366772048401</v>
      </c>
      <c r="S58" s="11">
        <v>13.7423557735288</v>
      </c>
      <c r="T58" s="11">
        <v>0.57065502161582804</v>
      </c>
      <c r="U58" s="11">
        <v>0</v>
      </c>
      <c r="V58" s="11">
        <v>16.766666666666602</v>
      </c>
      <c r="W58" s="11">
        <v>1.86666666666666</v>
      </c>
      <c r="X58" s="11">
        <v>1</v>
      </c>
      <c r="Y58" s="11">
        <v>13.9</v>
      </c>
      <c r="Z58" s="11">
        <v>5</v>
      </c>
      <c r="AA58" s="11">
        <v>5</v>
      </c>
      <c r="AB58" s="11">
        <v>8</v>
      </c>
      <c r="AC58" s="11">
        <v>114.966666666666</v>
      </c>
      <c r="AD58" s="11">
        <v>844.750926050266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15734.166666666601</v>
      </c>
      <c r="AO58" s="11">
        <v>2886.1666666666601</v>
      </c>
      <c r="AP58" s="11">
        <v>66447.333333333299</v>
      </c>
      <c r="AQ58" s="11">
        <v>515.16666666666595</v>
      </c>
    </row>
    <row r="59" spans="1:43" hidden="1" x14ac:dyDescent="0.45">
      <c r="A59" s="11">
        <v>57</v>
      </c>
      <c r="B59" s="11" t="s">
        <v>13</v>
      </c>
      <c r="C59" s="11" t="s">
        <v>8</v>
      </c>
      <c r="D59" s="12">
        <v>43739</v>
      </c>
      <c r="E59" s="11">
        <f t="shared" si="0"/>
        <v>2019</v>
      </c>
      <c r="F59" s="11">
        <f t="shared" si="1"/>
        <v>10</v>
      </c>
      <c r="G59" s="11">
        <v>31</v>
      </c>
      <c r="H59" s="11">
        <v>14</v>
      </c>
      <c r="I59" s="11">
        <v>17</v>
      </c>
      <c r="J59" s="11">
        <v>2</v>
      </c>
      <c r="K59" s="11">
        <v>0</v>
      </c>
      <c r="L59" s="11">
        <v>1924.58064516129</v>
      </c>
      <c r="M59" s="11">
        <v>101677.16129032199</v>
      </c>
      <c r="N59" s="11">
        <v>99846.387096774197</v>
      </c>
      <c r="O59" s="11">
        <v>33893.855960040702</v>
      </c>
      <c r="P59" s="11">
        <v>2475.1011095184499</v>
      </c>
      <c r="Q59" s="11">
        <v>33089.242011253598</v>
      </c>
      <c r="R59" s="11">
        <v>0.97483302382585202</v>
      </c>
      <c r="S59" s="11">
        <v>13.6979332655582</v>
      </c>
      <c r="T59" s="11">
        <v>0.59144246188176697</v>
      </c>
      <c r="U59" s="11">
        <v>0</v>
      </c>
      <c r="V59" s="11">
        <v>18</v>
      </c>
      <c r="W59" s="11">
        <v>0</v>
      </c>
      <c r="X59" s="11">
        <v>1.0322580645161199</v>
      </c>
      <c r="Y59" s="11">
        <v>16.967741935483801</v>
      </c>
      <c r="Z59" s="11">
        <v>5</v>
      </c>
      <c r="AA59" s="11">
        <v>5</v>
      </c>
      <c r="AB59" s="11">
        <v>8</v>
      </c>
      <c r="AC59" s="11">
        <v>113.096774193548</v>
      </c>
      <c r="AD59" s="11">
        <v>876.57027961103302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16565.129032257999</v>
      </c>
      <c r="AO59" s="11">
        <v>2863.4516129032199</v>
      </c>
      <c r="AP59" s="11">
        <v>65766.032258064501</v>
      </c>
      <c r="AQ59" s="11">
        <v>294.83870967741899</v>
      </c>
    </row>
    <row r="60" spans="1:43" hidden="1" x14ac:dyDescent="0.45">
      <c r="A60" s="11">
        <v>58</v>
      </c>
      <c r="B60" s="11" t="s">
        <v>13</v>
      </c>
      <c r="C60" s="11" t="s">
        <v>8</v>
      </c>
      <c r="D60" s="12">
        <v>43770</v>
      </c>
      <c r="E60" s="11">
        <f t="shared" si="0"/>
        <v>2019</v>
      </c>
      <c r="F60" s="11">
        <f t="shared" si="1"/>
        <v>11</v>
      </c>
      <c r="G60" s="11">
        <v>30</v>
      </c>
      <c r="H60" s="11">
        <v>14</v>
      </c>
      <c r="I60" s="11">
        <v>16</v>
      </c>
      <c r="J60" s="11">
        <v>0</v>
      </c>
      <c r="K60" s="11">
        <v>0</v>
      </c>
      <c r="L60" s="11">
        <v>1832.86666666666</v>
      </c>
      <c r="M60" s="11">
        <v>96879.366666666596</v>
      </c>
      <c r="N60" s="11">
        <v>103562.9</v>
      </c>
      <c r="O60" s="11">
        <v>33749.217261165897</v>
      </c>
      <c r="P60" s="11">
        <v>2453.3213188140098</v>
      </c>
      <c r="Q60" s="11">
        <v>36050.731557413601</v>
      </c>
      <c r="R60" s="11">
        <v>1.0657131773519799</v>
      </c>
      <c r="S60" s="11">
        <v>13.7598374861749</v>
      </c>
      <c r="T60" s="11">
        <v>0.64155910347858802</v>
      </c>
      <c r="U60" s="11">
        <v>0</v>
      </c>
      <c r="V60" s="11">
        <v>16.600000000000001</v>
      </c>
      <c r="W60" s="11">
        <v>0</v>
      </c>
      <c r="X60" s="11">
        <v>0.6</v>
      </c>
      <c r="Y60" s="11">
        <v>16</v>
      </c>
      <c r="Z60" s="11">
        <v>5</v>
      </c>
      <c r="AA60" s="11">
        <v>5</v>
      </c>
      <c r="AB60" s="11">
        <v>8</v>
      </c>
      <c r="AC60" s="11">
        <v>106.9</v>
      </c>
      <c r="AD60" s="11">
        <v>969.28493773512503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17388.3</v>
      </c>
      <c r="AO60" s="11">
        <v>2846</v>
      </c>
      <c r="AP60" s="11">
        <v>63517.8</v>
      </c>
      <c r="AQ60" s="11">
        <v>203.23333333333301</v>
      </c>
    </row>
    <row r="61" spans="1:43" hidden="1" x14ac:dyDescent="0.45">
      <c r="A61" s="11">
        <v>59</v>
      </c>
      <c r="B61" s="11" t="s">
        <v>13</v>
      </c>
      <c r="C61" s="11" t="s">
        <v>8</v>
      </c>
      <c r="D61" s="12">
        <v>43800</v>
      </c>
      <c r="E61" s="11">
        <f t="shared" si="0"/>
        <v>2019</v>
      </c>
      <c r="F61" s="11">
        <f t="shared" si="1"/>
        <v>12</v>
      </c>
      <c r="G61" s="11">
        <v>31</v>
      </c>
      <c r="H61" s="11">
        <v>14</v>
      </c>
      <c r="I61" s="11">
        <v>17</v>
      </c>
      <c r="J61" s="11">
        <v>1</v>
      </c>
      <c r="K61" s="11">
        <v>0</v>
      </c>
      <c r="L61" s="11">
        <v>1944.1290322580601</v>
      </c>
      <c r="M61" s="11">
        <v>102683.419354838</v>
      </c>
      <c r="N61" s="11">
        <v>104139.80645161201</v>
      </c>
      <c r="O61" s="11">
        <v>33610.871095784001</v>
      </c>
      <c r="P61" s="11">
        <v>2477.4631544829099</v>
      </c>
      <c r="Q61" s="11">
        <v>33907.780596939097</v>
      </c>
      <c r="R61" s="11">
        <v>1.0068684943425601</v>
      </c>
      <c r="S61" s="11">
        <v>13.573050741005501</v>
      </c>
      <c r="T61" s="11">
        <v>0.61132208370715002</v>
      </c>
      <c r="U61" s="11">
        <v>0</v>
      </c>
      <c r="V61" s="11">
        <v>17.709677419354801</v>
      </c>
      <c r="W61" s="11">
        <v>0</v>
      </c>
      <c r="X61" s="11">
        <v>1.4193548387096699</v>
      </c>
      <c r="Y61" s="11">
        <v>16.2903225806451</v>
      </c>
      <c r="Z61" s="11">
        <v>5</v>
      </c>
      <c r="AA61" s="11">
        <v>5</v>
      </c>
      <c r="AB61" s="11">
        <v>8</v>
      </c>
      <c r="AC61" s="11">
        <v>114.258064516129</v>
      </c>
      <c r="AD61" s="11">
        <v>905.20161485711105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16831.870967741899</v>
      </c>
      <c r="AO61" s="11">
        <v>2670.1290322580599</v>
      </c>
      <c r="AP61" s="11">
        <v>65367.419354838697</v>
      </c>
      <c r="AQ61" s="11">
        <v>201.90322580645099</v>
      </c>
    </row>
    <row r="62" spans="1:43" hidden="1" x14ac:dyDescent="0.45">
      <c r="A62" s="11">
        <v>60</v>
      </c>
      <c r="B62" s="11" t="s">
        <v>13</v>
      </c>
      <c r="C62" s="11" t="s">
        <v>8</v>
      </c>
      <c r="D62" s="12">
        <v>43831</v>
      </c>
      <c r="E62" s="11">
        <f t="shared" si="0"/>
        <v>2020</v>
      </c>
      <c r="F62" s="11">
        <f t="shared" si="1"/>
        <v>1</v>
      </c>
      <c r="G62" s="11">
        <v>31</v>
      </c>
      <c r="H62" s="11">
        <v>14</v>
      </c>
      <c r="I62" s="11">
        <v>17</v>
      </c>
      <c r="J62" s="11">
        <v>4</v>
      </c>
      <c r="K62" s="11">
        <v>3</v>
      </c>
      <c r="L62" s="11">
        <v>1958.7096774193501</v>
      </c>
      <c r="M62" s="11">
        <v>103481.74193548301</v>
      </c>
      <c r="N62" s="11">
        <v>98480.838709677395</v>
      </c>
      <c r="O62" s="11">
        <v>34511.399982585703</v>
      </c>
      <c r="P62" s="11">
        <v>2543.2922989775402</v>
      </c>
      <c r="Q62" s="11">
        <v>32738.737959468199</v>
      </c>
      <c r="R62" s="11">
        <v>0.94816359030046704</v>
      </c>
      <c r="S62" s="11">
        <v>13.5721367688674</v>
      </c>
      <c r="T62" s="11">
        <v>0.589878523784655</v>
      </c>
      <c r="U62" s="11">
        <v>0</v>
      </c>
      <c r="V62" s="11">
        <v>16</v>
      </c>
      <c r="W62" s="11">
        <v>1.8387096774193501</v>
      </c>
      <c r="X62" s="11">
        <v>0.16129032258064499</v>
      </c>
      <c r="Y62" s="11">
        <v>14</v>
      </c>
      <c r="Z62" s="11">
        <v>5</v>
      </c>
      <c r="AA62" s="11">
        <v>5</v>
      </c>
      <c r="AB62" s="11">
        <v>8</v>
      </c>
      <c r="AC62" s="11">
        <v>114.838709677419</v>
      </c>
      <c r="AD62" s="11">
        <v>854.14967260438004</v>
      </c>
      <c r="AE62" s="11">
        <v>0</v>
      </c>
      <c r="AF62" s="11">
        <v>8.9677419354838694E-2</v>
      </c>
      <c r="AG62" s="11">
        <v>1.17096774193548</v>
      </c>
      <c r="AH62" s="11">
        <v>1.1612903225806399</v>
      </c>
      <c r="AI62" s="11">
        <v>1.0241935483870901</v>
      </c>
      <c r="AJ62" s="11">
        <v>0</v>
      </c>
      <c r="AK62" s="11">
        <v>0</v>
      </c>
      <c r="AL62" s="11">
        <v>0</v>
      </c>
      <c r="AM62" s="11">
        <v>0</v>
      </c>
      <c r="AN62" s="11">
        <v>15703.677419354801</v>
      </c>
      <c r="AO62" s="11">
        <v>1898.38709677419</v>
      </c>
      <c r="AP62" s="11">
        <v>60456.483870967699</v>
      </c>
      <c r="AQ62" s="11">
        <v>675.12903225806394</v>
      </c>
    </row>
    <row r="63" spans="1:43" hidden="1" x14ac:dyDescent="0.45">
      <c r="A63" s="11">
        <v>61</v>
      </c>
      <c r="B63" s="11" t="s">
        <v>13</v>
      </c>
      <c r="C63" s="11" t="s">
        <v>8</v>
      </c>
      <c r="D63" s="12">
        <v>43862</v>
      </c>
      <c r="E63" s="11">
        <f t="shared" si="0"/>
        <v>2020</v>
      </c>
      <c r="F63" s="11">
        <f t="shared" si="1"/>
        <v>2</v>
      </c>
      <c r="G63" s="11">
        <v>29</v>
      </c>
      <c r="H63" s="11">
        <v>13</v>
      </c>
      <c r="I63" s="11">
        <v>16</v>
      </c>
      <c r="J63" s="11">
        <v>0</v>
      </c>
      <c r="K63" s="11">
        <v>0</v>
      </c>
      <c r="L63" s="11">
        <v>1939.7241379310301</v>
      </c>
      <c r="M63" s="11">
        <v>102471.655172413</v>
      </c>
      <c r="N63" s="11">
        <v>57115.448275862</v>
      </c>
      <c r="O63" s="11">
        <v>33303.346386888297</v>
      </c>
      <c r="P63" s="11">
        <v>2386.5307294320601</v>
      </c>
      <c r="Q63" s="11">
        <v>18788.6803269706</v>
      </c>
      <c r="R63" s="11">
        <v>0.55925405073617596</v>
      </c>
      <c r="S63" s="11">
        <v>13.9596531310809</v>
      </c>
      <c r="T63" s="11">
        <v>0.329638256271374</v>
      </c>
      <c r="U63" s="11">
        <v>0</v>
      </c>
      <c r="V63" s="11">
        <v>16.6551724137931</v>
      </c>
      <c r="W63" s="11">
        <v>0</v>
      </c>
      <c r="X63" s="11">
        <v>0</v>
      </c>
      <c r="Y63" s="11">
        <v>16.6551724137931</v>
      </c>
      <c r="Z63" s="11">
        <v>5</v>
      </c>
      <c r="AA63" s="11">
        <v>5</v>
      </c>
      <c r="AB63" s="11">
        <v>8</v>
      </c>
      <c r="AC63" s="11">
        <v>113.79310344827501</v>
      </c>
      <c r="AD63" s="11">
        <v>502.93718837069099</v>
      </c>
      <c r="AE63" s="11">
        <v>0</v>
      </c>
      <c r="AF63" s="11">
        <v>36.558275862068903</v>
      </c>
      <c r="AG63" s="11">
        <v>35.568620689655098</v>
      </c>
      <c r="AH63" s="11">
        <v>418.20689655172401</v>
      </c>
      <c r="AI63" s="11">
        <v>31.124482758620601</v>
      </c>
      <c r="AJ63" s="11">
        <v>0</v>
      </c>
      <c r="AK63" s="11">
        <v>2.68965517241379</v>
      </c>
      <c r="AL63" s="11">
        <v>2.8620689655172402</v>
      </c>
      <c r="AM63" s="11">
        <v>0</v>
      </c>
      <c r="AN63" s="11">
        <v>9076</v>
      </c>
      <c r="AO63" s="11">
        <v>1053.51724137931</v>
      </c>
      <c r="AP63" s="11">
        <v>41613.034482758601</v>
      </c>
      <c r="AQ63" s="11">
        <v>12.4482758620689</v>
      </c>
    </row>
    <row r="64" spans="1:43" hidden="1" x14ac:dyDescent="0.45">
      <c r="A64" s="11">
        <v>62</v>
      </c>
      <c r="B64" s="11" t="s">
        <v>13</v>
      </c>
      <c r="C64" s="11" t="s">
        <v>8</v>
      </c>
      <c r="D64" s="12">
        <v>43891</v>
      </c>
      <c r="E64" s="11">
        <f t="shared" si="0"/>
        <v>2020</v>
      </c>
      <c r="F64" s="11">
        <f t="shared" si="1"/>
        <v>3</v>
      </c>
      <c r="G64" s="11">
        <v>31</v>
      </c>
      <c r="H64" s="11">
        <v>13</v>
      </c>
      <c r="I64" s="11">
        <v>18</v>
      </c>
      <c r="J64" s="11">
        <v>1</v>
      </c>
      <c r="K64" s="11">
        <v>0</v>
      </c>
      <c r="L64" s="11">
        <v>1908.1290322580601</v>
      </c>
      <c r="M64" s="11">
        <v>100734.16129032199</v>
      </c>
      <c r="N64" s="11">
        <v>25859.451612903202</v>
      </c>
      <c r="O64" s="11">
        <v>31139.143503652202</v>
      </c>
      <c r="P64" s="11">
        <v>2214.8836989993501</v>
      </c>
      <c r="Q64" s="11">
        <v>7991.6852653155302</v>
      </c>
      <c r="R64" s="11">
        <v>0.25803496934585402</v>
      </c>
      <c r="S64" s="11">
        <v>14.060014777749799</v>
      </c>
      <c r="T64" s="11">
        <v>0.13909802633027199</v>
      </c>
      <c r="U64" s="11">
        <v>0</v>
      </c>
      <c r="V64" s="11">
        <v>17.935483870967701</v>
      </c>
      <c r="W64" s="11">
        <v>0</v>
      </c>
      <c r="X64" s="11">
        <v>0</v>
      </c>
      <c r="Y64" s="11">
        <v>17.935483870967701</v>
      </c>
      <c r="Z64" s="11">
        <v>5</v>
      </c>
      <c r="AA64" s="11">
        <v>5</v>
      </c>
      <c r="AB64" s="11">
        <v>8</v>
      </c>
      <c r="AC64" s="11">
        <v>111.74193548386999</v>
      </c>
      <c r="AD64" s="11">
        <v>232.184954223999</v>
      </c>
      <c r="AE64" s="11">
        <v>0</v>
      </c>
      <c r="AF64" s="11">
        <v>62.578709677419297</v>
      </c>
      <c r="AG64" s="11">
        <v>59.8683870967741</v>
      </c>
      <c r="AH64" s="11">
        <v>7900.5806451612898</v>
      </c>
      <c r="AI64" s="11">
        <v>54.100645161290302</v>
      </c>
      <c r="AJ64" s="11">
        <v>0</v>
      </c>
      <c r="AK64" s="11">
        <v>3</v>
      </c>
      <c r="AL64" s="11">
        <v>84.064516129032199</v>
      </c>
      <c r="AM64" s="11">
        <v>0</v>
      </c>
      <c r="AN64" s="11">
        <v>4208.2903225806403</v>
      </c>
      <c r="AO64" s="11">
        <v>752.19354838709603</v>
      </c>
      <c r="AP64" s="11">
        <v>22502.032258064501</v>
      </c>
      <c r="AQ64" s="11">
        <v>0</v>
      </c>
    </row>
    <row r="65" spans="1:43" hidden="1" x14ac:dyDescent="0.45">
      <c r="A65" s="11">
        <v>63</v>
      </c>
      <c r="B65" s="11" t="s">
        <v>13</v>
      </c>
      <c r="C65" s="11" t="s">
        <v>8</v>
      </c>
      <c r="D65" s="12">
        <v>43922</v>
      </c>
      <c r="E65" s="11">
        <f t="shared" si="0"/>
        <v>2020</v>
      </c>
      <c r="F65" s="11">
        <f t="shared" si="1"/>
        <v>4</v>
      </c>
      <c r="G65" s="11">
        <v>30</v>
      </c>
      <c r="H65" s="11">
        <v>13</v>
      </c>
      <c r="I65" s="11">
        <v>17</v>
      </c>
      <c r="J65" s="11">
        <v>1</v>
      </c>
      <c r="K65" s="11">
        <v>0</v>
      </c>
      <c r="L65" s="11">
        <v>1846</v>
      </c>
      <c r="M65" s="11">
        <v>97426.133333333302</v>
      </c>
      <c r="N65" s="11">
        <v>38983.233333333301</v>
      </c>
      <c r="O65" s="11">
        <v>32297.240962728101</v>
      </c>
      <c r="P65" s="11">
        <v>2311.0833307898602</v>
      </c>
      <c r="Q65" s="11">
        <v>12913.4668998097</v>
      </c>
      <c r="R65" s="11">
        <v>0.39938683301822703</v>
      </c>
      <c r="S65" s="11">
        <v>13.987412415056101</v>
      </c>
      <c r="T65" s="11">
        <v>0.22691717143047099</v>
      </c>
      <c r="U65" s="11">
        <v>0</v>
      </c>
      <c r="V65" s="11">
        <v>17.966666666666601</v>
      </c>
      <c r="W65" s="11">
        <v>0</v>
      </c>
      <c r="X65" s="11">
        <v>0</v>
      </c>
      <c r="Y65" s="11">
        <v>17.966666666666601</v>
      </c>
      <c r="Z65" s="11">
        <v>5</v>
      </c>
      <c r="AA65" s="11">
        <v>5</v>
      </c>
      <c r="AB65" s="11">
        <v>8</v>
      </c>
      <c r="AC65" s="11">
        <v>108.333333333333</v>
      </c>
      <c r="AD65" s="11">
        <v>358.84111177042598</v>
      </c>
      <c r="AE65" s="11">
        <v>0</v>
      </c>
      <c r="AF65" s="11">
        <v>66.637666666666604</v>
      </c>
      <c r="AG65" s="11">
        <v>66.051000000000002</v>
      </c>
      <c r="AH65" s="11">
        <v>10514.366666666599</v>
      </c>
      <c r="AI65" s="11">
        <v>64.045666666666605</v>
      </c>
      <c r="AJ65" s="11">
        <v>0</v>
      </c>
      <c r="AK65" s="11">
        <v>3</v>
      </c>
      <c r="AL65" s="11">
        <v>217.766666666666</v>
      </c>
      <c r="AM65" s="11">
        <v>0</v>
      </c>
      <c r="AN65" s="11">
        <v>6623.8333333333303</v>
      </c>
      <c r="AO65" s="11">
        <v>905.66666666666595</v>
      </c>
      <c r="AP65" s="11">
        <v>31744.9</v>
      </c>
      <c r="AQ65" s="11">
        <v>0</v>
      </c>
    </row>
    <row r="66" spans="1:43" hidden="1" x14ac:dyDescent="0.45">
      <c r="A66" s="11">
        <v>64</v>
      </c>
      <c r="B66" s="11" t="s">
        <v>13</v>
      </c>
      <c r="C66" s="11" t="s">
        <v>8</v>
      </c>
      <c r="D66" s="12">
        <v>43952</v>
      </c>
      <c r="E66" s="11">
        <f t="shared" si="0"/>
        <v>2020</v>
      </c>
      <c r="F66" s="11">
        <f t="shared" si="1"/>
        <v>5</v>
      </c>
      <c r="G66" s="11">
        <v>31</v>
      </c>
      <c r="H66" s="11">
        <v>16</v>
      </c>
      <c r="I66" s="11">
        <v>15</v>
      </c>
      <c r="J66" s="11">
        <v>2</v>
      </c>
      <c r="K66" s="11">
        <v>0</v>
      </c>
      <c r="L66" s="11">
        <v>1860.77419354838</v>
      </c>
      <c r="M66" s="11">
        <v>98233.322580645094</v>
      </c>
      <c r="N66" s="11">
        <v>56030.645161290297</v>
      </c>
      <c r="O66" s="11">
        <v>32975.7085446895</v>
      </c>
      <c r="P66" s="11">
        <v>2373.8068131783298</v>
      </c>
      <c r="Q66" s="11">
        <v>18717.421638320098</v>
      </c>
      <c r="R66" s="11">
        <v>0.56767627175041901</v>
      </c>
      <c r="S66" s="11">
        <v>13.8999781640098</v>
      </c>
      <c r="T66" s="11">
        <v>0.32975154101964999</v>
      </c>
      <c r="U66" s="11">
        <v>0</v>
      </c>
      <c r="V66" s="11">
        <v>17.258064516129</v>
      </c>
      <c r="W66" s="11">
        <v>0</v>
      </c>
      <c r="X66" s="11">
        <v>0</v>
      </c>
      <c r="Y66" s="11">
        <v>17.258064516129</v>
      </c>
      <c r="Z66" s="11">
        <v>5</v>
      </c>
      <c r="AA66" s="11">
        <v>5</v>
      </c>
      <c r="AB66" s="11">
        <v>8</v>
      </c>
      <c r="AC66" s="11">
        <v>108.96774193548301</v>
      </c>
      <c r="AD66" s="11">
        <v>511.81869808300502</v>
      </c>
      <c r="AE66" s="11">
        <v>0</v>
      </c>
      <c r="AF66" s="11">
        <v>43.562580645161198</v>
      </c>
      <c r="AG66" s="11">
        <v>51.938709677419297</v>
      </c>
      <c r="AH66" s="11">
        <v>11063.193548387</v>
      </c>
      <c r="AI66" s="11">
        <v>51.695161290322503</v>
      </c>
      <c r="AJ66" s="11">
        <v>0</v>
      </c>
      <c r="AK66" s="11">
        <v>3</v>
      </c>
      <c r="AL66" s="11">
        <v>261.41935483870901</v>
      </c>
      <c r="AM66" s="11">
        <v>0</v>
      </c>
      <c r="AN66" s="11">
        <v>9869.0645161290304</v>
      </c>
      <c r="AO66" s="11">
        <v>706.90322580645102</v>
      </c>
      <c r="AP66" s="11">
        <v>41976.935483870897</v>
      </c>
      <c r="AQ66" s="11">
        <v>0</v>
      </c>
    </row>
    <row r="67" spans="1:43" hidden="1" x14ac:dyDescent="0.45">
      <c r="A67" s="11">
        <v>65</v>
      </c>
      <c r="B67" s="11" t="s">
        <v>13</v>
      </c>
      <c r="C67" s="11" t="s">
        <v>8</v>
      </c>
      <c r="D67" s="12">
        <v>43983</v>
      </c>
      <c r="E67" s="11">
        <f t="shared" ref="E67:E130" si="2">YEAR(D67)</f>
        <v>2020</v>
      </c>
      <c r="F67" s="11">
        <f t="shared" ref="F67:F130" si="3">MONTH(D67)</f>
        <v>6</v>
      </c>
      <c r="G67" s="11">
        <v>30</v>
      </c>
      <c r="H67" s="11">
        <v>12</v>
      </c>
      <c r="I67" s="11">
        <v>18</v>
      </c>
      <c r="J67" s="11">
        <v>1</v>
      </c>
      <c r="K67" s="11">
        <v>0</v>
      </c>
      <c r="L67" s="11">
        <v>1901.2</v>
      </c>
      <c r="M67" s="11">
        <v>100385.46666666601</v>
      </c>
      <c r="N67" s="11">
        <v>60187.233333333301</v>
      </c>
      <c r="O67" s="11">
        <v>32244.6029644515</v>
      </c>
      <c r="P67" s="11">
        <v>2311.3690223090698</v>
      </c>
      <c r="Q67" s="11">
        <v>19257.978918127399</v>
      </c>
      <c r="R67" s="11">
        <v>0.59698476795174904</v>
      </c>
      <c r="S67" s="11">
        <v>13.955833800741001</v>
      </c>
      <c r="T67" s="11">
        <v>0.33795473618486699</v>
      </c>
      <c r="U67" s="11">
        <v>0</v>
      </c>
      <c r="V67" s="11">
        <v>17.766666666666602</v>
      </c>
      <c r="W67" s="11">
        <v>0</v>
      </c>
      <c r="X67" s="11">
        <v>0</v>
      </c>
      <c r="Y67" s="11">
        <v>17.766666666666602</v>
      </c>
      <c r="Z67" s="11">
        <v>5</v>
      </c>
      <c r="AA67" s="11">
        <v>5</v>
      </c>
      <c r="AB67" s="11">
        <v>8</v>
      </c>
      <c r="AC67" s="11">
        <v>111.4</v>
      </c>
      <c r="AD67" s="11">
        <v>537.80925919244703</v>
      </c>
      <c r="AE67" s="11">
        <v>0</v>
      </c>
      <c r="AF67" s="11">
        <v>53.671666666666603</v>
      </c>
      <c r="AG67" s="11">
        <v>59.507666666666601</v>
      </c>
      <c r="AH67" s="11">
        <v>12193.5</v>
      </c>
      <c r="AI67" s="11">
        <v>58.312666666666601</v>
      </c>
      <c r="AJ67" s="11">
        <v>0</v>
      </c>
      <c r="AK67" s="11">
        <v>3</v>
      </c>
      <c r="AL67" s="11">
        <v>277.89999999999998</v>
      </c>
      <c r="AM67" s="11">
        <v>0</v>
      </c>
      <c r="AN67" s="11">
        <v>10035.766666666599</v>
      </c>
      <c r="AO67" s="11">
        <v>0</v>
      </c>
      <c r="AP67" s="11">
        <v>43569.433333333298</v>
      </c>
      <c r="AQ67" s="11">
        <v>0</v>
      </c>
    </row>
    <row r="68" spans="1:43" hidden="1" x14ac:dyDescent="0.45">
      <c r="A68" s="11">
        <v>66</v>
      </c>
      <c r="B68" s="11" t="s">
        <v>13</v>
      </c>
      <c r="C68" s="11" t="s">
        <v>8</v>
      </c>
      <c r="D68" s="12">
        <v>44013</v>
      </c>
      <c r="E68" s="11">
        <f t="shared" si="2"/>
        <v>2020</v>
      </c>
      <c r="F68" s="11">
        <f t="shared" si="3"/>
        <v>7</v>
      </c>
      <c r="G68" s="11">
        <v>31</v>
      </c>
      <c r="H68" s="11">
        <v>13</v>
      </c>
      <c r="I68" s="11">
        <v>18</v>
      </c>
      <c r="J68" s="11">
        <v>0</v>
      </c>
      <c r="K68" s="11">
        <v>0</v>
      </c>
      <c r="L68" s="11">
        <v>1924.38709677419</v>
      </c>
      <c r="M68" s="11">
        <v>101592.580645161</v>
      </c>
      <c r="N68" s="11">
        <v>67381.354838709594</v>
      </c>
      <c r="O68" s="11">
        <v>32273.289550576399</v>
      </c>
      <c r="P68" s="11">
        <v>2390.5866941770601</v>
      </c>
      <c r="Q68" s="11">
        <v>21355.001513688199</v>
      </c>
      <c r="R68" s="11">
        <v>0.66160226040995296</v>
      </c>
      <c r="S68" s="11">
        <v>13.508872067414901</v>
      </c>
      <c r="T68" s="11">
        <v>0.38709302535137302</v>
      </c>
      <c r="U68" s="11">
        <v>0</v>
      </c>
      <c r="V68" s="11">
        <v>16.806451612903199</v>
      </c>
      <c r="W68" s="11">
        <v>0</v>
      </c>
      <c r="X68" s="11">
        <v>0</v>
      </c>
      <c r="Y68" s="11">
        <v>16.806451612903199</v>
      </c>
      <c r="Z68" s="11">
        <v>5</v>
      </c>
      <c r="AA68" s="11">
        <v>5</v>
      </c>
      <c r="AB68" s="11">
        <v>8</v>
      </c>
      <c r="AC68" s="11">
        <v>112.64516129032199</v>
      </c>
      <c r="AD68" s="11">
        <v>596.26884645088001</v>
      </c>
      <c r="AE68" s="11">
        <v>0</v>
      </c>
      <c r="AF68" s="11">
        <v>53.478709677419303</v>
      </c>
      <c r="AG68" s="11">
        <v>52.233548387096697</v>
      </c>
      <c r="AH68" s="11">
        <v>13658.7419354838</v>
      </c>
      <c r="AI68" s="11">
        <v>51.954838709677396</v>
      </c>
      <c r="AJ68" s="11">
        <v>0</v>
      </c>
      <c r="AK68" s="11">
        <v>3</v>
      </c>
      <c r="AL68" s="11">
        <v>292.16129032257999</v>
      </c>
      <c r="AM68" s="11">
        <v>0</v>
      </c>
      <c r="AN68" s="11">
        <v>10861.6451612903</v>
      </c>
      <c r="AO68" s="11">
        <v>0</v>
      </c>
      <c r="AP68" s="11">
        <v>45137.774193548299</v>
      </c>
      <c r="AQ68" s="11">
        <v>0</v>
      </c>
    </row>
    <row r="69" spans="1:43" hidden="1" x14ac:dyDescent="0.45">
      <c r="A69" s="11">
        <v>67</v>
      </c>
      <c r="B69" s="11" t="s">
        <v>13</v>
      </c>
      <c r="C69" s="11" t="s">
        <v>8</v>
      </c>
      <c r="D69" s="12">
        <v>44044</v>
      </c>
      <c r="E69" s="11">
        <f t="shared" si="2"/>
        <v>2020</v>
      </c>
      <c r="F69" s="11">
        <f t="shared" si="3"/>
        <v>8</v>
      </c>
      <c r="G69" s="11">
        <v>31</v>
      </c>
      <c r="H69" s="11">
        <v>14</v>
      </c>
      <c r="I69" s="11">
        <v>17</v>
      </c>
      <c r="J69" s="11">
        <v>1</v>
      </c>
      <c r="K69" s="11">
        <v>0</v>
      </c>
      <c r="L69" s="11">
        <v>1944.83870967741</v>
      </c>
      <c r="M69" s="11">
        <v>102693.774193548</v>
      </c>
      <c r="N69" s="11">
        <v>62690.741935483798</v>
      </c>
      <c r="O69" s="11">
        <v>32610.8329976764</v>
      </c>
      <c r="P69" s="11">
        <v>2442.92137647965</v>
      </c>
      <c r="Q69" s="11">
        <v>20028.857523987401</v>
      </c>
      <c r="R69" s="11">
        <v>0.61131768224628102</v>
      </c>
      <c r="S69" s="11">
        <v>13.3668228272441</v>
      </c>
      <c r="T69" s="11">
        <v>0.36942778684258898</v>
      </c>
      <c r="U69" s="11">
        <v>0</v>
      </c>
      <c r="V69" s="11">
        <v>17.2258064516129</v>
      </c>
      <c r="W69" s="11">
        <v>0</v>
      </c>
      <c r="X69" s="11">
        <v>9.6774193548387094E-2</v>
      </c>
      <c r="Y69" s="11">
        <v>17.129032258064498</v>
      </c>
      <c r="Z69" s="11">
        <v>5</v>
      </c>
      <c r="AA69" s="11">
        <v>5</v>
      </c>
      <c r="AB69" s="11">
        <v>8</v>
      </c>
      <c r="AC69" s="11">
        <v>113.70967741935399</v>
      </c>
      <c r="AD69" s="11">
        <v>551.29827939245899</v>
      </c>
      <c r="AE69" s="11">
        <v>0</v>
      </c>
      <c r="AF69" s="11">
        <v>53.24</v>
      </c>
      <c r="AG69" s="11">
        <v>52.08</v>
      </c>
      <c r="AH69" s="11">
        <v>16304.8064516129</v>
      </c>
      <c r="AI69" s="11">
        <v>51.82</v>
      </c>
      <c r="AJ69" s="11">
        <v>0</v>
      </c>
      <c r="AK69" s="11">
        <v>3</v>
      </c>
      <c r="AL69" s="11">
        <v>308.29032258064501</v>
      </c>
      <c r="AM69" s="11">
        <v>0</v>
      </c>
      <c r="AN69" s="11">
        <v>10860.032258064501</v>
      </c>
      <c r="AO69" s="11">
        <v>0</v>
      </c>
      <c r="AP69" s="11">
        <v>42091.096774193502</v>
      </c>
      <c r="AQ69" s="11">
        <v>0</v>
      </c>
    </row>
    <row r="70" spans="1:43" hidden="1" x14ac:dyDescent="0.45">
      <c r="A70" s="11">
        <v>68</v>
      </c>
      <c r="B70" s="11" t="s">
        <v>13</v>
      </c>
      <c r="C70" s="11" t="s">
        <v>8</v>
      </c>
      <c r="D70" s="12">
        <v>44075</v>
      </c>
      <c r="E70" s="11">
        <f t="shared" si="2"/>
        <v>2020</v>
      </c>
      <c r="F70" s="11">
        <f t="shared" si="3"/>
        <v>9</v>
      </c>
      <c r="G70" s="11">
        <v>30</v>
      </c>
      <c r="H70" s="11">
        <v>13</v>
      </c>
      <c r="I70" s="11">
        <v>17</v>
      </c>
      <c r="J70" s="11">
        <v>1</v>
      </c>
      <c r="K70" s="11">
        <v>1</v>
      </c>
      <c r="L70" s="11">
        <v>1942.2666666666601</v>
      </c>
      <c r="M70" s="11">
        <v>102597.3</v>
      </c>
      <c r="N70" s="11">
        <v>45474.933333333298</v>
      </c>
      <c r="O70" s="11">
        <v>31333.561983322401</v>
      </c>
      <c r="P70" s="11">
        <v>2225.0129017253298</v>
      </c>
      <c r="Q70" s="11">
        <v>13896.7994092963</v>
      </c>
      <c r="R70" s="11">
        <v>0.443643617291825</v>
      </c>
      <c r="S70" s="11">
        <v>14.0850012926491</v>
      </c>
      <c r="T70" s="11">
        <v>0.24117016904409999</v>
      </c>
      <c r="U70" s="11">
        <v>0</v>
      </c>
      <c r="V70" s="11">
        <v>16.7</v>
      </c>
      <c r="W70" s="11">
        <v>0.73333333333333295</v>
      </c>
      <c r="X70" s="11">
        <v>0</v>
      </c>
      <c r="Y70" s="11">
        <v>15.966666666666599</v>
      </c>
      <c r="Z70" s="11">
        <v>5</v>
      </c>
      <c r="AA70" s="11">
        <v>5</v>
      </c>
      <c r="AB70" s="11">
        <v>8</v>
      </c>
      <c r="AC70" s="11">
        <v>113.533333333333</v>
      </c>
      <c r="AD70" s="11">
        <v>400.39691869120401</v>
      </c>
      <c r="AE70" s="11">
        <v>0</v>
      </c>
      <c r="AF70" s="11">
        <v>51.094000000000001</v>
      </c>
      <c r="AG70" s="11">
        <v>50.706666666666599</v>
      </c>
      <c r="AH70" s="11">
        <v>22439</v>
      </c>
      <c r="AI70" s="11">
        <v>50.616333333333301</v>
      </c>
      <c r="AJ70" s="11">
        <v>0</v>
      </c>
      <c r="AK70" s="11">
        <v>2.0333333333333301</v>
      </c>
      <c r="AL70" s="11">
        <v>369.33333333333297</v>
      </c>
      <c r="AM70" s="11">
        <v>0</v>
      </c>
      <c r="AN70" s="11">
        <v>8482.4</v>
      </c>
      <c r="AO70" s="11">
        <v>0</v>
      </c>
      <c r="AP70" s="11">
        <v>36095.599999999999</v>
      </c>
      <c r="AQ70" s="11">
        <v>28.8666666666666</v>
      </c>
    </row>
    <row r="71" spans="1:43" hidden="1" x14ac:dyDescent="0.45">
      <c r="A71" s="11">
        <v>69</v>
      </c>
      <c r="B71" s="11" t="s">
        <v>13</v>
      </c>
      <c r="C71" s="11" t="s">
        <v>8</v>
      </c>
      <c r="D71" s="12">
        <v>44105</v>
      </c>
      <c r="E71" s="11">
        <f t="shared" si="2"/>
        <v>2020</v>
      </c>
      <c r="F71" s="11">
        <f t="shared" si="3"/>
        <v>10</v>
      </c>
      <c r="G71" s="11">
        <v>31</v>
      </c>
      <c r="H71" s="11">
        <v>15</v>
      </c>
      <c r="I71" s="11">
        <v>16</v>
      </c>
      <c r="J71" s="11">
        <v>4</v>
      </c>
      <c r="K71" s="11">
        <v>2</v>
      </c>
      <c r="L71" s="11">
        <v>1950.19354838709</v>
      </c>
      <c r="M71" s="11">
        <v>103013.80645161201</v>
      </c>
      <c r="N71" s="11">
        <v>61410.709677419298</v>
      </c>
      <c r="O71" s="11">
        <v>32542.995918125202</v>
      </c>
      <c r="P71" s="11">
        <v>2321.7898182896502</v>
      </c>
      <c r="Q71" s="11">
        <v>19330.238655398502</v>
      </c>
      <c r="R71" s="11">
        <v>0.59710398933901399</v>
      </c>
      <c r="S71" s="11">
        <v>14.018841440265801</v>
      </c>
      <c r="T71" s="11">
        <v>0.33801582462246998</v>
      </c>
      <c r="U71" s="11">
        <v>0</v>
      </c>
      <c r="V71" s="11">
        <v>15.774193548387</v>
      </c>
      <c r="W71" s="11">
        <v>1.4193548387096699</v>
      </c>
      <c r="X71" s="11">
        <v>0</v>
      </c>
      <c r="Y71" s="11">
        <v>14.3548387096774</v>
      </c>
      <c r="Z71" s="11">
        <v>5</v>
      </c>
      <c r="AA71" s="11">
        <v>5</v>
      </c>
      <c r="AB71" s="11">
        <v>8</v>
      </c>
      <c r="AC71" s="11">
        <v>113.935483870967</v>
      </c>
      <c r="AD71" s="11">
        <v>539.12021431872699</v>
      </c>
      <c r="AE71" s="11">
        <v>0</v>
      </c>
      <c r="AF71" s="11">
        <v>57.645483870967702</v>
      </c>
      <c r="AG71" s="11">
        <v>56.010645161290299</v>
      </c>
      <c r="AH71" s="11">
        <v>25175.322580645101</v>
      </c>
      <c r="AI71" s="11">
        <v>55.258064516128997</v>
      </c>
      <c r="AJ71" s="11">
        <v>0</v>
      </c>
      <c r="AK71" s="11">
        <v>2</v>
      </c>
      <c r="AL71" s="11">
        <v>442.29032258064501</v>
      </c>
      <c r="AM71" s="11">
        <v>0</v>
      </c>
      <c r="AN71" s="11">
        <v>11092.322580645099</v>
      </c>
      <c r="AO71" s="11">
        <v>0</v>
      </c>
      <c r="AP71" s="11">
        <v>43478.387096774197</v>
      </c>
      <c r="AQ71" s="11">
        <v>91.645161290322505</v>
      </c>
    </row>
    <row r="72" spans="1:43" hidden="1" x14ac:dyDescent="0.45">
      <c r="A72" s="11">
        <v>70</v>
      </c>
      <c r="B72" s="11" t="s">
        <v>13</v>
      </c>
      <c r="C72" s="11" t="s">
        <v>8</v>
      </c>
      <c r="D72" s="12">
        <v>44136</v>
      </c>
      <c r="E72" s="11">
        <f t="shared" si="2"/>
        <v>2020</v>
      </c>
      <c r="F72" s="11">
        <f t="shared" si="3"/>
        <v>11</v>
      </c>
      <c r="G72" s="11">
        <v>30</v>
      </c>
      <c r="H72" s="11">
        <v>13</v>
      </c>
      <c r="I72" s="11">
        <v>17</v>
      </c>
      <c r="J72" s="11">
        <v>0</v>
      </c>
      <c r="K72" s="11">
        <v>0</v>
      </c>
      <c r="L72" s="11">
        <v>1931.2666666666601</v>
      </c>
      <c r="M72" s="11">
        <v>101993.233333333</v>
      </c>
      <c r="N72" s="11">
        <v>67793.133333333302</v>
      </c>
      <c r="O72" s="11">
        <v>31600.743116243801</v>
      </c>
      <c r="P72" s="11">
        <v>2299.1327352928001</v>
      </c>
      <c r="Q72" s="11">
        <v>20960.857810875699</v>
      </c>
      <c r="R72" s="11">
        <v>0.66136780545191798</v>
      </c>
      <c r="S72" s="11">
        <v>13.7571044446874</v>
      </c>
      <c r="T72" s="11">
        <v>0.37325483969735102</v>
      </c>
      <c r="U72" s="11">
        <v>3.3333333333333298E-2</v>
      </c>
      <c r="V72" s="11">
        <v>15.8666666666666</v>
      </c>
      <c r="W72" s="11">
        <v>0</v>
      </c>
      <c r="X72" s="11">
        <v>6.6666666666666596E-2</v>
      </c>
      <c r="Y72" s="11">
        <v>15.8333333333333</v>
      </c>
      <c r="Z72" s="11">
        <v>5</v>
      </c>
      <c r="AA72" s="11">
        <v>5</v>
      </c>
      <c r="AB72" s="11">
        <v>8</v>
      </c>
      <c r="AC72" s="11">
        <v>113.033333333333</v>
      </c>
      <c r="AD72" s="11">
        <v>596.61796543853302</v>
      </c>
      <c r="AE72" s="11">
        <v>0</v>
      </c>
      <c r="AF72" s="11">
        <v>52.840333333333298</v>
      </c>
      <c r="AG72" s="11">
        <v>53.612666666666598</v>
      </c>
      <c r="AH72" s="11">
        <v>29620.6</v>
      </c>
      <c r="AI72" s="11">
        <v>53.157333333333298</v>
      </c>
      <c r="AJ72" s="11">
        <v>0</v>
      </c>
      <c r="AK72" s="11">
        <v>2</v>
      </c>
      <c r="AL72" s="11">
        <v>496.1</v>
      </c>
      <c r="AM72" s="11">
        <v>0</v>
      </c>
      <c r="AN72" s="11">
        <v>11562.0333333333</v>
      </c>
      <c r="AO72" s="11">
        <v>0</v>
      </c>
      <c r="AP72" s="11">
        <v>46082.733333333301</v>
      </c>
      <c r="AQ72" s="11">
        <v>0</v>
      </c>
    </row>
    <row r="73" spans="1:43" hidden="1" x14ac:dyDescent="0.45">
      <c r="A73" s="11">
        <v>71</v>
      </c>
      <c r="B73" s="11" t="s">
        <v>13</v>
      </c>
      <c r="C73" s="11" t="s">
        <v>8</v>
      </c>
      <c r="D73" s="12">
        <v>44166</v>
      </c>
      <c r="E73" s="11">
        <f t="shared" si="2"/>
        <v>2020</v>
      </c>
      <c r="F73" s="11">
        <f t="shared" si="3"/>
        <v>12</v>
      </c>
      <c r="G73" s="11">
        <v>31</v>
      </c>
      <c r="H73" s="11">
        <v>12</v>
      </c>
      <c r="I73" s="11">
        <v>19</v>
      </c>
      <c r="J73" s="11">
        <v>1</v>
      </c>
      <c r="K73" s="11">
        <v>0</v>
      </c>
      <c r="L73" s="11">
        <v>1913.22580645161</v>
      </c>
      <c r="M73" s="11">
        <v>101020.09677419301</v>
      </c>
      <c r="N73" s="11">
        <v>41896.967741935397</v>
      </c>
      <c r="O73" s="11">
        <v>30659.437556233301</v>
      </c>
      <c r="P73" s="11">
        <v>2204.5884407684298</v>
      </c>
      <c r="Q73" s="11">
        <v>12742.3146185767</v>
      </c>
      <c r="R73" s="11">
        <v>0.417386900489019</v>
      </c>
      <c r="S73" s="11">
        <v>13.914646433145201</v>
      </c>
      <c r="T73" s="11">
        <v>0.22399724979802199</v>
      </c>
      <c r="U73" s="11">
        <v>0</v>
      </c>
      <c r="V73" s="11">
        <v>16.774193548387</v>
      </c>
      <c r="W73" s="11">
        <v>0</v>
      </c>
      <c r="X73" s="11">
        <v>0.19354838709677399</v>
      </c>
      <c r="Y73" s="11">
        <v>16.580645161290299</v>
      </c>
      <c r="Z73" s="11">
        <v>5</v>
      </c>
      <c r="AA73" s="11">
        <v>5</v>
      </c>
      <c r="AB73" s="11">
        <v>8</v>
      </c>
      <c r="AC73" s="11">
        <v>112.096774193548</v>
      </c>
      <c r="AD73" s="11">
        <v>375.31983138318998</v>
      </c>
      <c r="AE73" s="11">
        <v>0</v>
      </c>
      <c r="AF73" s="11">
        <v>61.7829032258064</v>
      </c>
      <c r="AG73" s="11">
        <v>59.363225806451602</v>
      </c>
      <c r="AH73" s="11">
        <v>47201.645161290297</v>
      </c>
      <c r="AI73" s="11">
        <v>58.190322580645102</v>
      </c>
      <c r="AJ73" s="11">
        <v>0</v>
      </c>
      <c r="AK73" s="11">
        <v>2.2903225806451601</v>
      </c>
      <c r="AL73" s="11">
        <v>667.77419354838696</v>
      </c>
      <c r="AM73" s="11">
        <v>0</v>
      </c>
      <c r="AN73" s="11">
        <v>7956.7419354838703</v>
      </c>
      <c r="AO73" s="11">
        <v>0</v>
      </c>
      <c r="AP73" s="11">
        <v>29116.2580645161</v>
      </c>
      <c r="AQ73" s="11">
        <v>0</v>
      </c>
    </row>
    <row r="74" spans="1:43" hidden="1" x14ac:dyDescent="0.45">
      <c r="A74" s="11">
        <v>72</v>
      </c>
      <c r="B74" s="11" t="s">
        <v>13</v>
      </c>
      <c r="C74" s="11" t="s">
        <v>8</v>
      </c>
      <c r="D74" s="12">
        <v>44197</v>
      </c>
      <c r="E74" s="11">
        <f t="shared" si="2"/>
        <v>2021</v>
      </c>
      <c r="F74" s="11">
        <f t="shared" si="3"/>
        <v>1</v>
      </c>
      <c r="G74" s="11">
        <v>31</v>
      </c>
      <c r="H74" s="11">
        <v>15</v>
      </c>
      <c r="I74" s="11">
        <v>16</v>
      </c>
      <c r="J74" s="11">
        <v>1</v>
      </c>
      <c r="K74" s="11">
        <v>0</v>
      </c>
      <c r="L74" s="11">
        <v>1947.8709677419299</v>
      </c>
      <c r="M74" s="11">
        <v>102929.09677419301</v>
      </c>
      <c r="N74" s="11">
        <v>44254.387096774197</v>
      </c>
      <c r="O74" s="11">
        <v>31565.084432687599</v>
      </c>
      <c r="P74" s="11">
        <v>2246.1355629490299</v>
      </c>
      <c r="Q74" s="11">
        <v>13622.7123887162</v>
      </c>
      <c r="R74" s="11">
        <v>0.43303135318659403</v>
      </c>
      <c r="S74" s="11">
        <v>14.055022693482501</v>
      </c>
      <c r="T74" s="11">
        <v>0.236949430082839</v>
      </c>
      <c r="U74" s="11">
        <v>0</v>
      </c>
      <c r="V74" s="11">
        <v>16.838709677419299</v>
      </c>
      <c r="W74" s="11">
        <v>0</v>
      </c>
      <c r="X74" s="11">
        <v>0</v>
      </c>
      <c r="Y74" s="11">
        <v>16.838709677419299</v>
      </c>
      <c r="Z74" s="11">
        <v>5</v>
      </c>
      <c r="AA74" s="11">
        <v>5</v>
      </c>
      <c r="AB74" s="11">
        <v>8</v>
      </c>
      <c r="AC74" s="11">
        <v>113.806451612903</v>
      </c>
      <c r="AD74" s="11">
        <v>390.75432625758702</v>
      </c>
      <c r="AE74" s="11">
        <v>0</v>
      </c>
      <c r="AF74" s="11">
        <v>63.845161290322501</v>
      </c>
      <c r="AG74" s="11">
        <v>65.450967741935401</v>
      </c>
      <c r="AH74" s="11">
        <v>71636.709677419305</v>
      </c>
      <c r="AI74" s="11">
        <v>60.394516129032198</v>
      </c>
      <c r="AJ74" s="11">
        <v>0</v>
      </c>
      <c r="AK74" s="11">
        <v>3</v>
      </c>
      <c r="AL74" s="11">
        <v>1225.4193548387</v>
      </c>
      <c r="AM74" s="11">
        <v>0</v>
      </c>
      <c r="AN74" s="11">
        <v>7790.9354838709596</v>
      </c>
      <c r="AO74" s="11">
        <v>0</v>
      </c>
      <c r="AP74" s="11">
        <v>29547.2903225806</v>
      </c>
      <c r="AQ74" s="11">
        <v>0</v>
      </c>
    </row>
    <row r="75" spans="1:43" hidden="1" x14ac:dyDescent="0.45">
      <c r="A75" s="11">
        <v>73</v>
      </c>
      <c r="B75" s="11" t="s">
        <v>13</v>
      </c>
      <c r="C75" s="11" t="s">
        <v>8</v>
      </c>
      <c r="D75" s="12">
        <v>44228</v>
      </c>
      <c r="E75" s="11">
        <f t="shared" si="2"/>
        <v>2021</v>
      </c>
      <c r="F75" s="11">
        <f t="shared" si="3"/>
        <v>2</v>
      </c>
      <c r="G75" s="11">
        <v>28</v>
      </c>
      <c r="H75" s="11">
        <v>13</v>
      </c>
      <c r="I75" s="11">
        <v>15</v>
      </c>
      <c r="J75" s="11">
        <v>3</v>
      </c>
      <c r="K75" s="11">
        <v>3</v>
      </c>
      <c r="L75" s="11">
        <v>1955.8571428571399</v>
      </c>
      <c r="M75" s="11">
        <v>103308.357142857</v>
      </c>
      <c r="N75" s="11">
        <v>55598.392857142797</v>
      </c>
      <c r="O75" s="11">
        <v>32781.1827754244</v>
      </c>
      <c r="P75" s="11">
        <v>2331.1313488379901</v>
      </c>
      <c r="Q75" s="11">
        <v>17642.9818327955</v>
      </c>
      <c r="R75" s="11">
        <v>0.540577793723098</v>
      </c>
      <c r="S75" s="11">
        <v>14.058938078534601</v>
      </c>
      <c r="T75" s="11">
        <v>0.30717722451227503</v>
      </c>
      <c r="U75" s="11">
        <v>0</v>
      </c>
      <c r="V75" s="11">
        <v>14.9285714285714</v>
      </c>
      <c r="W75" s="11">
        <v>1.96428571428571</v>
      </c>
      <c r="X75" s="11">
        <v>0</v>
      </c>
      <c r="Y75" s="11">
        <v>12.964285714285699</v>
      </c>
      <c r="Z75" s="11">
        <v>5</v>
      </c>
      <c r="AA75" s="11">
        <v>5</v>
      </c>
      <c r="AB75" s="11">
        <v>8</v>
      </c>
      <c r="AC75" s="11">
        <v>114.214285714285</v>
      </c>
      <c r="AD75" s="11">
        <v>488.03692017701701</v>
      </c>
      <c r="AE75" s="11">
        <v>4358.7857142857101</v>
      </c>
      <c r="AF75" s="11">
        <v>63.89</v>
      </c>
      <c r="AG75" s="11">
        <v>65.785357142857094</v>
      </c>
      <c r="AH75" s="11">
        <v>84430.607142857101</v>
      </c>
      <c r="AI75" s="11">
        <v>60.687857142857098</v>
      </c>
      <c r="AJ75" s="11">
        <v>1240.42857142857</v>
      </c>
      <c r="AK75" s="11">
        <v>3</v>
      </c>
      <c r="AL75" s="11">
        <v>1524.3571428571399</v>
      </c>
      <c r="AM75" s="11">
        <v>0</v>
      </c>
      <c r="AN75" s="11">
        <v>9846.2142857142808</v>
      </c>
      <c r="AO75" s="11">
        <v>0</v>
      </c>
      <c r="AP75" s="11">
        <v>37378.964285714203</v>
      </c>
      <c r="AQ75" s="11">
        <v>119.142857142857</v>
      </c>
    </row>
    <row r="76" spans="1:43" hidden="1" x14ac:dyDescent="0.45">
      <c r="A76" s="11">
        <v>74</v>
      </c>
      <c r="B76" s="11" t="s">
        <v>13</v>
      </c>
      <c r="C76" s="11" t="s">
        <v>8</v>
      </c>
      <c r="D76" s="12">
        <v>44256</v>
      </c>
      <c r="E76" s="11">
        <f t="shared" si="2"/>
        <v>2021</v>
      </c>
      <c r="F76" s="11">
        <f t="shared" si="3"/>
        <v>3</v>
      </c>
      <c r="G76" s="11">
        <v>31</v>
      </c>
      <c r="H76" s="11">
        <v>13</v>
      </c>
      <c r="I76" s="11">
        <v>18</v>
      </c>
      <c r="J76" s="11">
        <v>1</v>
      </c>
      <c r="K76" s="11">
        <v>0</v>
      </c>
      <c r="L76" s="11">
        <v>1914.38709677419</v>
      </c>
      <c r="M76" s="11">
        <v>101087.709677419</v>
      </c>
      <c r="N76" s="11">
        <v>59553.2580645161</v>
      </c>
      <c r="O76" s="11">
        <v>31675.674883230298</v>
      </c>
      <c r="P76" s="11">
        <v>2244.2841888417802</v>
      </c>
      <c r="Q76" s="11">
        <v>18636.381301226302</v>
      </c>
      <c r="R76" s="11">
        <v>0.58699486676393198</v>
      </c>
      <c r="S76" s="11">
        <v>14.124385621958201</v>
      </c>
      <c r="T76" s="11">
        <v>0.32307668472069301</v>
      </c>
      <c r="U76" s="11">
        <v>0</v>
      </c>
      <c r="V76" s="11">
        <v>16.258064516129</v>
      </c>
      <c r="W76" s="11">
        <v>0</v>
      </c>
      <c r="X76" s="11">
        <v>0</v>
      </c>
      <c r="Y76" s="11">
        <v>16.258064516129</v>
      </c>
      <c r="Z76" s="11">
        <v>5</v>
      </c>
      <c r="AA76" s="11">
        <v>5</v>
      </c>
      <c r="AB76" s="11">
        <v>8</v>
      </c>
      <c r="AC76" s="11">
        <v>112.16129032258</v>
      </c>
      <c r="AD76" s="11">
        <v>528.78070466719203</v>
      </c>
      <c r="AE76" s="11">
        <v>588151.38709677395</v>
      </c>
      <c r="AF76" s="11">
        <v>58.33</v>
      </c>
      <c r="AG76" s="11">
        <v>65.175161290322507</v>
      </c>
      <c r="AH76" s="11">
        <v>96875.516129032199</v>
      </c>
      <c r="AI76" s="11">
        <v>60.152903225806398</v>
      </c>
      <c r="AJ76" s="11">
        <v>21082.322580645101</v>
      </c>
      <c r="AK76" s="11">
        <v>3</v>
      </c>
      <c r="AL76" s="11">
        <v>1678</v>
      </c>
      <c r="AM76" s="11">
        <v>0</v>
      </c>
      <c r="AN76" s="11">
        <v>10561.774193548301</v>
      </c>
      <c r="AO76" s="11">
        <v>0</v>
      </c>
      <c r="AP76" s="11">
        <v>44172.2903225806</v>
      </c>
      <c r="AQ76" s="11">
        <v>0.967741935483871</v>
      </c>
    </row>
    <row r="77" spans="1:43" hidden="1" x14ac:dyDescent="0.45">
      <c r="A77" s="11">
        <v>75</v>
      </c>
      <c r="B77" s="11" t="s">
        <v>13</v>
      </c>
      <c r="C77" s="11" t="s">
        <v>8</v>
      </c>
      <c r="D77" s="12">
        <v>44287</v>
      </c>
      <c r="E77" s="11">
        <f t="shared" si="2"/>
        <v>2021</v>
      </c>
      <c r="F77" s="11">
        <f t="shared" si="3"/>
        <v>4</v>
      </c>
      <c r="G77" s="11">
        <v>30</v>
      </c>
      <c r="H77" s="11">
        <v>13</v>
      </c>
      <c r="I77" s="11">
        <v>17</v>
      </c>
      <c r="J77" s="11">
        <v>0</v>
      </c>
      <c r="K77" s="11">
        <v>0</v>
      </c>
      <c r="L77" s="11">
        <v>1931.6666666666599</v>
      </c>
      <c r="M77" s="11">
        <v>102017.5</v>
      </c>
      <c r="N77" s="11">
        <v>63111.0666666666</v>
      </c>
      <c r="O77" s="11">
        <v>31708.688877119101</v>
      </c>
      <c r="P77" s="11">
        <v>2247.4123748994298</v>
      </c>
      <c r="Q77" s="11">
        <v>19528.930446154998</v>
      </c>
      <c r="R77" s="11">
        <v>0.615048131941202</v>
      </c>
      <c r="S77" s="11">
        <v>14.112659133835299</v>
      </c>
      <c r="T77" s="11">
        <v>0.33865653265383699</v>
      </c>
      <c r="U77" s="11">
        <v>0</v>
      </c>
      <c r="V77" s="11">
        <v>16.766666666666602</v>
      </c>
      <c r="W77" s="11">
        <v>0</v>
      </c>
      <c r="X77" s="11">
        <v>0</v>
      </c>
      <c r="Y77" s="11">
        <v>16.766666666666602</v>
      </c>
      <c r="Z77" s="11">
        <v>5</v>
      </c>
      <c r="AA77" s="11">
        <v>5</v>
      </c>
      <c r="AB77" s="11">
        <v>8</v>
      </c>
      <c r="AC77" s="11">
        <v>113.166666666666</v>
      </c>
      <c r="AD77" s="11">
        <v>554.46539764335205</v>
      </c>
      <c r="AE77" s="11">
        <v>1629372.13333333</v>
      </c>
      <c r="AF77" s="11">
        <v>58.33</v>
      </c>
      <c r="AG77" s="11">
        <v>66.19</v>
      </c>
      <c r="AH77" s="11">
        <v>113171.46666666601</v>
      </c>
      <c r="AI77" s="11">
        <v>61.04</v>
      </c>
      <c r="AJ77" s="11">
        <v>123768.066666666</v>
      </c>
      <c r="AK77" s="11">
        <v>3</v>
      </c>
      <c r="AL77" s="11">
        <v>1787.43333333333</v>
      </c>
      <c r="AM77" s="11">
        <v>0</v>
      </c>
      <c r="AN77" s="11">
        <v>10970.2</v>
      </c>
      <c r="AO77" s="11">
        <v>0</v>
      </c>
      <c r="AP77" s="11">
        <v>45246.400000000001</v>
      </c>
      <c r="AQ77" s="11">
        <v>0</v>
      </c>
    </row>
    <row r="78" spans="1:43" hidden="1" x14ac:dyDescent="0.45">
      <c r="A78" s="11">
        <v>76</v>
      </c>
      <c r="B78" s="11" t="s">
        <v>13</v>
      </c>
      <c r="C78" s="11" t="s">
        <v>8</v>
      </c>
      <c r="D78" s="12">
        <v>44317</v>
      </c>
      <c r="E78" s="11">
        <f t="shared" si="2"/>
        <v>2021</v>
      </c>
      <c r="F78" s="11">
        <f t="shared" si="3"/>
        <v>5</v>
      </c>
      <c r="G78" s="11">
        <v>31</v>
      </c>
      <c r="H78" s="11">
        <v>16</v>
      </c>
      <c r="I78" s="11">
        <v>15</v>
      </c>
      <c r="J78" s="11">
        <v>3</v>
      </c>
      <c r="K78" s="11">
        <v>0</v>
      </c>
      <c r="L78" s="11">
        <v>1937.8709677419299</v>
      </c>
      <c r="M78" s="11">
        <v>102343.774193548</v>
      </c>
      <c r="N78" s="11">
        <v>67804.387096774197</v>
      </c>
      <c r="O78" s="11">
        <v>32120.8746358834</v>
      </c>
      <c r="P78" s="11">
        <v>2304.8001591451998</v>
      </c>
      <c r="Q78" s="11">
        <v>21191.087480502702</v>
      </c>
      <c r="R78" s="11">
        <v>0.65931291686755</v>
      </c>
      <c r="S78" s="11">
        <v>13.939406284427999</v>
      </c>
      <c r="T78" s="11">
        <v>0.37182545637659298</v>
      </c>
      <c r="U78" s="11">
        <v>0</v>
      </c>
      <c r="V78" s="11">
        <v>18</v>
      </c>
      <c r="W78" s="11">
        <v>0</v>
      </c>
      <c r="X78" s="11">
        <v>0</v>
      </c>
      <c r="Y78" s="11">
        <v>18</v>
      </c>
      <c r="Z78" s="11">
        <v>5</v>
      </c>
      <c r="AA78" s="11">
        <v>5</v>
      </c>
      <c r="AB78" s="11">
        <v>8</v>
      </c>
      <c r="AC78" s="11">
        <v>113.322580645161</v>
      </c>
      <c r="AD78" s="11">
        <v>595.26412149493899</v>
      </c>
      <c r="AE78" s="11">
        <v>3912876.67741935</v>
      </c>
      <c r="AF78" s="11">
        <v>50.806451612903203</v>
      </c>
      <c r="AG78" s="11">
        <v>61.349032258064497</v>
      </c>
      <c r="AH78" s="11">
        <v>132160.80645161201</v>
      </c>
      <c r="AI78" s="11">
        <v>56.804516129032201</v>
      </c>
      <c r="AJ78" s="11">
        <v>1180617.12903225</v>
      </c>
      <c r="AK78" s="11">
        <v>2.1612903225806401</v>
      </c>
      <c r="AL78" s="11">
        <v>1902.16129032258</v>
      </c>
      <c r="AM78" s="11">
        <v>0</v>
      </c>
      <c r="AN78" s="11">
        <v>11849.2580645161</v>
      </c>
      <c r="AO78" s="11">
        <v>0</v>
      </c>
      <c r="AP78" s="11">
        <v>46409.064516129001</v>
      </c>
      <c r="AQ78" s="11">
        <v>0</v>
      </c>
    </row>
    <row r="79" spans="1:43" hidden="1" x14ac:dyDescent="0.45">
      <c r="A79" s="11">
        <v>77</v>
      </c>
      <c r="B79" s="11" t="s">
        <v>13</v>
      </c>
      <c r="C79" s="11" t="s">
        <v>8</v>
      </c>
      <c r="D79" s="12">
        <v>44348</v>
      </c>
      <c r="E79" s="11">
        <f t="shared" si="2"/>
        <v>2021</v>
      </c>
      <c r="F79" s="11">
        <f t="shared" si="3"/>
        <v>6</v>
      </c>
      <c r="G79" s="11">
        <v>30</v>
      </c>
      <c r="H79" s="11">
        <v>12</v>
      </c>
      <c r="I79" s="11">
        <v>18</v>
      </c>
      <c r="J79" s="11">
        <v>1</v>
      </c>
      <c r="K79" s="11">
        <v>0</v>
      </c>
      <c r="L79" s="11">
        <v>1918</v>
      </c>
      <c r="M79" s="11">
        <v>101356</v>
      </c>
      <c r="N79" s="11">
        <v>68668.066666666593</v>
      </c>
      <c r="O79" s="11">
        <v>31977.878806149401</v>
      </c>
      <c r="P79" s="11">
        <v>2299.2125121113099</v>
      </c>
      <c r="Q79" s="11">
        <v>21612.392642418199</v>
      </c>
      <c r="R79" s="11">
        <v>0.67422011440648799</v>
      </c>
      <c r="S79" s="11">
        <v>13.9145009995413</v>
      </c>
      <c r="T79" s="11">
        <v>0.38033379294873898</v>
      </c>
      <c r="U79" s="11">
        <v>0</v>
      </c>
      <c r="V79" s="11">
        <v>18.133333333333301</v>
      </c>
      <c r="W79" s="11">
        <v>0</v>
      </c>
      <c r="X79" s="11">
        <v>0</v>
      </c>
      <c r="Y79" s="11">
        <v>18.133333333333301</v>
      </c>
      <c r="Z79" s="11">
        <v>5</v>
      </c>
      <c r="AA79" s="11">
        <v>5</v>
      </c>
      <c r="AB79" s="11">
        <v>8</v>
      </c>
      <c r="AC79" s="11">
        <v>112.333333333333</v>
      </c>
      <c r="AD79" s="11">
        <v>608.16370045149404</v>
      </c>
      <c r="AE79" s="11">
        <v>12129203.199999999</v>
      </c>
      <c r="AF79" s="11">
        <v>50</v>
      </c>
      <c r="AG79" s="11">
        <v>60.83</v>
      </c>
      <c r="AH79" s="11">
        <v>149496.9</v>
      </c>
      <c r="AI79" s="11">
        <v>56.35</v>
      </c>
      <c r="AJ79" s="11">
        <v>3479526.8666666602</v>
      </c>
      <c r="AK79" s="11">
        <v>2</v>
      </c>
      <c r="AL79" s="11">
        <v>1993.0333333333299</v>
      </c>
      <c r="AM79" s="11">
        <v>0</v>
      </c>
      <c r="AN79" s="11">
        <v>11191.3</v>
      </c>
      <c r="AO79" s="11">
        <v>0</v>
      </c>
      <c r="AP79" s="11">
        <v>45625.0666666666</v>
      </c>
      <c r="AQ79" s="11">
        <v>0</v>
      </c>
    </row>
    <row r="80" spans="1:43" hidden="1" x14ac:dyDescent="0.45">
      <c r="A80" s="11">
        <v>78</v>
      </c>
      <c r="B80" s="11" t="s">
        <v>13</v>
      </c>
      <c r="C80" s="11" t="s">
        <v>8</v>
      </c>
      <c r="D80" s="12">
        <v>44378</v>
      </c>
      <c r="E80" s="11">
        <f t="shared" si="2"/>
        <v>2021</v>
      </c>
      <c r="F80" s="11">
        <f t="shared" si="3"/>
        <v>7</v>
      </c>
      <c r="G80" s="11">
        <v>31</v>
      </c>
      <c r="H80" s="11">
        <v>14</v>
      </c>
      <c r="I80" s="11">
        <v>17</v>
      </c>
      <c r="J80" s="11">
        <v>0</v>
      </c>
      <c r="K80" s="11">
        <v>0</v>
      </c>
      <c r="L80" s="11">
        <v>1939.2903225806399</v>
      </c>
      <c r="M80" s="11">
        <v>102465.225806451</v>
      </c>
      <c r="N80" s="11">
        <v>57090.419354838697</v>
      </c>
      <c r="O80" s="11">
        <v>31651.457536887199</v>
      </c>
      <c r="P80" s="11">
        <v>2285.1004284086298</v>
      </c>
      <c r="Q80" s="11">
        <v>17627.2986544306</v>
      </c>
      <c r="R80" s="11">
        <v>0.55701104274151203</v>
      </c>
      <c r="S80" s="11">
        <v>13.8523331177141</v>
      </c>
      <c r="T80" s="11">
        <v>0.311145581709596</v>
      </c>
      <c r="U80" s="11">
        <v>0</v>
      </c>
      <c r="V80" s="11">
        <v>18.387096774193498</v>
      </c>
      <c r="W80" s="11">
        <v>0</v>
      </c>
      <c r="X80" s="11">
        <v>0.32258064516128998</v>
      </c>
      <c r="Y80" s="11">
        <v>18.064516129032199</v>
      </c>
      <c r="Z80" s="11">
        <v>5</v>
      </c>
      <c r="AA80" s="11">
        <v>5</v>
      </c>
      <c r="AB80" s="11">
        <v>8</v>
      </c>
      <c r="AC80" s="11">
        <v>113.58064516128999</v>
      </c>
      <c r="AD80" s="11">
        <v>502.10784361843901</v>
      </c>
      <c r="AE80" s="11">
        <v>16333849.870967699</v>
      </c>
      <c r="AF80" s="11">
        <v>44.276451612903202</v>
      </c>
      <c r="AG80" s="11">
        <v>56.714838709677402</v>
      </c>
      <c r="AH80" s="11">
        <v>177249.064516129</v>
      </c>
      <c r="AI80" s="11">
        <v>52.747096774193501</v>
      </c>
      <c r="AJ80" s="11">
        <v>6249522.6129032196</v>
      </c>
      <c r="AK80" s="11">
        <v>2</v>
      </c>
      <c r="AL80" s="11">
        <v>2055.5806451612898</v>
      </c>
      <c r="AM80" s="11">
        <v>0</v>
      </c>
      <c r="AN80" s="11">
        <v>9657.8064516128998</v>
      </c>
      <c r="AO80" s="11">
        <v>0</v>
      </c>
      <c r="AP80" s="11">
        <v>40738.5483870967</v>
      </c>
      <c r="AQ80" s="11">
        <v>0</v>
      </c>
    </row>
    <row r="81" spans="1:43" hidden="1" x14ac:dyDescent="0.45">
      <c r="A81" s="11">
        <v>79</v>
      </c>
      <c r="B81" s="11" t="s">
        <v>13</v>
      </c>
      <c r="C81" s="11" t="s">
        <v>8</v>
      </c>
      <c r="D81" s="12">
        <v>44409</v>
      </c>
      <c r="E81" s="11">
        <f t="shared" si="2"/>
        <v>2021</v>
      </c>
      <c r="F81" s="11">
        <f t="shared" si="3"/>
        <v>8</v>
      </c>
      <c r="G81" s="11">
        <v>31</v>
      </c>
      <c r="H81" s="11">
        <v>13</v>
      </c>
      <c r="I81" s="11">
        <v>18</v>
      </c>
      <c r="J81" s="11">
        <v>1</v>
      </c>
      <c r="K81" s="11">
        <v>0</v>
      </c>
      <c r="L81" s="11">
        <v>1932.2580645161199</v>
      </c>
      <c r="M81" s="11">
        <v>102271.80645161201</v>
      </c>
      <c r="N81" s="11">
        <v>54691.096774193502</v>
      </c>
      <c r="O81" s="11">
        <v>31897.943509981498</v>
      </c>
      <c r="P81" s="11">
        <v>2306.8379144177802</v>
      </c>
      <c r="Q81" s="11">
        <v>17072.1204268564</v>
      </c>
      <c r="R81" s="11">
        <v>0.53632717229473903</v>
      </c>
      <c r="S81" s="11">
        <v>13.8290692208392</v>
      </c>
      <c r="T81" s="11">
        <v>0.30186800313310302</v>
      </c>
      <c r="U81" s="11">
        <v>0</v>
      </c>
      <c r="V81" s="11">
        <v>17.838709677419299</v>
      </c>
      <c r="W81" s="11">
        <v>0</v>
      </c>
      <c r="X81" s="11">
        <v>0.25806451612903197</v>
      </c>
      <c r="Y81" s="11">
        <v>17.580645161290299</v>
      </c>
      <c r="Z81" s="11">
        <v>5</v>
      </c>
      <c r="AA81" s="11">
        <v>5</v>
      </c>
      <c r="AB81" s="11">
        <v>8</v>
      </c>
      <c r="AC81" s="11">
        <v>113.54838709677399</v>
      </c>
      <c r="AD81" s="11">
        <v>482.53186953244398</v>
      </c>
      <c r="AE81" s="11">
        <v>23849568.741935398</v>
      </c>
      <c r="AF81" s="11">
        <v>50.63</v>
      </c>
      <c r="AG81" s="11">
        <v>63.7290322580645</v>
      </c>
      <c r="AH81" s="11">
        <v>227118.064516129</v>
      </c>
      <c r="AI81" s="11">
        <v>58.888064516128999</v>
      </c>
      <c r="AJ81" s="11">
        <v>10489083.387096699</v>
      </c>
      <c r="AK81" s="11">
        <v>2</v>
      </c>
      <c r="AL81" s="11">
        <v>2183.7419354838698</v>
      </c>
      <c r="AM81" s="11">
        <v>0</v>
      </c>
      <c r="AN81" s="11">
        <v>9549.4516129032199</v>
      </c>
      <c r="AO81" s="11">
        <v>0</v>
      </c>
      <c r="AP81" s="11">
        <v>38648.032258064501</v>
      </c>
      <c r="AQ81" s="11">
        <v>0</v>
      </c>
    </row>
    <row r="82" spans="1:43" hidden="1" x14ac:dyDescent="0.45">
      <c r="A82" s="11">
        <v>80</v>
      </c>
      <c r="B82" s="11" t="s">
        <v>13</v>
      </c>
      <c r="C82" s="11" t="s">
        <v>8</v>
      </c>
      <c r="D82" s="12">
        <v>44440</v>
      </c>
      <c r="E82" s="11">
        <f t="shared" si="2"/>
        <v>2021</v>
      </c>
      <c r="F82" s="11">
        <f t="shared" si="3"/>
        <v>9</v>
      </c>
      <c r="G82" s="11">
        <v>30</v>
      </c>
      <c r="H82" s="11">
        <v>15</v>
      </c>
      <c r="I82" s="11">
        <v>15</v>
      </c>
      <c r="J82" s="11">
        <v>3</v>
      </c>
      <c r="K82" s="11">
        <v>3</v>
      </c>
      <c r="L82" s="11">
        <v>1964.2</v>
      </c>
      <c r="M82" s="11">
        <v>103963.96666666601</v>
      </c>
      <c r="N82" s="11">
        <v>59965.133333333302</v>
      </c>
      <c r="O82" s="11">
        <v>32290.353818423999</v>
      </c>
      <c r="P82" s="11">
        <v>2281.1786327630098</v>
      </c>
      <c r="Q82" s="11">
        <v>18652.498663517599</v>
      </c>
      <c r="R82" s="11">
        <v>0.57841631197726895</v>
      </c>
      <c r="S82" s="11">
        <v>14.1505128998428</v>
      </c>
      <c r="T82" s="11">
        <v>0.32238889604135701</v>
      </c>
      <c r="U82" s="11">
        <v>0</v>
      </c>
      <c r="V82" s="11">
        <v>14.966666666666599</v>
      </c>
      <c r="W82" s="11">
        <v>2.8</v>
      </c>
      <c r="X82" s="11">
        <v>6.6666666666666596E-2</v>
      </c>
      <c r="Y82" s="11">
        <v>12.1</v>
      </c>
      <c r="Z82" s="11">
        <v>5</v>
      </c>
      <c r="AA82" s="11">
        <v>5</v>
      </c>
      <c r="AB82" s="11">
        <v>8</v>
      </c>
      <c r="AC82" s="11">
        <v>115.23333333333299</v>
      </c>
      <c r="AD82" s="11">
        <v>521.26477448226399</v>
      </c>
      <c r="AE82" s="11">
        <v>34499813.633333303</v>
      </c>
      <c r="AF82" s="11">
        <v>47.838333333333303</v>
      </c>
      <c r="AG82" s="11">
        <v>62.298333333333296</v>
      </c>
      <c r="AH82" s="11">
        <v>282064.933333333</v>
      </c>
      <c r="AI82" s="11">
        <v>57.6383333333333</v>
      </c>
      <c r="AJ82" s="11">
        <v>20935678.9333333</v>
      </c>
      <c r="AK82" s="11">
        <v>2</v>
      </c>
      <c r="AL82" s="11">
        <v>2389.6999999999998</v>
      </c>
      <c r="AM82" s="11">
        <v>0</v>
      </c>
      <c r="AN82" s="11">
        <v>10819.766666666599</v>
      </c>
      <c r="AO82" s="11">
        <v>0</v>
      </c>
      <c r="AP82" s="11">
        <v>39791.800000000003</v>
      </c>
      <c r="AQ82" s="11">
        <v>197.9</v>
      </c>
    </row>
    <row r="83" spans="1:43" hidden="1" x14ac:dyDescent="0.45">
      <c r="A83" s="11">
        <v>81</v>
      </c>
      <c r="B83" s="11" t="s">
        <v>13</v>
      </c>
      <c r="C83" s="11" t="s">
        <v>8</v>
      </c>
      <c r="D83" s="12">
        <v>44470</v>
      </c>
      <c r="E83" s="11">
        <f t="shared" si="2"/>
        <v>2021</v>
      </c>
      <c r="F83" s="11">
        <f t="shared" si="3"/>
        <v>10</v>
      </c>
      <c r="G83" s="11">
        <v>31</v>
      </c>
      <c r="H83" s="11">
        <v>15</v>
      </c>
      <c r="I83" s="11">
        <v>16</v>
      </c>
      <c r="J83" s="11">
        <v>2</v>
      </c>
      <c r="K83" s="11">
        <v>0</v>
      </c>
      <c r="L83" s="11">
        <v>1963.6129032258</v>
      </c>
      <c r="M83" s="11">
        <v>103863.29032258</v>
      </c>
      <c r="N83" s="11">
        <v>73950.032258064501</v>
      </c>
      <c r="O83" s="11">
        <v>32329.5305517499</v>
      </c>
      <c r="P83" s="11">
        <v>2329.88084126787</v>
      </c>
      <c r="Q83" s="11">
        <v>22924.233577172599</v>
      </c>
      <c r="R83" s="11">
        <v>0.70758818768930898</v>
      </c>
      <c r="S83" s="11">
        <v>13.8817895259255</v>
      </c>
      <c r="T83" s="11">
        <v>0.40388918068659402</v>
      </c>
      <c r="U83" s="11">
        <v>0</v>
      </c>
      <c r="V83" s="11">
        <v>17.7419354838709</v>
      </c>
      <c r="W83" s="11">
        <v>0</v>
      </c>
      <c r="X83" s="11">
        <v>0.32258064516128998</v>
      </c>
      <c r="Y83" s="11">
        <v>17.419354838709602</v>
      </c>
      <c r="Z83" s="11">
        <v>5</v>
      </c>
      <c r="AA83" s="11">
        <v>5</v>
      </c>
      <c r="AB83" s="11">
        <v>8</v>
      </c>
      <c r="AC83" s="11">
        <v>115.290322580645</v>
      </c>
      <c r="AD83" s="11">
        <v>637.37535110648298</v>
      </c>
      <c r="AE83" s="11">
        <v>40210888.709677398</v>
      </c>
      <c r="AF83" s="11">
        <v>47.22</v>
      </c>
      <c r="AG83" s="11">
        <v>61.9</v>
      </c>
      <c r="AH83" s="11">
        <v>341494.77419354802</v>
      </c>
      <c r="AI83" s="11">
        <v>57.29</v>
      </c>
      <c r="AJ83" s="11">
        <v>32732404</v>
      </c>
      <c r="AK83" s="11">
        <v>2</v>
      </c>
      <c r="AL83" s="11">
        <v>2666.6774193548299</v>
      </c>
      <c r="AM83" s="11">
        <v>0</v>
      </c>
      <c r="AN83" s="11">
        <v>13159.129032258001</v>
      </c>
      <c r="AO83" s="11">
        <v>0</v>
      </c>
      <c r="AP83" s="11">
        <v>46125.064516129001</v>
      </c>
      <c r="AQ83" s="11">
        <v>0</v>
      </c>
    </row>
    <row r="84" spans="1:43" hidden="1" x14ac:dyDescent="0.45">
      <c r="A84" s="11">
        <v>82</v>
      </c>
      <c r="B84" s="11" t="s">
        <v>13</v>
      </c>
      <c r="C84" s="11" t="s">
        <v>8</v>
      </c>
      <c r="D84" s="12">
        <v>44501</v>
      </c>
      <c r="E84" s="11">
        <f t="shared" si="2"/>
        <v>2021</v>
      </c>
      <c r="F84" s="11">
        <f t="shared" si="3"/>
        <v>11</v>
      </c>
      <c r="G84" s="11">
        <v>30</v>
      </c>
      <c r="H84" s="11">
        <v>12</v>
      </c>
      <c r="I84" s="11">
        <v>18</v>
      </c>
      <c r="J84" s="11">
        <v>0</v>
      </c>
      <c r="K84" s="11">
        <v>0</v>
      </c>
      <c r="L84" s="11">
        <v>1925.6</v>
      </c>
      <c r="M84" s="11">
        <v>101846.933333333</v>
      </c>
      <c r="N84" s="11">
        <v>84017.1</v>
      </c>
      <c r="O84" s="11">
        <v>32010.698956327</v>
      </c>
      <c r="P84" s="11">
        <v>2317.8373381645501</v>
      </c>
      <c r="Q84" s="11">
        <v>26236.002781789</v>
      </c>
      <c r="R84" s="11">
        <v>0.81526147103237301</v>
      </c>
      <c r="S84" s="11">
        <v>13.8126260704651</v>
      </c>
      <c r="T84" s="11">
        <v>0.46464737736369699</v>
      </c>
      <c r="U84" s="11">
        <v>0</v>
      </c>
      <c r="V84" s="11">
        <v>15.7</v>
      </c>
      <c r="W84" s="11">
        <v>0</v>
      </c>
      <c r="X84" s="11">
        <v>0</v>
      </c>
      <c r="Y84" s="11">
        <v>15.7</v>
      </c>
      <c r="Z84" s="11">
        <v>5</v>
      </c>
      <c r="AA84" s="11">
        <v>5</v>
      </c>
      <c r="AB84" s="11">
        <v>8</v>
      </c>
      <c r="AC84" s="11">
        <v>113.2</v>
      </c>
      <c r="AD84" s="11">
        <v>733.83663729257398</v>
      </c>
      <c r="AE84" s="11">
        <v>41792807.033333302</v>
      </c>
      <c r="AF84" s="11">
        <v>46.482999999999997</v>
      </c>
      <c r="AG84" s="11">
        <v>61.430999999999997</v>
      </c>
      <c r="AH84" s="11">
        <v>405129.83333333302</v>
      </c>
      <c r="AI84" s="11">
        <v>56.874000000000002</v>
      </c>
      <c r="AJ84" s="11">
        <v>39932696.9333333</v>
      </c>
      <c r="AK84" s="11">
        <v>2.1</v>
      </c>
      <c r="AL84" s="11">
        <v>3195.4666666666599</v>
      </c>
      <c r="AM84" s="11">
        <v>0</v>
      </c>
      <c r="AN84" s="11">
        <v>13752.166666666601</v>
      </c>
      <c r="AO84" s="11">
        <v>0</v>
      </c>
      <c r="AP84" s="11">
        <v>50499.666666666599</v>
      </c>
      <c r="AQ84" s="11">
        <v>0</v>
      </c>
    </row>
    <row r="85" spans="1:43" hidden="1" x14ac:dyDescent="0.45">
      <c r="A85" s="11">
        <v>83</v>
      </c>
      <c r="B85" s="11" t="s">
        <v>13</v>
      </c>
      <c r="C85" s="11" t="s">
        <v>8</v>
      </c>
      <c r="D85" s="12">
        <v>44531</v>
      </c>
      <c r="E85" s="11">
        <f t="shared" si="2"/>
        <v>2021</v>
      </c>
      <c r="F85" s="11">
        <f t="shared" si="3"/>
        <v>12</v>
      </c>
      <c r="G85" s="11">
        <v>31</v>
      </c>
      <c r="H85" s="11">
        <v>13</v>
      </c>
      <c r="I85" s="11">
        <v>18</v>
      </c>
      <c r="J85" s="11">
        <v>1</v>
      </c>
      <c r="K85" s="11">
        <v>0</v>
      </c>
      <c r="L85" s="11">
        <v>1931.0967741935401</v>
      </c>
      <c r="M85" s="11">
        <v>102140.129032258</v>
      </c>
      <c r="N85" s="11">
        <v>73564.064516129001</v>
      </c>
      <c r="O85" s="11">
        <v>31844.4246895297</v>
      </c>
      <c r="P85" s="11">
        <v>2323.4793315360398</v>
      </c>
      <c r="Q85" s="11">
        <v>22852.491243774599</v>
      </c>
      <c r="R85" s="11">
        <v>0.71613724896887898</v>
      </c>
      <c r="S85" s="11">
        <v>13.7097435078331</v>
      </c>
      <c r="T85" s="11">
        <v>0.40780775428180499</v>
      </c>
      <c r="U85" s="11">
        <v>0</v>
      </c>
      <c r="V85" s="11">
        <v>15.322580645161199</v>
      </c>
      <c r="W85" s="11">
        <v>0</v>
      </c>
      <c r="X85" s="11">
        <v>0</v>
      </c>
      <c r="Y85" s="11">
        <v>15.322580645161199</v>
      </c>
      <c r="Z85" s="11">
        <v>5</v>
      </c>
      <c r="AA85" s="11">
        <v>5</v>
      </c>
      <c r="AB85" s="11">
        <v>8</v>
      </c>
      <c r="AC85" s="11">
        <v>113.483870967741</v>
      </c>
      <c r="AD85" s="11">
        <v>644.41322895397798</v>
      </c>
      <c r="AE85" s="11">
        <v>43098503.032257996</v>
      </c>
      <c r="AF85" s="11">
        <v>49.567419354838698</v>
      </c>
      <c r="AG85" s="11">
        <v>63.415483870967698</v>
      </c>
      <c r="AH85" s="11">
        <v>548746.96774193505</v>
      </c>
      <c r="AI85" s="11">
        <v>58.6106451612903</v>
      </c>
      <c r="AJ85" s="11">
        <v>41683247.032257996</v>
      </c>
      <c r="AK85" s="11">
        <v>3</v>
      </c>
      <c r="AL85" s="11">
        <v>4611.0967741935401</v>
      </c>
      <c r="AM85" s="11">
        <v>0</v>
      </c>
      <c r="AN85" s="11">
        <v>12468.0967741935</v>
      </c>
      <c r="AO85" s="11">
        <v>0</v>
      </c>
      <c r="AP85" s="11">
        <v>46267.645161290297</v>
      </c>
      <c r="AQ85" s="11">
        <v>0</v>
      </c>
    </row>
    <row r="86" spans="1:43" hidden="1" x14ac:dyDescent="0.45">
      <c r="A86" s="11">
        <v>84</v>
      </c>
      <c r="B86" s="11" t="s">
        <v>13</v>
      </c>
      <c r="C86" s="11" t="s">
        <v>8</v>
      </c>
      <c r="D86" s="12">
        <v>44562</v>
      </c>
      <c r="E86" s="11">
        <f t="shared" si="2"/>
        <v>2022</v>
      </c>
      <c r="F86" s="11">
        <f t="shared" si="3"/>
        <v>1</v>
      </c>
      <c r="G86" s="11">
        <v>31</v>
      </c>
      <c r="H86" s="11">
        <v>15</v>
      </c>
      <c r="I86" s="11">
        <v>16</v>
      </c>
      <c r="J86" s="11">
        <v>2</v>
      </c>
      <c r="K86" s="11">
        <v>1</v>
      </c>
      <c r="L86" s="11">
        <v>1945.03225806451</v>
      </c>
      <c r="M86" s="11">
        <v>102913.03225806401</v>
      </c>
      <c r="N86" s="11">
        <v>67049.935483870897</v>
      </c>
      <c r="O86" s="11">
        <v>32620.871134947301</v>
      </c>
      <c r="P86" s="11">
        <v>2359.1986306495301</v>
      </c>
      <c r="Q86" s="11">
        <v>21246.898837564098</v>
      </c>
      <c r="R86" s="11">
        <v>0.65355119908070602</v>
      </c>
      <c r="S86" s="11">
        <v>13.8211645052039</v>
      </c>
      <c r="T86" s="11">
        <v>0.37641907789720302</v>
      </c>
      <c r="U86" s="11">
        <v>0</v>
      </c>
      <c r="V86" s="11">
        <v>15.0322580645161</v>
      </c>
      <c r="W86" s="11">
        <v>1.80645161290322</v>
      </c>
      <c r="X86" s="11">
        <v>0</v>
      </c>
      <c r="Y86" s="11">
        <v>13.2258064516129</v>
      </c>
      <c r="Z86" s="11">
        <v>5</v>
      </c>
      <c r="AA86" s="11">
        <v>5</v>
      </c>
      <c r="AB86" s="11">
        <v>8</v>
      </c>
      <c r="AC86" s="11">
        <v>113.290322580645</v>
      </c>
      <c r="AD86" s="11">
        <v>593.75796647293203</v>
      </c>
      <c r="AE86" s="11">
        <v>44209438.774193503</v>
      </c>
      <c r="AF86" s="11">
        <v>50.93</v>
      </c>
      <c r="AG86" s="11">
        <v>64.290000000000006</v>
      </c>
      <c r="AH86" s="11">
        <v>714107.54838709603</v>
      </c>
      <c r="AI86" s="11">
        <v>59.38</v>
      </c>
      <c r="AJ86" s="11">
        <v>43179662.870967701</v>
      </c>
      <c r="AK86" s="11">
        <v>3</v>
      </c>
      <c r="AL86" s="11">
        <v>6309.1935483870902</v>
      </c>
      <c r="AM86" s="11">
        <v>0</v>
      </c>
      <c r="AN86" s="11">
        <v>11555.8387096774</v>
      </c>
      <c r="AO86" s="11">
        <v>0</v>
      </c>
      <c r="AP86" s="11">
        <v>40553.967741935397</v>
      </c>
      <c r="AQ86" s="11">
        <v>124</v>
      </c>
    </row>
    <row r="87" spans="1:43" hidden="1" x14ac:dyDescent="0.45">
      <c r="A87" s="11">
        <v>85</v>
      </c>
      <c r="B87" s="11" t="s">
        <v>13</v>
      </c>
      <c r="C87" s="11" t="s">
        <v>8</v>
      </c>
      <c r="D87" s="12">
        <v>44593</v>
      </c>
      <c r="E87" s="11">
        <f t="shared" si="2"/>
        <v>2022</v>
      </c>
      <c r="F87" s="11">
        <f t="shared" si="3"/>
        <v>2</v>
      </c>
      <c r="G87" s="11">
        <v>28</v>
      </c>
      <c r="H87" s="11">
        <v>14</v>
      </c>
      <c r="I87" s="11">
        <v>14</v>
      </c>
      <c r="J87" s="11">
        <v>2</v>
      </c>
      <c r="K87" s="11">
        <v>2</v>
      </c>
      <c r="L87" s="11">
        <v>1968.2857142857099</v>
      </c>
      <c r="M87" s="11">
        <v>104118.5</v>
      </c>
      <c r="N87" s="11">
        <v>62631.964285714203</v>
      </c>
      <c r="O87" s="11">
        <v>32485.843239842899</v>
      </c>
      <c r="P87" s="11">
        <v>2366.67004638358</v>
      </c>
      <c r="Q87" s="11">
        <v>19535.6287780085</v>
      </c>
      <c r="R87" s="11">
        <v>0.60270718096237597</v>
      </c>
      <c r="S87" s="11">
        <v>13.7193662081913</v>
      </c>
      <c r="T87" s="11">
        <v>0.34804207224601802</v>
      </c>
      <c r="U87" s="11">
        <v>0</v>
      </c>
      <c r="V87" s="11">
        <v>15.5714285714285</v>
      </c>
      <c r="W87" s="11">
        <v>1</v>
      </c>
      <c r="X87" s="11">
        <v>0.25</v>
      </c>
      <c r="Y87" s="11">
        <v>14.3214285714285</v>
      </c>
      <c r="Z87" s="11">
        <v>5</v>
      </c>
      <c r="AA87" s="11">
        <v>5</v>
      </c>
      <c r="AB87" s="11">
        <v>8</v>
      </c>
      <c r="AC87" s="11">
        <v>115.5</v>
      </c>
      <c r="AD87" s="11">
        <v>542.74845732591598</v>
      </c>
      <c r="AE87" s="11">
        <v>44456120.25</v>
      </c>
      <c r="AF87" s="11">
        <v>46.994285714285702</v>
      </c>
      <c r="AG87" s="11">
        <v>61.756785714285698</v>
      </c>
      <c r="AH87" s="11">
        <v>1736456.92857142</v>
      </c>
      <c r="AI87" s="11">
        <v>57.161071428571397</v>
      </c>
      <c r="AJ87" s="11">
        <v>43938243.392857097</v>
      </c>
      <c r="AK87" s="11">
        <v>2.1071428571428501</v>
      </c>
      <c r="AL87" s="11">
        <v>7281.0357142857101</v>
      </c>
      <c r="AM87" s="11">
        <v>0</v>
      </c>
      <c r="AN87" s="11">
        <v>10684.357142857099</v>
      </c>
      <c r="AO87" s="11">
        <v>0</v>
      </c>
      <c r="AP87" s="11">
        <v>39026.107142857101</v>
      </c>
      <c r="AQ87" s="11">
        <v>60.428571428571402</v>
      </c>
    </row>
    <row r="88" spans="1:43" hidden="1" x14ac:dyDescent="0.45">
      <c r="A88" s="11">
        <v>86</v>
      </c>
      <c r="B88" s="11" t="s">
        <v>13</v>
      </c>
      <c r="C88" s="11" t="s">
        <v>8</v>
      </c>
      <c r="D88" s="12">
        <v>44621</v>
      </c>
      <c r="E88" s="11">
        <f t="shared" si="2"/>
        <v>2022</v>
      </c>
      <c r="F88" s="11">
        <f t="shared" si="3"/>
        <v>3</v>
      </c>
      <c r="G88" s="11">
        <v>31</v>
      </c>
      <c r="H88" s="11">
        <v>13</v>
      </c>
      <c r="I88" s="11">
        <v>18</v>
      </c>
      <c r="J88" s="11">
        <v>1</v>
      </c>
      <c r="K88" s="11">
        <v>0</v>
      </c>
      <c r="L88" s="11">
        <v>1923.4193548387</v>
      </c>
      <c r="M88" s="11">
        <v>101722.677419354</v>
      </c>
      <c r="N88" s="11">
        <v>58679.032258064501</v>
      </c>
      <c r="O88" s="11">
        <v>31044.081008084999</v>
      </c>
      <c r="P88" s="11">
        <v>2218.48231307177</v>
      </c>
      <c r="Q88" s="11">
        <v>17827.9849993065</v>
      </c>
      <c r="R88" s="11">
        <v>0.57451734240797903</v>
      </c>
      <c r="S88" s="11">
        <v>13.9966821232717</v>
      </c>
      <c r="T88" s="11">
        <v>0.31164968143298399</v>
      </c>
      <c r="U88" s="11">
        <v>0</v>
      </c>
      <c r="V88" s="11">
        <v>15.2903225806451</v>
      </c>
      <c r="W88" s="11">
        <v>0</v>
      </c>
      <c r="X88" s="11">
        <v>0.16129032258064499</v>
      </c>
      <c r="Y88" s="11">
        <v>15.1290322580645</v>
      </c>
      <c r="Z88" s="11">
        <v>5</v>
      </c>
      <c r="AA88" s="11">
        <v>5</v>
      </c>
      <c r="AB88" s="11">
        <v>8</v>
      </c>
      <c r="AC88" s="11">
        <v>113.129032258064</v>
      </c>
      <c r="AD88" s="11">
        <v>516.42859760648696</v>
      </c>
      <c r="AE88" s="11">
        <v>44585953.6129032</v>
      </c>
      <c r="AF88" s="11">
        <v>40.74</v>
      </c>
      <c r="AG88" s="11">
        <v>57.74</v>
      </c>
      <c r="AH88" s="11">
        <v>8212101.5806451598</v>
      </c>
      <c r="AI88" s="11">
        <v>53.65</v>
      </c>
      <c r="AJ88" s="11">
        <v>44123992.967741899</v>
      </c>
      <c r="AK88" s="11">
        <v>2</v>
      </c>
      <c r="AL88" s="11">
        <v>11855.6129032258</v>
      </c>
      <c r="AM88" s="11">
        <v>0</v>
      </c>
      <c r="AN88" s="11">
        <v>10705.322580645099</v>
      </c>
      <c r="AO88" s="11">
        <v>0</v>
      </c>
      <c r="AP88" s="11">
        <v>42327.2580645161</v>
      </c>
      <c r="AQ88" s="11">
        <v>0</v>
      </c>
    </row>
    <row r="89" spans="1:43" hidden="1" x14ac:dyDescent="0.45">
      <c r="A89" s="11">
        <v>87</v>
      </c>
      <c r="B89" s="11" t="s">
        <v>13</v>
      </c>
      <c r="C89" s="11" t="s">
        <v>8</v>
      </c>
      <c r="D89" s="12">
        <v>44652</v>
      </c>
      <c r="E89" s="11">
        <f t="shared" si="2"/>
        <v>2022</v>
      </c>
      <c r="F89" s="11">
        <f t="shared" si="3"/>
        <v>4</v>
      </c>
      <c r="G89" s="11">
        <v>30</v>
      </c>
      <c r="H89" s="11">
        <v>14</v>
      </c>
      <c r="I89" s="11">
        <v>16</v>
      </c>
      <c r="J89" s="11">
        <v>0</v>
      </c>
      <c r="K89" s="11">
        <v>0</v>
      </c>
      <c r="L89" s="11">
        <v>1949.7333333333299</v>
      </c>
      <c r="M89" s="11">
        <v>103140</v>
      </c>
      <c r="N89" s="11">
        <v>80928.933333333305</v>
      </c>
      <c r="O89" s="11">
        <v>31706.826247502901</v>
      </c>
      <c r="P89" s="11">
        <v>2279.8523178833102</v>
      </c>
      <c r="Q89" s="11">
        <v>24718.009288339501</v>
      </c>
      <c r="R89" s="11">
        <v>0.77693026271143195</v>
      </c>
      <c r="S89" s="11">
        <v>13.909422771212</v>
      </c>
      <c r="T89" s="11">
        <v>0.43463276475286</v>
      </c>
      <c r="U89" s="11">
        <v>0</v>
      </c>
      <c r="V89" s="11">
        <v>15.3666666666666</v>
      </c>
      <c r="W89" s="11">
        <v>0</v>
      </c>
      <c r="X89" s="11">
        <v>0</v>
      </c>
      <c r="Y89" s="11">
        <v>15.3666666666666</v>
      </c>
      <c r="Z89" s="11">
        <v>5</v>
      </c>
      <c r="AA89" s="11">
        <v>5</v>
      </c>
      <c r="AB89" s="11">
        <v>8</v>
      </c>
      <c r="AC89" s="11">
        <v>114.466666666666</v>
      </c>
      <c r="AD89" s="11">
        <v>700.22382783575995</v>
      </c>
      <c r="AE89" s="11">
        <v>44666270.466666602</v>
      </c>
      <c r="AF89" s="11">
        <v>30.309666666666601</v>
      </c>
      <c r="AG89" s="11">
        <v>51.031999999999996</v>
      </c>
      <c r="AH89" s="11">
        <v>15949291.0333333</v>
      </c>
      <c r="AI89" s="11">
        <v>47.7783333333333</v>
      </c>
      <c r="AJ89" s="11">
        <v>44195999.299999997</v>
      </c>
      <c r="AK89" s="11">
        <v>2</v>
      </c>
      <c r="AL89" s="11">
        <v>20502.599999999999</v>
      </c>
      <c r="AM89" s="11">
        <v>0</v>
      </c>
      <c r="AN89" s="11">
        <v>13960.7</v>
      </c>
      <c r="AO89" s="11">
        <v>0</v>
      </c>
      <c r="AP89" s="11">
        <v>49507.733333333301</v>
      </c>
      <c r="AQ89" s="11">
        <v>0</v>
      </c>
    </row>
    <row r="90" spans="1:43" hidden="1" x14ac:dyDescent="0.45">
      <c r="A90" s="11">
        <v>88</v>
      </c>
      <c r="B90" s="11" t="s">
        <v>13</v>
      </c>
      <c r="C90" s="11" t="s">
        <v>8</v>
      </c>
      <c r="D90" s="12">
        <v>44682</v>
      </c>
      <c r="E90" s="11">
        <f t="shared" si="2"/>
        <v>2022</v>
      </c>
      <c r="F90" s="11">
        <f t="shared" si="3"/>
        <v>5</v>
      </c>
      <c r="G90" s="11">
        <v>31</v>
      </c>
      <c r="H90" s="11">
        <v>14</v>
      </c>
      <c r="I90" s="11">
        <v>17</v>
      </c>
      <c r="J90" s="11">
        <v>3</v>
      </c>
      <c r="K90" s="11">
        <v>0</v>
      </c>
      <c r="L90" s="11">
        <v>1952.9032258064501</v>
      </c>
      <c r="M90" s="11">
        <v>103304</v>
      </c>
      <c r="N90" s="11">
        <v>100160.09677419301</v>
      </c>
      <c r="O90" s="11">
        <v>31948.8273918368</v>
      </c>
      <c r="P90" s="11">
        <v>2332.75688955437</v>
      </c>
      <c r="Q90" s="11">
        <v>30722.5035026429</v>
      </c>
      <c r="R90" s="11">
        <v>0.95883495397149998</v>
      </c>
      <c r="S90" s="11">
        <v>13.7003691172137</v>
      </c>
      <c r="T90" s="11">
        <v>0.548710258328028</v>
      </c>
      <c r="U90" s="11">
        <v>0</v>
      </c>
      <c r="V90" s="11">
        <v>16.161290322580601</v>
      </c>
      <c r="W90" s="11">
        <v>0</v>
      </c>
      <c r="X90" s="11">
        <v>0.38709677419354799</v>
      </c>
      <c r="Y90" s="11">
        <v>15.774193548387</v>
      </c>
      <c r="Z90" s="11">
        <v>5</v>
      </c>
      <c r="AA90" s="11">
        <v>5</v>
      </c>
      <c r="AB90" s="11">
        <v>8</v>
      </c>
      <c r="AC90" s="11">
        <v>114.193548387096</v>
      </c>
      <c r="AD90" s="11">
        <v>867.65396884995596</v>
      </c>
      <c r="AE90" s="11">
        <v>44699557.483870901</v>
      </c>
      <c r="AF90" s="11">
        <v>16.670000000000002</v>
      </c>
      <c r="AG90" s="11">
        <v>42.26</v>
      </c>
      <c r="AH90" s="11">
        <v>17790468.516128998</v>
      </c>
      <c r="AI90" s="11">
        <v>40.1</v>
      </c>
      <c r="AJ90" s="11">
        <v>44232096.774193503</v>
      </c>
      <c r="AK90" s="11">
        <v>2</v>
      </c>
      <c r="AL90" s="11">
        <v>23705.967741935401</v>
      </c>
      <c r="AM90" s="11">
        <v>0</v>
      </c>
      <c r="AN90" s="11">
        <v>16419.354838709602</v>
      </c>
      <c r="AO90" s="11">
        <v>0</v>
      </c>
      <c r="AP90" s="11">
        <v>55302.225806451599</v>
      </c>
      <c r="AQ90" s="11">
        <v>0</v>
      </c>
    </row>
    <row r="91" spans="1:43" hidden="1" x14ac:dyDescent="0.45">
      <c r="A91" s="11">
        <v>89</v>
      </c>
      <c r="B91" s="11" t="s">
        <v>13</v>
      </c>
      <c r="C91" s="11" t="s">
        <v>8</v>
      </c>
      <c r="D91" s="12">
        <v>44713</v>
      </c>
      <c r="E91" s="11">
        <f t="shared" si="2"/>
        <v>2022</v>
      </c>
      <c r="F91" s="11">
        <f t="shared" si="3"/>
        <v>6</v>
      </c>
      <c r="G91" s="11">
        <v>30</v>
      </c>
      <c r="H91" s="11">
        <v>13</v>
      </c>
      <c r="I91" s="11">
        <v>17</v>
      </c>
      <c r="J91" s="11">
        <v>1</v>
      </c>
      <c r="K91" s="11">
        <v>0</v>
      </c>
      <c r="L91" s="11">
        <v>1942.4</v>
      </c>
      <c r="M91" s="11">
        <v>102755.6</v>
      </c>
      <c r="N91" s="11">
        <v>98424.566666666593</v>
      </c>
      <c r="O91" s="11">
        <v>32714.334551218799</v>
      </c>
      <c r="P91" s="11">
        <v>2398.5347882033402</v>
      </c>
      <c r="Q91" s="11">
        <v>31146.168022626502</v>
      </c>
      <c r="R91" s="11">
        <v>0.95009502593185002</v>
      </c>
      <c r="S91" s="11">
        <v>13.643050862177001</v>
      </c>
      <c r="T91" s="11">
        <v>0.55848039724515097</v>
      </c>
      <c r="U91" s="11">
        <v>0</v>
      </c>
      <c r="V91" s="11">
        <v>15.733333333333301</v>
      </c>
      <c r="W91" s="11">
        <v>0</v>
      </c>
      <c r="X91" s="11">
        <v>0.2</v>
      </c>
      <c r="Y91" s="11">
        <v>15.533333333333299</v>
      </c>
      <c r="Z91" s="11">
        <v>5</v>
      </c>
      <c r="AA91" s="11">
        <v>5</v>
      </c>
      <c r="AB91" s="11">
        <v>8</v>
      </c>
      <c r="AC91" s="11">
        <v>113.466666666666</v>
      </c>
      <c r="AD91" s="11">
        <v>860.45569847081595</v>
      </c>
      <c r="AE91" s="11">
        <v>44713301.9333333</v>
      </c>
      <c r="AF91" s="11">
        <v>14.5386666666666</v>
      </c>
      <c r="AG91" s="11">
        <v>40.022666666666602</v>
      </c>
      <c r="AH91" s="11">
        <v>18254568.533333302</v>
      </c>
      <c r="AI91" s="11">
        <v>38.1413333333333</v>
      </c>
      <c r="AJ91" s="11">
        <v>44275614.399999999</v>
      </c>
      <c r="AK91" s="11">
        <v>1.2333333333333301</v>
      </c>
      <c r="AL91" s="11">
        <v>24406</v>
      </c>
      <c r="AM91" s="11">
        <v>0</v>
      </c>
      <c r="AN91" s="11">
        <v>15336.4</v>
      </c>
      <c r="AO91" s="11">
        <v>0</v>
      </c>
      <c r="AP91" s="11">
        <v>52483.5666666666</v>
      </c>
      <c r="AQ91" s="11">
        <v>0</v>
      </c>
    </row>
    <row r="92" spans="1:43" hidden="1" x14ac:dyDescent="0.45">
      <c r="A92" s="11">
        <v>90</v>
      </c>
      <c r="B92" s="11" t="s">
        <v>13</v>
      </c>
      <c r="C92" s="11" t="s">
        <v>8</v>
      </c>
      <c r="D92" s="12">
        <v>44743</v>
      </c>
      <c r="E92" s="11">
        <f t="shared" si="2"/>
        <v>2022</v>
      </c>
      <c r="F92" s="11">
        <f t="shared" si="3"/>
        <v>7</v>
      </c>
      <c r="G92" s="11">
        <v>31</v>
      </c>
      <c r="H92" s="11">
        <v>15</v>
      </c>
      <c r="I92" s="11">
        <v>16</v>
      </c>
      <c r="J92" s="11">
        <v>0</v>
      </c>
      <c r="K92" s="11">
        <v>0</v>
      </c>
      <c r="L92" s="11">
        <v>1981.35483870967</v>
      </c>
      <c r="M92" s="11">
        <v>104817.774193548</v>
      </c>
      <c r="N92" s="11">
        <v>98098.677419354804</v>
      </c>
      <c r="O92" s="11">
        <v>33058.514769074398</v>
      </c>
      <c r="P92" s="11">
        <v>2434.9126663068</v>
      </c>
      <c r="Q92" s="11">
        <v>30803.730388695101</v>
      </c>
      <c r="R92" s="11">
        <v>0.93042886282820803</v>
      </c>
      <c r="S92" s="11">
        <v>13.5801797834769</v>
      </c>
      <c r="T92" s="11">
        <v>0.55453991198999097</v>
      </c>
      <c r="U92" s="11">
        <v>0</v>
      </c>
      <c r="V92" s="11">
        <v>17.258064516129</v>
      </c>
      <c r="W92" s="11">
        <v>0</v>
      </c>
      <c r="X92" s="11">
        <v>0.64516129032257996</v>
      </c>
      <c r="Y92" s="11">
        <v>16.612903225806399</v>
      </c>
      <c r="Z92" s="11">
        <v>5</v>
      </c>
      <c r="AA92" s="11">
        <v>5</v>
      </c>
      <c r="AB92" s="11">
        <v>8</v>
      </c>
      <c r="AC92" s="11">
        <v>115.774193548387</v>
      </c>
      <c r="AD92" s="11">
        <v>842.37231397068001</v>
      </c>
      <c r="AE92" s="11">
        <v>44723350.741935402</v>
      </c>
      <c r="AF92" s="11">
        <v>13.89</v>
      </c>
      <c r="AG92" s="11">
        <v>38.637419354838698</v>
      </c>
      <c r="AH92" s="11">
        <v>18901940.774193499</v>
      </c>
      <c r="AI92" s="11">
        <v>37.636451612903201</v>
      </c>
      <c r="AJ92" s="11">
        <v>44299096.774193503</v>
      </c>
      <c r="AK92" s="11">
        <v>1</v>
      </c>
      <c r="AL92" s="11">
        <v>24763.838709677399</v>
      </c>
      <c r="AM92" s="11">
        <v>0</v>
      </c>
      <c r="AN92" s="11">
        <v>15216.483870967701</v>
      </c>
      <c r="AO92" s="11">
        <v>0</v>
      </c>
      <c r="AP92" s="11">
        <v>51093.096774193502</v>
      </c>
      <c r="AQ92" s="11">
        <v>0</v>
      </c>
    </row>
    <row r="93" spans="1:43" hidden="1" x14ac:dyDescent="0.45">
      <c r="A93" s="11">
        <v>91</v>
      </c>
      <c r="B93" s="11" t="s">
        <v>13</v>
      </c>
      <c r="C93" s="11" t="s">
        <v>8</v>
      </c>
      <c r="D93" s="12">
        <v>44774</v>
      </c>
      <c r="E93" s="11">
        <f t="shared" si="2"/>
        <v>2022</v>
      </c>
      <c r="F93" s="11">
        <f t="shared" si="3"/>
        <v>8</v>
      </c>
      <c r="G93" s="11">
        <v>31</v>
      </c>
      <c r="H93" s="11">
        <v>13</v>
      </c>
      <c r="I93" s="11">
        <v>18</v>
      </c>
      <c r="J93" s="11">
        <v>1</v>
      </c>
      <c r="K93" s="11">
        <v>0</v>
      </c>
      <c r="L93" s="11">
        <v>1945.0967741935401</v>
      </c>
      <c r="M93" s="11">
        <v>102913.193548387</v>
      </c>
      <c r="N93" s="11">
        <v>96908.516129032199</v>
      </c>
      <c r="O93" s="11">
        <v>33620.803420802004</v>
      </c>
      <c r="P93" s="11">
        <v>2497.6708696862802</v>
      </c>
      <c r="Q93" s="11">
        <v>31566.060624455298</v>
      </c>
      <c r="R93" s="11">
        <v>0.93796982168044696</v>
      </c>
      <c r="S93" s="11">
        <v>13.4621190527293</v>
      </c>
      <c r="T93" s="11">
        <v>0.57299402866189597</v>
      </c>
      <c r="U93" s="11">
        <v>0</v>
      </c>
      <c r="V93" s="11">
        <v>17.967741935483801</v>
      </c>
      <c r="W93" s="11">
        <v>0</v>
      </c>
      <c r="X93" s="11">
        <v>0.90322580645161199</v>
      </c>
      <c r="Y93" s="11">
        <v>17.064516129032199</v>
      </c>
      <c r="Z93" s="11">
        <v>5</v>
      </c>
      <c r="AA93" s="11">
        <v>5</v>
      </c>
      <c r="AB93" s="11">
        <v>8</v>
      </c>
      <c r="AC93" s="11">
        <v>113.74193548386999</v>
      </c>
      <c r="AD93" s="11">
        <v>848.54722409141505</v>
      </c>
      <c r="AE93" s="11">
        <v>44737849.483870901</v>
      </c>
      <c r="AF93" s="11">
        <v>13.89</v>
      </c>
      <c r="AG93" s="11">
        <v>40.479999999999997</v>
      </c>
      <c r="AH93" s="11">
        <v>21689198.451612901</v>
      </c>
      <c r="AI93" s="11">
        <v>41.67</v>
      </c>
      <c r="AJ93" s="11">
        <v>44313029.967741899</v>
      </c>
      <c r="AK93" s="11">
        <v>1</v>
      </c>
      <c r="AL93" s="11">
        <v>25847.9032258064</v>
      </c>
      <c r="AM93" s="11">
        <v>0</v>
      </c>
      <c r="AN93" s="11">
        <v>14919.2580645161</v>
      </c>
      <c r="AO93" s="11">
        <v>0</v>
      </c>
      <c r="AP93" s="11">
        <v>50186.096774193502</v>
      </c>
      <c r="AQ93" s="11">
        <v>0</v>
      </c>
    </row>
    <row r="94" spans="1:43" hidden="1" x14ac:dyDescent="0.45">
      <c r="A94" s="11">
        <v>92</v>
      </c>
      <c r="B94" s="11" t="s">
        <v>13</v>
      </c>
      <c r="C94" s="11" t="s">
        <v>8</v>
      </c>
      <c r="D94" s="12">
        <v>44805</v>
      </c>
      <c r="E94" s="11">
        <f t="shared" si="2"/>
        <v>2022</v>
      </c>
      <c r="F94" s="11">
        <f t="shared" si="3"/>
        <v>9</v>
      </c>
      <c r="G94" s="11">
        <v>30</v>
      </c>
      <c r="H94" s="11">
        <v>13</v>
      </c>
      <c r="I94" s="11">
        <v>17</v>
      </c>
      <c r="J94" s="11">
        <v>3</v>
      </c>
      <c r="K94" s="11">
        <v>3</v>
      </c>
      <c r="L94" s="11">
        <v>1949.13333333333</v>
      </c>
      <c r="M94" s="11">
        <v>103131.7</v>
      </c>
      <c r="N94" s="11">
        <v>99796.1</v>
      </c>
      <c r="O94" s="11">
        <v>32627.394460727399</v>
      </c>
      <c r="P94" s="11">
        <v>2356.3630477934498</v>
      </c>
      <c r="Q94" s="11">
        <v>31363.281877613801</v>
      </c>
      <c r="R94" s="11">
        <v>0.95722633742435104</v>
      </c>
      <c r="S94" s="11">
        <v>13.8481438600139</v>
      </c>
      <c r="T94" s="11">
        <v>0.55394152454674095</v>
      </c>
      <c r="U94" s="11">
        <v>0</v>
      </c>
      <c r="V94" s="11">
        <v>15.233333333333301</v>
      </c>
      <c r="W94" s="11">
        <v>2.3333333333333299</v>
      </c>
      <c r="X94" s="11">
        <v>0.2</v>
      </c>
      <c r="Y94" s="11">
        <v>12.7</v>
      </c>
      <c r="Z94" s="11">
        <v>4.9666666666666597</v>
      </c>
      <c r="AA94" s="11">
        <v>5</v>
      </c>
      <c r="AB94" s="11">
        <v>8</v>
      </c>
      <c r="AC94" s="11">
        <v>113.766666666666</v>
      </c>
      <c r="AD94" s="11">
        <v>867.71977576520101</v>
      </c>
      <c r="AE94" s="11">
        <v>44747683.5</v>
      </c>
      <c r="AF94" s="11">
        <v>13.89</v>
      </c>
      <c r="AG94" s="11">
        <v>40.181666666666601</v>
      </c>
      <c r="AH94" s="11">
        <v>24232048.199999999</v>
      </c>
      <c r="AI94" s="11">
        <v>41.408333333333303</v>
      </c>
      <c r="AJ94" s="11">
        <v>44323104.766666599</v>
      </c>
      <c r="AK94" s="11">
        <v>1</v>
      </c>
      <c r="AL94" s="11">
        <v>27733.3</v>
      </c>
      <c r="AM94" s="11">
        <v>0</v>
      </c>
      <c r="AN94" s="11">
        <v>15801.9666666666</v>
      </c>
      <c r="AO94" s="11">
        <v>0</v>
      </c>
      <c r="AP94" s="11">
        <v>52756.433333333298</v>
      </c>
      <c r="AQ94" s="11">
        <v>284.39999999999998</v>
      </c>
    </row>
    <row r="95" spans="1:43" hidden="1" x14ac:dyDescent="0.45">
      <c r="A95" s="11">
        <v>93</v>
      </c>
      <c r="B95" s="11" t="s">
        <v>13</v>
      </c>
      <c r="C95" s="11" t="s">
        <v>8</v>
      </c>
      <c r="D95" s="12">
        <v>44835</v>
      </c>
      <c r="E95" s="11">
        <f t="shared" si="2"/>
        <v>2022</v>
      </c>
      <c r="F95" s="11">
        <f t="shared" si="3"/>
        <v>10</v>
      </c>
      <c r="G95" s="11">
        <v>31</v>
      </c>
      <c r="H95" s="11">
        <v>15</v>
      </c>
      <c r="I95" s="11">
        <v>16</v>
      </c>
      <c r="J95" s="11">
        <v>2</v>
      </c>
      <c r="K95" s="11">
        <v>0</v>
      </c>
      <c r="L95" s="11">
        <v>1966.5161290322501</v>
      </c>
      <c r="M95" s="11">
        <v>104046.483870967</v>
      </c>
      <c r="N95" s="11">
        <v>111405.129032258</v>
      </c>
      <c r="O95" s="11">
        <v>32928.115703173797</v>
      </c>
      <c r="P95" s="11">
        <v>2413.2430458690401</v>
      </c>
      <c r="Q95" s="11">
        <v>35016.880381147799</v>
      </c>
      <c r="R95" s="11">
        <v>1.06068903315205</v>
      </c>
      <c r="S95" s="11">
        <v>13.6467157418016</v>
      </c>
      <c r="T95" s="11">
        <v>0.62723314003233899</v>
      </c>
      <c r="U95" s="11">
        <v>0</v>
      </c>
      <c r="V95" s="11">
        <v>16.516129032258</v>
      </c>
      <c r="W95" s="11">
        <v>0</v>
      </c>
      <c r="X95" s="11">
        <v>0.58064516129032195</v>
      </c>
      <c r="Y95" s="11">
        <v>15.935483870967699</v>
      </c>
      <c r="Z95" s="11">
        <v>5</v>
      </c>
      <c r="AA95" s="11">
        <v>5</v>
      </c>
      <c r="AB95" s="11">
        <v>8</v>
      </c>
      <c r="AC95" s="11">
        <v>114.806451612903</v>
      </c>
      <c r="AD95" s="11">
        <v>961.41071425897496</v>
      </c>
      <c r="AE95" s="11">
        <v>44753285</v>
      </c>
      <c r="AF95" s="11">
        <v>11.11</v>
      </c>
      <c r="AG95" s="11">
        <v>34.750322580645097</v>
      </c>
      <c r="AH95" s="11">
        <v>25167763.2258064</v>
      </c>
      <c r="AI95" s="11">
        <v>36.661290322580598</v>
      </c>
      <c r="AJ95" s="11">
        <v>44333487.290322497</v>
      </c>
      <c r="AK95" s="11">
        <v>0</v>
      </c>
      <c r="AL95" s="11">
        <v>28846.225806451599</v>
      </c>
      <c r="AM95" s="11">
        <v>0</v>
      </c>
      <c r="AN95" s="11">
        <v>17086.806451612902</v>
      </c>
      <c r="AO95" s="11">
        <v>0</v>
      </c>
      <c r="AP95" s="11">
        <v>55766.967741935397</v>
      </c>
      <c r="AQ95" s="11">
        <v>73.096774193548299</v>
      </c>
    </row>
    <row r="96" spans="1:43" hidden="1" x14ac:dyDescent="0.45">
      <c r="A96" s="11">
        <v>94</v>
      </c>
      <c r="B96" s="11" t="s">
        <v>13</v>
      </c>
      <c r="C96" s="11" t="s">
        <v>8</v>
      </c>
      <c r="D96" s="12">
        <v>44866</v>
      </c>
      <c r="E96" s="11">
        <f t="shared" si="2"/>
        <v>2022</v>
      </c>
      <c r="F96" s="11">
        <f t="shared" si="3"/>
        <v>11</v>
      </c>
      <c r="G96" s="11">
        <v>30</v>
      </c>
      <c r="H96" s="11">
        <v>12</v>
      </c>
      <c r="I96" s="11">
        <v>18</v>
      </c>
      <c r="J96" s="11">
        <v>0</v>
      </c>
      <c r="K96" s="11">
        <v>0</v>
      </c>
      <c r="L96" s="11">
        <v>1905.3333333333301</v>
      </c>
      <c r="M96" s="11">
        <v>100808</v>
      </c>
      <c r="N96" s="11">
        <v>106479.066666666</v>
      </c>
      <c r="O96" s="11">
        <v>32707.302952446</v>
      </c>
      <c r="P96" s="11">
        <v>2381.7691089445598</v>
      </c>
      <c r="Q96" s="11">
        <v>34246.733201160197</v>
      </c>
      <c r="R96" s="11">
        <v>1.0432960815597201</v>
      </c>
      <c r="S96" s="11">
        <v>13.734154209782901</v>
      </c>
      <c r="T96" s="11">
        <v>0.60991425588141501</v>
      </c>
      <c r="U96" s="11">
        <v>0</v>
      </c>
      <c r="V96" s="11">
        <v>15.2</v>
      </c>
      <c r="W96" s="11">
        <v>0</v>
      </c>
      <c r="X96" s="11">
        <v>0</v>
      </c>
      <c r="Y96" s="11">
        <v>15.2</v>
      </c>
      <c r="Z96" s="11">
        <v>4.93333333333333</v>
      </c>
      <c r="AA96" s="11">
        <v>5</v>
      </c>
      <c r="AB96" s="11">
        <v>7.93333333333333</v>
      </c>
      <c r="AC96" s="11">
        <v>111.333333333333</v>
      </c>
      <c r="AD96" s="11">
        <v>944.90976143756905</v>
      </c>
      <c r="AE96" s="11">
        <v>44759090.100000001</v>
      </c>
      <c r="AF96" s="11">
        <v>11.1099999999999</v>
      </c>
      <c r="AG96" s="11">
        <v>34.520000000000003</v>
      </c>
      <c r="AH96" s="11">
        <v>26382829.833333299</v>
      </c>
      <c r="AI96" s="11">
        <v>36.46</v>
      </c>
      <c r="AJ96" s="11">
        <v>44341481.733333297</v>
      </c>
      <c r="AK96" s="11">
        <v>0</v>
      </c>
      <c r="AL96" s="11">
        <v>29859.166666666599</v>
      </c>
      <c r="AM96" s="11">
        <v>0</v>
      </c>
      <c r="AN96" s="11">
        <v>17268.933333333302</v>
      </c>
      <c r="AO96" s="11">
        <v>81.099999999999994</v>
      </c>
      <c r="AP96" s="11">
        <v>49517.599999999999</v>
      </c>
      <c r="AQ96" s="11">
        <v>32.4</v>
      </c>
    </row>
    <row r="97" spans="1:43" hidden="1" x14ac:dyDescent="0.45">
      <c r="A97" s="11">
        <v>95</v>
      </c>
      <c r="B97" s="11" t="s">
        <v>13</v>
      </c>
      <c r="C97" s="11" t="s">
        <v>8</v>
      </c>
      <c r="D97" s="12">
        <v>44896</v>
      </c>
      <c r="E97" s="11">
        <f t="shared" si="2"/>
        <v>2022</v>
      </c>
      <c r="F97" s="11">
        <f t="shared" si="3"/>
        <v>12</v>
      </c>
      <c r="G97" s="11">
        <v>31</v>
      </c>
      <c r="H97" s="11">
        <v>14</v>
      </c>
      <c r="I97" s="11">
        <v>17</v>
      </c>
      <c r="J97" s="11">
        <v>1</v>
      </c>
      <c r="K97" s="11">
        <v>0</v>
      </c>
      <c r="L97" s="11">
        <v>1958.38709677419</v>
      </c>
      <c r="M97" s="11">
        <v>103616.064516129</v>
      </c>
      <c r="N97" s="11">
        <v>107314</v>
      </c>
      <c r="O97" s="11">
        <v>33117.705757479896</v>
      </c>
      <c r="P97" s="11">
        <v>2425.49335362294</v>
      </c>
      <c r="Q97" s="11">
        <v>34144.550131768701</v>
      </c>
      <c r="R97" s="11">
        <v>1.0296757459964001</v>
      </c>
      <c r="S97" s="11">
        <v>13.659269791837399</v>
      </c>
      <c r="T97" s="11">
        <v>0.61133967243057097</v>
      </c>
      <c r="U97" s="11">
        <v>0</v>
      </c>
      <c r="V97" s="11">
        <v>16.2903225806451</v>
      </c>
      <c r="W97" s="11">
        <v>0</v>
      </c>
      <c r="X97" s="11">
        <v>0.32258064516128998</v>
      </c>
      <c r="Y97" s="11">
        <v>15.967741935483801</v>
      </c>
      <c r="Z97" s="11">
        <v>5</v>
      </c>
      <c r="AA97" s="11">
        <v>5</v>
      </c>
      <c r="AB97" s="11">
        <v>8</v>
      </c>
      <c r="AC97" s="11">
        <v>114.354838709677</v>
      </c>
      <c r="AD97" s="11">
        <v>932.88546818606699</v>
      </c>
      <c r="AE97" s="11">
        <v>44765847.870967701</v>
      </c>
      <c r="AF97" s="11">
        <v>11.11</v>
      </c>
      <c r="AG97" s="11">
        <v>34.520000000000003</v>
      </c>
      <c r="AH97" s="11">
        <v>28130666.903225798</v>
      </c>
      <c r="AI97" s="11">
        <v>36.46</v>
      </c>
      <c r="AJ97" s="11">
        <v>44348419.677419297</v>
      </c>
      <c r="AK97" s="11">
        <v>0</v>
      </c>
      <c r="AL97" s="11">
        <v>31372.322580645101</v>
      </c>
      <c r="AM97" s="11">
        <v>0</v>
      </c>
      <c r="AN97" s="11">
        <v>17757.838709677399</v>
      </c>
      <c r="AO97" s="11">
        <v>103.51612903225799</v>
      </c>
      <c r="AP97" s="11">
        <v>48764.612903225803</v>
      </c>
      <c r="AQ97" s="11">
        <v>31.677419354838701</v>
      </c>
    </row>
    <row r="98" spans="1:43" hidden="1" x14ac:dyDescent="0.45">
      <c r="A98" s="11">
        <v>96</v>
      </c>
      <c r="B98" s="11" t="s">
        <v>13</v>
      </c>
      <c r="C98" s="11" t="s">
        <v>8</v>
      </c>
      <c r="D98" s="12">
        <v>44927</v>
      </c>
      <c r="E98" s="11">
        <f t="shared" si="2"/>
        <v>2023</v>
      </c>
      <c r="F98" s="11">
        <f t="shared" si="3"/>
        <v>1</v>
      </c>
      <c r="G98" s="11">
        <v>31</v>
      </c>
      <c r="H98" s="11">
        <v>14</v>
      </c>
      <c r="I98" s="11">
        <v>17</v>
      </c>
      <c r="J98" s="11">
        <v>4</v>
      </c>
      <c r="K98" s="11">
        <v>3</v>
      </c>
      <c r="L98" s="11">
        <v>1966.5161290322501</v>
      </c>
      <c r="M98" s="11">
        <v>104038.225806451</v>
      </c>
      <c r="N98" s="11">
        <v>101360.419354838</v>
      </c>
      <c r="O98" s="11">
        <v>33747.899204975103</v>
      </c>
      <c r="P98" s="11">
        <v>2473.0003045642002</v>
      </c>
      <c r="Q98" s="11">
        <v>32790.4621106267</v>
      </c>
      <c r="R98" s="11">
        <v>0.969612192350223</v>
      </c>
      <c r="S98" s="11">
        <v>13.6448843105635</v>
      </c>
      <c r="T98" s="11">
        <v>0.58677162648735304</v>
      </c>
      <c r="U98" s="11">
        <v>0</v>
      </c>
      <c r="V98" s="11">
        <v>15.064516129032199</v>
      </c>
      <c r="W98" s="11">
        <v>2.2580645161290298</v>
      </c>
      <c r="X98" s="11">
        <v>0.25806451612903197</v>
      </c>
      <c r="Y98" s="11">
        <v>12.5483870967741</v>
      </c>
      <c r="Z98" s="11">
        <v>5</v>
      </c>
      <c r="AA98" s="11">
        <v>5</v>
      </c>
      <c r="AB98" s="11">
        <v>8</v>
      </c>
      <c r="AC98" s="11">
        <v>114.806451612903</v>
      </c>
      <c r="AD98" s="11">
        <v>878.54419551954197</v>
      </c>
      <c r="AE98" s="11">
        <v>44772018.064516097</v>
      </c>
      <c r="AF98" s="11">
        <v>0</v>
      </c>
      <c r="AG98" s="11">
        <v>0</v>
      </c>
      <c r="AH98" s="11">
        <v>29798656.935483798</v>
      </c>
      <c r="AI98" s="11">
        <v>0</v>
      </c>
      <c r="AJ98" s="11">
        <v>44355311.193548299</v>
      </c>
      <c r="AK98" s="11">
        <v>0</v>
      </c>
      <c r="AL98" s="11">
        <v>32959.516129032199</v>
      </c>
      <c r="AM98" s="11">
        <v>0</v>
      </c>
      <c r="AN98" s="11">
        <v>17435.580645161201</v>
      </c>
      <c r="AO98" s="11">
        <v>93.903225806451601</v>
      </c>
      <c r="AP98" s="11">
        <v>44985.838709677402</v>
      </c>
      <c r="AQ98" s="11">
        <v>300.87096774193498</v>
      </c>
    </row>
    <row r="99" spans="1:43" hidden="1" x14ac:dyDescent="0.45">
      <c r="A99" s="11">
        <v>97</v>
      </c>
      <c r="B99" s="11" t="s">
        <v>13</v>
      </c>
      <c r="C99" s="11" t="s">
        <v>8</v>
      </c>
      <c r="D99" s="12">
        <v>44958</v>
      </c>
      <c r="E99" s="11">
        <f t="shared" si="2"/>
        <v>2023</v>
      </c>
      <c r="F99" s="11">
        <f t="shared" si="3"/>
        <v>2</v>
      </c>
      <c r="G99" s="11">
        <v>28</v>
      </c>
      <c r="H99" s="11">
        <v>12</v>
      </c>
      <c r="I99" s="11">
        <v>16</v>
      </c>
      <c r="J99" s="11">
        <v>0</v>
      </c>
      <c r="K99" s="11">
        <v>0</v>
      </c>
      <c r="L99" s="11">
        <v>1939.1428571428501</v>
      </c>
      <c r="M99" s="11">
        <v>102596.642857142</v>
      </c>
      <c r="N99" s="11">
        <v>111217.607142857</v>
      </c>
      <c r="O99" s="11">
        <v>33015.8442456431</v>
      </c>
      <c r="P99" s="11">
        <v>2443.4505099685898</v>
      </c>
      <c r="Q99" s="11">
        <v>35657.875584535599</v>
      </c>
      <c r="R99" s="11">
        <v>1.0789029831546999</v>
      </c>
      <c r="S99" s="11">
        <v>13.512263513253799</v>
      </c>
      <c r="T99" s="11">
        <v>0.64529515153881101</v>
      </c>
      <c r="U99" s="11">
        <v>0</v>
      </c>
      <c r="V99" s="11">
        <v>15</v>
      </c>
      <c r="W99" s="11">
        <v>0</v>
      </c>
      <c r="X99" s="11">
        <v>0</v>
      </c>
      <c r="Y99" s="11">
        <v>15</v>
      </c>
      <c r="Z99" s="11">
        <v>5</v>
      </c>
      <c r="AA99" s="11">
        <v>5</v>
      </c>
      <c r="AB99" s="11">
        <v>8</v>
      </c>
      <c r="AC99" s="11">
        <v>113.28571428571399</v>
      </c>
      <c r="AD99" s="11">
        <v>976.99725994706</v>
      </c>
      <c r="AE99" s="11">
        <v>44776579.678571403</v>
      </c>
      <c r="AF99" s="11">
        <v>0</v>
      </c>
      <c r="AG99" s="11">
        <v>0</v>
      </c>
      <c r="AH99" s="11">
        <v>30381115.535714202</v>
      </c>
      <c r="AI99" s="11">
        <v>0</v>
      </c>
      <c r="AJ99" s="11">
        <v>44361273.607142799</v>
      </c>
      <c r="AK99" s="11">
        <v>0</v>
      </c>
      <c r="AL99" s="11">
        <v>33779.642857142797</v>
      </c>
      <c r="AM99" s="11">
        <v>0</v>
      </c>
      <c r="AN99" s="11">
        <v>18915.071428571398</v>
      </c>
      <c r="AO99" s="11">
        <v>103.78571428571399</v>
      </c>
      <c r="AP99" s="11">
        <v>49050.857142857101</v>
      </c>
      <c r="AQ99" s="11">
        <v>43.357142857142797</v>
      </c>
    </row>
    <row r="100" spans="1:43" hidden="1" x14ac:dyDescent="0.45">
      <c r="A100" s="11">
        <v>98</v>
      </c>
      <c r="B100" s="11" t="s">
        <v>13</v>
      </c>
      <c r="C100" s="11" t="s">
        <v>8</v>
      </c>
      <c r="D100" s="12">
        <v>44986</v>
      </c>
      <c r="E100" s="11">
        <f t="shared" si="2"/>
        <v>2023</v>
      </c>
      <c r="F100" s="11">
        <f t="shared" si="3"/>
        <v>3</v>
      </c>
      <c r="G100" s="11">
        <v>31</v>
      </c>
      <c r="H100" s="11">
        <v>14</v>
      </c>
      <c r="I100" s="11">
        <v>17</v>
      </c>
      <c r="J100" s="11">
        <v>1</v>
      </c>
      <c r="K100" s="11">
        <v>0</v>
      </c>
      <c r="L100" s="11">
        <v>1935.16129032258</v>
      </c>
      <c r="M100" s="11">
        <v>102395.193548387</v>
      </c>
      <c r="N100" s="11">
        <v>101693.548387096</v>
      </c>
      <c r="O100" s="11">
        <v>32138.574330792599</v>
      </c>
      <c r="P100" s="11">
        <v>2347.3945748835899</v>
      </c>
      <c r="Q100" s="11">
        <v>31677.775597833101</v>
      </c>
      <c r="R100" s="11">
        <v>0.98377894753847706</v>
      </c>
      <c r="S100" s="11">
        <v>13.6942674614537</v>
      </c>
      <c r="T100" s="11">
        <v>0.56596558181357604</v>
      </c>
      <c r="U100" s="11">
        <v>0</v>
      </c>
      <c r="V100" s="11">
        <v>15.1290322580645</v>
      </c>
      <c r="W100" s="11">
        <v>0</v>
      </c>
      <c r="X100" s="11">
        <v>0</v>
      </c>
      <c r="Y100" s="11">
        <v>15.1290322580645</v>
      </c>
      <c r="Z100" s="11">
        <v>5</v>
      </c>
      <c r="AA100" s="11">
        <v>5</v>
      </c>
      <c r="AB100" s="11">
        <v>8</v>
      </c>
      <c r="AC100" s="11">
        <v>113.064516129032</v>
      </c>
      <c r="AD100" s="11">
        <v>891.07461080829103</v>
      </c>
      <c r="AE100" s="11">
        <v>13000504.870967699</v>
      </c>
      <c r="AF100" s="11">
        <v>0</v>
      </c>
      <c r="AG100" s="11">
        <v>0</v>
      </c>
      <c r="AH100" s="11">
        <v>8875918.6451612897</v>
      </c>
      <c r="AI100" s="11">
        <v>0</v>
      </c>
      <c r="AJ100" s="11">
        <v>12879994.193548299</v>
      </c>
      <c r="AK100" s="11">
        <v>0</v>
      </c>
      <c r="AL100" s="11">
        <v>9883.0645161290304</v>
      </c>
      <c r="AM100" s="11">
        <v>0</v>
      </c>
      <c r="AN100" s="11">
        <v>18063.129032257999</v>
      </c>
      <c r="AO100" s="11">
        <v>130.35483870967701</v>
      </c>
      <c r="AP100" s="11">
        <v>50979.774193548299</v>
      </c>
      <c r="AQ100" s="11">
        <v>19.354838709677399</v>
      </c>
    </row>
    <row r="101" spans="1:43" hidden="1" x14ac:dyDescent="0.45">
      <c r="A101" s="11">
        <v>99</v>
      </c>
      <c r="B101" s="11" t="s">
        <v>13</v>
      </c>
      <c r="C101" s="11" t="s">
        <v>8</v>
      </c>
      <c r="D101" s="12">
        <v>45017</v>
      </c>
      <c r="E101" s="11">
        <f t="shared" si="2"/>
        <v>2023</v>
      </c>
      <c r="F101" s="11">
        <f t="shared" si="3"/>
        <v>4</v>
      </c>
      <c r="G101" s="11">
        <v>30</v>
      </c>
      <c r="H101" s="11">
        <v>14</v>
      </c>
      <c r="I101" s="11">
        <v>16</v>
      </c>
      <c r="J101" s="11">
        <v>0</v>
      </c>
      <c r="K101" s="11">
        <v>0</v>
      </c>
      <c r="L101" s="11">
        <v>1952</v>
      </c>
      <c r="M101" s="11">
        <v>103269.33333333299</v>
      </c>
      <c r="N101" s="11">
        <v>109379.066666666</v>
      </c>
      <c r="O101" s="11">
        <v>32751.575008445299</v>
      </c>
      <c r="P101" s="11">
        <v>2399.8522306504301</v>
      </c>
      <c r="Q101" s="11">
        <v>34462.5927477324</v>
      </c>
      <c r="R101" s="11">
        <v>1.05039593952716</v>
      </c>
      <c r="S101" s="11">
        <v>13.6479700293671</v>
      </c>
      <c r="T101" s="11">
        <v>0.61734404121197695</v>
      </c>
      <c r="U101" s="11">
        <v>0</v>
      </c>
      <c r="V101" s="11">
        <v>14.9333333333333</v>
      </c>
      <c r="W101" s="11">
        <v>0</v>
      </c>
      <c r="X101" s="11">
        <v>0</v>
      </c>
      <c r="Y101" s="11">
        <v>14.9333333333333</v>
      </c>
      <c r="Z101" s="11">
        <v>5</v>
      </c>
      <c r="AA101" s="11">
        <v>5</v>
      </c>
      <c r="AB101" s="11">
        <v>8</v>
      </c>
      <c r="AC101" s="11">
        <v>114</v>
      </c>
      <c r="AD101" s="11">
        <v>951.60843602418402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18479.5333333333</v>
      </c>
      <c r="AO101" s="11">
        <v>122.06666666666599</v>
      </c>
      <c r="AP101" s="11">
        <v>50151.866666666603</v>
      </c>
      <c r="AQ101" s="11">
        <v>19.066666666666599</v>
      </c>
    </row>
    <row r="102" spans="1:43" hidden="1" x14ac:dyDescent="0.45">
      <c r="A102" s="11">
        <v>100</v>
      </c>
      <c r="B102" s="11" t="s">
        <v>13</v>
      </c>
      <c r="C102" s="11" t="s">
        <v>8</v>
      </c>
      <c r="D102" s="12">
        <v>45047</v>
      </c>
      <c r="E102" s="11">
        <f t="shared" si="2"/>
        <v>2023</v>
      </c>
      <c r="F102" s="11">
        <f t="shared" si="3"/>
        <v>5</v>
      </c>
      <c r="G102" s="11">
        <v>31</v>
      </c>
      <c r="H102" s="11">
        <v>13</v>
      </c>
      <c r="I102" s="11">
        <v>18</v>
      </c>
      <c r="J102" s="11">
        <v>3</v>
      </c>
      <c r="K102" s="11">
        <v>0</v>
      </c>
      <c r="L102" s="11">
        <v>1931.6774193548299</v>
      </c>
      <c r="M102" s="11">
        <v>102197.967741935</v>
      </c>
      <c r="N102" s="11">
        <v>111638.709677419</v>
      </c>
      <c r="O102" s="11">
        <v>32773.095411203503</v>
      </c>
      <c r="P102" s="11">
        <v>2413.0057737255202</v>
      </c>
      <c r="Q102" s="11">
        <v>35612.194700104199</v>
      </c>
      <c r="R102" s="11">
        <v>1.0846978595174299</v>
      </c>
      <c r="S102" s="11">
        <v>13.5846312694233</v>
      </c>
      <c r="T102" s="11">
        <v>0.64118402512679196</v>
      </c>
      <c r="U102" s="11">
        <v>0</v>
      </c>
      <c r="V102" s="11">
        <v>15.4193548387096</v>
      </c>
      <c r="W102" s="11">
        <v>0</v>
      </c>
      <c r="X102" s="11">
        <v>0.29032258064516098</v>
      </c>
      <c r="Y102" s="11">
        <v>15.1290322580645</v>
      </c>
      <c r="Z102" s="11">
        <v>5</v>
      </c>
      <c r="AA102" s="11">
        <v>5</v>
      </c>
      <c r="AB102" s="11">
        <v>8</v>
      </c>
      <c r="AC102" s="11">
        <v>112.870967741935</v>
      </c>
      <c r="AD102" s="11">
        <v>982.16810413338396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18753.483870967699</v>
      </c>
      <c r="AO102" s="11">
        <v>138</v>
      </c>
      <c r="AP102" s="11">
        <v>50539.2903225806</v>
      </c>
      <c r="AQ102" s="11">
        <v>36.903225806451601</v>
      </c>
    </row>
    <row r="103" spans="1:43" hidden="1" x14ac:dyDescent="0.45">
      <c r="A103" s="11">
        <v>101</v>
      </c>
      <c r="B103" s="11" t="s">
        <v>13</v>
      </c>
      <c r="C103" s="11" t="s">
        <v>8</v>
      </c>
      <c r="D103" s="12">
        <v>45078</v>
      </c>
      <c r="E103" s="11">
        <f t="shared" si="2"/>
        <v>2023</v>
      </c>
      <c r="F103" s="11">
        <f t="shared" si="3"/>
        <v>6</v>
      </c>
      <c r="G103" s="11">
        <v>30</v>
      </c>
      <c r="H103" s="11">
        <v>14</v>
      </c>
      <c r="I103" s="11">
        <v>16</v>
      </c>
      <c r="J103" s="11">
        <v>1</v>
      </c>
      <c r="K103" s="11">
        <v>0</v>
      </c>
      <c r="L103" s="11">
        <v>1952</v>
      </c>
      <c r="M103" s="11">
        <v>103279.8</v>
      </c>
      <c r="N103" s="11">
        <v>109145.366666666</v>
      </c>
      <c r="O103" s="11">
        <v>33053.310707327197</v>
      </c>
      <c r="P103" s="11">
        <v>2418.4011056303798</v>
      </c>
      <c r="Q103" s="11">
        <v>34751.5886287756</v>
      </c>
      <c r="R103" s="11">
        <v>1.05026848473767</v>
      </c>
      <c r="S103" s="11">
        <v>13.668162835283299</v>
      </c>
      <c r="T103" s="11">
        <v>0.62139537978878701</v>
      </c>
      <c r="U103" s="11">
        <v>0</v>
      </c>
      <c r="V103" s="11">
        <v>16.466666666666601</v>
      </c>
      <c r="W103" s="11">
        <v>0</v>
      </c>
      <c r="X103" s="11">
        <v>0.2</v>
      </c>
      <c r="Y103" s="11">
        <v>16.266666666666602</v>
      </c>
      <c r="Z103" s="11">
        <v>5</v>
      </c>
      <c r="AA103" s="11">
        <v>5</v>
      </c>
      <c r="AB103" s="11">
        <v>8</v>
      </c>
      <c r="AC103" s="11">
        <v>114</v>
      </c>
      <c r="AD103" s="11">
        <v>951.50239214784597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  <c r="AJ103" s="11">
        <v>0</v>
      </c>
      <c r="AK103" s="11">
        <v>0</v>
      </c>
      <c r="AL103" s="11">
        <v>0</v>
      </c>
      <c r="AM103" s="11">
        <v>0</v>
      </c>
      <c r="AN103" s="11">
        <v>18256.266666666601</v>
      </c>
      <c r="AO103" s="11">
        <v>115.666666666666</v>
      </c>
      <c r="AP103" s="11">
        <v>47633.333333333299</v>
      </c>
      <c r="AQ103" s="11">
        <v>25.5</v>
      </c>
    </row>
    <row r="104" spans="1:43" hidden="1" x14ac:dyDescent="0.45">
      <c r="A104" s="11">
        <v>102</v>
      </c>
      <c r="B104" s="11" t="s">
        <v>13</v>
      </c>
      <c r="C104" s="11" t="s">
        <v>8</v>
      </c>
      <c r="D104" s="12">
        <v>45108</v>
      </c>
      <c r="E104" s="11">
        <f t="shared" si="2"/>
        <v>2023</v>
      </c>
      <c r="F104" s="11">
        <f t="shared" si="3"/>
        <v>7</v>
      </c>
      <c r="G104" s="11">
        <v>31</v>
      </c>
      <c r="H104" s="11">
        <v>14</v>
      </c>
      <c r="I104" s="11">
        <v>17</v>
      </c>
      <c r="J104" s="11">
        <v>0</v>
      </c>
      <c r="K104" s="11">
        <v>0</v>
      </c>
      <c r="L104" s="11">
        <v>1934.2580645161199</v>
      </c>
      <c r="M104" s="11">
        <v>102317.225806451</v>
      </c>
      <c r="N104" s="11">
        <v>105798.967741935</v>
      </c>
      <c r="O104" s="11">
        <v>33679.900176747396</v>
      </c>
      <c r="P104" s="11">
        <v>2444.93285892941</v>
      </c>
      <c r="Q104" s="11">
        <v>34725.014703882203</v>
      </c>
      <c r="R104" s="11">
        <v>1.03025522633716</v>
      </c>
      <c r="S104" s="11">
        <v>13.779074435121499</v>
      </c>
      <c r="T104" s="11">
        <v>0.61660042703915696</v>
      </c>
      <c r="U104" s="11">
        <v>0</v>
      </c>
      <c r="V104" s="11">
        <v>15.935483870967699</v>
      </c>
      <c r="W104" s="11">
        <v>0</v>
      </c>
      <c r="X104" s="11">
        <v>0.80645161290322498</v>
      </c>
      <c r="Y104" s="11">
        <v>15.1290322580645</v>
      </c>
      <c r="Z104" s="11">
        <v>5</v>
      </c>
      <c r="AA104" s="11">
        <v>5</v>
      </c>
      <c r="AB104" s="11">
        <v>8</v>
      </c>
      <c r="AC104" s="11">
        <v>113.193548387096</v>
      </c>
      <c r="AD104" s="11">
        <v>931.08471894531101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13814.7419354838</v>
      </c>
      <c r="AO104" s="11">
        <v>82.677419354838705</v>
      </c>
      <c r="AP104" s="11">
        <v>36889.096774193502</v>
      </c>
      <c r="AQ104" s="11">
        <v>0</v>
      </c>
    </row>
    <row r="105" spans="1:43" hidden="1" x14ac:dyDescent="0.45">
      <c r="A105" s="11">
        <v>103</v>
      </c>
      <c r="B105" s="11" t="s">
        <v>13</v>
      </c>
      <c r="C105" s="11" t="s">
        <v>8</v>
      </c>
      <c r="D105" s="12">
        <v>45139</v>
      </c>
      <c r="E105" s="11">
        <f t="shared" si="2"/>
        <v>2023</v>
      </c>
      <c r="F105" s="11">
        <f t="shared" si="3"/>
        <v>8</v>
      </c>
      <c r="G105" s="11">
        <v>31</v>
      </c>
      <c r="H105" s="11">
        <v>13</v>
      </c>
      <c r="I105" s="11">
        <v>18</v>
      </c>
      <c r="J105" s="11">
        <v>1</v>
      </c>
      <c r="K105" s="11">
        <v>0</v>
      </c>
      <c r="L105" s="11">
        <v>1934.38709677419</v>
      </c>
      <c r="M105" s="11">
        <v>102328.93548386999</v>
      </c>
      <c r="N105" s="11">
        <v>108136.25806451601</v>
      </c>
      <c r="O105" s="11">
        <v>34056.356743301803</v>
      </c>
      <c r="P105" s="11">
        <v>2507.1626031652299</v>
      </c>
      <c r="Q105" s="11">
        <v>35799.362228931699</v>
      </c>
      <c r="R105" s="11">
        <v>1.0505351530756899</v>
      </c>
      <c r="S105" s="11">
        <v>13.585643337196201</v>
      </c>
      <c r="T105" s="11">
        <v>0.64443487598326699</v>
      </c>
      <c r="U105" s="11">
        <v>0</v>
      </c>
      <c r="V105" s="11">
        <v>16.161290322580601</v>
      </c>
      <c r="W105" s="11">
        <v>0</v>
      </c>
      <c r="X105" s="11">
        <v>0.80645161290322498</v>
      </c>
      <c r="Y105" s="11">
        <v>15.3548387096774</v>
      </c>
      <c r="Z105" s="11">
        <v>5</v>
      </c>
      <c r="AA105" s="11">
        <v>5</v>
      </c>
      <c r="AB105" s="11">
        <v>8</v>
      </c>
      <c r="AC105" s="11">
        <v>113.129032258064</v>
      </c>
      <c r="AD105" s="11">
        <v>950.16939941121905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0</v>
      </c>
      <c r="AK105" s="11">
        <v>0</v>
      </c>
      <c r="AL105" s="11">
        <v>0</v>
      </c>
      <c r="AM105" s="11">
        <v>0</v>
      </c>
      <c r="AN105" s="11">
        <v>17504.225806451599</v>
      </c>
      <c r="AO105" s="11">
        <v>114.16129032258</v>
      </c>
      <c r="AP105" s="11">
        <v>42940.483870967699</v>
      </c>
      <c r="AQ105" s="11">
        <v>55.612903225806399</v>
      </c>
    </row>
    <row r="106" spans="1:43" hidden="1" x14ac:dyDescent="0.45">
      <c r="A106" s="11">
        <v>104</v>
      </c>
      <c r="B106" s="11" t="s">
        <v>13</v>
      </c>
      <c r="C106" s="11" t="s">
        <v>8</v>
      </c>
      <c r="D106" s="12">
        <v>45170</v>
      </c>
      <c r="E106" s="11">
        <f t="shared" si="2"/>
        <v>2023</v>
      </c>
      <c r="F106" s="11">
        <f t="shared" si="3"/>
        <v>9</v>
      </c>
      <c r="G106" s="11">
        <v>30</v>
      </c>
      <c r="H106" s="11">
        <v>15</v>
      </c>
      <c r="I106" s="11">
        <v>15</v>
      </c>
      <c r="J106" s="11">
        <v>3</v>
      </c>
      <c r="K106" s="11">
        <v>3</v>
      </c>
      <c r="L106" s="11">
        <v>1962.2</v>
      </c>
      <c r="M106" s="11">
        <v>103571.1</v>
      </c>
      <c r="N106" s="11">
        <v>109703.33333333299</v>
      </c>
      <c r="O106" s="11">
        <v>33128.802051382401</v>
      </c>
      <c r="P106" s="11">
        <v>2388.4783485841999</v>
      </c>
      <c r="Q106" s="11">
        <v>35161.600906195803</v>
      </c>
      <c r="R106" s="11">
        <v>1.06021743281841</v>
      </c>
      <c r="S106" s="11">
        <v>13.873885551860701</v>
      </c>
      <c r="T106" s="11">
        <v>0.61954067535428703</v>
      </c>
      <c r="U106" s="11">
        <v>0</v>
      </c>
      <c r="V106" s="11">
        <v>18.3666666666666</v>
      </c>
      <c r="W106" s="11">
        <v>1.7333333333333301</v>
      </c>
      <c r="X106" s="11">
        <v>6.6666666666666596E-2</v>
      </c>
      <c r="Y106" s="11">
        <v>16.566666666666599</v>
      </c>
      <c r="Z106" s="11">
        <v>5</v>
      </c>
      <c r="AA106" s="11">
        <v>5</v>
      </c>
      <c r="AB106" s="11">
        <v>8</v>
      </c>
      <c r="AC106" s="11">
        <v>118.06666666666599</v>
      </c>
      <c r="AD106" s="11">
        <v>932.77792347360401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  <c r="AJ106" s="11">
        <v>0</v>
      </c>
      <c r="AK106" s="11">
        <v>0</v>
      </c>
      <c r="AL106" s="11">
        <v>0</v>
      </c>
      <c r="AM106" s="11">
        <v>3257.7</v>
      </c>
      <c r="AN106" s="11">
        <v>18259.733333333301</v>
      </c>
      <c r="AO106" s="11">
        <v>116.466666666666</v>
      </c>
      <c r="AP106" s="11">
        <v>42939.166666666599</v>
      </c>
      <c r="AQ106" s="11">
        <v>267.33333333333297</v>
      </c>
    </row>
    <row r="107" spans="1:43" hidden="1" x14ac:dyDescent="0.45">
      <c r="A107" s="11">
        <v>105</v>
      </c>
      <c r="B107" s="11" t="s">
        <v>13</v>
      </c>
      <c r="C107" s="11" t="s">
        <v>8</v>
      </c>
      <c r="D107" s="12">
        <v>45200</v>
      </c>
      <c r="E107" s="11">
        <f t="shared" si="2"/>
        <v>2023</v>
      </c>
      <c r="F107" s="11">
        <f t="shared" si="3"/>
        <v>10</v>
      </c>
      <c r="G107" s="11">
        <v>31</v>
      </c>
      <c r="H107" s="11">
        <v>15</v>
      </c>
      <c r="I107" s="11">
        <v>16</v>
      </c>
      <c r="J107" s="11">
        <v>2</v>
      </c>
      <c r="K107" s="11">
        <v>0</v>
      </c>
      <c r="L107" s="11">
        <v>2017.8709677419299</v>
      </c>
      <c r="M107" s="11">
        <v>106475.45161290299</v>
      </c>
      <c r="N107" s="11">
        <v>117529.580645161</v>
      </c>
      <c r="O107" s="11">
        <v>33653.435793815901</v>
      </c>
      <c r="P107" s="11">
        <v>2451.2829190379198</v>
      </c>
      <c r="Q107" s="11">
        <v>36937.795032895003</v>
      </c>
      <c r="R107" s="11">
        <v>1.09580938191452</v>
      </c>
      <c r="S107" s="11">
        <v>13.7286835860269</v>
      </c>
      <c r="T107" s="11">
        <v>0.65697671847838301</v>
      </c>
      <c r="U107" s="11">
        <v>0</v>
      </c>
      <c r="V107" s="11">
        <v>16.645161290322498</v>
      </c>
      <c r="W107" s="11">
        <v>1.25806451612903</v>
      </c>
      <c r="X107" s="11">
        <v>0.29032258064516098</v>
      </c>
      <c r="Y107" s="11">
        <v>15.096774193548301</v>
      </c>
      <c r="Z107" s="11">
        <v>5</v>
      </c>
      <c r="AA107" s="11">
        <v>5</v>
      </c>
      <c r="AB107" s="11">
        <v>8</v>
      </c>
      <c r="AC107" s="11">
        <v>122.032258064516</v>
      </c>
      <c r="AD107" s="11">
        <v>956.24798973787097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3432.8064516129002</v>
      </c>
      <c r="AN107" s="11">
        <v>19224.2903225806</v>
      </c>
      <c r="AO107" s="11">
        <v>114.387096774193</v>
      </c>
      <c r="AP107" s="11">
        <v>45857.806451612902</v>
      </c>
      <c r="AQ107" s="11">
        <v>284.48387096774098</v>
      </c>
    </row>
    <row r="108" spans="1:43" hidden="1" x14ac:dyDescent="0.45">
      <c r="A108" s="11">
        <v>106</v>
      </c>
      <c r="B108" s="11" t="s">
        <v>13</v>
      </c>
      <c r="C108" s="11" t="s">
        <v>8</v>
      </c>
      <c r="D108" s="12">
        <v>45231</v>
      </c>
      <c r="E108" s="11">
        <f t="shared" si="2"/>
        <v>2023</v>
      </c>
      <c r="F108" s="11">
        <f t="shared" si="3"/>
        <v>11</v>
      </c>
      <c r="G108" s="11">
        <v>30</v>
      </c>
      <c r="H108" s="11">
        <v>12</v>
      </c>
      <c r="I108" s="11">
        <v>18</v>
      </c>
      <c r="J108" s="11">
        <v>0</v>
      </c>
      <c r="K108" s="11">
        <v>0</v>
      </c>
      <c r="L108" s="11">
        <v>1993.2</v>
      </c>
      <c r="M108" s="11">
        <v>105149.26666666599</v>
      </c>
      <c r="N108" s="11">
        <v>118239.2</v>
      </c>
      <c r="O108" s="11">
        <v>32930.868123111999</v>
      </c>
      <c r="P108" s="11">
        <v>2390.8084033088799</v>
      </c>
      <c r="Q108" s="11">
        <v>36767.859862596299</v>
      </c>
      <c r="R108" s="11">
        <v>1.11331258162665</v>
      </c>
      <c r="S108" s="11">
        <v>13.774031231037601</v>
      </c>
      <c r="T108" s="11">
        <v>0.65207643475993204</v>
      </c>
      <c r="U108" s="11">
        <v>0</v>
      </c>
      <c r="V108" s="11">
        <v>16.633333333333301</v>
      </c>
      <c r="W108" s="11">
        <v>0</v>
      </c>
      <c r="X108" s="11">
        <v>0</v>
      </c>
      <c r="Y108" s="11">
        <v>16.633333333333301</v>
      </c>
      <c r="Z108" s="11">
        <v>5</v>
      </c>
      <c r="AA108" s="11">
        <v>5</v>
      </c>
      <c r="AB108" s="11">
        <v>8</v>
      </c>
      <c r="AC108" s="11">
        <v>120.73333333333299</v>
      </c>
      <c r="AD108" s="11">
        <v>969.95933340248405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11">
        <v>0</v>
      </c>
      <c r="AM108" s="11">
        <v>2845.0333333333301</v>
      </c>
      <c r="AN108" s="11">
        <v>18883.2</v>
      </c>
      <c r="AO108" s="11">
        <v>121.2</v>
      </c>
      <c r="AP108" s="11">
        <v>46057.366666666603</v>
      </c>
      <c r="AQ108" s="11">
        <v>24.533333333333299</v>
      </c>
    </row>
    <row r="109" spans="1:43" hidden="1" x14ac:dyDescent="0.45">
      <c r="A109" s="11">
        <v>107</v>
      </c>
      <c r="B109" s="11" t="s">
        <v>13</v>
      </c>
      <c r="C109" s="11" t="s">
        <v>8</v>
      </c>
      <c r="D109" s="12">
        <v>45261</v>
      </c>
      <c r="E109" s="11">
        <f t="shared" si="2"/>
        <v>2023</v>
      </c>
      <c r="F109" s="11">
        <f t="shared" si="3"/>
        <v>12</v>
      </c>
      <c r="G109" s="11">
        <v>31</v>
      </c>
      <c r="H109" s="11">
        <v>16</v>
      </c>
      <c r="I109" s="11">
        <v>15</v>
      </c>
      <c r="J109" s="11">
        <v>1</v>
      </c>
      <c r="K109" s="11">
        <v>0</v>
      </c>
      <c r="L109" s="11">
        <v>2025.22580645161</v>
      </c>
      <c r="M109" s="11">
        <v>106816.483870967</v>
      </c>
      <c r="N109" s="11">
        <v>117662.838709677</v>
      </c>
      <c r="O109" s="11">
        <v>33137.9498670135</v>
      </c>
      <c r="P109" s="11">
        <v>2416.8602162521202</v>
      </c>
      <c r="Q109" s="11">
        <v>36331.788197115697</v>
      </c>
      <c r="R109" s="11">
        <v>1.0952075336898901</v>
      </c>
      <c r="S109" s="11">
        <v>13.715981432243799</v>
      </c>
      <c r="T109" s="11">
        <v>0.64723498719599704</v>
      </c>
      <c r="U109" s="11">
        <v>0</v>
      </c>
      <c r="V109" s="11">
        <v>17.096774193548299</v>
      </c>
      <c r="W109" s="11">
        <v>0</v>
      </c>
      <c r="X109" s="11">
        <v>0.225806451612903</v>
      </c>
      <c r="Y109" s="11">
        <v>16.870967741935399</v>
      </c>
      <c r="Z109" s="11">
        <v>5</v>
      </c>
      <c r="AA109" s="11">
        <v>5</v>
      </c>
      <c r="AB109" s="11">
        <v>8</v>
      </c>
      <c r="AC109" s="11">
        <v>122.54838709677399</v>
      </c>
      <c r="AD109" s="11">
        <v>954.57098863634701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3146.5806451612898</v>
      </c>
      <c r="AN109" s="11">
        <v>19505.580645161201</v>
      </c>
      <c r="AO109" s="11">
        <v>113.225806451612</v>
      </c>
      <c r="AP109" s="11">
        <v>44882.129032258003</v>
      </c>
      <c r="AQ109" s="11">
        <v>31.0322580645161</v>
      </c>
    </row>
    <row r="110" spans="1:43" hidden="1" x14ac:dyDescent="0.45">
      <c r="A110" s="11">
        <v>108</v>
      </c>
      <c r="B110" s="11" t="s">
        <v>13</v>
      </c>
      <c r="C110" s="11" t="s">
        <v>8</v>
      </c>
      <c r="D110" s="12">
        <v>45292</v>
      </c>
      <c r="E110" s="11">
        <f t="shared" si="2"/>
        <v>2024</v>
      </c>
      <c r="F110" s="11">
        <f t="shared" si="3"/>
        <v>1</v>
      </c>
      <c r="G110" s="11">
        <v>31</v>
      </c>
      <c r="H110" s="11">
        <v>13</v>
      </c>
      <c r="I110" s="11">
        <v>18</v>
      </c>
      <c r="J110" s="11">
        <v>1</v>
      </c>
      <c r="K110" s="11">
        <v>0</v>
      </c>
      <c r="L110" s="11">
        <v>1993.8709677419299</v>
      </c>
      <c r="M110" s="11">
        <v>105015.32258064501</v>
      </c>
      <c r="N110" s="11">
        <v>107053.838709677</v>
      </c>
      <c r="O110" s="11">
        <v>33234.425329758</v>
      </c>
      <c r="P110" s="11">
        <v>2427.5319875435198</v>
      </c>
      <c r="Q110" s="11">
        <v>33749.203403214997</v>
      </c>
      <c r="R110" s="11">
        <v>1.0142306309340501</v>
      </c>
      <c r="S110" s="11">
        <v>13.6901472198861</v>
      </c>
      <c r="T110" s="11">
        <v>0.60203638847434204</v>
      </c>
      <c r="U110" s="11">
        <v>0</v>
      </c>
      <c r="V110" s="11">
        <v>16.677419354838701</v>
      </c>
      <c r="W110" s="11">
        <v>0</v>
      </c>
      <c r="X110" s="11">
        <v>0.225806451612903</v>
      </c>
      <c r="Y110" s="11">
        <v>16.451612903225801</v>
      </c>
      <c r="Z110" s="11">
        <v>5</v>
      </c>
      <c r="AA110" s="11">
        <v>5</v>
      </c>
      <c r="AB110" s="11">
        <v>8</v>
      </c>
      <c r="AC110" s="11">
        <v>120.806451612903</v>
      </c>
      <c r="AD110" s="11">
        <v>881.56369099559697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  <c r="AJ110" s="11">
        <v>0</v>
      </c>
      <c r="AK110" s="11">
        <v>0</v>
      </c>
      <c r="AL110" s="11">
        <v>0</v>
      </c>
      <c r="AM110" s="11">
        <v>2722.8064516129002</v>
      </c>
      <c r="AN110" s="11">
        <v>17403.806451612902</v>
      </c>
      <c r="AO110" s="11">
        <v>102.16129032258</v>
      </c>
      <c r="AP110" s="11">
        <v>42225.2580645161</v>
      </c>
      <c r="AQ110" s="11">
        <v>12.580645161290301</v>
      </c>
    </row>
    <row r="111" spans="1:43" hidden="1" x14ac:dyDescent="0.45">
      <c r="A111" s="11">
        <v>109</v>
      </c>
      <c r="B111" s="11" t="s">
        <v>13</v>
      </c>
      <c r="C111" s="11" t="s">
        <v>8</v>
      </c>
      <c r="D111" s="12">
        <v>45323</v>
      </c>
      <c r="E111" s="11">
        <f t="shared" si="2"/>
        <v>2024</v>
      </c>
      <c r="F111" s="11">
        <f t="shared" si="3"/>
        <v>2</v>
      </c>
      <c r="G111" s="11">
        <v>29</v>
      </c>
      <c r="H111" s="11">
        <v>13</v>
      </c>
      <c r="I111" s="11">
        <v>16</v>
      </c>
      <c r="J111" s="11">
        <v>4</v>
      </c>
      <c r="K111" s="11">
        <v>4</v>
      </c>
      <c r="L111" s="11">
        <v>2026.55172413793</v>
      </c>
      <c r="M111" s="11">
        <v>106773</v>
      </c>
      <c r="N111" s="11">
        <v>119452.103448275</v>
      </c>
      <c r="O111" s="11">
        <v>33559.469264600601</v>
      </c>
      <c r="P111" s="11">
        <v>2457.5309589479798</v>
      </c>
      <c r="Q111" s="11">
        <v>37471.240918058698</v>
      </c>
      <c r="R111" s="11">
        <v>1.1173405875756699</v>
      </c>
      <c r="S111" s="11">
        <v>13.6556132173205</v>
      </c>
      <c r="T111" s="11">
        <v>0.67066216285453795</v>
      </c>
      <c r="U111" s="11">
        <v>0</v>
      </c>
      <c r="V111" s="11">
        <v>16.172413793103399</v>
      </c>
      <c r="W111" s="11">
        <v>2.2413793103448199</v>
      </c>
      <c r="X111" s="11">
        <v>0.13793103448275801</v>
      </c>
      <c r="Y111" s="11">
        <v>13.793103448275801</v>
      </c>
      <c r="Z111" s="11">
        <v>5</v>
      </c>
      <c r="AA111" s="11">
        <v>5</v>
      </c>
      <c r="AB111" s="11">
        <v>8</v>
      </c>
      <c r="AC111" s="11">
        <v>122.586206896551</v>
      </c>
      <c r="AD111" s="11">
        <v>972.78904641532097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  <c r="AJ111" s="11">
        <v>0</v>
      </c>
      <c r="AK111" s="11">
        <v>0</v>
      </c>
      <c r="AL111" s="11">
        <v>0</v>
      </c>
      <c r="AM111" s="11">
        <v>3880.4827586206802</v>
      </c>
      <c r="AN111" s="11">
        <v>19340.275862068898</v>
      </c>
      <c r="AO111" s="11">
        <v>109</v>
      </c>
      <c r="AP111" s="11">
        <v>45146.034482758601</v>
      </c>
      <c r="AQ111" s="11">
        <v>205.55172413793099</v>
      </c>
    </row>
    <row r="112" spans="1:43" hidden="1" x14ac:dyDescent="0.45">
      <c r="A112" s="11">
        <v>110</v>
      </c>
      <c r="B112" s="11" t="s">
        <v>13</v>
      </c>
      <c r="C112" s="11" t="s">
        <v>8</v>
      </c>
      <c r="D112" s="12">
        <v>45352</v>
      </c>
      <c r="E112" s="11">
        <f t="shared" si="2"/>
        <v>2024</v>
      </c>
      <c r="F112" s="11">
        <f t="shared" si="3"/>
        <v>3</v>
      </c>
      <c r="G112" s="11">
        <v>31</v>
      </c>
      <c r="H112" s="11">
        <v>15</v>
      </c>
      <c r="I112" s="11">
        <v>16</v>
      </c>
      <c r="J112" s="11">
        <v>1</v>
      </c>
      <c r="K112" s="11">
        <v>0</v>
      </c>
      <c r="L112" s="11">
        <v>2021.22580645161</v>
      </c>
      <c r="M112" s="11">
        <v>106496.838709677</v>
      </c>
      <c r="N112" s="11">
        <v>112048.419354838</v>
      </c>
      <c r="O112" s="11">
        <v>32452.1780387742</v>
      </c>
      <c r="P112" s="11">
        <v>2358.0157614585401</v>
      </c>
      <c r="Q112" s="11">
        <v>33950.870782293401</v>
      </c>
      <c r="R112" s="11">
        <v>1.0429968158904499</v>
      </c>
      <c r="S112" s="11">
        <v>13.7662108863419</v>
      </c>
      <c r="T112" s="11">
        <v>0.60291070164219296</v>
      </c>
      <c r="U112" s="11">
        <v>0</v>
      </c>
      <c r="V112" s="11">
        <v>16.2903225806451</v>
      </c>
      <c r="W112" s="11">
        <v>0</v>
      </c>
      <c r="X112" s="11">
        <v>0</v>
      </c>
      <c r="Y112" s="11">
        <v>16.2903225806451</v>
      </c>
      <c r="Z112" s="11">
        <v>5</v>
      </c>
      <c r="AA112" s="11">
        <v>5</v>
      </c>
      <c r="AB112" s="11">
        <v>8</v>
      </c>
      <c r="AC112" s="11">
        <v>122.290322580645</v>
      </c>
      <c r="AD112" s="11">
        <v>908.51611499916896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0</v>
      </c>
      <c r="AL112" s="11">
        <v>0</v>
      </c>
      <c r="AM112" s="11">
        <v>3561.0645161290299</v>
      </c>
      <c r="AN112" s="11">
        <v>19381.6451612903</v>
      </c>
      <c r="AO112" s="11">
        <v>117.51612903225799</v>
      </c>
      <c r="AP112" s="11">
        <v>46568.483870967699</v>
      </c>
      <c r="AQ112" s="11">
        <v>62.838709677419303</v>
      </c>
    </row>
    <row r="113" spans="1:43" hidden="1" x14ac:dyDescent="0.45">
      <c r="A113" s="11">
        <v>111</v>
      </c>
      <c r="B113" s="11" t="s">
        <v>13</v>
      </c>
      <c r="C113" s="11" t="s">
        <v>8</v>
      </c>
      <c r="D113" s="12">
        <v>45383</v>
      </c>
      <c r="E113" s="11">
        <f t="shared" si="2"/>
        <v>2024</v>
      </c>
      <c r="F113" s="11">
        <f t="shared" si="3"/>
        <v>4</v>
      </c>
      <c r="G113" s="11">
        <v>30</v>
      </c>
      <c r="H113" s="11">
        <v>13</v>
      </c>
      <c r="I113" s="11">
        <v>17</v>
      </c>
      <c r="J113" s="11">
        <v>1</v>
      </c>
      <c r="K113" s="11">
        <v>0</v>
      </c>
      <c r="L113" s="11">
        <v>0</v>
      </c>
      <c r="M113" s="11">
        <v>105053.8</v>
      </c>
      <c r="N113" s="11">
        <v>116665.83333333299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0.65067120583396199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120.8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0</v>
      </c>
      <c r="AK113" s="11">
        <v>0</v>
      </c>
      <c r="AL113" s="11">
        <v>0</v>
      </c>
      <c r="AM113" s="11">
        <v>3381.4333333333302</v>
      </c>
      <c r="AN113" s="11">
        <v>19332.766666666601</v>
      </c>
      <c r="AO113" s="11">
        <v>126.833333333333</v>
      </c>
      <c r="AP113" s="11">
        <v>46655.733333333301</v>
      </c>
      <c r="AQ113" s="11">
        <v>69.8</v>
      </c>
    </row>
    <row r="114" spans="1:43" hidden="1" x14ac:dyDescent="0.45">
      <c r="A114" s="11">
        <v>112</v>
      </c>
      <c r="B114" s="11" t="s">
        <v>13</v>
      </c>
      <c r="C114" s="11" t="s">
        <v>8</v>
      </c>
      <c r="D114" s="12">
        <v>45413</v>
      </c>
      <c r="E114" s="11">
        <f t="shared" si="2"/>
        <v>2024</v>
      </c>
      <c r="F114" s="11">
        <f t="shared" si="3"/>
        <v>5</v>
      </c>
      <c r="G114" s="11">
        <v>31</v>
      </c>
      <c r="H114" s="11">
        <v>16</v>
      </c>
      <c r="I114" s="11">
        <v>15</v>
      </c>
      <c r="J114" s="11">
        <v>4</v>
      </c>
      <c r="K114" s="11">
        <v>0</v>
      </c>
      <c r="L114" s="11">
        <v>0</v>
      </c>
      <c r="M114" s="11">
        <v>101831.09677419301</v>
      </c>
      <c r="N114" s="11">
        <v>123463.064516129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0.67343611992226105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116.903225806451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11">
        <v>0</v>
      </c>
      <c r="AL114" s="11">
        <v>0</v>
      </c>
      <c r="AM114" s="11">
        <v>3272.3548387096698</v>
      </c>
      <c r="AN114" s="11">
        <v>18709.129032257999</v>
      </c>
      <c r="AO114" s="11">
        <v>122.74193548386999</v>
      </c>
      <c r="AP114" s="11">
        <v>45150.709677419298</v>
      </c>
      <c r="AQ114" s="11">
        <v>67.548387096774107</v>
      </c>
    </row>
    <row r="115" spans="1:43" hidden="1" x14ac:dyDescent="0.45">
      <c r="A115" s="11">
        <v>113</v>
      </c>
      <c r="B115" s="11" t="s">
        <v>13</v>
      </c>
      <c r="C115" s="11" t="s">
        <v>8</v>
      </c>
      <c r="D115" s="12">
        <v>45444</v>
      </c>
      <c r="E115" s="11">
        <f t="shared" si="2"/>
        <v>2024</v>
      </c>
      <c r="F115" s="11">
        <f t="shared" si="3"/>
        <v>6</v>
      </c>
      <c r="G115" s="11">
        <v>30</v>
      </c>
      <c r="H115" s="11">
        <v>15</v>
      </c>
      <c r="I115" s="11">
        <v>15</v>
      </c>
      <c r="J115" s="11">
        <v>1</v>
      </c>
      <c r="K115" s="11">
        <v>0</v>
      </c>
      <c r="L115" s="11">
        <v>0</v>
      </c>
      <c r="M115" s="11">
        <v>105225.46666666601</v>
      </c>
      <c r="N115" s="11">
        <v>119822.53333333301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0.65472254441077204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120.8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  <c r="AJ115" s="11">
        <v>0</v>
      </c>
      <c r="AK115" s="11">
        <v>0</v>
      </c>
      <c r="AL115" s="11">
        <v>0</v>
      </c>
      <c r="AM115" s="11">
        <v>3381.4333333333302</v>
      </c>
      <c r="AN115" s="11">
        <v>19332.766666666601</v>
      </c>
      <c r="AO115" s="11">
        <v>126.833333333333</v>
      </c>
      <c r="AP115" s="11">
        <v>46655.733333333301</v>
      </c>
      <c r="AQ115" s="11">
        <v>69.8</v>
      </c>
    </row>
    <row r="116" spans="1:43" hidden="1" x14ac:dyDescent="0.45">
      <c r="A116" s="11">
        <v>114</v>
      </c>
      <c r="B116" s="11" t="s">
        <v>13</v>
      </c>
      <c r="C116" s="11" t="s">
        <v>8</v>
      </c>
      <c r="D116" s="12">
        <v>45474</v>
      </c>
      <c r="E116" s="11">
        <f t="shared" si="2"/>
        <v>2024</v>
      </c>
      <c r="F116" s="11">
        <f t="shared" si="3"/>
        <v>7</v>
      </c>
      <c r="G116" s="11">
        <v>31</v>
      </c>
      <c r="H116" s="11">
        <v>12</v>
      </c>
      <c r="I116" s="11">
        <v>19</v>
      </c>
      <c r="J116" s="11">
        <v>0</v>
      </c>
      <c r="K116" s="11">
        <v>0</v>
      </c>
      <c r="L116" s="11">
        <v>0</v>
      </c>
      <c r="M116" s="11">
        <v>101831.09677419301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0.64885252183462605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116.903225806451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  <c r="AJ116" s="11">
        <v>0</v>
      </c>
      <c r="AK116" s="11">
        <v>0</v>
      </c>
      <c r="AL116" s="11">
        <v>0</v>
      </c>
      <c r="AM116" s="11">
        <v>3272.3548387096698</v>
      </c>
      <c r="AN116" s="11">
        <v>18709.129032257999</v>
      </c>
      <c r="AO116" s="11">
        <v>122.74193548386999</v>
      </c>
      <c r="AP116" s="11">
        <v>45150.709677419298</v>
      </c>
      <c r="AQ116" s="11">
        <v>67.548387096774107</v>
      </c>
    </row>
    <row r="117" spans="1:43" hidden="1" x14ac:dyDescent="0.45">
      <c r="A117" s="11">
        <v>115</v>
      </c>
      <c r="B117" s="11" t="s">
        <v>13</v>
      </c>
      <c r="C117" s="11" t="s">
        <v>8</v>
      </c>
      <c r="D117" s="12">
        <v>45505</v>
      </c>
      <c r="E117" s="11">
        <f t="shared" si="2"/>
        <v>2024</v>
      </c>
      <c r="F117" s="11">
        <f t="shared" si="3"/>
        <v>8</v>
      </c>
      <c r="G117" s="11">
        <v>31</v>
      </c>
      <c r="H117" s="11">
        <v>15</v>
      </c>
      <c r="I117" s="11">
        <v>16</v>
      </c>
      <c r="J117" s="11">
        <v>1</v>
      </c>
      <c r="K117" s="11">
        <v>0</v>
      </c>
      <c r="L117" s="11">
        <v>0</v>
      </c>
      <c r="M117" s="11">
        <v>101831.09677419301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0.67668697077873696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116.903225806451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11">
        <v>0</v>
      </c>
      <c r="AL117" s="11">
        <v>0</v>
      </c>
      <c r="AM117" s="11">
        <v>3272.3548387096698</v>
      </c>
      <c r="AN117" s="11">
        <v>18709.129032257999</v>
      </c>
      <c r="AO117" s="11">
        <v>122.74193548386999</v>
      </c>
      <c r="AP117" s="11">
        <v>45150.709677419298</v>
      </c>
      <c r="AQ117" s="11">
        <v>67.548387096774107</v>
      </c>
    </row>
    <row r="118" spans="1:43" hidden="1" x14ac:dyDescent="0.45">
      <c r="A118" s="11">
        <v>116</v>
      </c>
      <c r="B118" s="11" t="s">
        <v>13</v>
      </c>
      <c r="C118" s="11" t="s">
        <v>8</v>
      </c>
      <c r="D118" s="12">
        <v>45536</v>
      </c>
      <c r="E118" s="11">
        <f t="shared" si="2"/>
        <v>2024</v>
      </c>
      <c r="F118" s="11">
        <f t="shared" si="3"/>
        <v>9</v>
      </c>
      <c r="G118" s="11">
        <v>30</v>
      </c>
      <c r="H118" s="11">
        <v>16</v>
      </c>
      <c r="I118" s="11">
        <v>14</v>
      </c>
      <c r="J118" s="11">
        <v>3</v>
      </c>
      <c r="K118" s="11">
        <v>3</v>
      </c>
      <c r="L118" s="11">
        <v>0</v>
      </c>
      <c r="M118" s="11">
        <v>105225.46666666601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0.65286783997627296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120.8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  <c r="AJ118" s="11">
        <v>0</v>
      </c>
      <c r="AK118" s="11">
        <v>0</v>
      </c>
      <c r="AL118" s="11">
        <v>0</v>
      </c>
      <c r="AM118" s="11">
        <v>3381.4333333333302</v>
      </c>
      <c r="AN118" s="11">
        <v>19332.766666666601</v>
      </c>
      <c r="AO118" s="11">
        <v>126.833333333333</v>
      </c>
      <c r="AP118" s="11">
        <v>46655.733333333301</v>
      </c>
      <c r="AQ118" s="11">
        <v>69.8</v>
      </c>
    </row>
    <row r="119" spans="1:43" hidden="1" x14ac:dyDescent="0.45">
      <c r="A119" s="11">
        <v>117</v>
      </c>
      <c r="B119" s="11" t="s">
        <v>13</v>
      </c>
      <c r="C119" s="11" t="s">
        <v>8</v>
      </c>
      <c r="D119" s="12">
        <v>45566</v>
      </c>
      <c r="E119" s="11">
        <f t="shared" si="2"/>
        <v>2024</v>
      </c>
      <c r="F119" s="11">
        <f t="shared" si="3"/>
        <v>10</v>
      </c>
      <c r="G119" s="11">
        <v>31</v>
      </c>
      <c r="H119" s="11">
        <v>14</v>
      </c>
      <c r="I119" s="11">
        <v>17</v>
      </c>
      <c r="J119" s="11">
        <v>2</v>
      </c>
      <c r="K119" s="11">
        <v>0</v>
      </c>
      <c r="L119" s="11">
        <v>0</v>
      </c>
      <c r="M119" s="11">
        <v>101831.09677419301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0.68922881327385199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116.903225806451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  <c r="AJ119" s="11">
        <v>0</v>
      </c>
      <c r="AK119" s="11">
        <v>0</v>
      </c>
      <c r="AL119" s="11">
        <v>0</v>
      </c>
      <c r="AM119" s="11">
        <v>3272.3548387096698</v>
      </c>
      <c r="AN119" s="11">
        <v>18709.129032257999</v>
      </c>
      <c r="AO119" s="11">
        <v>122.74193548386999</v>
      </c>
      <c r="AP119" s="11">
        <v>45150.709677419298</v>
      </c>
      <c r="AQ119" s="11">
        <v>67.548387096774107</v>
      </c>
    </row>
    <row r="120" spans="1:43" hidden="1" x14ac:dyDescent="0.45">
      <c r="A120" s="11">
        <v>118</v>
      </c>
      <c r="B120" s="11" t="s">
        <v>13</v>
      </c>
      <c r="C120" s="11" t="s">
        <v>8</v>
      </c>
      <c r="D120" s="12">
        <v>45597</v>
      </c>
      <c r="E120" s="11">
        <f t="shared" si="2"/>
        <v>2024</v>
      </c>
      <c r="F120" s="11">
        <f t="shared" si="3"/>
        <v>11</v>
      </c>
      <c r="G120" s="11">
        <v>30</v>
      </c>
      <c r="H120" s="11">
        <v>14</v>
      </c>
      <c r="I120" s="11">
        <v>16</v>
      </c>
      <c r="J120" s="11">
        <v>0</v>
      </c>
      <c r="K120" s="11">
        <v>0</v>
      </c>
      <c r="L120" s="11">
        <v>0</v>
      </c>
      <c r="M120" s="11">
        <v>105225.46666666601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0.68540359938191697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120.8</v>
      </c>
      <c r="AD120" s="11">
        <v>0</v>
      </c>
      <c r="AE120" s="11">
        <v>0</v>
      </c>
      <c r="AF120" s="11">
        <v>0</v>
      </c>
      <c r="AG120" s="11">
        <v>0</v>
      </c>
      <c r="AH120" s="11">
        <v>0</v>
      </c>
      <c r="AI120" s="11">
        <v>0</v>
      </c>
      <c r="AJ120" s="11">
        <v>0</v>
      </c>
      <c r="AK120" s="11">
        <v>0</v>
      </c>
      <c r="AL120" s="11">
        <v>0</v>
      </c>
      <c r="AM120" s="11">
        <v>3381.4333333333302</v>
      </c>
      <c r="AN120" s="11">
        <v>19332.766666666601</v>
      </c>
      <c r="AO120" s="11">
        <v>126.833333333333</v>
      </c>
      <c r="AP120" s="11">
        <v>46655.733333333301</v>
      </c>
      <c r="AQ120" s="11">
        <v>69.8</v>
      </c>
    </row>
    <row r="121" spans="1:43" hidden="1" x14ac:dyDescent="0.45">
      <c r="A121" s="11">
        <v>119</v>
      </c>
      <c r="B121" s="11" t="s">
        <v>13</v>
      </c>
      <c r="C121" s="11" t="s">
        <v>8</v>
      </c>
      <c r="D121" s="12">
        <v>45627</v>
      </c>
      <c r="E121" s="11">
        <f t="shared" si="2"/>
        <v>2024</v>
      </c>
      <c r="F121" s="11">
        <f t="shared" si="3"/>
        <v>12</v>
      </c>
      <c r="G121" s="11">
        <v>31</v>
      </c>
      <c r="H121" s="11">
        <v>14</v>
      </c>
      <c r="I121" s="11">
        <v>17</v>
      </c>
      <c r="J121" s="11">
        <v>1</v>
      </c>
      <c r="K121" s="11">
        <v>0</v>
      </c>
      <c r="L121" s="11">
        <v>0</v>
      </c>
      <c r="M121" s="11">
        <v>101831.09677419301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0.67948708199146601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116.903225806451</v>
      </c>
      <c r="AD121" s="11">
        <v>0</v>
      </c>
      <c r="AE121" s="11">
        <v>0</v>
      </c>
      <c r="AF121" s="11">
        <v>0</v>
      </c>
      <c r="AG121" s="11">
        <v>0</v>
      </c>
      <c r="AH121" s="11">
        <v>0</v>
      </c>
      <c r="AI121" s="11">
        <v>0</v>
      </c>
      <c r="AJ121" s="11">
        <v>0</v>
      </c>
      <c r="AK121" s="11">
        <v>0</v>
      </c>
      <c r="AL121" s="11">
        <v>0</v>
      </c>
      <c r="AM121" s="11">
        <v>3272.3548387096698</v>
      </c>
      <c r="AN121" s="11">
        <v>18709.129032257999</v>
      </c>
      <c r="AO121" s="11">
        <v>122.74193548386999</v>
      </c>
      <c r="AP121" s="11">
        <v>45150.709677419298</v>
      </c>
      <c r="AQ121" s="11">
        <v>67.548387096774107</v>
      </c>
    </row>
    <row r="122" spans="1:43" x14ac:dyDescent="0.45">
      <c r="A122" s="11">
        <v>120</v>
      </c>
      <c r="B122" s="11" t="s">
        <v>13</v>
      </c>
      <c r="C122" s="11" t="s">
        <v>8</v>
      </c>
      <c r="D122" s="12">
        <v>45658</v>
      </c>
      <c r="E122" s="11">
        <f t="shared" si="2"/>
        <v>2025</v>
      </c>
      <c r="F122" s="11">
        <f t="shared" si="3"/>
        <v>1</v>
      </c>
      <c r="G122" s="11">
        <v>31</v>
      </c>
      <c r="H122" s="11">
        <v>17</v>
      </c>
      <c r="I122" s="11">
        <v>14</v>
      </c>
      <c r="J122" s="11">
        <v>4</v>
      </c>
      <c r="K122" s="11">
        <v>3</v>
      </c>
      <c r="L122" s="11">
        <v>0</v>
      </c>
      <c r="M122" s="11">
        <v>101831.09677419301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0.60203638847434204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116.903225806451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11">
        <v>0</v>
      </c>
      <c r="AL122" s="11">
        <v>0</v>
      </c>
      <c r="AM122" s="11">
        <v>3272.3548387096698</v>
      </c>
      <c r="AN122" s="11">
        <v>18709.129032257999</v>
      </c>
      <c r="AO122" s="11">
        <v>122.74193548386999</v>
      </c>
      <c r="AP122" s="11">
        <v>45150.709677419298</v>
      </c>
      <c r="AQ122" s="11">
        <v>67.548387096774107</v>
      </c>
    </row>
    <row r="123" spans="1:43" x14ac:dyDescent="0.45">
      <c r="A123" s="11">
        <v>121</v>
      </c>
      <c r="B123" s="11" t="s">
        <v>13</v>
      </c>
      <c r="C123" s="11" t="s">
        <v>8</v>
      </c>
      <c r="D123" s="12">
        <v>45689</v>
      </c>
      <c r="E123" s="11">
        <f t="shared" si="2"/>
        <v>2025</v>
      </c>
      <c r="F123" s="11">
        <f t="shared" si="3"/>
        <v>2</v>
      </c>
      <c r="G123" s="11">
        <v>28</v>
      </c>
      <c r="H123" s="11">
        <v>12</v>
      </c>
      <c r="I123" s="11">
        <v>16</v>
      </c>
      <c r="J123" s="11">
        <v>0</v>
      </c>
      <c r="K123" s="11">
        <v>0</v>
      </c>
      <c r="L123" s="11">
        <v>0</v>
      </c>
      <c r="M123" s="11">
        <v>112741.571428571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0.69461438295648603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129.42857142857099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  <c r="AJ123" s="11">
        <v>0</v>
      </c>
      <c r="AK123" s="11">
        <v>0</v>
      </c>
      <c r="AL123" s="11">
        <v>0</v>
      </c>
      <c r="AM123" s="11">
        <v>3622.9642857142799</v>
      </c>
      <c r="AN123" s="11">
        <v>20713.6785714285</v>
      </c>
      <c r="AO123" s="11">
        <v>135.892857142857</v>
      </c>
      <c r="AP123" s="11">
        <v>49988.285714285703</v>
      </c>
      <c r="AQ123" s="11">
        <v>74.785714285714207</v>
      </c>
    </row>
    <row r="124" spans="1:43" x14ac:dyDescent="0.45">
      <c r="A124" s="11">
        <v>122</v>
      </c>
      <c r="B124" s="11" t="s">
        <v>13</v>
      </c>
      <c r="C124" s="11" t="s">
        <v>8</v>
      </c>
      <c r="D124" s="12">
        <v>45717</v>
      </c>
      <c r="E124" s="11">
        <f t="shared" si="2"/>
        <v>2025</v>
      </c>
      <c r="F124" s="11">
        <f t="shared" si="3"/>
        <v>3</v>
      </c>
      <c r="G124" s="11">
        <v>31</v>
      </c>
      <c r="H124" s="11">
        <v>15</v>
      </c>
      <c r="I124" s="11">
        <v>16</v>
      </c>
      <c r="J124" s="11">
        <v>2</v>
      </c>
      <c r="K124" s="11">
        <v>0</v>
      </c>
      <c r="L124" s="11">
        <v>0</v>
      </c>
      <c r="M124" s="11">
        <v>101831.09677419301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0.60291070164219296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116.903225806451</v>
      </c>
      <c r="AD124" s="11">
        <v>0</v>
      </c>
      <c r="AE124" s="11">
        <v>0</v>
      </c>
      <c r="AF124" s="11">
        <v>0</v>
      </c>
      <c r="AG124" s="11">
        <v>0</v>
      </c>
      <c r="AH124" s="11">
        <v>0</v>
      </c>
      <c r="AI124" s="11">
        <v>0</v>
      </c>
      <c r="AJ124" s="11">
        <v>0</v>
      </c>
      <c r="AK124" s="11">
        <v>0</v>
      </c>
      <c r="AL124" s="11">
        <v>0</v>
      </c>
      <c r="AM124" s="11">
        <v>3272.3548387096698</v>
      </c>
      <c r="AN124" s="11">
        <v>18709.129032257999</v>
      </c>
      <c r="AO124" s="11">
        <v>122.74193548386999</v>
      </c>
      <c r="AP124" s="11">
        <v>45150.709677419298</v>
      </c>
      <c r="AQ124" s="11">
        <v>67.548387096774107</v>
      </c>
    </row>
    <row r="125" spans="1:43" x14ac:dyDescent="0.45">
      <c r="A125" s="11">
        <v>123</v>
      </c>
      <c r="B125" s="11" t="s">
        <v>13</v>
      </c>
      <c r="C125" s="11" t="s">
        <v>8</v>
      </c>
      <c r="D125" s="12">
        <v>45748</v>
      </c>
      <c r="E125" s="11">
        <f t="shared" si="2"/>
        <v>2025</v>
      </c>
      <c r="F125" s="11">
        <f t="shared" si="3"/>
        <v>4</v>
      </c>
      <c r="G125" s="11">
        <v>30</v>
      </c>
      <c r="H125" s="11">
        <v>12</v>
      </c>
      <c r="I125" s="11">
        <v>18</v>
      </c>
      <c r="J125" s="11">
        <v>0</v>
      </c>
      <c r="K125" s="11">
        <v>0</v>
      </c>
      <c r="L125" s="11">
        <v>0</v>
      </c>
      <c r="M125" s="11">
        <v>105225.46666666601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0.65067120583396199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120.8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0</v>
      </c>
      <c r="AJ125" s="11">
        <v>0</v>
      </c>
      <c r="AK125" s="11">
        <v>0</v>
      </c>
      <c r="AL125" s="11">
        <v>0</v>
      </c>
      <c r="AM125" s="11">
        <v>3381.4333333333302</v>
      </c>
      <c r="AN125" s="11">
        <v>19332.766666666601</v>
      </c>
      <c r="AO125" s="11">
        <v>126.833333333333</v>
      </c>
      <c r="AP125" s="11">
        <v>46655.733333333301</v>
      </c>
      <c r="AQ125" s="11">
        <v>69.8</v>
      </c>
    </row>
    <row r="126" spans="1:43" x14ac:dyDescent="0.45">
      <c r="A126" s="11">
        <v>124</v>
      </c>
      <c r="B126" s="11" t="s">
        <v>13</v>
      </c>
      <c r="C126" s="11" t="s">
        <v>8</v>
      </c>
      <c r="D126" s="12">
        <v>45778</v>
      </c>
      <c r="E126" s="11">
        <f t="shared" si="2"/>
        <v>2025</v>
      </c>
      <c r="F126" s="11">
        <f t="shared" si="3"/>
        <v>5</v>
      </c>
      <c r="G126" s="11">
        <v>31</v>
      </c>
      <c r="H126" s="11">
        <v>17</v>
      </c>
      <c r="I126" s="11">
        <v>14</v>
      </c>
      <c r="J126" s="11">
        <v>3</v>
      </c>
      <c r="K126" s="11">
        <v>0</v>
      </c>
      <c r="L126" s="11">
        <v>0</v>
      </c>
      <c r="M126" s="11">
        <v>101831.09677419301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0.67343611992226105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116.903225806451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  <c r="AJ126" s="11">
        <v>0</v>
      </c>
      <c r="AK126" s="11">
        <v>0</v>
      </c>
      <c r="AL126" s="11">
        <v>0</v>
      </c>
      <c r="AM126" s="11">
        <v>3272.3548387096698</v>
      </c>
      <c r="AN126" s="11">
        <v>18709.129032257999</v>
      </c>
      <c r="AO126" s="11">
        <v>122.74193548386999</v>
      </c>
      <c r="AP126" s="11">
        <v>45150.709677419298</v>
      </c>
      <c r="AQ126" s="11">
        <v>67.548387096774107</v>
      </c>
    </row>
    <row r="127" spans="1:43" x14ac:dyDescent="0.45">
      <c r="A127" s="11">
        <v>125</v>
      </c>
      <c r="B127" s="11" t="s">
        <v>13</v>
      </c>
      <c r="C127" s="11" t="s">
        <v>8</v>
      </c>
      <c r="D127" s="12">
        <v>45809</v>
      </c>
      <c r="E127" s="11">
        <f t="shared" si="2"/>
        <v>2025</v>
      </c>
      <c r="F127" s="11">
        <f t="shared" si="3"/>
        <v>6</v>
      </c>
      <c r="G127" s="11">
        <v>30</v>
      </c>
      <c r="H127" s="11">
        <v>13</v>
      </c>
      <c r="I127" s="11">
        <v>17</v>
      </c>
      <c r="J127" s="11">
        <v>1</v>
      </c>
      <c r="K127" s="11">
        <v>0</v>
      </c>
      <c r="L127" s="11">
        <v>0</v>
      </c>
      <c r="M127" s="11">
        <v>105225.46666666601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0.65472254441077204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120.8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0</v>
      </c>
      <c r="AJ127" s="11">
        <v>0</v>
      </c>
      <c r="AK127" s="11">
        <v>0</v>
      </c>
      <c r="AL127" s="11">
        <v>0</v>
      </c>
      <c r="AM127" s="11">
        <v>3381.4333333333302</v>
      </c>
      <c r="AN127" s="11">
        <v>19332.766666666601</v>
      </c>
      <c r="AO127" s="11">
        <v>126.833333333333</v>
      </c>
      <c r="AP127" s="11">
        <v>46655.733333333301</v>
      </c>
      <c r="AQ127" s="11">
        <v>69.8</v>
      </c>
    </row>
    <row r="128" spans="1:43" x14ac:dyDescent="0.45">
      <c r="A128" s="11">
        <v>126</v>
      </c>
      <c r="B128" s="11" t="s">
        <v>13</v>
      </c>
      <c r="C128" s="11" t="s">
        <v>8</v>
      </c>
      <c r="D128" s="12">
        <v>45839</v>
      </c>
      <c r="E128" s="11">
        <f t="shared" si="2"/>
        <v>2025</v>
      </c>
      <c r="F128" s="11">
        <f t="shared" si="3"/>
        <v>7</v>
      </c>
      <c r="G128" s="11">
        <v>31</v>
      </c>
      <c r="H128" s="11">
        <v>12</v>
      </c>
      <c r="I128" s="11">
        <v>19</v>
      </c>
      <c r="J128" s="11">
        <v>0</v>
      </c>
      <c r="K128" s="11">
        <v>0</v>
      </c>
      <c r="L128" s="11">
        <v>0</v>
      </c>
      <c r="M128" s="11">
        <v>101831.09677419301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0.64885252183462605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116.903225806451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  <c r="AJ128" s="11">
        <v>0</v>
      </c>
      <c r="AK128" s="11">
        <v>0</v>
      </c>
      <c r="AL128" s="11">
        <v>0</v>
      </c>
      <c r="AM128" s="11">
        <v>3272.3548387096698</v>
      </c>
      <c r="AN128" s="11">
        <v>18709.129032257999</v>
      </c>
      <c r="AO128" s="11">
        <v>122.74193548386999</v>
      </c>
      <c r="AP128" s="11">
        <v>45150.709677419298</v>
      </c>
      <c r="AQ128" s="11">
        <v>67.548387096774107</v>
      </c>
    </row>
    <row r="129" spans="1:43" x14ac:dyDescent="0.45">
      <c r="A129" s="11">
        <v>127</v>
      </c>
      <c r="B129" s="11" t="s">
        <v>13</v>
      </c>
      <c r="C129" s="11" t="s">
        <v>8</v>
      </c>
      <c r="D129" s="12">
        <v>45870</v>
      </c>
      <c r="E129" s="11">
        <f t="shared" si="2"/>
        <v>2025</v>
      </c>
      <c r="F129" s="11">
        <f t="shared" si="3"/>
        <v>8</v>
      </c>
      <c r="G129" s="11">
        <v>31</v>
      </c>
      <c r="H129" s="11">
        <v>15</v>
      </c>
      <c r="I129" s="11">
        <v>16</v>
      </c>
      <c r="J129" s="11">
        <v>1</v>
      </c>
      <c r="K129" s="11">
        <v>0</v>
      </c>
      <c r="L129" s="11">
        <v>0</v>
      </c>
      <c r="M129" s="11">
        <v>101831.09677419301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0.67668697077873696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116.903225806451</v>
      </c>
      <c r="AD129" s="11">
        <v>0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  <c r="AJ129" s="11">
        <v>0</v>
      </c>
      <c r="AK129" s="11">
        <v>0</v>
      </c>
      <c r="AL129" s="11">
        <v>0</v>
      </c>
      <c r="AM129" s="11">
        <v>3272.3548387096698</v>
      </c>
      <c r="AN129" s="11">
        <v>18709.129032257999</v>
      </c>
      <c r="AO129" s="11">
        <v>122.74193548386999</v>
      </c>
      <c r="AP129" s="11">
        <v>45150.709677419298</v>
      </c>
      <c r="AQ129" s="11">
        <v>67.548387096774107</v>
      </c>
    </row>
    <row r="130" spans="1:43" x14ac:dyDescent="0.45">
      <c r="A130" s="11">
        <v>128</v>
      </c>
      <c r="B130" s="11" t="s">
        <v>13</v>
      </c>
      <c r="C130" s="11" t="s">
        <v>8</v>
      </c>
      <c r="D130" s="12">
        <v>45901</v>
      </c>
      <c r="E130" s="11">
        <f t="shared" si="2"/>
        <v>2025</v>
      </c>
      <c r="F130" s="11">
        <f t="shared" si="3"/>
        <v>9</v>
      </c>
      <c r="G130" s="11">
        <v>30</v>
      </c>
      <c r="H130" s="11">
        <v>12</v>
      </c>
      <c r="I130" s="11">
        <v>18</v>
      </c>
      <c r="J130" s="11">
        <v>0</v>
      </c>
      <c r="K130" s="11">
        <v>0</v>
      </c>
      <c r="L130" s="11">
        <v>0</v>
      </c>
      <c r="M130" s="11">
        <v>105225.46666666601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0.65286783997627296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120.8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11">
        <v>0</v>
      </c>
      <c r="AK130" s="11">
        <v>0</v>
      </c>
      <c r="AL130" s="11">
        <v>0</v>
      </c>
      <c r="AM130" s="11">
        <v>3381.4333333333302</v>
      </c>
      <c r="AN130" s="11">
        <v>19332.766666666601</v>
      </c>
      <c r="AO130" s="11">
        <v>126.833333333333</v>
      </c>
      <c r="AP130" s="11">
        <v>46655.733333333301</v>
      </c>
      <c r="AQ130" s="11">
        <v>69.8</v>
      </c>
    </row>
    <row r="131" spans="1:43" x14ac:dyDescent="0.45">
      <c r="A131" s="11">
        <v>129</v>
      </c>
      <c r="B131" s="11" t="s">
        <v>13</v>
      </c>
      <c r="C131" s="11" t="s">
        <v>8</v>
      </c>
      <c r="D131" s="12">
        <v>45931</v>
      </c>
      <c r="E131" s="11">
        <f t="shared" ref="E131:E194" si="4">YEAR(D131)</f>
        <v>2025</v>
      </c>
      <c r="F131" s="11">
        <f t="shared" ref="F131:F194" si="5">MONTH(D131)</f>
        <v>10</v>
      </c>
      <c r="G131" s="11">
        <v>31</v>
      </c>
      <c r="H131" s="11">
        <v>16</v>
      </c>
      <c r="I131" s="11">
        <v>15</v>
      </c>
      <c r="J131" s="11">
        <v>5</v>
      </c>
      <c r="K131" s="11">
        <v>3</v>
      </c>
      <c r="L131" s="11">
        <v>0</v>
      </c>
      <c r="M131" s="11">
        <v>101831.09677419301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0.68922881327385199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116.903225806451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11">
        <v>0</v>
      </c>
      <c r="AL131" s="11">
        <v>0</v>
      </c>
      <c r="AM131" s="11">
        <v>3272.3548387096698</v>
      </c>
      <c r="AN131" s="11">
        <v>18709.129032257999</v>
      </c>
      <c r="AO131" s="11">
        <v>122.74193548386999</v>
      </c>
      <c r="AP131" s="11">
        <v>45150.709677419298</v>
      </c>
      <c r="AQ131" s="11">
        <v>67.548387096774107</v>
      </c>
    </row>
    <row r="132" spans="1:43" x14ac:dyDescent="0.45">
      <c r="A132" s="11">
        <v>130</v>
      </c>
      <c r="B132" s="11" t="s">
        <v>13</v>
      </c>
      <c r="C132" s="11" t="s">
        <v>8</v>
      </c>
      <c r="D132" s="12">
        <v>45962</v>
      </c>
      <c r="E132" s="11">
        <f t="shared" si="4"/>
        <v>2025</v>
      </c>
      <c r="F132" s="11">
        <f t="shared" si="5"/>
        <v>11</v>
      </c>
      <c r="G132" s="11">
        <v>30</v>
      </c>
      <c r="H132" s="11">
        <v>14</v>
      </c>
      <c r="I132" s="11">
        <v>16</v>
      </c>
      <c r="J132" s="11">
        <v>0</v>
      </c>
      <c r="K132" s="11">
        <v>0</v>
      </c>
      <c r="L132" s="11">
        <v>0</v>
      </c>
      <c r="M132" s="11">
        <v>105225.46666666601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0.68540359938191697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120.8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  <c r="AJ132" s="11">
        <v>0</v>
      </c>
      <c r="AK132" s="11">
        <v>0</v>
      </c>
      <c r="AL132" s="11">
        <v>0</v>
      </c>
      <c r="AM132" s="11">
        <v>3381.4333333333302</v>
      </c>
      <c r="AN132" s="11">
        <v>19332.766666666601</v>
      </c>
      <c r="AO132" s="11">
        <v>126.833333333333</v>
      </c>
      <c r="AP132" s="11">
        <v>46655.733333333301</v>
      </c>
      <c r="AQ132" s="11">
        <v>69.8</v>
      </c>
    </row>
    <row r="133" spans="1:43" x14ac:dyDescent="0.45">
      <c r="A133" s="11">
        <v>131</v>
      </c>
      <c r="B133" s="11" t="s">
        <v>13</v>
      </c>
      <c r="C133" s="11" t="s">
        <v>8</v>
      </c>
      <c r="D133" s="12">
        <v>45992</v>
      </c>
      <c r="E133" s="11">
        <f t="shared" si="4"/>
        <v>2025</v>
      </c>
      <c r="F133" s="11">
        <f t="shared" si="5"/>
        <v>12</v>
      </c>
      <c r="G133" s="11">
        <v>31</v>
      </c>
      <c r="H133" s="11">
        <v>13</v>
      </c>
      <c r="I133" s="11">
        <v>18</v>
      </c>
      <c r="J133" s="11">
        <v>1</v>
      </c>
      <c r="K133" s="11">
        <v>0</v>
      </c>
      <c r="L133" s="11">
        <v>0</v>
      </c>
      <c r="M133" s="11">
        <v>101831.09677419301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0.67948708199146601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116.903225806451</v>
      </c>
      <c r="AD133" s="11">
        <v>0</v>
      </c>
      <c r="AE133" s="11">
        <v>0</v>
      </c>
      <c r="AF133" s="11">
        <v>0</v>
      </c>
      <c r="AG133" s="11">
        <v>0</v>
      </c>
      <c r="AH133" s="11">
        <v>0</v>
      </c>
      <c r="AI133" s="11">
        <v>0</v>
      </c>
      <c r="AJ133" s="11">
        <v>0</v>
      </c>
      <c r="AK133" s="11">
        <v>0</v>
      </c>
      <c r="AL133" s="11">
        <v>0</v>
      </c>
      <c r="AM133" s="11">
        <v>3272.3548387096698</v>
      </c>
      <c r="AN133" s="11">
        <v>18709.129032257999</v>
      </c>
      <c r="AO133" s="11">
        <v>122.74193548386999</v>
      </c>
      <c r="AP133" s="11">
        <v>45150.709677419298</v>
      </c>
      <c r="AQ133" s="11">
        <v>67.548387096774107</v>
      </c>
    </row>
    <row r="134" spans="1:43" hidden="1" x14ac:dyDescent="0.45">
      <c r="A134" s="11">
        <v>132</v>
      </c>
      <c r="B134" s="11" t="s">
        <v>13</v>
      </c>
      <c r="C134" s="11" t="s">
        <v>9</v>
      </c>
      <c r="D134" s="12">
        <v>42005</v>
      </c>
      <c r="E134" s="11">
        <f t="shared" si="4"/>
        <v>2015</v>
      </c>
      <c r="F134" s="11">
        <f t="shared" si="5"/>
        <v>1</v>
      </c>
      <c r="G134" s="11">
        <v>31</v>
      </c>
      <c r="H134" s="11">
        <v>15</v>
      </c>
      <c r="I134" s="11">
        <v>16</v>
      </c>
      <c r="J134" s="11">
        <v>1</v>
      </c>
      <c r="K134" s="11">
        <v>0</v>
      </c>
      <c r="L134" s="11">
        <v>255.35483870967701</v>
      </c>
      <c r="M134" s="11">
        <v>12599.322580645099</v>
      </c>
      <c r="N134" s="11">
        <v>12342.2903225806</v>
      </c>
      <c r="O134" s="11">
        <v>34435.786703335601</v>
      </c>
      <c r="P134" s="11">
        <v>2685.5081941813601</v>
      </c>
      <c r="Q134" s="11">
        <v>33637.626633129599</v>
      </c>
      <c r="R134" s="11">
        <v>0.97697719671438299</v>
      </c>
      <c r="S134" s="11">
        <v>12.824734009971399</v>
      </c>
      <c r="T134" s="11">
        <v>0.59599711407573797</v>
      </c>
      <c r="U134" s="11">
        <v>0</v>
      </c>
      <c r="V134" s="11">
        <v>11.451612903225801</v>
      </c>
      <c r="W134" s="11">
        <v>0</v>
      </c>
      <c r="X134" s="11">
        <v>0</v>
      </c>
      <c r="Y134" s="11">
        <v>11.451612903225801</v>
      </c>
      <c r="Z134" s="11">
        <v>5</v>
      </c>
      <c r="AA134" s="11">
        <v>5</v>
      </c>
      <c r="AB134" s="11">
        <v>8</v>
      </c>
      <c r="AC134" s="11">
        <v>19.7419354838709</v>
      </c>
      <c r="AD134" s="11">
        <v>621.90480612577301</v>
      </c>
      <c r="AE134" s="11">
        <v>0</v>
      </c>
      <c r="AF134" s="11">
        <v>0</v>
      </c>
      <c r="AG134" s="11">
        <v>0</v>
      </c>
      <c r="AH134" s="11">
        <v>0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4368.5806451612898</v>
      </c>
      <c r="AQ134" s="11">
        <v>185.193548387096</v>
      </c>
    </row>
    <row r="135" spans="1:43" hidden="1" x14ac:dyDescent="0.45">
      <c r="A135" s="11">
        <v>133</v>
      </c>
      <c r="B135" s="11" t="s">
        <v>13</v>
      </c>
      <c r="C135" s="11" t="s">
        <v>9</v>
      </c>
      <c r="D135" s="12">
        <v>42036</v>
      </c>
      <c r="E135" s="11">
        <f t="shared" si="4"/>
        <v>2015</v>
      </c>
      <c r="F135" s="11">
        <f t="shared" si="5"/>
        <v>2</v>
      </c>
      <c r="G135" s="11">
        <v>28</v>
      </c>
      <c r="H135" s="11">
        <v>14</v>
      </c>
      <c r="I135" s="11">
        <v>14</v>
      </c>
      <c r="J135" s="11">
        <v>3</v>
      </c>
      <c r="K135" s="11">
        <v>3</v>
      </c>
      <c r="L135" s="11">
        <v>262.57142857142799</v>
      </c>
      <c r="M135" s="11">
        <v>12997.6785714285</v>
      </c>
      <c r="N135" s="11">
        <v>13237.964285714201</v>
      </c>
      <c r="O135" s="11">
        <v>34772.8160097859</v>
      </c>
      <c r="P135" s="11">
        <v>2689.0056879980102</v>
      </c>
      <c r="Q135" s="11">
        <v>35472.277397369697</v>
      </c>
      <c r="R135" s="11">
        <v>1.0192647323308901</v>
      </c>
      <c r="S135" s="11">
        <v>12.932158221168599</v>
      </c>
      <c r="T135" s="11">
        <v>0.62489154464214003</v>
      </c>
      <c r="U135" s="11">
        <v>0</v>
      </c>
      <c r="V135" s="11">
        <v>11.535714285714199</v>
      </c>
      <c r="W135" s="11">
        <v>2.5714285714285698</v>
      </c>
      <c r="X135" s="11">
        <v>0</v>
      </c>
      <c r="Y135" s="11">
        <v>8.96428571428571</v>
      </c>
      <c r="Z135" s="11">
        <v>5</v>
      </c>
      <c r="AA135" s="11">
        <v>5</v>
      </c>
      <c r="AB135" s="11">
        <v>8</v>
      </c>
      <c r="AC135" s="11">
        <v>20.1428571428571</v>
      </c>
      <c r="AD135" s="11">
        <v>655.38183621933604</v>
      </c>
      <c r="AE135" s="11">
        <v>0</v>
      </c>
      <c r="AF135" s="11">
        <v>0</v>
      </c>
      <c r="AG135" s="11">
        <v>0</v>
      </c>
      <c r="AH135" s="11">
        <v>0</v>
      </c>
      <c r="AI135" s="11">
        <v>0</v>
      </c>
      <c r="AJ135" s="11">
        <v>0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4677.4285714285697</v>
      </c>
      <c r="AQ135" s="11">
        <v>223</v>
      </c>
    </row>
    <row r="136" spans="1:43" hidden="1" x14ac:dyDescent="0.45">
      <c r="A136" s="11">
        <v>134</v>
      </c>
      <c r="B136" s="11" t="s">
        <v>13</v>
      </c>
      <c r="C136" s="11" t="s">
        <v>9</v>
      </c>
      <c r="D136" s="12">
        <v>42064</v>
      </c>
      <c r="E136" s="11">
        <f t="shared" si="4"/>
        <v>2015</v>
      </c>
      <c r="F136" s="11">
        <f t="shared" si="5"/>
        <v>3</v>
      </c>
      <c r="G136" s="11">
        <v>31</v>
      </c>
      <c r="H136" s="11">
        <v>13</v>
      </c>
      <c r="I136" s="11">
        <v>18</v>
      </c>
      <c r="J136" s="11">
        <v>1</v>
      </c>
      <c r="K136" s="11">
        <v>0</v>
      </c>
      <c r="L136" s="11">
        <v>255.35483870967701</v>
      </c>
      <c r="M136" s="11">
        <v>12610.6451612903</v>
      </c>
      <c r="N136" s="11">
        <v>12194.3870967741</v>
      </c>
      <c r="O136" s="11">
        <v>33975.906077460801</v>
      </c>
      <c r="P136" s="11">
        <v>2622.0583709115599</v>
      </c>
      <c r="Q136" s="11">
        <v>32547.847318462202</v>
      </c>
      <c r="R136" s="11">
        <v>0.95913955448906696</v>
      </c>
      <c r="S136" s="11">
        <v>12.957991589097199</v>
      </c>
      <c r="T136" s="11">
        <v>0.57071655604356597</v>
      </c>
      <c r="U136" s="11">
        <v>0</v>
      </c>
      <c r="V136" s="11">
        <v>11.4193548387096</v>
      </c>
      <c r="W136" s="11">
        <v>0</v>
      </c>
      <c r="X136" s="11">
        <v>0</v>
      </c>
      <c r="Y136" s="11">
        <v>11.4193548387096</v>
      </c>
      <c r="Z136" s="11">
        <v>5</v>
      </c>
      <c r="AA136" s="11">
        <v>5</v>
      </c>
      <c r="AB136" s="11">
        <v>8</v>
      </c>
      <c r="AC136" s="11">
        <v>19.7419354838709</v>
      </c>
      <c r="AD136" s="11">
        <v>612.31653633105202</v>
      </c>
      <c r="AE136" s="11">
        <v>0</v>
      </c>
      <c r="AF136" s="11">
        <v>0</v>
      </c>
      <c r="AG136" s="11">
        <v>0</v>
      </c>
      <c r="AH136" s="11">
        <v>0</v>
      </c>
      <c r="AI136" s="11">
        <v>0</v>
      </c>
      <c r="AJ136" s="11">
        <v>0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5388.8709677419301</v>
      </c>
      <c r="AQ136" s="11">
        <v>128.96774193548299</v>
      </c>
    </row>
    <row r="137" spans="1:43" hidden="1" x14ac:dyDescent="0.45">
      <c r="A137" s="11">
        <v>135</v>
      </c>
      <c r="B137" s="11" t="s">
        <v>13</v>
      </c>
      <c r="C137" s="11" t="s">
        <v>9</v>
      </c>
      <c r="D137" s="12">
        <v>42095</v>
      </c>
      <c r="E137" s="11">
        <f t="shared" si="4"/>
        <v>2015</v>
      </c>
      <c r="F137" s="11">
        <f t="shared" si="5"/>
        <v>4</v>
      </c>
      <c r="G137" s="11">
        <v>30</v>
      </c>
      <c r="H137" s="11">
        <v>12</v>
      </c>
      <c r="I137" s="11">
        <v>18</v>
      </c>
      <c r="J137" s="11">
        <v>0</v>
      </c>
      <c r="K137" s="11">
        <v>0</v>
      </c>
      <c r="L137" s="11">
        <v>230.8</v>
      </c>
      <c r="M137" s="11">
        <v>11215.5</v>
      </c>
      <c r="N137" s="11">
        <v>12804.233333333301</v>
      </c>
      <c r="O137" s="11">
        <v>33869.014851058899</v>
      </c>
      <c r="P137" s="11">
        <v>2643.7971436232701</v>
      </c>
      <c r="Q137" s="11">
        <v>38474.1888450435</v>
      </c>
      <c r="R137" s="11">
        <v>1.13610838247309</v>
      </c>
      <c r="S137" s="11">
        <v>12.8115878416033</v>
      </c>
      <c r="T137" s="11">
        <v>0.68035040776518296</v>
      </c>
      <c r="U137" s="11">
        <v>0</v>
      </c>
      <c r="V137" s="11">
        <v>11.3666666666666</v>
      </c>
      <c r="W137" s="11">
        <v>0</v>
      </c>
      <c r="X137" s="11">
        <v>0</v>
      </c>
      <c r="Y137" s="11">
        <v>11.3666666666666</v>
      </c>
      <c r="Z137" s="11">
        <v>5</v>
      </c>
      <c r="AA137" s="11">
        <v>5</v>
      </c>
      <c r="AB137" s="11">
        <v>8</v>
      </c>
      <c r="AC137" s="11">
        <v>21.266666666666602</v>
      </c>
      <c r="AD137" s="11">
        <v>599.41196969696898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4901.8</v>
      </c>
      <c r="AQ137" s="11">
        <v>261.63333333333298</v>
      </c>
    </row>
    <row r="138" spans="1:43" hidden="1" x14ac:dyDescent="0.45">
      <c r="A138" s="11">
        <v>136</v>
      </c>
      <c r="B138" s="11" t="s">
        <v>13</v>
      </c>
      <c r="C138" s="11" t="s">
        <v>9</v>
      </c>
      <c r="D138" s="12">
        <v>42125</v>
      </c>
      <c r="E138" s="11">
        <f t="shared" si="4"/>
        <v>2015</v>
      </c>
      <c r="F138" s="11">
        <f t="shared" si="5"/>
        <v>5</v>
      </c>
      <c r="G138" s="11">
        <v>31</v>
      </c>
      <c r="H138" s="11">
        <v>17</v>
      </c>
      <c r="I138" s="11">
        <v>14</v>
      </c>
      <c r="J138" s="11">
        <v>3</v>
      </c>
      <c r="K138" s="11">
        <v>0</v>
      </c>
      <c r="L138" s="11">
        <v>233.935483870967</v>
      </c>
      <c r="M138" s="11">
        <v>11382.870967741899</v>
      </c>
      <c r="N138" s="11">
        <v>13482.5483870967</v>
      </c>
      <c r="O138" s="11">
        <v>33419.135704530701</v>
      </c>
      <c r="P138" s="11">
        <v>2617.15800603756</v>
      </c>
      <c r="Q138" s="11">
        <v>39354.349886337201</v>
      </c>
      <c r="R138" s="11">
        <v>1.1785837350214099</v>
      </c>
      <c r="S138" s="11">
        <v>12.770805998690101</v>
      </c>
      <c r="T138" s="11">
        <v>0.69902104688336797</v>
      </c>
      <c r="U138" s="11">
        <v>0</v>
      </c>
      <c r="V138" s="11">
        <v>11.7419354838709</v>
      </c>
      <c r="W138" s="11">
        <v>0</v>
      </c>
      <c r="X138" s="11">
        <v>0.12903225806451599</v>
      </c>
      <c r="Y138" s="11">
        <v>11.6129032258064</v>
      </c>
      <c r="Z138" s="11">
        <v>5</v>
      </c>
      <c r="AA138" s="11">
        <v>5</v>
      </c>
      <c r="AB138" s="11">
        <v>8</v>
      </c>
      <c r="AC138" s="11">
        <v>21.7419354838709</v>
      </c>
      <c r="AD138" s="11">
        <v>617.42710166177903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5424.6451612903202</v>
      </c>
      <c r="AQ138" s="11">
        <v>283.87096774193498</v>
      </c>
    </row>
    <row r="139" spans="1:43" hidden="1" x14ac:dyDescent="0.45">
      <c r="A139" s="11">
        <v>137</v>
      </c>
      <c r="B139" s="11" t="s">
        <v>13</v>
      </c>
      <c r="C139" s="11" t="s">
        <v>9</v>
      </c>
      <c r="D139" s="12">
        <v>42156</v>
      </c>
      <c r="E139" s="11">
        <f t="shared" si="4"/>
        <v>2015</v>
      </c>
      <c r="F139" s="11">
        <f t="shared" si="5"/>
        <v>6</v>
      </c>
      <c r="G139" s="11">
        <v>30</v>
      </c>
      <c r="H139" s="11">
        <v>12</v>
      </c>
      <c r="I139" s="11">
        <v>18</v>
      </c>
      <c r="J139" s="11">
        <v>1</v>
      </c>
      <c r="K139" s="11">
        <v>0</v>
      </c>
      <c r="L139" s="11">
        <v>230.666666666666</v>
      </c>
      <c r="M139" s="11">
        <v>11118.3</v>
      </c>
      <c r="N139" s="11">
        <v>9613.0333333333292</v>
      </c>
      <c r="O139" s="11">
        <v>34129.658809529501</v>
      </c>
      <c r="P139" s="11">
        <v>2600.7483121738301</v>
      </c>
      <c r="Q139" s="11">
        <v>29537.870450451999</v>
      </c>
      <c r="R139" s="11">
        <v>0.86613011368578197</v>
      </c>
      <c r="S139" s="11">
        <v>13.1220058125117</v>
      </c>
      <c r="T139" s="11">
        <v>0.51007334957349904</v>
      </c>
      <c r="U139" s="11">
        <v>0</v>
      </c>
      <c r="V139" s="11">
        <v>11.3333333333333</v>
      </c>
      <c r="W139" s="11">
        <v>0</v>
      </c>
      <c r="X139" s="11">
        <v>0</v>
      </c>
      <c r="Y139" s="11">
        <v>11.3333333333333</v>
      </c>
      <c r="Z139" s="11">
        <v>5</v>
      </c>
      <c r="AA139" s="11">
        <v>5</v>
      </c>
      <c r="AB139" s="11">
        <v>8</v>
      </c>
      <c r="AC139" s="11">
        <v>21.3333333333333</v>
      </c>
      <c r="AD139" s="11">
        <v>451.93608585858499</v>
      </c>
      <c r="AE139" s="11">
        <v>0</v>
      </c>
      <c r="AF139" s="11">
        <v>0</v>
      </c>
      <c r="AG139" s="11">
        <v>0</v>
      </c>
      <c r="AH139" s="11">
        <v>0</v>
      </c>
      <c r="AI139" s="11">
        <v>0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3665.5333333333301</v>
      </c>
      <c r="AQ139" s="11">
        <v>108.766666666666</v>
      </c>
    </row>
    <row r="140" spans="1:43" hidden="1" x14ac:dyDescent="0.45">
      <c r="A140" s="11">
        <v>138</v>
      </c>
      <c r="B140" s="11" t="s">
        <v>13</v>
      </c>
      <c r="C140" s="11" t="s">
        <v>9</v>
      </c>
      <c r="D140" s="12">
        <v>42186</v>
      </c>
      <c r="E140" s="11">
        <f t="shared" si="4"/>
        <v>2015</v>
      </c>
      <c r="F140" s="11">
        <f t="shared" si="5"/>
        <v>7</v>
      </c>
      <c r="G140" s="11">
        <v>31</v>
      </c>
      <c r="H140" s="11">
        <v>13</v>
      </c>
      <c r="I140" s="11">
        <v>18</v>
      </c>
      <c r="J140" s="11">
        <v>0</v>
      </c>
      <c r="K140" s="11">
        <v>0</v>
      </c>
      <c r="L140" s="11">
        <v>230.83870967741899</v>
      </c>
      <c r="M140" s="11">
        <v>11140.580645161201</v>
      </c>
      <c r="N140" s="11">
        <v>11609.9032258064</v>
      </c>
      <c r="O140" s="11">
        <v>34392.197940371203</v>
      </c>
      <c r="P140" s="11">
        <v>2649.1236735227999</v>
      </c>
      <c r="Q140" s="11">
        <v>35818.429972703503</v>
      </c>
      <c r="R140" s="11">
        <v>1.0420217332335899</v>
      </c>
      <c r="S140" s="11">
        <v>12.9842049823568</v>
      </c>
      <c r="T140" s="11">
        <v>0.62536188144590299</v>
      </c>
      <c r="U140" s="11">
        <v>0</v>
      </c>
      <c r="V140" s="11">
        <v>12.6451612903225</v>
      </c>
      <c r="W140" s="11">
        <v>0</v>
      </c>
      <c r="X140" s="11">
        <v>0</v>
      </c>
      <c r="Y140" s="11">
        <v>12.6451612903225</v>
      </c>
      <c r="Z140" s="11">
        <v>5</v>
      </c>
      <c r="AA140" s="11">
        <v>5</v>
      </c>
      <c r="AB140" s="11">
        <v>8</v>
      </c>
      <c r="AC140" s="11">
        <v>21.354838709677399</v>
      </c>
      <c r="AD140" s="11">
        <v>544.08176930596198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4206.0322580645097</v>
      </c>
      <c r="AQ140" s="11">
        <v>207.258064516129</v>
      </c>
    </row>
    <row r="141" spans="1:43" hidden="1" x14ac:dyDescent="0.45">
      <c r="A141" s="11">
        <v>139</v>
      </c>
      <c r="B141" s="11" t="s">
        <v>13</v>
      </c>
      <c r="C141" s="11" t="s">
        <v>9</v>
      </c>
      <c r="D141" s="12">
        <v>42217</v>
      </c>
      <c r="E141" s="11">
        <f t="shared" si="4"/>
        <v>2015</v>
      </c>
      <c r="F141" s="11">
        <f t="shared" si="5"/>
        <v>8</v>
      </c>
      <c r="G141" s="11">
        <v>31</v>
      </c>
      <c r="H141" s="11">
        <v>14</v>
      </c>
      <c r="I141" s="11">
        <v>17</v>
      </c>
      <c r="J141" s="11">
        <v>1</v>
      </c>
      <c r="K141" s="11">
        <v>0</v>
      </c>
      <c r="L141" s="11">
        <v>247.870967741935</v>
      </c>
      <c r="M141" s="11">
        <v>12039.129032258001</v>
      </c>
      <c r="N141" s="11">
        <v>12740.193548387</v>
      </c>
      <c r="O141" s="11">
        <v>35452.217636939597</v>
      </c>
      <c r="P141" s="11">
        <v>2654.0687414767399</v>
      </c>
      <c r="Q141" s="11">
        <v>37700.858814898398</v>
      </c>
      <c r="R141" s="11">
        <v>1.06349096380062</v>
      </c>
      <c r="S141" s="11">
        <v>13.3619265967078</v>
      </c>
      <c r="T141" s="11">
        <v>0.64995152632129505</v>
      </c>
      <c r="U141" s="11">
        <v>0</v>
      </c>
      <c r="V141" s="11">
        <v>11</v>
      </c>
      <c r="W141" s="11">
        <v>0</v>
      </c>
      <c r="X141" s="11">
        <v>0</v>
      </c>
      <c r="Y141" s="11">
        <v>11</v>
      </c>
      <c r="Z141" s="11">
        <v>5</v>
      </c>
      <c r="AA141" s="11">
        <v>5</v>
      </c>
      <c r="AB141" s="11">
        <v>8</v>
      </c>
      <c r="AC141" s="11">
        <v>21.5483870967741</v>
      </c>
      <c r="AD141" s="11">
        <v>590.132331378299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4918.9677419354803</v>
      </c>
      <c r="AQ141" s="11">
        <v>348.48387096774098</v>
      </c>
    </row>
    <row r="142" spans="1:43" hidden="1" x14ac:dyDescent="0.45">
      <c r="A142" s="11">
        <v>140</v>
      </c>
      <c r="B142" s="11" t="s">
        <v>13</v>
      </c>
      <c r="C142" s="11" t="s">
        <v>9</v>
      </c>
      <c r="D142" s="12">
        <v>42248</v>
      </c>
      <c r="E142" s="11">
        <f t="shared" si="4"/>
        <v>2015</v>
      </c>
      <c r="F142" s="11">
        <f t="shared" si="5"/>
        <v>9</v>
      </c>
      <c r="G142" s="11">
        <v>30</v>
      </c>
      <c r="H142" s="11">
        <v>13</v>
      </c>
      <c r="I142" s="11">
        <v>17</v>
      </c>
      <c r="J142" s="11">
        <v>3</v>
      </c>
      <c r="K142" s="11">
        <v>3</v>
      </c>
      <c r="L142" s="11">
        <v>248.8</v>
      </c>
      <c r="M142" s="11">
        <v>12097.9</v>
      </c>
      <c r="N142" s="11">
        <v>13240.733333333301</v>
      </c>
      <c r="O142" s="11">
        <v>35012.156479211102</v>
      </c>
      <c r="P142" s="11">
        <v>2579.5846419021</v>
      </c>
      <c r="Q142" s="11">
        <v>38150.613481679</v>
      </c>
      <c r="R142" s="11">
        <v>1.0889757821689401</v>
      </c>
      <c r="S142" s="11">
        <v>13.576167074497899</v>
      </c>
      <c r="T142" s="11">
        <v>0.64775308913401097</v>
      </c>
      <c r="U142" s="11">
        <v>0</v>
      </c>
      <c r="V142" s="11">
        <v>10.8666666666666</v>
      </c>
      <c r="W142" s="11">
        <v>1.93333333333333</v>
      </c>
      <c r="X142" s="11">
        <v>0</v>
      </c>
      <c r="Y142" s="11">
        <v>8.93333333333333</v>
      </c>
      <c r="Z142" s="11">
        <v>5</v>
      </c>
      <c r="AA142" s="11">
        <v>5</v>
      </c>
      <c r="AB142" s="11">
        <v>8</v>
      </c>
      <c r="AC142" s="11">
        <v>21.6</v>
      </c>
      <c r="AD142" s="11">
        <v>608.25797979797903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5217.8999999999996</v>
      </c>
      <c r="AQ142" s="11">
        <v>215.666666666666</v>
      </c>
    </row>
    <row r="143" spans="1:43" hidden="1" x14ac:dyDescent="0.45">
      <c r="A143" s="11">
        <v>141</v>
      </c>
      <c r="B143" s="11" t="s">
        <v>13</v>
      </c>
      <c r="C143" s="11" t="s">
        <v>9</v>
      </c>
      <c r="D143" s="12">
        <v>42278</v>
      </c>
      <c r="E143" s="11">
        <f t="shared" si="4"/>
        <v>2015</v>
      </c>
      <c r="F143" s="11">
        <f t="shared" si="5"/>
        <v>10</v>
      </c>
      <c r="G143" s="11">
        <v>31</v>
      </c>
      <c r="H143" s="11">
        <v>14</v>
      </c>
      <c r="I143" s="11">
        <v>17</v>
      </c>
      <c r="J143" s="11">
        <v>2</v>
      </c>
      <c r="K143" s="11">
        <v>0</v>
      </c>
      <c r="L143" s="11">
        <v>246.70967741935399</v>
      </c>
      <c r="M143" s="11">
        <v>11996.1612903225</v>
      </c>
      <c r="N143" s="11">
        <v>13539.7096774193</v>
      </c>
      <c r="O143" s="11">
        <v>34624.248952722199</v>
      </c>
      <c r="P143" s="11">
        <v>2556.0496622324399</v>
      </c>
      <c r="Q143" s="11">
        <v>38946.2605949032</v>
      </c>
      <c r="R143" s="11">
        <v>1.1254271387691299</v>
      </c>
      <c r="S143" s="11">
        <v>13.5478934339231</v>
      </c>
      <c r="T143" s="11">
        <v>0.66182345286240396</v>
      </c>
      <c r="U143" s="11">
        <v>0</v>
      </c>
      <c r="V143" s="11">
        <v>11.096774193548301</v>
      </c>
      <c r="W143" s="11">
        <v>0</v>
      </c>
      <c r="X143" s="11">
        <v>0</v>
      </c>
      <c r="Y143" s="11">
        <v>11.096774193548301</v>
      </c>
      <c r="Z143" s="11">
        <v>5</v>
      </c>
      <c r="AA143" s="11">
        <v>5</v>
      </c>
      <c r="AB143" s="11">
        <v>8</v>
      </c>
      <c r="AC143" s="11">
        <v>21.4838709677419</v>
      </c>
      <c r="AD143" s="11">
        <v>626.35588954056698</v>
      </c>
      <c r="AE143" s="11">
        <v>0</v>
      </c>
      <c r="AF143" s="11">
        <v>0</v>
      </c>
      <c r="AG143" s="11">
        <v>0</v>
      </c>
      <c r="AH143" s="11">
        <v>0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5464.3225806451601</v>
      </c>
      <c r="AQ143" s="11">
        <v>320.451612903225</v>
      </c>
    </row>
    <row r="144" spans="1:43" hidden="1" x14ac:dyDescent="0.45">
      <c r="A144" s="11">
        <v>142</v>
      </c>
      <c r="B144" s="11" t="s">
        <v>13</v>
      </c>
      <c r="C144" s="11" t="s">
        <v>9</v>
      </c>
      <c r="D144" s="12">
        <v>42309</v>
      </c>
      <c r="E144" s="11">
        <f t="shared" si="4"/>
        <v>2015</v>
      </c>
      <c r="F144" s="11">
        <f t="shared" si="5"/>
        <v>11</v>
      </c>
      <c r="G144" s="11">
        <v>30</v>
      </c>
      <c r="H144" s="11">
        <v>13</v>
      </c>
      <c r="I144" s="11">
        <v>17</v>
      </c>
      <c r="J144" s="11">
        <v>0</v>
      </c>
      <c r="K144" s="11">
        <v>0</v>
      </c>
      <c r="L144" s="11">
        <v>246.4</v>
      </c>
      <c r="M144" s="11">
        <v>12011.5333333333</v>
      </c>
      <c r="N144" s="11">
        <v>13903.4666666666</v>
      </c>
      <c r="O144" s="11">
        <v>34702.251546584397</v>
      </c>
      <c r="P144" s="11">
        <v>2565.9351622085701</v>
      </c>
      <c r="Q144" s="11">
        <v>39848.512294906897</v>
      </c>
      <c r="R144" s="11">
        <v>1.14822352988339</v>
      </c>
      <c r="S144" s="11">
        <v>13.524477893130699</v>
      </c>
      <c r="T144" s="11">
        <v>0.67830787159906802</v>
      </c>
      <c r="U144" s="11">
        <v>0</v>
      </c>
      <c r="V144" s="11">
        <v>11.033333333333299</v>
      </c>
      <c r="W144" s="11">
        <v>0</v>
      </c>
      <c r="X144" s="11">
        <v>0</v>
      </c>
      <c r="Y144" s="11">
        <v>11.033333333333299</v>
      </c>
      <c r="Z144" s="11">
        <v>5</v>
      </c>
      <c r="AA144" s="11">
        <v>5</v>
      </c>
      <c r="AB144" s="11">
        <v>8</v>
      </c>
      <c r="AC144" s="11">
        <v>21.466666666666601</v>
      </c>
      <c r="AD144" s="11">
        <v>641.61896464646395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4828.5666666666602</v>
      </c>
      <c r="AQ144" s="11">
        <v>319.96666666666601</v>
      </c>
    </row>
    <row r="145" spans="1:43" hidden="1" x14ac:dyDescent="0.45">
      <c r="A145" s="11">
        <v>143</v>
      </c>
      <c r="B145" s="11" t="s">
        <v>13</v>
      </c>
      <c r="C145" s="11" t="s">
        <v>9</v>
      </c>
      <c r="D145" s="12">
        <v>42339</v>
      </c>
      <c r="E145" s="11">
        <f t="shared" si="4"/>
        <v>2015</v>
      </c>
      <c r="F145" s="11">
        <f t="shared" si="5"/>
        <v>12</v>
      </c>
      <c r="G145" s="11">
        <v>31</v>
      </c>
      <c r="H145" s="11">
        <v>12</v>
      </c>
      <c r="I145" s="11">
        <v>19</v>
      </c>
      <c r="J145" s="11">
        <v>1</v>
      </c>
      <c r="K145" s="11">
        <v>0</v>
      </c>
      <c r="L145" s="11">
        <v>243.22580645161199</v>
      </c>
      <c r="M145" s="11">
        <v>11820.8387096774</v>
      </c>
      <c r="N145" s="11">
        <v>13102.5483870967</v>
      </c>
      <c r="O145" s="11">
        <v>34804.790083434498</v>
      </c>
      <c r="P145" s="11">
        <v>2585.7692378198399</v>
      </c>
      <c r="Q145" s="11">
        <v>38575.644776529902</v>
      </c>
      <c r="R145" s="11">
        <v>1.1093414347877</v>
      </c>
      <c r="S145" s="11">
        <v>13.4628494837949</v>
      </c>
      <c r="T145" s="11">
        <v>0.65943460687464805</v>
      </c>
      <c r="U145" s="11">
        <v>0</v>
      </c>
      <c r="V145" s="11">
        <v>10.8709677419354</v>
      </c>
      <c r="W145" s="11">
        <v>0</v>
      </c>
      <c r="X145" s="11">
        <v>0</v>
      </c>
      <c r="Y145" s="11">
        <v>10.8709677419354</v>
      </c>
      <c r="Z145" s="11">
        <v>5</v>
      </c>
      <c r="AA145" s="11">
        <v>5</v>
      </c>
      <c r="AB145" s="11">
        <v>8</v>
      </c>
      <c r="AC145" s="11">
        <v>21.2903225806451</v>
      </c>
      <c r="AD145" s="11">
        <v>612.92035679374305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4299.6451612903202</v>
      </c>
      <c r="AQ145" s="11">
        <v>141.90322580645099</v>
      </c>
    </row>
    <row r="146" spans="1:43" hidden="1" x14ac:dyDescent="0.45">
      <c r="A146" s="11">
        <v>144</v>
      </c>
      <c r="B146" s="11" t="s">
        <v>13</v>
      </c>
      <c r="C146" s="11" t="s">
        <v>9</v>
      </c>
      <c r="D146" s="12">
        <v>42370</v>
      </c>
      <c r="E146" s="11">
        <f t="shared" si="4"/>
        <v>2016</v>
      </c>
      <c r="F146" s="11">
        <f t="shared" si="5"/>
        <v>1</v>
      </c>
      <c r="G146" s="11">
        <v>31</v>
      </c>
      <c r="H146" s="11">
        <v>15</v>
      </c>
      <c r="I146" s="11">
        <v>16</v>
      </c>
      <c r="J146" s="11">
        <v>1</v>
      </c>
      <c r="K146" s="11">
        <v>0</v>
      </c>
      <c r="L146" s="11">
        <v>249.03225806451599</v>
      </c>
      <c r="M146" s="11">
        <v>12169.6129032258</v>
      </c>
      <c r="N146" s="11">
        <v>12443.9354838709</v>
      </c>
      <c r="O146" s="11">
        <v>35220.149784041998</v>
      </c>
      <c r="P146" s="11">
        <v>2655.00268769383</v>
      </c>
      <c r="Q146" s="11">
        <v>35973.201953063697</v>
      </c>
      <c r="R146" s="11">
        <v>1.0210865331904699</v>
      </c>
      <c r="S146" s="11">
        <v>13.2657457501893</v>
      </c>
      <c r="T146" s="11">
        <v>0.62416433946210004</v>
      </c>
      <c r="U146" s="11">
        <v>0</v>
      </c>
      <c r="V146" s="11">
        <v>11.096774193548301</v>
      </c>
      <c r="W146" s="11">
        <v>0</v>
      </c>
      <c r="X146" s="11">
        <v>0</v>
      </c>
      <c r="Y146" s="11">
        <v>11.096774193548301</v>
      </c>
      <c r="Z146" s="11">
        <v>5</v>
      </c>
      <c r="AA146" s="11">
        <v>5</v>
      </c>
      <c r="AB146" s="11">
        <v>8</v>
      </c>
      <c r="AC146" s="11">
        <v>21.612903225806399</v>
      </c>
      <c r="AD146" s="11">
        <v>572.77763929618698</v>
      </c>
      <c r="AE146" s="11">
        <v>0</v>
      </c>
      <c r="AF146" s="11">
        <v>0</v>
      </c>
      <c r="AG146" s="11">
        <v>0</v>
      </c>
      <c r="AH146" s="11">
        <v>0</v>
      </c>
      <c r="AI146" s="11">
        <v>0</v>
      </c>
      <c r="AJ146" s="11">
        <v>0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4260.2580645161197</v>
      </c>
      <c r="AQ146" s="11">
        <v>133.54838709677401</v>
      </c>
    </row>
    <row r="147" spans="1:43" hidden="1" x14ac:dyDescent="0.45">
      <c r="A147" s="11">
        <v>145</v>
      </c>
      <c r="B147" s="11" t="s">
        <v>13</v>
      </c>
      <c r="C147" s="11" t="s">
        <v>9</v>
      </c>
      <c r="D147" s="12">
        <v>42401</v>
      </c>
      <c r="E147" s="11">
        <f t="shared" si="4"/>
        <v>2016</v>
      </c>
      <c r="F147" s="11">
        <f t="shared" si="5"/>
        <v>2</v>
      </c>
      <c r="G147" s="11">
        <v>29</v>
      </c>
      <c r="H147" s="11">
        <v>14</v>
      </c>
      <c r="I147" s="11">
        <v>15</v>
      </c>
      <c r="J147" s="11">
        <v>3</v>
      </c>
      <c r="K147" s="11">
        <v>3</v>
      </c>
      <c r="L147" s="11">
        <v>255.86206896551701</v>
      </c>
      <c r="M147" s="11">
        <v>12637.8620689655</v>
      </c>
      <c r="N147" s="11">
        <v>13480.3103448275</v>
      </c>
      <c r="O147" s="11">
        <v>35401.608031817697</v>
      </c>
      <c r="P147" s="11">
        <v>2662.2008989287201</v>
      </c>
      <c r="Q147" s="11">
        <v>37650.999178290898</v>
      </c>
      <c r="R147" s="11">
        <v>1.06372569044844</v>
      </c>
      <c r="S147" s="11">
        <v>13.298450726741899</v>
      </c>
      <c r="T147" s="11">
        <v>0.65360769671199903</v>
      </c>
      <c r="U147" s="11">
        <v>0</v>
      </c>
      <c r="V147" s="11">
        <v>12.689655172413699</v>
      </c>
      <c r="W147" s="11">
        <v>2.41379310344827</v>
      </c>
      <c r="X147" s="11">
        <v>0.62068965517241304</v>
      </c>
      <c r="Y147" s="11">
        <v>9.6551724137930997</v>
      </c>
      <c r="Z147" s="11">
        <v>5</v>
      </c>
      <c r="AA147" s="11">
        <v>5</v>
      </c>
      <c r="AB147" s="11">
        <v>8</v>
      </c>
      <c r="AC147" s="11">
        <v>22.2068965517241</v>
      </c>
      <c r="AD147" s="11">
        <v>602.89057149746804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4629.0344827586196</v>
      </c>
      <c r="AQ147" s="11">
        <v>74.655172413793096</v>
      </c>
    </row>
    <row r="148" spans="1:43" hidden="1" x14ac:dyDescent="0.45">
      <c r="A148" s="11">
        <v>146</v>
      </c>
      <c r="B148" s="11" t="s">
        <v>13</v>
      </c>
      <c r="C148" s="11" t="s">
        <v>9</v>
      </c>
      <c r="D148" s="12">
        <v>42430</v>
      </c>
      <c r="E148" s="11">
        <f t="shared" si="4"/>
        <v>2016</v>
      </c>
      <c r="F148" s="11">
        <f t="shared" si="5"/>
        <v>3</v>
      </c>
      <c r="G148" s="11">
        <v>31</v>
      </c>
      <c r="H148" s="11">
        <v>13</v>
      </c>
      <c r="I148" s="11">
        <v>18</v>
      </c>
      <c r="J148" s="11">
        <v>1</v>
      </c>
      <c r="K148" s="11">
        <v>0</v>
      </c>
      <c r="L148" s="11">
        <v>243.22580645161199</v>
      </c>
      <c r="M148" s="11">
        <v>12057.2903225806</v>
      </c>
      <c r="N148" s="11">
        <v>12309.2580645161</v>
      </c>
      <c r="O148" s="11">
        <v>34704.764605944401</v>
      </c>
      <c r="P148" s="11">
        <v>2579.6851110802299</v>
      </c>
      <c r="Q148" s="11">
        <v>35182.836542482903</v>
      </c>
      <c r="R148" s="11">
        <v>1.0152780311001499</v>
      </c>
      <c r="S148" s="11">
        <v>13.450669784848801</v>
      </c>
      <c r="T148" s="11">
        <v>0.60269695970131798</v>
      </c>
      <c r="U148" s="11">
        <v>0</v>
      </c>
      <c r="V148" s="11">
        <v>15.516129032258</v>
      </c>
      <c r="W148" s="11">
        <v>0</v>
      </c>
      <c r="X148" s="11">
        <v>0</v>
      </c>
      <c r="Y148" s="11">
        <v>15.516129032258</v>
      </c>
      <c r="Z148" s="11">
        <v>5</v>
      </c>
      <c r="AA148" s="11">
        <v>5</v>
      </c>
      <c r="AB148" s="11">
        <v>8</v>
      </c>
      <c r="AC148" s="11">
        <v>21.2903225806451</v>
      </c>
      <c r="AD148" s="11">
        <v>573.90029325513103</v>
      </c>
      <c r="AE148" s="11">
        <v>0</v>
      </c>
      <c r="AF148" s="11">
        <v>0</v>
      </c>
      <c r="AG148" s="11">
        <v>0</v>
      </c>
      <c r="AH148" s="11">
        <v>0</v>
      </c>
      <c r="AI148" s="11">
        <v>0</v>
      </c>
      <c r="AJ148" s="11">
        <v>0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5236.4838709677397</v>
      </c>
      <c r="AQ148" s="11">
        <v>73</v>
      </c>
    </row>
    <row r="149" spans="1:43" hidden="1" x14ac:dyDescent="0.45">
      <c r="A149" s="11">
        <v>147</v>
      </c>
      <c r="B149" s="11" t="s">
        <v>13</v>
      </c>
      <c r="C149" s="11" t="s">
        <v>9</v>
      </c>
      <c r="D149" s="12">
        <v>42461</v>
      </c>
      <c r="E149" s="11">
        <f t="shared" si="4"/>
        <v>2016</v>
      </c>
      <c r="F149" s="11">
        <f t="shared" si="5"/>
        <v>4</v>
      </c>
      <c r="G149" s="11">
        <v>30</v>
      </c>
      <c r="H149" s="11">
        <v>14</v>
      </c>
      <c r="I149" s="11">
        <v>16</v>
      </c>
      <c r="J149" s="11">
        <v>0</v>
      </c>
      <c r="K149" s="11">
        <v>0</v>
      </c>
      <c r="L149" s="11">
        <v>247.6</v>
      </c>
      <c r="M149" s="11">
        <v>12283.5333333333</v>
      </c>
      <c r="N149" s="11">
        <v>13986.6</v>
      </c>
      <c r="O149" s="11">
        <v>34784.792357802602</v>
      </c>
      <c r="P149" s="11">
        <v>2604.90821521731</v>
      </c>
      <c r="Q149" s="11">
        <v>39082.953934885198</v>
      </c>
      <c r="R149" s="11">
        <v>1.12609460640911</v>
      </c>
      <c r="S149" s="11">
        <v>13.353412291810599</v>
      </c>
      <c r="T149" s="11">
        <v>0.67543044866670998</v>
      </c>
      <c r="U149" s="11">
        <v>0</v>
      </c>
      <c r="V149" s="11">
        <v>15.733333333333301</v>
      </c>
      <c r="W149" s="11">
        <v>0</v>
      </c>
      <c r="X149" s="11">
        <v>0</v>
      </c>
      <c r="Y149" s="11">
        <v>15.733333333333301</v>
      </c>
      <c r="Z149" s="11">
        <v>5</v>
      </c>
      <c r="AA149" s="11">
        <v>5</v>
      </c>
      <c r="AB149" s="11">
        <v>8</v>
      </c>
      <c r="AC149" s="11">
        <v>21.533333333333299</v>
      </c>
      <c r="AD149" s="11">
        <v>642.463762626262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4993.5</v>
      </c>
      <c r="AQ149" s="11">
        <v>201.2</v>
      </c>
    </row>
    <row r="150" spans="1:43" hidden="1" x14ac:dyDescent="0.45">
      <c r="A150" s="11">
        <v>148</v>
      </c>
      <c r="B150" s="11" t="s">
        <v>13</v>
      </c>
      <c r="C150" s="11" t="s">
        <v>9</v>
      </c>
      <c r="D150" s="12">
        <v>42491</v>
      </c>
      <c r="E150" s="11">
        <f t="shared" si="4"/>
        <v>2016</v>
      </c>
      <c r="F150" s="11">
        <f t="shared" si="5"/>
        <v>5</v>
      </c>
      <c r="G150" s="11">
        <v>31</v>
      </c>
      <c r="H150" s="11">
        <v>14</v>
      </c>
      <c r="I150" s="11">
        <v>17</v>
      </c>
      <c r="J150" s="11">
        <v>3</v>
      </c>
      <c r="K150" s="11">
        <v>0</v>
      </c>
      <c r="L150" s="11">
        <v>245.54838709677401</v>
      </c>
      <c r="M150" s="11">
        <v>12177.419354838699</v>
      </c>
      <c r="N150" s="11">
        <v>13839.322580645099</v>
      </c>
      <c r="O150" s="11">
        <v>34574.110385981301</v>
      </c>
      <c r="P150" s="11">
        <v>2592.4075052793301</v>
      </c>
      <c r="Q150" s="11">
        <v>38805.967702517803</v>
      </c>
      <c r="R150" s="11">
        <v>1.1266293915500101</v>
      </c>
      <c r="S150" s="11">
        <v>13.3340407301643</v>
      </c>
      <c r="T150" s="11">
        <v>0.67187796560538604</v>
      </c>
      <c r="U150" s="11">
        <v>0</v>
      </c>
      <c r="V150" s="11">
        <v>15.6129032258064</v>
      </c>
      <c r="W150" s="11">
        <v>0</v>
      </c>
      <c r="X150" s="11">
        <v>0</v>
      </c>
      <c r="Y150" s="11">
        <v>15.6129032258064</v>
      </c>
      <c r="Z150" s="11">
        <v>5</v>
      </c>
      <c r="AA150" s="11">
        <v>5</v>
      </c>
      <c r="AB150" s="11">
        <v>8</v>
      </c>
      <c r="AC150" s="11">
        <v>21.419354838709602</v>
      </c>
      <c r="AD150" s="11">
        <v>639.951197458455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5173.4193548387002</v>
      </c>
      <c r="AQ150" s="11">
        <v>222.03225806451599</v>
      </c>
    </row>
    <row r="151" spans="1:43" hidden="1" x14ac:dyDescent="0.45">
      <c r="A151" s="11">
        <v>149</v>
      </c>
      <c r="B151" s="11" t="s">
        <v>13</v>
      </c>
      <c r="C151" s="11" t="s">
        <v>9</v>
      </c>
      <c r="D151" s="12">
        <v>42522</v>
      </c>
      <c r="E151" s="11">
        <f t="shared" si="4"/>
        <v>2016</v>
      </c>
      <c r="F151" s="11">
        <f t="shared" si="5"/>
        <v>6</v>
      </c>
      <c r="G151" s="11">
        <v>30</v>
      </c>
      <c r="H151" s="11">
        <v>13</v>
      </c>
      <c r="I151" s="11">
        <v>17</v>
      </c>
      <c r="J151" s="11">
        <v>1</v>
      </c>
      <c r="K151" s="11">
        <v>0</v>
      </c>
      <c r="L151" s="11">
        <v>244</v>
      </c>
      <c r="M151" s="11">
        <v>12097.333333333299</v>
      </c>
      <c r="N151" s="11">
        <v>13262.233333333301</v>
      </c>
      <c r="O151" s="11">
        <v>34796.826992032999</v>
      </c>
      <c r="P151" s="11">
        <v>2613.0057274917499</v>
      </c>
      <c r="Q151" s="11">
        <v>37887.2862511618</v>
      </c>
      <c r="R151" s="11">
        <v>1.09110395461156</v>
      </c>
      <c r="S151" s="11">
        <v>13.3132901855576</v>
      </c>
      <c r="T151" s="11">
        <v>0.65625233620799495</v>
      </c>
      <c r="U151" s="11">
        <v>0</v>
      </c>
      <c r="V151" s="11">
        <v>15.566666666666601</v>
      </c>
      <c r="W151" s="11">
        <v>0</v>
      </c>
      <c r="X151" s="11">
        <v>0</v>
      </c>
      <c r="Y151" s="11">
        <v>15.566666666666601</v>
      </c>
      <c r="Z151" s="11">
        <v>5</v>
      </c>
      <c r="AA151" s="11">
        <v>5</v>
      </c>
      <c r="AB151" s="11">
        <v>8</v>
      </c>
      <c r="AC151" s="11">
        <v>21.3333333333333</v>
      </c>
      <c r="AD151" s="11">
        <v>617.36017676767597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4478.2666666666601</v>
      </c>
      <c r="AQ151" s="11">
        <v>200.333333333333</v>
      </c>
    </row>
    <row r="152" spans="1:43" hidden="1" x14ac:dyDescent="0.45">
      <c r="A152" s="11">
        <v>150</v>
      </c>
      <c r="B152" s="11" t="s">
        <v>13</v>
      </c>
      <c r="C152" s="11" t="s">
        <v>9</v>
      </c>
      <c r="D152" s="12">
        <v>42552</v>
      </c>
      <c r="E152" s="11">
        <f t="shared" si="4"/>
        <v>2016</v>
      </c>
      <c r="F152" s="11">
        <f t="shared" si="5"/>
        <v>7</v>
      </c>
      <c r="G152" s="11">
        <v>31</v>
      </c>
      <c r="H152" s="11">
        <v>15</v>
      </c>
      <c r="I152" s="11">
        <v>16</v>
      </c>
      <c r="J152" s="11">
        <v>0</v>
      </c>
      <c r="K152" s="11">
        <v>0</v>
      </c>
      <c r="L152" s="11">
        <v>249.03225806451599</v>
      </c>
      <c r="M152" s="11">
        <v>12357.6129032258</v>
      </c>
      <c r="N152" s="11">
        <v>13111.3870967741</v>
      </c>
      <c r="O152" s="11">
        <v>35051.937316764001</v>
      </c>
      <c r="P152" s="11">
        <v>2634.0249548402899</v>
      </c>
      <c r="Q152" s="11">
        <v>37163.468992602</v>
      </c>
      <c r="R152" s="11">
        <v>1.06052088353247</v>
      </c>
      <c r="S152" s="11">
        <v>13.3069968102599</v>
      </c>
      <c r="T152" s="11">
        <v>0.64400102629525502</v>
      </c>
      <c r="U152" s="11">
        <v>0</v>
      </c>
      <c r="V152" s="11">
        <v>15.677419354838699</v>
      </c>
      <c r="W152" s="11">
        <v>0</v>
      </c>
      <c r="X152" s="11">
        <v>0</v>
      </c>
      <c r="Y152" s="11">
        <v>15.677419354838699</v>
      </c>
      <c r="Z152" s="11">
        <v>5</v>
      </c>
      <c r="AA152" s="11">
        <v>5</v>
      </c>
      <c r="AB152" s="11">
        <v>8</v>
      </c>
      <c r="AC152" s="11">
        <v>21.612903225806399</v>
      </c>
      <c r="AD152" s="11">
        <v>603.98765884652903</v>
      </c>
      <c r="AE152" s="11">
        <v>0</v>
      </c>
      <c r="AF152" s="11">
        <v>0</v>
      </c>
      <c r="AG152" s="11">
        <v>0</v>
      </c>
      <c r="AH152" s="11">
        <v>0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4466.8709677419301</v>
      </c>
      <c r="AQ152" s="11">
        <v>169.870967741935</v>
      </c>
    </row>
    <row r="153" spans="1:43" hidden="1" x14ac:dyDescent="0.45">
      <c r="A153" s="11">
        <v>151</v>
      </c>
      <c r="B153" s="11" t="s">
        <v>13</v>
      </c>
      <c r="C153" s="11" t="s">
        <v>9</v>
      </c>
      <c r="D153" s="12">
        <v>42583</v>
      </c>
      <c r="E153" s="11">
        <f t="shared" si="4"/>
        <v>2016</v>
      </c>
      <c r="F153" s="11">
        <f t="shared" si="5"/>
        <v>8</v>
      </c>
      <c r="G153" s="11">
        <v>31</v>
      </c>
      <c r="H153" s="11">
        <v>13</v>
      </c>
      <c r="I153" s="11">
        <v>18</v>
      </c>
      <c r="J153" s="11">
        <v>1</v>
      </c>
      <c r="K153" s="11">
        <v>0</v>
      </c>
      <c r="L153" s="11">
        <v>243.22580645161199</v>
      </c>
      <c r="M153" s="11">
        <v>12057.2903225806</v>
      </c>
      <c r="N153" s="11">
        <v>12788.8064516129</v>
      </c>
      <c r="O153" s="11">
        <v>35453.034368447297</v>
      </c>
      <c r="P153" s="11">
        <v>2670.2941829576498</v>
      </c>
      <c r="Q153" s="11">
        <v>37675.418561476603</v>
      </c>
      <c r="R153" s="11">
        <v>1.06264601940811</v>
      </c>
      <c r="S153" s="11">
        <v>13.277461377116399</v>
      </c>
      <c r="T153" s="11">
        <v>0.65400205586820304</v>
      </c>
      <c r="U153" s="11">
        <v>0</v>
      </c>
      <c r="V153" s="11">
        <v>15.6451612903225</v>
      </c>
      <c r="W153" s="11">
        <v>0</v>
      </c>
      <c r="X153" s="11">
        <v>0</v>
      </c>
      <c r="Y153" s="11">
        <v>15.6451612903225</v>
      </c>
      <c r="Z153" s="11">
        <v>5</v>
      </c>
      <c r="AA153" s="11">
        <v>5</v>
      </c>
      <c r="AB153" s="11">
        <v>8</v>
      </c>
      <c r="AC153" s="11">
        <v>21.2903225806451</v>
      </c>
      <c r="AD153" s="11">
        <v>599.00711143695003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4564.3548387096698</v>
      </c>
      <c r="AQ153" s="11">
        <v>200.193548387096</v>
      </c>
    </row>
    <row r="154" spans="1:43" hidden="1" x14ac:dyDescent="0.45">
      <c r="A154" s="11">
        <v>152</v>
      </c>
      <c r="B154" s="11" t="s">
        <v>13</v>
      </c>
      <c r="C154" s="11" t="s">
        <v>9</v>
      </c>
      <c r="D154" s="12">
        <v>42614</v>
      </c>
      <c r="E154" s="11">
        <f t="shared" si="4"/>
        <v>2016</v>
      </c>
      <c r="F154" s="11">
        <f t="shared" si="5"/>
        <v>9</v>
      </c>
      <c r="G154" s="11">
        <v>30</v>
      </c>
      <c r="H154" s="11">
        <v>15</v>
      </c>
      <c r="I154" s="11">
        <v>15</v>
      </c>
      <c r="J154" s="11">
        <v>3</v>
      </c>
      <c r="K154" s="11">
        <v>3</v>
      </c>
      <c r="L154" s="11">
        <v>261.2</v>
      </c>
      <c r="M154" s="11">
        <v>12960.6</v>
      </c>
      <c r="N154" s="11">
        <v>13887.0666666666</v>
      </c>
      <c r="O154" s="11">
        <v>35289.8952611118</v>
      </c>
      <c r="P154" s="11">
        <v>2632.8631347181999</v>
      </c>
      <c r="Q154" s="11">
        <v>37499.072323732798</v>
      </c>
      <c r="R154" s="11">
        <v>1.06304829983572</v>
      </c>
      <c r="S154" s="11">
        <v>13.4035722214869</v>
      </c>
      <c r="T154" s="11">
        <v>0.64658492851176197</v>
      </c>
      <c r="U154" s="11">
        <v>0</v>
      </c>
      <c r="V154" s="11">
        <v>16.5</v>
      </c>
      <c r="W154" s="11">
        <v>2.7333333333333298</v>
      </c>
      <c r="X154" s="11">
        <v>0.8</v>
      </c>
      <c r="Y154" s="11">
        <v>12.966666666666599</v>
      </c>
      <c r="Z154" s="11">
        <v>5.2</v>
      </c>
      <c r="AA154" s="11">
        <v>5.2</v>
      </c>
      <c r="AB154" s="11">
        <v>8.8000000000000007</v>
      </c>
      <c r="AC154" s="11">
        <v>22.6</v>
      </c>
      <c r="AD154" s="11">
        <v>606.48790820290799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4979.8</v>
      </c>
      <c r="AQ154" s="11">
        <v>166.333333333333</v>
      </c>
    </row>
    <row r="155" spans="1:43" hidden="1" x14ac:dyDescent="0.45">
      <c r="A155" s="11">
        <v>153</v>
      </c>
      <c r="B155" s="11" t="s">
        <v>13</v>
      </c>
      <c r="C155" s="11" t="s">
        <v>9</v>
      </c>
      <c r="D155" s="12">
        <v>42644</v>
      </c>
      <c r="E155" s="11">
        <f t="shared" si="4"/>
        <v>2016</v>
      </c>
      <c r="F155" s="11">
        <f t="shared" si="5"/>
        <v>10</v>
      </c>
      <c r="G155" s="11">
        <v>31</v>
      </c>
      <c r="H155" s="11">
        <v>15</v>
      </c>
      <c r="I155" s="11">
        <v>16</v>
      </c>
      <c r="J155" s="11">
        <v>2</v>
      </c>
      <c r="K155" s="11">
        <v>0</v>
      </c>
      <c r="L155" s="11">
        <v>243.870967741935</v>
      </c>
      <c r="M155" s="11">
        <v>12075.5483870967</v>
      </c>
      <c r="N155" s="11">
        <v>14215.7419354838</v>
      </c>
      <c r="O155" s="11">
        <v>34499.579688842103</v>
      </c>
      <c r="P155" s="11">
        <v>2565.9180199694802</v>
      </c>
      <c r="Q155" s="11">
        <v>40070.700344644501</v>
      </c>
      <c r="R155" s="11">
        <v>1.1651217643784799</v>
      </c>
      <c r="S155" s="11">
        <v>13.4451247473677</v>
      </c>
      <c r="T155" s="11">
        <v>0.68756936782560296</v>
      </c>
      <c r="U155" s="11">
        <v>0</v>
      </c>
      <c r="V155" s="11">
        <v>17.129032258064498</v>
      </c>
      <c r="W155" s="11">
        <v>0</v>
      </c>
      <c r="X155" s="11">
        <v>0</v>
      </c>
      <c r="Y155" s="11">
        <v>17.129032258064498</v>
      </c>
      <c r="Z155" s="11">
        <v>5</v>
      </c>
      <c r="AA155" s="11">
        <v>5</v>
      </c>
      <c r="AB155" s="11">
        <v>8</v>
      </c>
      <c r="AC155" s="11">
        <v>21.5483870967741</v>
      </c>
      <c r="AD155" s="11">
        <v>652.62360703812305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  <c r="AJ155" s="11">
        <v>0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3783.8709677419301</v>
      </c>
      <c r="AQ155" s="11">
        <v>0</v>
      </c>
    </row>
    <row r="156" spans="1:43" hidden="1" x14ac:dyDescent="0.45">
      <c r="A156" s="11">
        <v>154</v>
      </c>
      <c r="B156" s="11" t="s">
        <v>13</v>
      </c>
      <c r="C156" s="11" t="s">
        <v>9</v>
      </c>
      <c r="D156" s="12">
        <v>42675</v>
      </c>
      <c r="E156" s="11">
        <f t="shared" si="4"/>
        <v>2016</v>
      </c>
      <c r="F156" s="11">
        <f t="shared" si="5"/>
        <v>11</v>
      </c>
      <c r="G156" s="11">
        <v>30</v>
      </c>
      <c r="H156" s="11">
        <v>12</v>
      </c>
      <c r="I156" s="11">
        <v>18</v>
      </c>
      <c r="J156" s="11">
        <v>0</v>
      </c>
      <c r="K156" s="11">
        <v>0</v>
      </c>
      <c r="L156" s="11">
        <v>238.933333333333</v>
      </c>
      <c r="M156" s="11">
        <v>11820.666666666601</v>
      </c>
      <c r="N156" s="11">
        <v>13770.4333333333</v>
      </c>
      <c r="O156" s="11">
        <v>34408.226947894698</v>
      </c>
      <c r="P156" s="11">
        <v>2573.8395505088702</v>
      </c>
      <c r="Q156" s="11">
        <v>39313.642839072098</v>
      </c>
      <c r="R156" s="11">
        <v>1.14645521856119</v>
      </c>
      <c r="S156" s="11">
        <v>13.370526994551501</v>
      </c>
      <c r="T156" s="11">
        <v>0.67778264320259496</v>
      </c>
      <c r="U156" s="11">
        <v>0</v>
      </c>
      <c r="V156" s="11">
        <v>16.433333333333302</v>
      </c>
      <c r="W156" s="11">
        <v>0</v>
      </c>
      <c r="X156" s="11">
        <v>0</v>
      </c>
      <c r="Y156" s="11">
        <v>16.433333333333302</v>
      </c>
      <c r="Z156" s="11">
        <v>5</v>
      </c>
      <c r="AA156" s="11">
        <v>5</v>
      </c>
      <c r="AB156" s="11">
        <v>8</v>
      </c>
      <c r="AC156" s="11">
        <v>21.3333333333333</v>
      </c>
      <c r="AD156" s="11">
        <v>636.52189393939398</v>
      </c>
      <c r="AE156" s="11">
        <v>0</v>
      </c>
      <c r="AF156" s="11">
        <v>0</v>
      </c>
      <c r="AG156" s="11">
        <v>0</v>
      </c>
      <c r="AH156" s="11">
        <v>0</v>
      </c>
      <c r="AI156" s="11">
        <v>0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3467.6666666666601</v>
      </c>
      <c r="AQ156" s="11">
        <v>0</v>
      </c>
    </row>
    <row r="157" spans="1:43" hidden="1" x14ac:dyDescent="0.45">
      <c r="A157" s="11">
        <v>155</v>
      </c>
      <c r="B157" s="11" t="s">
        <v>13</v>
      </c>
      <c r="C157" s="11" t="s">
        <v>9</v>
      </c>
      <c r="D157" s="12">
        <v>42705</v>
      </c>
      <c r="E157" s="11">
        <f t="shared" si="4"/>
        <v>2016</v>
      </c>
      <c r="F157" s="11">
        <f t="shared" si="5"/>
        <v>12</v>
      </c>
      <c r="G157" s="11">
        <v>31</v>
      </c>
      <c r="H157" s="11">
        <v>14</v>
      </c>
      <c r="I157" s="11">
        <v>17</v>
      </c>
      <c r="J157" s="11">
        <v>1</v>
      </c>
      <c r="K157" s="11">
        <v>0</v>
      </c>
      <c r="L157" s="11">
        <v>300.06451612903197</v>
      </c>
      <c r="M157" s="11">
        <v>14882.580645161201</v>
      </c>
      <c r="N157" s="11">
        <v>15935.2580645161</v>
      </c>
      <c r="O157" s="11">
        <v>32291.597793573401</v>
      </c>
      <c r="P157" s="11">
        <v>2418.2812071509802</v>
      </c>
      <c r="Q157" s="11">
        <v>34758.7720276045</v>
      </c>
      <c r="R157" s="11">
        <v>1.0820395603403501</v>
      </c>
      <c r="S157" s="11">
        <v>13.353583709082899</v>
      </c>
      <c r="T157" s="11">
        <v>0.61819416236201497</v>
      </c>
      <c r="U157" s="11">
        <v>0</v>
      </c>
      <c r="V157" s="11">
        <v>16.645161290322498</v>
      </c>
      <c r="W157" s="11">
        <v>0</v>
      </c>
      <c r="X157" s="11">
        <v>0.45161290322580599</v>
      </c>
      <c r="Y157" s="11">
        <v>16.193548387096701</v>
      </c>
      <c r="Z157" s="11">
        <v>5.74193548387096</v>
      </c>
      <c r="AA157" s="11">
        <v>6.4838709677419297</v>
      </c>
      <c r="AB157" s="11">
        <v>10.967741935483801</v>
      </c>
      <c r="AC157" s="11">
        <v>23.677419354838701</v>
      </c>
      <c r="AD157" s="11">
        <v>672.81605205589699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  <c r="AJ157" s="11">
        <v>0</v>
      </c>
      <c r="AK157" s="11">
        <v>0</v>
      </c>
      <c r="AL157" s="11">
        <v>0</v>
      </c>
      <c r="AM157" s="11">
        <v>0</v>
      </c>
      <c r="AN157" s="11">
        <v>0</v>
      </c>
      <c r="AO157" s="11">
        <v>0</v>
      </c>
      <c r="AP157" s="11">
        <v>3065.4838709677401</v>
      </c>
      <c r="AQ157" s="11">
        <v>57.612903225806399</v>
      </c>
    </row>
    <row r="158" spans="1:43" hidden="1" x14ac:dyDescent="0.45">
      <c r="A158" s="11">
        <v>156</v>
      </c>
      <c r="B158" s="11" t="s">
        <v>13</v>
      </c>
      <c r="C158" s="11" t="s">
        <v>9</v>
      </c>
      <c r="D158" s="12">
        <v>42736</v>
      </c>
      <c r="E158" s="11">
        <f t="shared" si="4"/>
        <v>2017</v>
      </c>
      <c r="F158" s="11">
        <f t="shared" si="5"/>
        <v>1</v>
      </c>
      <c r="G158" s="11">
        <v>31</v>
      </c>
      <c r="H158" s="11">
        <v>13</v>
      </c>
      <c r="I158" s="11">
        <v>18</v>
      </c>
      <c r="J158" s="11">
        <v>4</v>
      </c>
      <c r="K158" s="11">
        <v>3</v>
      </c>
      <c r="L158" s="11">
        <v>345.48387096774098</v>
      </c>
      <c r="M158" s="11">
        <v>17161.580645161201</v>
      </c>
      <c r="N158" s="11">
        <v>16474.580645161201</v>
      </c>
      <c r="O158" s="11">
        <v>32620.017068530498</v>
      </c>
      <c r="P158" s="11">
        <v>2463.8519610707899</v>
      </c>
      <c r="Q158" s="11">
        <v>31072.833086418501</v>
      </c>
      <c r="R158" s="11">
        <v>0.95437678040598595</v>
      </c>
      <c r="S158" s="11">
        <v>13.2394445956885</v>
      </c>
      <c r="T158" s="11">
        <v>0.56452916244460405</v>
      </c>
      <c r="U158" s="11">
        <v>0</v>
      </c>
      <c r="V158" s="11">
        <v>17.322580645161199</v>
      </c>
      <c r="W158" s="11">
        <v>2.9032258064516099</v>
      </c>
      <c r="X158" s="11">
        <v>0</v>
      </c>
      <c r="Y158" s="11">
        <v>14.4193548387096</v>
      </c>
      <c r="Z158" s="11">
        <v>6</v>
      </c>
      <c r="AA158" s="11">
        <v>7</v>
      </c>
      <c r="AB158" s="11">
        <v>12</v>
      </c>
      <c r="AC158" s="11">
        <v>26.935483870967701</v>
      </c>
      <c r="AD158" s="11">
        <v>606.81770856507205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11">
        <v>0</v>
      </c>
      <c r="AL158" s="11">
        <v>0</v>
      </c>
      <c r="AM158" s="11">
        <v>0</v>
      </c>
      <c r="AN158" s="11">
        <v>0</v>
      </c>
      <c r="AO158" s="11">
        <v>0</v>
      </c>
      <c r="AP158" s="11">
        <v>3413.83870967741</v>
      </c>
      <c r="AQ158" s="11">
        <v>109.64516129032199</v>
      </c>
    </row>
    <row r="159" spans="1:43" hidden="1" x14ac:dyDescent="0.45">
      <c r="A159" s="11">
        <v>157</v>
      </c>
      <c r="B159" s="11" t="s">
        <v>13</v>
      </c>
      <c r="C159" s="11" t="s">
        <v>9</v>
      </c>
      <c r="D159" s="12">
        <v>42767</v>
      </c>
      <c r="E159" s="11">
        <f t="shared" si="4"/>
        <v>2017</v>
      </c>
      <c r="F159" s="11">
        <f t="shared" si="5"/>
        <v>2</v>
      </c>
      <c r="G159" s="11">
        <v>28</v>
      </c>
      <c r="H159" s="11">
        <v>12</v>
      </c>
      <c r="I159" s="11">
        <v>16</v>
      </c>
      <c r="J159" s="11">
        <v>0</v>
      </c>
      <c r="K159" s="11">
        <v>0</v>
      </c>
      <c r="L159" s="11">
        <v>332.35714285714198</v>
      </c>
      <c r="M159" s="11">
        <v>16489.821428571398</v>
      </c>
      <c r="N159" s="11">
        <v>16188.4285714285</v>
      </c>
      <c r="O159" s="11">
        <v>32488.199997533298</v>
      </c>
      <c r="P159" s="11">
        <v>2434.32962720967</v>
      </c>
      <c r="Q159" s="11">
        <v>31629.282360319601</v>
      </c>
      <c r="R159" s="11">
        <v>0.97620493265415498</v>
      </c>
      <c r="S159" s="11">
        <v>13.3435708808118</v>
      </c>
      <c r="T159" s="11">
        <v>0.57187761810161697</v>
      </c>
      <c r="U159" s="11">
        <v>0</v>
      </c>
      <c r="V159" s="11">
        <v>17.75</v>
      </c>
      <c r="W159" s="11">
        <v>0</v>
      </c>
      <c r="X159" s="11">
        <v>0</v>
      </c>
      <c r="Y159" s="11">
        <v>17.75</v>
      </c>
      <c r="Z159" s="11">
        <v>6</v>
      </c>
      <c r="AA159" s="11">
        <v>6.96428571428571</v>
      </c>
      <c r="AB159" s="11">
        <v>11.964285714285699</v>
      </c>
      <c r="AC159" s="11">
        <v>26.678571428571399</v>
      </c>
      <c r="AD159" s="11">
        <v>604.51509852216702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  <c r="AJ159" s="11">
        <v>0</v>
      </c>
      <c r="AK159" s="11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4132.4642857142799</v>
      </c>
      <c r="AQ159" s="11">
        <v>24.035714285714199</v>
      </c>
    </row>
    <row r="160" spans="1:43" hidden="1" x14ac:dyDescent="0.45">
      <c r="A160" s="11">
        <v>158</v>
      </c>
      <c r="B160" s="11" t="s">
        <v>13</v>
      </c>
      <c r="C160" s="11" t="s">
        <v>9</v>
      </c>
      <c r="D160" s="12">
        <v>42795</v>
      </c>
      <c r="E160" s="11">
        <f t="shared" si="4"/>
        <v>2017</v>
      </c>
      <c r="F160" s="11">
        <f t="shared" si="5"/>
        <v>3</v>
      </c>
      <c r="G160" s="11">
        <v>31</v>
      </c>
      <c r="H160" s="11">
        <v>14</v>
      </c>
      <c r="I160" s="11">
        <v>17</v>
      </c>
      <c r="J160" s="11">
        <v>1</v>
      </c>
      <c r="K160" s="11">
        <v>0</v>
      </c>
      <c r="L160" s="11">
        <v>325.41935483870901</v>
      </c>
      <c r="M160" s="11">
        <v>16172.4516129032</v>
      </c>
      <c r="N160" s="11">
        <v>14508.3870967741</v>
      </c>
      <c r="O160" s="11">
        <v>32756.0381355344</v>
      </c>
      <c r="P160" s="11">
        <v>2437.1904699473798</v>
      </c>
      <c r="Q160" s="11">
        <v>29042.2633277801</v>
      </c>
      <c r="R160" s="11">
        <v>0.89128412225820597</v>
      </c>
      <c r="S160" s="11">
        <v>13.431174914490899</v>
      </c>
      <c r="T160" s="11">
        <v>0.51094982754277396</v>
      </c>
      <c r="U160" s="11">
        <v>0</v>
      </c>
      <c r="V160" s="11">
        <v>16.354838709677399</v>
      </c>
      <c r="W160" s="11">
        <v>0</v>
      </c>
      <c r="X160" s="11">
        <v>0</v>
      </c>
      <c r="Y160" s="11">
        <v>16.354838709677399</v>
      </c>
      <c r="Z160" s="11">
        <v>6</v>
      </c>
      <c r="AA160" s="11">
        <v>6</v>
      </c>
      <c r="AB160" s="11">
        <v>11</v>
      </c>
      <c r="AC160" s="11">
        <v>25.677419354838701</v>
      </c>
      <c r="AD160" s="11">
        <v>560.17626728110599</v>
      </c>
      <c r="AE160" s="11">
        <v>0</v>
      </c>
      <c r="AF160" s="11">
        <v>0</v>
      </c>
      <c r="AG160" s="11">
        <v>0</v>
      </c>
      <c r="AH160" s="11">
        <v>0</v>
      </c>
      <c r="AI160" s="11">
        <v>0</v>
      </c>
      <c r="AJ160" s="11">
        <v>0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5204.9032258064499</v>
      </c>
      <c r="AQ160" s="11">
        <v>9.7096774193548292</v>
      </c>
    </row>
    <row r="161" spans="1:43" hidden="1" x14ac:dyDescent="0.45">
      <c r="A161" s="11">
        <v>159</v>
      </c>
      <c r="B161" s="11" t="s">
        <v>13</v>
      </c>
      <c r="C161" s="11" t="s">
        <v>9</v>
      </c>
      <c r="D161" s="12">
        <v>42826</v>
      </c>
      <c r="E161" s="11">
        <f t="shared" si="4"/>
        <v>2017</v>
      </c>
      <c r="F161" s="11">
        <f t="shared" si="5"/>
        <v>4</v>
      </c>
      <c r="G161" s="11">
        <v>30</v>
      </c>
      <c r="H161" s="11">
        <v>14</v>
      </c>
      <c r="I161" s="11">
        <v>16</v>
      </c>
      <c r="J161" s="11">
        <v>0</v>
      </c>
      <c r="K161" s="11">
        <v>0</v>
      </c>
      <c r="L161" s="11">
        <v>326.933333333333</v>
      </c>
      <c r="M161" s="11">
        <v>16347.833333333299</v>
      </c>
      <c r="N161" s="11">
        <v>16389.666666666599</v>
      </c>
      <c r="O161" s="11">
        <v>33078.478023499003</v>
      </c>
      <c r="P161" s="11">
        <v>2486.9446581939501</v>
      </c>
      <c r="Q161" s="11">
        <v>32653.914841560701</v>
      </c>
      <c r="R161" s="11">
        <v>0.99507555711587303</v>
      </c>
      <c r="S161" s="11">
        <v>13.2955832834779</v>
      </c>
      <c r="T161" s="11">
        <v>0.58168780420661803</v>
      </c>
      <c r="U161" s="11">
        <v>0</v>
      </c>
      <c r="V161" s="11">
        <v>17.6666666666666</v>
      </c>
      <c r="W161" s="11">
        <v>0</v>
      </c>
      <c r="X161" s="11">
        <v>0</v>
      </c>
      <c r="Y161" s="11">
        <v>17.6666666666666</v>
      </c>
      <c r="Z161" s="11">
        <v>6</v>
      </c>
      <c r="AA161" s="11">
        <v>6</v>
      </c>
      <c r="AB161" s="11">
        <v>11</v>
      </c>
      <c r="AC161" s="11">
        <v>25.8666666666666</v>
      </c>
      <c r="AD161" s="11">
        <v>626.97321428571399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4503.7666666666601</v>
      </c>
      <c r="AQ161" s="11">
        <v>179.36666666666599</v>
      </c>
    </row>
    <row r="162" spans="1:43" hidden="1" x14ac:dyDescent="0.45">
      <c r="A162" s="11">
        <v>160</v>
      </c>
      <c r="B162" s="11" t="s">
        <v>13</v>
      </c>
      <c r="C162" s="11" t="s">
        <v>9</v>
      </c>
      <c r="D162" s="12">
        <v>42856</v>
      </c>
      <c r="E162" s="11">
        <f t="shared" si="4"/>
        <v>2017</v>
      </c>
      <c r="F162" s="11">
        <f t="shared" si="5"/>
        <v>5</v>
      </c>
      <c r="G162" s="11">
        <v>31</v>
      </c>
      <c r="H162" s="11">
        <v>14</v>
      </c>
      <c r="I162" s="11">
        <v>17</v>
      </c>
      <c r="J162" s="11">
        <v>3</v>
      </c>
      <c r="K162" s="11">
        <v>0</v>
      </c>
      <c r="L162" s="11">
        <v>330.19354838709597</v>
      </c>
      <c r="M162" s="11">
        <v>16574.9032258064</v>
      </c>
      <c r="N162" s="11">
        <v>16207.7419354838</v>
      </c>
      <c r="O162" s="11">
        <v>33026.689840654297</v>
      </c>
      <c r="P162" s="11">
        <v>2475.2565993312101</v>
      </c>
      <c r="Q162" s="11">
        <v>31880.505126228501</v>
      </c>
      <c r="R162" s="11">
        <v>0.97259283678622399</v>
      </c>
      <c r="S162" s="11">
        <v>13.3384145504793</v>
      </c>
      <c r="T162" s="11">
        <v>0.56729347603411096</v>
      </c>
      <c r="U162" s="11">
        <v>0</v>
      </c>
      <c r="V162" s="11">
        <v>19.193548387096701</v>
      </c>
      <c r="W162" s="11">
        <v>0</v>
      </c>
      <c r="X162" s="11">
        <v>0.32258064516128998</v>
      </c>
      <c r="Y162" s="11">
        <v>18.870967741935399</v>
      </c>
      <c r="Z162" s="11">
        <v>6</v>
      </c>
      <c r="AA162" s="11">
        <v>6</v>
      </c>
      <c r="AB162" s="11">
        <v>11</v>
      </c>
      <c r="AC162" s="11">
        <v>25.870967741935399</v>
      </c>
      <c r="AD162" s="11">
        <v>620.536039229587</v>
      </c>
      <c r="AE162" s="11">
        <v>0</v>
      </c>
      <c r="AF162" s="11">
        <v>0</v>
      </c>
      <c r="AG162" s="11">
        <v>0</v>
      </c>
      <c r="AH162" s="11">
        <v>0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4707.7096774193496</v>
      </c>
      <c r="AQ162" s="11">
        <v>240.064516129032</v>
      </c>
    </row>
    <row r="163" spans="1:43" hidden="1" x14ac:dyDescent="0.45">
      <c r="A163" s="11">
        <v>161</v>
      </c>
      <c r="B163" s="11" t="s">
        <v>13</v>
      </c>
      <c r="C163" s="11" t="s">
        <v>9</v>
      </c>
      <c r="D163" s="12">
        <v>42887</v>
      </c>
      <c r="E163" s="11">
        <f t="shared" si="4"/>
        <v>2017</v>
      </c>
      <c r="F163" s="11">
        <f t="shared" si="5"/>
        <v>6</v>
      </c>
      <c r="G163" s="11">
        <v>30</v>
      </c>
      <c r="H163" s="11">
        <v>14</v>
      </c>
      <c r="I163" s="11">
        <v>16</v>
      </c>
      <c r="J163" s="11">
        <v>1</v>
      </c>
      <c r="K163" s="11">
        <v>0</v>
      </c>
      <c r="L163" s="11">
        <v>325.86666666666599</v>
      </c>
      <c r="M163" s="11">
        <v>16380.0666666666</v>
      </c>
      <c r="N163" s="11">
        <v>15142.733333333301</v>
      </c>
      <c r="O163" s="11">
        <v>33327.800524108199</v>
      </c>
      <c r="P163" s="11">
        <v>2461.4749155106501</v>
      </c>
      <c r="Q163" s="11">
        <v>30478.070683048601</v>
      </c>
      <c r="R163" s="11">
        <v>0.91885721529312103</v>
      </c>
      <c r="S163" s="11">
        <v>13.5339791063</v>
      </c>
      <c r="T163" s="11">
        <v>0.53232118387808602</v>
      </c>
      <c r="U163" s="11">
        <v>0</v>
      </c>
      <c r="V163" s="11">
        <v>19.033333333333299</v>
      </c>
      <c r="W163" s="11">
        <v>0</v>
      </c>
      <c r="X163" s="11">
        <v>0</v>
      </c>
      <c r="Y163" s="11">
        <v>19.033333333333299</v>
      </c>
      <c r="Z163" s="11">
        <v>6</v>
      </c>
      <c r="AA163" s="11">
        <v>6</v>
      </c>
      <c r="AB163" s="11">
        <v>11</v>
      </c>
      <c r="AC163" s="11">
        <v>25.733333333333299</v>
      </c>
      <c r="AD163" s="11">
        <v>583.64444444444405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11">
        <v>0</v>
      </c>
      <c r="AL163" s="11">
        <v>0</v>
      </c>
      <c r="AM163" s="11">
        <v>0</v>
      </c>
      <c r="AN163" s="11">
        <v>0</v>
      </c>
      <c r="AO163" s="11">
        <v>0</v>
      </c>
      <c r="AP163" s="11">
        <v>4034</v>
      </c>
      <c r="AQ163" s="11">
        <v>108.4</v>
      </c>
    </row>
    <row r="164" spans="1:43" hidden="1" x14ac:dyDescent="0.45">
      <c r="A164" s="11">
        <v>162</v>
      </c>
      <c r="B164" s="11" t="s">
        <v>13</v>
      </c>
      <c r="C164" s="11" t="s">
        <v>9</v>
      </c>
      <c r="D164" s="12">
        <v>42917</v>
      </c>
      <c r="E164" s="11">
        <f t="shared" si="4"/>
        <v>2017</v>
      </c>
      <c r="F164" s="11">
        <f t="shared" si="5"/>
        <v>7</v>
      </c>
      <c r="G164" s="11">
        <v>31</v>
      </c>
      <c r="H164" s="11">
        <v>14</v>
      </c>
      <c r="I164" s="11">
        <v>17</v>
      </c>
      <c r="J164" s="11">
        <v>0</v>
      </c>
      <c r="K164" s="11">
        <v>0</v>
      </c>
      <c r="L164" s="11">
        <v>323.22580645161202</v>
      </c>
      <c r="M164" s="11">
        <v>16262.8064516129</v>
      </c>
      <c r="N164" s="11">
        <v>14438.967741935399</v>
      </c>
      <c r="O164" s="11">
        <v>33636.574000979097</v>
      </c>
      <c r="P164" s="11">
        <v>2494.1675615433501</v>
      </c>
      <c r="Q164" s="11">
        <v>29620.128897103499</v>
      </c>
      <c r="R164" s="11">
        <v>0.88391999148380196</v>
      </c>
      <c r="S164" s="11">
        <v>13.4819258335543</v>
      </c>
      <c r="T164" s="11">
        <v>0.51993811169921</v>
      </c>
      <c r="U164" s="11">
        <v>0</v>
      </c>
      <c r="V164" s="11">
        <v>19.129032258064498</v>
      </c>
      <c r="W164" s="11">
        <v>0</v>
      </c>
      <c r="X164" s="11">
        <v>0</v>
      </c>
      <c r="Y164" s="11">
        <v>19.129032258064498</v>
      </c>
      <c r="Z164" s="11">
        <v>6</v>
      </c>
      <c r="AA164" s="11">
        <v>6</v>
      </c>
      <c r="AB164" s="11">
        <v>11</v>
      </c>
      <c r="AC164" s="11">
        <v>25.806451612903199</v>
      </c>
      <c r="AD164" s="11">
        <v>556.26632104454598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  <c r="AJ164" s="11">
        <v>0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3903.8709677419301</v>
      </c>
      <c r="AQ164" s="11">
        <v>114.58064516128999</v>
      </c>
    </row>
    <row r="165" spans="1:43" hidden="1" x14ac:dyDescent="0.45">
      <c r="A165" s="11">
        <v>163</v>
      </c>
      <c r="B165" s="11" t="s">
        <v>13</v>
      </c>
      <c r="C165" s="11" t="s">
        <v>9</v>
      </c>
      <c r="D165" s="12">
        <v>42948</v>
      </c>
      <c r="E165" s="11">
        <f t="shared" si="4"/>
        <v>2017</v>
      </c>
      <c r="F165" s="11">
        <f t="shared" si="5"/>
        <v>8</v>
      </c>
      <c r="G165" s="11">
        <v>31</v>
      </c>
      <c r="H165" s="11">
        <v>13</v>
      </c>
      <c r="I165" s="11">
        <v>18</v>
      </c>
      <c r="J165" s="11">
        <v>1</v>
      </c>
      <c r="K165" s="11">
        <v>0</v>
      </c>
      <c r="L165" s="11">
        <v>312.129032258064</v>
      </c>
      <c r="M165" s="11">
        <v>15692.8387096774</v>
      </c>
      <c r="N165" s="11">
        <v>14487.8387096774</v>
      </c>
      <c r="O165" s="11">
        <v>33329.250922545798</v>
      </c>
      <c r="P165" s="11">
        <v>2508.0136443791698</v>
      </c>
      <c r="Q165" s="11">
        <v>30492.102420396899</v>
      </c>
      <c r="R165" s="11">
        <v>0.91710552473184703</v>
      </c>
      <c r="S165" s="11">
        <v>13.287899592305401</v>
      </c>
      <c r="T165" s="11">
        <v>0.54306309996257096</v>
      </c>
      <c r="U165" s="11">
        <v>0</v>
      </c>
      <c r="V165" s="11">
        <v>19.0322580645161</v>
      </c>
      <c r="W165" s="11">
        <v>0</v>
      </c>
      <c r="X165" s="11">
        <v>0</v>
      </c>
      <c r="Y165" s="11">
        <v>19.0322580645161</v>
      </c>
      <c r="Z165" s="11">
        <v>6</v>
      </c>
      <c r="AA165" s="11">
        <v>6</v>
      </c>
      <c r="AB165" s="11">
        <v>11</v>
      </c>
      <c r="AC165" s="11">
        <v>25.5483870967741</v>
      </c>
      <c r="AD165" s="11">
        <v>563.29493087557603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  <c r="AJ165" s="11">
        <v>0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4113.9677419354803</v>
      </c>
      <c r="AQ165" s="11">
        <v>147.77419354838699</v>
      </c>
    </row>
    <row r="166" spans="1:43" hidden="1" x14ac:dyDescent="0.45">
      <c r="A166" s="11">
        <v>164</v>
      </c>
      <c r="B166" s="11" t="s">
        <v>13</v>
      </c>
      <c r="C166" s="11" t="s">
        <v>9</v>
      </c>
      <c r="D166" s="12">
        <v>42979</v>
      </c>
      <c r="E166" s="11">
        <f t="shared" si="4"/>
        <v>2017</v>
      </c>
      <c r="F166" s="11">
        <f t="shared" si="5"/>
        <v>9</v>
      </c>
      <c r="G166" s="11">
        <v>30</v>
      </c>
      <c r="H166" s="11">
        <v>14</v>
      </c>
      <c r="I166" s="11">
        <v>16</v>
      </c>
      <c r="J166" s="11">
        <v>0</v>
      </c>
      <c r="K166" s="11">
        <v>0</v>
      </c>
      <c r="L166" s="11">
        <v>317.06666666666598</v>
      </c>
      <c r="M166" s="11">
        <v>16002.4</v>
      </c>
      <c r="N166" s="11">
        <v>15530.866666666599</v>
      </c>
      <c r="O166" s="11">
        <v>33091.6013505956</v>
      </c>
      <c r="P166" s="11">
        <v>2447.7270988896698</v>
      </c>
      <c r="Q166" s="11">
        <v>31609.968269415302</v>
      </c>
      <c r="R166" s="11">
        <v>0.96090927796336201</v>
      </c>
      <c r="S166" s="11">
        <v>13.511578449556501</v>
      </c>
      <c r="T166" s="11">
        <v>0.553185285144568</v>
      </c>
      <c r="U166" s="11">
        <v>0</v>
      </c>
      <c r="V166" s="11">
        <v>18.8</v>
      </c>
      <c r="W166" s="11">
        <v>1.2</v>
      </c>
      <c r="X166" s="11">
        <v>0.266666666666666</v>
      </c>
      <c r="Y166" s="11">
        <v>17.3333333333333</v>
      </c>
      <c r="Z166" s="11">
        <v>6</v>
      </c>
      <c r="AA166" s="11">
        <v>6</v>
      </c>
      <c r="AB166" s="11">
        <v>11</v>
      </c>
      <c r="AC166" s="11">
        <v>26</v>
      </c>
      <c r="AD166" s="11">
        <v>591.60210317460303</v>
      </c>
      <c r="AE166" s="11">
        <v>0</v>
      </c>
      <c r="AF166" s="11">
        <v>0</v>
      </c>
      <c r="AG166" s="11">
        <v>0</v>
      </c>
      <c r="AH166" s="11">
        <v>0</v>
      </c>
      <c r="AI166" s="11">
        <v>0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4504.1000000000004</v>
      </c>
      <c r="AQ166" s="11">
        <v>265.8</v>
      </c>
    </row>
    <row r="167" spans="1:43" hidden="1" x14ac:dyDescent="0.45">
      <c r="A167" s="11">
        <v>165</v>
      </c>
      <c r="B167" s="11" t="s">
        <v>13</v>
      </c>
      <c r="C167" s="11" t="s">
        <v>9</v>
      </c>
      <c r="D167" s="12">
        <v>43009</v>
      </c>
      <c r="E167" s="11">
        <f t="shared" si="4"/>
        <v>2017</v>
      </c>
      <c r="F167" s="11">
        <f t="shared" si="5"/>
        <v>10</v>
      </c>
      <c r="G167" s="11">
        <v>31</v>
      </c>
      <c r="H167" s="11">
        <v>17</v>
      </c>
      <c r="I167" s="11">
        <v>14</v>
      </c>
      <c r="J167" s="11">
        <v>4</v>
      </c>
      <c r="K167" s="11">
        <v>3</v>
      </c>
      <c r="L167" s="11">
        <v>325.16129032257999</v>
      </c>
      <c r="M167" s="11">
        <v>16428.064516129001</v>
      </c>
      <c r="N167" s="11">
        <v>16547.838709677399</v>
      </c>
      <c r="O167" s="11">
        <v>33903.397050936699</v>
      </c>
      <c r="P167" s="11">
        <v>2522.54122983053</v>
      </c>
      <c r="Q167" s="11">
        <v>33540.556958876601</v>
      </c>
      <c r="R167" s="11">
        <v>0.995256756977412</v>
      </c>
      <c r="S167" s="11">
        <v>13.4407929519679</v>
      </c>
      <c r="T167" s="11">
        <v>0.58976543127737602</v>
      </c>
      <c r="U167" s="11">
        <v>0</v>
      </c>
      <c r="V167" s="11">
        <v>18.935483870967701</v>
      </c>
      <c r="W167" s="11">
        <v>5.2580645161290303</v>
      </c>
      <c r="X167" s="11">
        <v>1.0322580645161199</v>
      </c>
      <c r="Y167" s="11">
        <v>12.6451612903225</v>
      </c>
      <c r="Z167" s="11">
        <v>6</v>
      </c>
      <c r="AA167" s="11">
        <v>6</v>
      </c>
      <c r="AB167" s="11">
        <v>11</v>
      </c>
      <c r="AC167" s="11">
        <v>26.903225806451601</v>
      </c>
      <c r="AD167" s="11">
        <v>607.82795698924701</v>
      </c>
      <c r="AE167" s="11">
        <v>0</v>
      </c>
      <c r="AF167" s="11">
        <v>0</v>
      </c>
      <c r="AG167" s="11">
        <v>0</v>
      </c>
      <c r="AH167" s="11">
        <v>0</v>
      </c>
      <c r="AI167" s="11">
        <v>0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4872.9677419354803</v>
      </c>
      <c r="AQ167" s="11">
        <v>419.129032258064</v>
      </c>
    </row>
    <row r="168" spans="1:43" hidden="1" x14ac:dyDescent="0.45">
      <c r="A168" s="11">
        <v>166</v>
      </c>
      <c r="B168" s="11" t="s">
        <v>13</v>
      </c>
      <c r="C168" s="11" t="s">
        <v>9</v>
      </c>
      <c r="D168" s="12">
        <v>43040</v>
      </c>
      <c r="E168" s="11">
        <f t="shared" si="4"/>
        <v>2017</v>
      </c>
      <c r="F168" s="11">
        <f t="shared" si="5"/>
        <v>11</v>
      </c>
      <c r="G168" s="11">
        <v>30</v>
      </c>
      <c r="H168" s="11">
        <v>12</v>
      </c>
      <c r="I168" s="11">
        <v>18</v>
      </c>
      <c r="J168" s="11">
        <v>0</v>
      </c>
      <c r="K168" s="11">
        <v>0</v>
      </c>
      <c r="L168" s="11">
        <v>311.2</v>
      </c>
      <c r="M168" s="11">
        <v>15753</v>
      </c>
      <c r="N168" s="11">
        <v>16422.666666666599</v>
      </c>
      <c r="O168" s="11">
        <v>33091.315158174002</v>
      </c>
      <c r="P168" s="11">
        <v>2444.47625295122</v>
      </c>
      <c r="Q168" s="11">
        <v>33740.977786160598</v>
      </c>
      <c r="R168" s="11">
        <v>1.0289957445715801</v>
      </c>
      <c r="S168" s="11">
        <v>13.5293690913978</v>
      </c>
      <c r="T168" s="11">
        <v>0.58991995416034004</v>
      </c>
      <c r="U168" s="11">
        <v>0</v>
      </c>
      <c r="V168" s="11">
        <v>17.7</v>
      </c>
      <c r="W168" s="11">
        <v>0</v>
      </c>
      <c r="X168" s="11">
        <v>0</v>
      </c>
      <c r="Y168" s="11">
        <v>17.7</v>
      </c>
      <c r="Z168" s="11">
        <v>6</v>
      </c>
      <c r="AA168" s="11">
        <v>6</v>
      </c>
      <c r="AB168" s="11">
        <v>11</v>
      </c>
      <c r="AC168" s="11">
        <v>25.6</v>
      </c>
      <c r="AD168" s="11">
        <v>632.91448412698401</v>
      </c>
      <c r="AE168" s="11">
        <v>0</v>
      </c>
      <c r="AF168" s="11">
        <v>0</v>
      </c>
      <c r="AG168" s="11">
        <v>0</v>
      </c>
      <c r="AH168" s="11">
        <v>0</v>
      </c>
      <c r="AI168" s="11">
        <v>0</v>
      </c>
      <c r="AJ168" s="11">
        <v>0</v>
      </c>
      <c r="AK168" s="11">
        <v>0</v>
      </c>
      <c r="AL168" s="11">
        <v>0</v>
      </c>
      <c r="AM168" s="11">
        <v>0</v>
      </c>
      <c r="AN168" s="11">
        <v>0</v>
      </c>
      <c r="AO168" s="11">
        <v>0</v>
      </c>
      <c r="AP168" s="11">
        <v>4308.2</v>
      </c>
      <c r="AQ168" s="11">
        <v>314.7</v>
      </c>
    </row>
    <row r="169" spans="1:43" hidden="1" x14ac:dyDescent="0.45">
      <c r="A169" s="11">
        <v>167</v>
      </c>
      <c r="B169" s="11" t="s">
        <v>13</v>
      </c>
      <c r="C169" s="11" t="s">
        <v>9</v>
      </c>
      <c r="D169" s="12">
        <v>43070</v>
      </c>
      <c r="E169" s="11">
        <f t="shared" si="4"/>
        <v>2017</v>
      </c>
      <c r="F169" s="11">
        <f t="shared" si="5"/>
        <v>12</v>
      </c>
      <c r="G169" s="11">
        <v>31</v>
      </c>
      <c r="H169" s="11">
        <v>16</v>
      </c>
      <c r="I169" s="11">
        <v>15</v>
      </c>
      <c r="J169" s="11">
        <v>1</v>
      </c>
      <c r="K169" s="11">
        <v>0</v>
      </c>
      <c r="L169" s="11">
        <v>322.06451612903197</v>
      </c>
      <c r="M169" s="11">
        <v>16407.419354838701</v>
      </c>
      <c r="N169" s="11">
        <v>16915.354838709602</v>
      </c>
      <c r="O169" s="11">
        <v>33047.305156199101</v>
      </c>
      <c r="P169" s="11">
        <v>2457.6269544107399</v>
      </c>
      <c r="Q169" s="11">
        <v>33597.580056165199</v>
      </c>
      <c r="R169" s="11">
        <v>1.0224033235118699</v>
      </c>
      <c r="S169" s="11">
        <v>13.4421417396923</v>
      </c>
      <c r="T169" s="11">
        <v>0.59002097605201598</v>
      </c>
      <c r="U169" s="11">
        <v>0</v>
      </c>
      <c r="V169" s="11">
        <v>18.419354838709602</v>
      </c>
      <c r="W169" s="11">
        <v>0</v>
      </c>
      <c r="X169" s="11">
        <v>9.6774193548387094E-2</v>
      </c>
      <c r="Y169" s="11">
        <v>18.322580645161199</v>
      </c>
      <c r="Z169" s="11">
        <v>6</v>
      </c>
      <c r="AA169" s="11">
        <v>6</v>
      </c>
      <c r="AB169" s="11">
        <v>11</v>
      </c>
      <c r="AC169" s="11">
        <v>26</v>
      </c>
      <c r="AD169" s="11">
        <v>644.90957698215698</v>
      </c>
      <c r="AE169" s="11">
        <v>0</v>
      </c>
      <c r="AF169" s="11">
        <v>0</v>
      </c>
      <c r="AG169" s="11">
        <v>0</v>
      </c>
      <c r="AH169" s="11">
        <v>0</v>
      </c>
      <c r="AI169" s="11">
        <v>0</v>
      </c>
      <c r="AJ169" s="11">
        <v>0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3974.9354838709601</v>
      </c>
      <c r="AQ169" s="11">
        <v>121.387096774193</v>
      </c>
    </row>
    <row r="170" spans="1:43" hidden="1" x14ac:dyDescent="0.45">
      <c r="A170" s="11">
        <v>168</v>
      </c>
      <c r="B170" s="11" t="s">
        <v>13</v>
      </c>
      <c r="C170" s="11" t="s">
        <v>9</v>
      </c>
      <c r="D170" s="12">
        <v>43101</v>
      </c>
      <c r="E170" s="11">
        <f t="shared" si="4"/>
        <v>2018</v>
      </c>
      <c r="F170" s="11">
        <f t="shared" si="5"/>
        <v>1</v>
      </c>
      <c r="G170" s="11">
        <v>31</v>
      </c>
      <c r="H170" s="11">
        <v>13</v>
      </c>
      <c r="I170" s="11">
        <v>18</v>
      </c>
      <c r="J170" s="11">
        <v>1</v>
      </c>
      <c r="K170" s="11">
        <v>0</v>
      </c>
      <c r="L170" s="11">
        <v>324.90322580645102</v>
      </c>
      <c r="M170" s="11">
        <v>16640.967741935401</v>
      </c>
      <c r="N170" s="11">
        <v>15648</v>
      </c>
      <c r="O170" s="11">
        <v>33134.392287146402</v>
      </c>
      <c r="P170" s="11">
        <v>2479.6567050756298</v>
      </c>
      <c r="Q170" s="11">
        <v>30862.3006298213</v>
      </c>
      <c r="R170" s="11">
        <v>0.93567596814132303</v>
      </c>
      <c r="S170" s="11">
        <v>13.3593752106955</v>
      </c>
      <c r="T170" s="11">
        <v>0.54492133871164194</v>
      </c>
      <c r="U170" s="11">
        <v>0</v>
      </c>
      <c r="V170" s="11">
        <v>18.354838709677399</v>
      </c>
      <c r="W170" s="11">
        <v>0</v>
      </c>
      <c r="X170" s="11">
        <v>6.4516129032257993E-2</v>
      </c>
      <c r="Y170" s="11">
        <v>18.2903225806451</v>
      </c>
      <c r="Z170" s="11">
        <v>6</v>
      </c>
      <c r="AA170" s="11">
        <v>6</v>
      </c>
      <c r="AB170" s="11">
        <v>11</v>
      </c>
      <c r="AC170" s="11">
        <v>25.612903225806399</v>
      </c>
      <c r="AD170" s="11">
        <v>607.207653905234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  <c r="AJ170" s="11">
        <v>0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3691.83870967741</v>
      </c>
      <c r="AQ170" s="11">
        <v>130.83870967741899</v>
      </c>
    </row>
    <row r="171" spans="1:43" hidden="1" x14ac:dyDescent="0.45">
      <c r="A171" s="11">
        <v>169</v>
      </c>
      <c r="B171" s="11" t="s">
        <v>13</v>
      </c>
      <c r="C171" s="11" t="s">
        <v>9</v>
      </c>
      <c r="D171" s="12">
        <v>43132</v>
      </c>
      <c r="E171" s="11">
        <f t="shared" si="4"/>
        <v>2018</v>
      </c>
      <c r="F171" s="11">
        <f t="shared" si="5"/>
        <v>2</v>
      </c>
      <c r="G171" s="11">
        <v>28</v>
      </c>
      <c r="H171" s="11">
        <v>13</v>
      </c>
      <c r="I171" s="11">
        <v>15</v>
      </c>
      <c r="J171" s="11">
        <v>3</v>
      </c>
      <c r="K171" s="11">
        <v>3</v>
      </c>
      <c r="L171" s="11">
        <v>328</v>
      </c>
      <c r="M171" s="11">
        <v>16718.75</v>
      </c>
      <c r="N171" s="11">
        <v>17135.964285714199</v>
      </c>
      <c r="O171" s="11">
        <v>33151.188008925397</v>
      </c>
      <c r="P171" s="11">
        <v>2490.52958258224</v>
      </c>
      <c r="Q171" s="11">
        <v>33778.5876891589</v>
      </c>
      <c r="R171" s="11">
        <v>1.02115611961757</v>
      </c>
      <c r="S171" s="11">
        <v>13.3126132236535</v>
      </c>
      <c r="T171" s="11">
        <v>0.60564444580506605</v>
      </c>
      <c r="U171" s="11">
        <v>0</v>
      </c>
      <c r="V171" s="11">
        <v>14.6785714285714</v>
      </c>
      <c r="W171" s="11">
        <v>2.5</v>
      </c>
      <c r="X171" s="11">
        <v>0</v>
      </c>
      <c r="Y171" s="11">
        <v>12.1785714285714</v>
      </c>
      <c r="Z171" s="11">
        <v>5</v>
      </c>
      <c r="AA171" s="11">
        <v>5</v>
      </c>
      <c r="AB171" s="11">
        <v>9</v>
      </c>
      <c r="AC171" s="11">
        <v>26</v>
      </c>
      <c r="AD171" s="11">
        <v>656.44238945578195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4173.0714285714203</v>
      </c>
      <c r="AQ171" s="11">
        <v>127.75</v>
      </c>
    </row>
    <row r="172" spans="1:43" hidden="1" x14ac:dyDescent="0.45">
      <c r="A172" s="11">
        <v>170</v>
      </c>
      <c r="B172" s="11" t="s">
        <v>13</v>
      </c>
      <c r="C172" s="11" t="s">
        <v>9</v>
      </c>
      <c r="D172" s="12">
        <v>43160</v>
      </c>
      <c r="E172" s="11">
        <f t="shared" si="4"/>
        <v>2018</v>
      </c>
      <c r="F172" s="11">
        <f t="shared" si="5"/>
        <v>3</v>
      </c>
      <c r="G172" s="11">
        <v>31</v>
      </c>
      <c r="H172" s="11">
        <v>15</v>
      </c>
      <c r="I172" s="11">
        <v>16</v>
      </c>
      <c r="J172" s="11">
        <v>1</v>
      </c>
      <c r="K172" s="11">
        <v>0</v>
      </c>
      <c r="L172" s="11">
        <v>326.451612903225</v>
      </c>
      <c r="M172" s="11">
        <v>16722.096774193498</v>
      </c>
      <c r="N172" s="11">
        <v>15920.1612903225</v>
      </c>
      <c r="O172" s="11">
        <v>32502.488264522301</v>
      </c>
      <c r="P172" s="11">
        <v>2417.22593410543</v>
      </c>
      <c r="Q172" s="11">
        <v>30515.2173092677</v>
      </c>
      <c r="R172" s="11">
        <v>0.94573851544507204</v>
      </c>
      <c r="S172" s="11">
        <v>13.4363509766265</v>
      </c>
      <c r="T172" s="11">
        <v>0.54219979035876997</v>
      </c>
      <c r="U172" s="11">
        <v>0</v>
      </c>
      <c r="V172" s="11">
        <v>17.0322580645161</v>
      </c>
      <c r="W172" s="11">
        <v>0</v>
      </c>
      <c r="X172" s="11">
        <v>0.35483870967741898</v>
      </c>
      <c r="Y172" s="11">
        <v>16.677419354838701</v>
      </c>
      <c r="Z172" s="11">
        <v>5</v>
      </c>
      <c r="AA172" s="11">
        <v>5</v>
      </c>
      <c r="AB172" s="11">
        <v>9</v>
      </c>
      <c r="AC172" s="11">
        <v>25.806451612903199</v>
      </c>
      <c r="AD172" s="11">
        <v>611.50364823348696</v>
      </c>
      <c r="AE172" s="11">
        <v>0</v>
      </c>
      <c r="AF172" s="11">
        <v>0</v>
      </c>
      <c r="AG172" s="11">
        <v>0</v>
      </c>
      <c r="AH172" s="11">
        <v>0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4920.2580645161197</v>
      </c>
      <c r="AQ172" s="11">
        <v>220.258064516129</v>
      </c>
    </row>
    <row r="173" spans="1:43" hidden="1" x14ac:dyDescent="0.45">
      <c r="A173" s="11">
        <v>171</v>
      </c>
      <c r="B173" s="11" t="s">
        <v>13</v>
      </c>
      <c r="C173" s="11" t="s">
        <v>9</v>
      </c>
      <c r="D173" s="12">
        <v>43191</v>
      </c>
      <c r="E173" s="11">
        <f t="shared" si="4"/>
        <v>2018</v>
      </c>
      <c r="F173" s="11">
        <f t="shared" si="5"/>
        <v>4</v>
      </c>
      <c r="G173" s="11">
        <v>30</v>
      </c>
      <c r="H173" s="11">
        <v>13</v>
      </c>
      <c r="I173" s="11">
        <v>17</v>
      </c>
      <c r="J173" s="11">
        <v>0</v>
      </c>
      <c r="K173" s="11">
        <v>0</v>
      </c>
      <c r="L173" s="11">
        <v>325.86666666666599</v>
      </c>
      <c r="M173" s="11">
        <v>16706.833333333299</v>
      </c>
      <c r="N173" s="11">
        <v>17575.666666666599</v>
      </c>
      <c r="O173" s="11">
        <v>32659.753409351499</v>
      </c>
      <c r="P173" s="11">
        <v>2451.9153955179299</v>
      </c>
      <c r="Q173" s="11">
        <v>33808.394208894402</v>
      </c>
      <c r="R173" s="11">
        <v>1.04396885899331</v>
      </c>
      <c r="S173" s="11">
        <v>13.313882859916999</v>
      </c>
      <c r="T173" s="11">
        <v>0.60679472063288198</v>
      </c>
      <c r="U173" s="11">
        <v>0</v>
      </c>
      <c r="V173" s="11">
        <v>18.133333333333301</v>
      </c>
      <c r="W173" s="11">
        <v>0</v>
      </c>
      <c r="X173" s="11">
        <v>0.2</v>
      </c>
      <c r="Y173" s="11">
        <v>17.933333333333302</v>
      </c>
      <c r="Z173" s="11">
        <v>5</v>
      </c>
      <c r="AA173" s="11">
        <v>5</v>
      </c>
      <c r="AB173" s="11">
        <v>9</v>
      </c>
      <c r="AC173" s="11">
        <v>25.733333333333299</v>
      </c>
      <c r="AD173" s="11">
        <v>675.66746031746004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  <c r="AJ173" s="11">
        <v>0</v>
      </c>
      <c r="AK173" s="11">
        <v>0</v>
      </c>
      <c r="AL173" s="11">
        <v>0</v>
      </c>
      <c r="AM173" s="11">
        <v>0</v>
      </c>
      <c r="AN173" s="11">
        <v>0</v>
      </c>
      <c r="AO173" s="11">
        <v>0</v>
      </c>
      <c r="AP173" s="11">
        <v>4374.6333333333296</v>
      </c>
      <c r="AQ173" s="11">
        <v>218.6</v>
      </c>
    </row>
    <row r="174" spans="1:43" hidden="1" x14ac:dyDescent="0.45">
      <c r="A174" s="11">
        <v>172</v>
      </c>
      <c r="B174" s="11" t="s">
        <v>13</v>
      </c>
      <c r="C174" s="11" t="s">
        <v>9</v>
      </c>
      <c r="D174" s="12">
        <v>43221</v>
      </c>
      <c r="E174" s="11">
        <f t="shared" si="4"/>
        <v>2018</v>
      </c>
      <c r="F174" s="11">
        <f t="shared" si="5"/>
        <v>5</v>
      </c>
      <c r="G174" s="11">
        <v>31</v>
      </c>
      <c r="H174" s="11">
        <v>14</v>
      </c>
      <c r="I174" s="11">
        <v>17</v>
      </c>
      <c r="J174" s="11">
        <v>3</v>
      </c>
      <c r="K174" s="11">
        <v>0</v>
      </c>
      <c r="L174" s="11">
        <v>327.09677419354801</v>
      </c>
      <c r="M174" s="11">
        <v>16767.419354838701</v>
      </c>
      <c r="N174" s="11">
        <v>17687.1612903225</v>
      </c>
      <c r="O174" s="11">
        <v>32435.4419327988</v>
      </c>
      <c r="P174" s="11">
        <v>2438.8084355036399</v>
      </c>
      <c r="Q174" s="11">
        <v>33596.363316571696</v>
      </c>
      <c r="R174" s="11">
        <v>1.0458744817230601</v>
      </c>
      <c r="S174" s="11">
        <v>13.290695321038701</v>
      </c>
      <c r="T174" s="11">
        <v>0.60456920950783</v>
      </c>
      <c r="U174" s="11">
        <v>0</v>
      </c>
      <c r="V174" s="11">
        <v>18.419354838709602</v>
      </c>
      <c r="W174" s="11">
        <v>0</v>
      </c>
      <c r="X174" s="11">
        <v>0.25806451612903197</v>
      </c>
      <c r="Y174" s="11">
        <v>18.161290322580601</v>
      </c>
      <c r="Z174" s="11">
        <v>5</v>
      </c>
      <c r="AA174" s="11">
        <v>5</v>
      </c>
      <c r="AB174" s="11">
        <v>9</v>
      </c>
      <c r="AC174" s="11">
        <v>25.806451612903199</v>
      </c>
      <c r="AD174" s="11">
        <v>677.664524991137</v>
      </c>
      <c r="AE174" s="11">
        <v>0</v>
      </c>
      <c r="AF174" s="11">
        <v>0</v>
      </c>
      <c r="AG174" s="11">
        <v>0</v>
      </c>
      <c r="AH174" s="11">
        <v>0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4469.3225806451601</v>
      </c>
      <c r="AQ174" s="11">
        <v>194.129032258064</v>
      </c>
    </row>
    <row r="175" spans="1:43" hidden="1" x14ac:dyDescent="0.45">
      <c r="A175" s="11">
        <v>173</v>
      </c>
      <c r="B175" s="11" t="s">
        <v>13</v>
      </c>
      <c r="C175" s="11" t="s">
        <v>9</v>
      </c>
      <c r="D175" s="12">
        <v>43252</v>
      </c>
      <c r="E175" s="11">
        <f t="shared" si="4"/>
        <v>2018</v>
      </c>
      <c r="F175" s="11">
        <f t="shared" si="5"/>
        <v>6</v>
      </c>
      <c r="G175" s="11">
        <v>30</v>
      </c>
      <c r="H175" s="11">
        <v>15</v>
      </c>
      <c r="I175" s="11">
        <v>15</v>
      </c>
      <c r="J175" s="11">
        <v>1</v>
      </c>
      <c r="K175" s="11">
        <v>0</v>
      </c>
      <c r="L175" s="11">
        <v>326.933333333333</v>
      </c>
      <c r="M175" s="11">
        <v>16748.666666666599</v>
      </c>
      <c r="N175" s="11">
        <v>16496.900000000001</v>
      </c>
      <c r="O175" s="11">
        <v>32513.555470309999</v>
      </c>
      <c r="P175" s="11">
        <v>2425.3342164984101</v>
      </c>
      <c r="Q175" s="11">
        <v>31707.739764129299</v>
      </c>
      <c r="R175" s="11">
        <v>0.97858367172573502</v>
      </c>
      <c r="S175" s="11">
        <v>13.3990753647607</v>
      </c>
      <c r="T175" s="11">
        <v>0.56404607397177398</v>
      </c>
      <c r="U175" s="11">
        <v>0</v>
      </c>
      <c r="V175" s="11">
        <v>18.2</v>
      </c>
      <c r="W175" s="11">
        <v>0</v>
      </c>
      <c r="X175" s="11">
        <v>0</v>
      </c>
      <c r="Y175" s="11">
        <v>18.2</v>
      </c>
      <c r="Z175" s="11">
        <v>5</v>
      </c>
      <c r="AA175" s="11">
        <v>5</v>
      </c>
      <c r="AB175" s="11">
        <v>9</v>
      </c>
      <c r="AC175" s="11">
        <v>25.8666666666666</v>
      </c>
      <c r="AD175" s="11">
        <v>632.20099206349198</v>
      </c>
      <c r="AE175" s="11">
        <v>0</v>
      </c>
      <c r="AF175" s="11">
        <v>0</v>
      </c>
      <c r="AG175" s="11">
        <v>0</v>
      </c>
      <c r="AH175" s="11">
        <v>0</v>
      </c>
      <c r="AI175" s="11">
        <v>0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4064</v>
      </c>
      <c r="AQ175" s="11">
        <v>140.333333333333</v>
      </c>
    </row>
    <row r="176" spans="1:43" hidden="1" x14ac:dyDescent="0.45">
      <c r="A176" s="11">
        <v>174</v>
      </c>
      <c r="B176" s="11" t="s">
        <v>13</v>
      </c>
      <c r="C176" s="11" t="s">
        <v>9</v>
      </c>
      <c r="D176" s="12">
        <v>43282</v>
      </c>
      <c r="E176" s="11">
        <f t="shared" si="4"/>
        <v>2018</v>
      </c>
      <c r="F176" s="11">
        <f t="shared" si="5"/>
        <v>7</v>
      </c>
      <c r="G176" s="11">
        <v>31</v>
      </c>
      <c r="H176" s="11">
        <v>13</v>
      </c>
      <c r="I176" s="11">
        <v>18</v>
      </c>
      <c r="J176" s="11">
        <v>0</v>
      </c>
      <c r="K176" s="11">
        <v>0</v>
      </c>
      <c r="L176" s="11">
        <v>325.41935483870901</v>
      </c>
      <c r="M176" s="11">
        <v>16699.677419354801</v>
      </c>
      <c r="N176" s="11">
        <v>16322.3548387096</v>
      </c>
      <c r="O176" s="11">
        <v>33200.159477527297</v>
      </c>
      <c r="P176" s="11">
        <v>2472.2655783601599</v>
      </c>
      <c r="Q176" s="11">
        <v>32172.503197433602</v>
      </c>
      <c r="R176" s="11">
        <v>0.97278834559938399</v>
      </c>
      <c r="S176" s="11">
        <v>13.4271158187957</v>
      </c>
      <c r="T176" s="11">
        <v>0.57044400331689704</v>
      </c>
      <c r="U176" s="11">
        <v>0</v>
      </c>
      <c r="V176" s="11">
        <v>16.419354838709602</v>
      </c>
      <c r="W176" s="11">
        <v>0</v>
      </c>
      <c r="X176" s="11">
        <v>1</v>
      </c>
      <c r="Y176" s="11">
        <v>15.4193548387096</v>
      </c>
      <c r="Z176" s="11">
        <v>4</v>
      </c>
      <c r="AA176" s="11">
        <v>4</v>
      </c>
      <c r="AB176" s="11">
        <v>6</v>
      </c>
      <c r="AC176" s="11">
        <v>25.677419354838701</v>
      </c>
      <c r="AD176" s="11">
        <v>632.06874039938498</v>
      </c>
      <c r="AE176" s="11">
        <v>0</v>
      </c>
      <c r="AF176" s="11">
        <v>0</v>
      </c>
      <c r="AG176" s="11">
        <v>0</v>
      </c>
      <c r="AH176" s="11">
        <v>0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3718.3548387096698</v>
      </c>
      <c r="AQ176" s="11">
        <v>99.419354838709594</v>
      </c>
    </row>
    <row r="177" spans="1:43" hidden="1" x14ac:dyDescent="0.45">
      <c r="A177" s="11">
        <v>175</v>
      </c>
      <c r="B177" s="11" t="s">
        <v>13</v>
      </c>
      <c r="C177" s="11" t="s">
        <v>9</v>
      </c>
      <c r="D177" s="12">
        <v>43313</v>
      </c>
      <c r="E177" s="11">
        <f t="shared" si="4"/>
        <v>2018</v>
      </c>
      <c r="F177" s="11">
        <f t="shared" si="5"/>
        <v>8</v>
      </c>
      <c r="G177" s="11">
        <v>31</v>
      </c>
      <c r="H177" s="11">
        <v>14</v>
      </c>
      <c r="I177" s="11">
        <v>17</v>
      </c>
      <c r="J177" s="11">
        <v>1</v>
      </c>
      <c r="K177" s="11">
        <v>0</v>
      </c>
      <c r="L177" s="11">
        <v>325.41935483870901</v>
      </c>
      <c r="M177" s="11">
        <v>16707.580645161201</v>
      </c>
      <c r="N177" s="11">
        <v>16339.032258064501</v>
      </c>
      <c r="O177" s="11">
        <v>32943.455936258099</v>
      </c>
      <c r="P177" s="11">
        <v>2479.03830013487</v>
      </c>
      <c r="Q177" s="11">
        <v>32020.501910441199</v>
      </c>
      <c r="R177" s="11">
        <v>0.97407612448040204</v>
      </c>
      <c r="S177" s="11">
        <v>13.287042120753</v>
      </c>
      <c r="T177" s="11">
        <v>0.57338465883056999</v>
      </c>
      <c r="U177" s="11">
        <v>0</v>
      </c>
      <c r="V177" s="11">
        <v>16.064516129032199</v>
      </c>
      <c r="W177" s="11">
        <v>0</v>
      </c>
      <c r="X177" s="11">
        <v>0</v>
      </c>
      <c r="Y177" s="11">
        <v>16.064516129032199</v>
      </c>
      <c r="Z177" s="11">
        <v>4</v>
      </c>
      <c r="AA177" s="11">
        <v>4</v>
      </c>
      <c r="AB177" s="11">
        <v>6</v>
      </c>
      <c r="AC177" s="11">
        <v>25.677419354838701</v>
      </c>
      <c r="AD177" s="11">
        <v>633.62346390168898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3889.9032258064499</v>
      </c>
      <c r="AQ177" s="11">
        <v>122.290322580645</v>
      </c>
    </row>
    <row r="178" spans="1:43" hidden="1" x14ac:dyDescent="0.45">
      <c r="A178" s="11">
        <v>176</v>
      </c>
      <c r="B178" s="11" t="s">
        <v>13</v>
      </c>
      <c r="C178" s="11" t="s">
        <v>9</v>
      </c>
      <c r="D178" s="12">
        <v>43344</v>
      </c>
      <c r="E178" s="11">
        <f t="shared" si="4"/>
        <v>2018</v>
      </c>
      <c r="F178" s="11">
        <f t="shared" si="5"/>
        <v>9</v>
      </c>
      <c r="G178" s="11">
        <v>30</v>
      </c>
      <c r="H178" s="11">
        <v>16</v>
      </c>
      <c r="I178" s="11">
        <v>14</v>
      </c>
      <c r="J178" s="11">
        <v>3</v>
      </c>
      <c r="K178" s="11">
        <v>3</v>
      </c>
      <c r="L178" s="11">
        <v>330.13333333333298</v>
      </c>
      <c r="M178" s="11">
        <v>16856.666666666599</v>
      </c>
      <c r="N178" s="11">
        <v>17443.366666666599</v>
      </c>
      <c r="O178" s="11">
        <v>33114.023198470197</v>
      </c>
      <c r="P178" s="11">
        <v>2464.2530899490098</v>
      </c>
      <c r="Q178" s="11">
        <v>33883.128347126403</v>
      </c>
      <c r="R178" s="11">
        <v>1.0287129200428999</v>
      </c>
      <c r="S178" s="11">
        <v>13.4373799789581</v>
      </c>
      <c r="T178" s="11">
        <v>0.60138797003634903</v>
      </c>
      <c r="U178" s="11">
        <v>0</v>
      </c>
      <c r="V178" s="11">
        <v>13.3</v>
      </c>
      <c r="W178" s="11">
        <v>2</v>
      </c>
      <c r="X178" s="11">
        <v>0</v>
      </c>
      <c r="Y178" s="11">
        <v>11.3</v>
      </c>
      <c r="Z178" s="11">
        <v>4</v>
      </c>
      <c r="AA178" s="11">
        <v>4</v>
      </c>
      <c r="AB178" s="11">
        <v>6</v>
      </c>
      <c r="AC178" s="11">
        <v>26.266666666666602</v>
      </c>
      <c r="AD178" s="11">
        <v>658.98551587301495</v>
      </c>
      <c r="AE178" s="11">
        <v>0</v>
      </c>
      <c r="AF178" s="11">
        <v>0</v>
      </c>
      <c r="AG178" s="11">
        <v>0</v>
      </c>
      <c r="AH178" s="11">
        <v>0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5103.4666666666599</v>
      </c>
      <c r="AQ178" s="11">
        <v>294.23333333333301</v>
      </c>
    </row>
    <row r="179" spans="1:43" hidden="1" x14ac:dyDescent="0.45">
      <c r="A179" s="11">
        <v>177</v>
      </c>
      <c r="B179" s="11" t="s">
        <v>13</v>
      </c>
      <c r="C179" s="11" t="s">
        <v>9</v>
      </c>
      <c r="D179" s="12">
        <v>43374</v>
      </c>
      <c r="E179" s="11">
        <f t="shared" si="4"/>
        <v>2018</v>
      </c>
      <c r="F179" s="11">
        <f t="shared" si="5"/>
        <v>10</v>
      </c>
      <c r="G179" s="11">
        <v>31</v>
      </c>
      <c r="H179" s="11">
        <v>14</v>
      </c>
      <c r="I179" s="11">
        <v>17</v>
      </c>
      <c r="J179" s="11">
        <v>2</v>
      </c>
      <c r="K179" s="11">
        <v>0</v>
      </c>
      <c r="L179" s="11">
        <v>326.451612903225</v>
      </c>
      <c r="M179" s="11">
        <v>16687.096774193498</v>
      </c>
      <c r="N179" s="11">
        <v>17460.193548387098</v>
      </c>
      <c r="O179" s="11">
        <v>32629.8682854693</v>
      </c>
      <c r="P179" s="11">
        <v>2429.4406526912699</v>
      </c>
      <c r="Q179" s="11">
        <v>33705.340227785302</v>
      </c>
      <c r="R179" s="11">
        <v>1.03923081849012</v>
      </c>
      <c r="S179" s="11">
        <v>13.4245175996976</v>
      </c>
      <c r="T179" s="11">
        <v>0.59764164596583402</v>
      </c>
      <c r="U179" s="11">
        <v>0</v>
      </c>
      <c r="V179" s="11">
        <v>14.1290322580645</v>
      </c>
      <c r="W179" s="11">
        <v>0</v>
      </c>
      <c r="X179" s="11">
        <v>0.12903225806451599</v>
      </c>
      <c r="Y179" s="11">
        <v>14</v>
      </c>
      <c r="Z179" s="11">
        <v>4</v>
      </c>
      <c r="AA179" s="11">
        <v>4</v>
      </c>
      <c r="AB179" s="11">
        <v>6</v>
      </c>
      <c r="AC179" s="11">
        <v>25.806451612903199</v>
      </c>
      <c r="AD179" s="11">
        <v>670.55280337941599</v>
      </c>
      <c r="AE179" s="11">
        <v>0</v>
      </c>
      <c r="AF179" s="11">
        <v>0</v>
      </c>
      <c r="AG179" s="11">
        <v>0</v>
      </c>
      <c r="AH179" s="11">
        <v>0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4619.5806451612898</v>
      </c>
      <c r="AQ179" s="11">
        <v>260.451612903225</v>
      </c>
    </row>
    <row r="180" spans="1:43" hidden="1" x14ac:dyDescent="0.45">
      <c r="A180" s="11">
        <v>178</v>
      </c>
      <c r="B180" s="11" t="s">
        <v>13</v>
      </c>
      <c r="C180" s="11" t="s">
        <v>9</v>
      </c>
      <c r="D180" s="12">
        <v>43405</v>
      </c>
      <c r="E180" s="11">
        <f t="shared" si="4"/>
        <v>2018</v>
      </c>
      <c r="F180" s="11">
        <f t="shared" si="5"/>
        <v>11</v>
      </c>
      <c r="G180" s="11">
        <v>30</v>
      </c>
      <c r="H180" s="11">
        <v>13</v>
      </c>
      <c r="I180" s="11">
        <v>17</v>
      </c>
      <c r="J180" s="11">
        <v>0</v>
      </c>
      <c r="K180" s="11">
        <v>0</v>
      </c>
      <c r="L180" s="11">
        <v>325.86666666666599</v>
      </c>
      <c r="M180" s="11">
        <v>16667.166666666599</v>
      </c>
      <c r="N180" s="11">
        <v>18468.333333333299</v>
      </c>
      <c r="O180" s="11">
        <v>32704.459100262298</v>
      </c>
      <c r="P180" s="11">
        <v>2425.3263627237202</v>
      </c>
      <c r="Q180" s="11">
        <v>35616.829240320098</v>
      </c>
      <c r="R180" s="11">
        <v>1.09895297376382</v>
      </c>
      <c r="S180" s="11">
        <v>13.4773212622885</v>
      </c>
      <c r="T180" s="11">
        <v>0.62967610243425798</v>
      </c>
      <c r="U180" s="11">
        <v>0</v>
      </c>
      <c r="V180" s="11">
        <v>14.1666666666666</v>
      </c>
      <c r="W180" s="11">
        <v>0</v>
      </c>
      <c r="X180" s="11">
        <v>0</v>
      </c>
      <c r="Y180" s="11">
        <v>14.1666666666666</v>
      </c>
      <c r="Z180" s="11">
        <v>4</v>
      </c>
      <c r="AA180" s="11">
        <v>4</v>
      </c>
      <c r="AB180" s="11">
        <v>6</v>
      </c>
      <c r="AC180" s="11">
        <v>25.733333333333299</v>
      </c>
      <c r="AD180" s="11">
        <v>709.32063492063401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4354.7</v>
      </c>
      <c r="AQ180" s="11">
        <v>248.1</v>
      </c>
    </row>
    <row r="181" spans="1:43" hidden="1" x14ac:dyDescent="0.45">
      <c r="A181" s="11">
        <v>179</v>
      </c>
      <c r="B181" s="11" t="s">
        <v>13</v>
      </c>
      <c r="C181" s="11" t="s">
        <v>9</v>
      </c>
      <c r="D181" s="12">
        <v>43435</v>
      </c>
      <c r="E181" s="11">
        <f t="shared" si="4"/>
        <v>2018</v>
      </c>
      <c r="F181" s="11">
        <f t="shared" si="5"/>
        <v>12</v>
      </c>
      <c r="G181" s="11">
        <v>31</v>
      </c>
      <c r="H181" s="11">
        <v>15</v>
      </c>
      <c r="I181" s="11">
        <v>16</v>
      </c>
      <c r="J181" s="11">
        <v>1</v>
      </c>
      <c r="K181" s="11">
        <v>0</v>
      </c>
      <c r="L181" s="11">
        <v>326.96774193548299</v>
      </c>
      <c r="M181" s="11">
        <v>16715.806451612902</v>
      </c>
      <c r="N181" s="11">
        <v>17368.870967741899</v>
      </c>
      <c r="O181" s="11">
        <v>32724.467129983099</v>
      </c>
      <c r="P181" s="11">
        <v>2443.2314018891602</v>
      </c>
      <c r="Q181" s="11">
        <v>33634.803500311398</v>
      </c>
      <c r="R181" s="11">
        <v>1.03265229051575</v>
      </c>
      <c r="S181" s="11">
        <v>13.388617529901</v>
      </c>
      <c r="T181" s="11">
        <v>0.59769129048685898</v>
      </c>
      <c r="U181" s="11">
        <v>0</v>
      </c>
      <c r="V181" s="11">
        <v>14.1612903225806</v>
      </c>
      <c r="W181" s="11">
        <v>0</v>
      </c>
      <c r="X181" s="11">
        <v>6.4516129032257993E-2</v>
      </c>
      <c r="Y181" s="11">
        <v>14.096774193548301</v>
      </c>
      <c r="Z181" s="11">
        <v>4</v>
      </c>
      <c r="AA181" s="11">
        <v>4</v>
      </c>
      <c r="AB181" s="11">
        <v>6</v>
      </c>
      <c r="AC181" s="11">
        <v>25.870967741935399</v>
      </c>
      <c r="AD181" s="11">
        <v>665.87786541415505</v>
      </c>
      <c r="AE181" s="11">
        <v>0</v>
      </c>
      <c r="AF181" s="11">
        <v>0</v>
      </c>
      <c r="AG181" s="11">
        <v>0</v>
      </c>
      <c r="AH181" s="11">
        <v>0</v>
      </c>
      <c r="AI181" s="11">
        <v>0</v>
      </c>
      <c r="AJ181" s="11">
        <v>0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3939.9677419354798</v>
      </c>
      <c r="AQ181" s="11">
        <v>49.0322580645161</v>
      </c>
    </row>
    <row r="182" spans="1:43" hidden="1" x14ac:dyDescent="0.45">
      <c r="A182" s="11">
        <v>180</v>
      </c>
      <c r="B182" s="11" t="s">
        <v>13</v>
      </c>
      <c r="C182" s="11" t="s">
        <v>9</v>
      </c>
      <c r="D182" s="12">
        <v>43466</v>
      </c>
      <c r="E182" s="11">
        <f t="shared" si="4"/>
        <v>2019</v>
      </c>
      <c r="F182" s="11">
        <f t="shared" si="5"/>
        <v>1</v>
      </c>
      <c r="G182" s="11">
        <v>31</v>
      </c>
      <c r="H182" s="11">
        <v>13</v>
      </c>
      <c r="I182" s="11">
        <v>18</v>
      </c>
      <c r="J182" s="11">
        <v>1</v>
      </c>
      <c r="K182" s="11">
        <v>0</v>
      </c>
      <c r="L182" s="11">
        <v>324.90322580645102</v>
      </c>
      <c r="M182" s="11">
        <v>16619.032258064501</v>
      </c>
      <c r="N182" s="11">
        <v>16168.5483870967</v>
      </c>
      <c r="O182" s="11">
        <v>32778.9415131719</v>
      </c>
      <c r="P182" s="11">
        <v>2462.9781613795299</v>
      </c>
      <c r="Q182" s="11">
        <v>31665.605996194899</v>
      </c>
      <c r="R182" s="11">
        <v>0.96871031068980495</v>
      </c>
      <c r="S182" s="11">
        <v>13.307045618858099</v>
      </c>
      <c r="T182" s="11">
        <v>0.56609252275510602</v>
      </c>
      <c r="U182" s="11">
        <v>0</v>
      </c>
      <c r="V182" s="11">
        <v>13.838709677419301</v>
      </c>
      <c r="W182" s="11">
        <v>0</v>
      </c>
      <c r="X182" s="11">
        <v>6.4516129032257993E-2</v>
      </c>
      <c r="Y182" s="11">
        <v>13.774193548387</v>
      </c>
      <c r="Z182" s="11">
        <v>4</v>
      </c>
      <c r="AA182" s="11">
        <v>4</v>
      </c>
      <c r="AB182" s="11">
        <v>6</v>
      </c>
      <c r="AC182" s="11">
        <v>25.612903225806399</v>
      </c>
      <c r="AD182" s="11">
        <v>628.05482689353596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3826.9677419354798</v>
      </c>
      <c r="AQ182" s="11">
        <v>133.451612903225</v>
      </c>
    </row>
    <row r="183" spans="1:43" hidden="1" x14ac:dyDescent="0.45">
      <c r="A183" s="11">
        <v>181</v>
      </c>
      <c r="B183" s="11" t="s">
        <v>13</v>
      </c>
      <c r="C183" s="11" t="s">
        <v>9</v>
      </c>
      <c r="D183" s="12">
        <v>43497</v>
      </c>
      <c r="E183" s="11">
        <f t="shared" si="4"/>
        <v>2019</v>
      </c>
      <c r="F183" s="11">
        <f t="shared" si="5"/>
        <v>2</v>
      </c>
      <c r="G183" s="11">
        <v>28</v>
      </c>
      <c r="H183" s="11">
        <v>15</v>
      </c>
      <c r="I183" s="11">
        <v>13</v>
      </c>
      <c r="J183" s="11">
        <v>3</v>
      </c>
      <c r="K183" s="11">
        <v>3</v>
      </c>
      <c r="L183" s="11">
        <v>329.71428571428498</v>
      </c>
      <c r="M183" s="11">
        <v>16876.607142857101</v>
      </c>
      <c r="N183" s="11">
        <v>18133.3928571428</v>
      </c>
      <c r="O183" s="11">
        <v>32978.383707604196</v>
      </c>
      <c r="P183" s="11">
        <v>2485.38068667686</v>
      </c>
      <c r="Q183" s="11">
        <v>35241.6083595206</v>
      </c>
      <c r="R183" s="11">
        <v>1.07151136911838</v>
      </c>
      <c r="S183" s="11">
        <v>13.2708533898571</v>
      </c>
      <c r="T183" s="11">
        <v>0.63205636673464305</v>
      </c>
      <c r="U183" s="11">
        <v>0</v>
      </c>
      <c r="V183" s="11">
        <v>13.1785714285714</v>
      </c>
      <c r="W183" s="11">
        <v>2.5</v>
      </c>
      <c r="X183" s="11">
        <v>7.1428571428571397E-2</v>
      </c>
      <c r="Y183" s="11">
        <v>10.607142857142801</v>
      </c>
      <c r="Z183" s="11">
        <v>4</v>
      </c>
      <c r="AA183" s="11">
        <v>4</v>
      </c>
      <c r="AB183" s="11">
        <v>6</v>
      </c>
      <c r="AC183" s="11">
        <v>26.214285714285701</v>
      </c>
      <c r="AD183" s="11">
        <v>690.12186028257395</v>
      </c>
      <c r="AE183" s="11">
        <v>0</v>
      </c>
      <c r="AF183" s="11">
        <v>0</v>
      </c>
      <c r="AG183" s="11">
        <v>0</v>
      </c>
      <c r="AH183" s="11">
        <v>0</v>
      </c>
      <c r="AI183" s="11">
        <v>0</v>
      </c>
      <c r="AJ183" s="11">
        <v>0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5144</v>
      </c>
      <c r="AQ183" s="11">
        <v>63.142857142857103</v>
      </c>
    </row>
    <row r="184" spans="1:43" hidden="1" x14ac:dyDescent="0.45">
      <c r="A184" s="11">
        <v>182</v>
      </c>
      <c r="B184" s="11" t="s">
        <v>13</v>
      </c>
      <c r="C184" s="11" t="s">
        <v>9</v>
      </c>
      <c r="D184" s="12">
        <v>43525</v>
      </c>
      <c r="E184" s="11">
        <f t="shared" si="4"/>
        <v>2019</v>
      </c>
      <c r="F184" s="11">
        <f t="shared" si="5"/>
        <v>3</v>
      </c>
      <c r="G184" s="11">
        <v>31</v>
      </c>
      <c r="H184" s="11">
        <v>15</v>
      </c>
      <c r="I184" s="11">
        <v>16</v>
      </c>
      <c r="J184" s="11">
        <v>1</v>
      </c>
      <c r="K184" s="11">
        <v>0</v>
      </c>
      <c r="L184" s="11">
        <v>327.48387096774098</v>
      </c>
      <c r="M184" s="11">
        <v>16742.2580645161</v>
      </c>
      <c r="N184" s="11">
        <v>17311.741935483798</v>
      </c>
      <c r="O184" s="11">
        <v>32478.820669877601</v>
      </c>
      <c r="P184" s="11">
        <v>2416.6086736308198</v>
      </c>
      <c r="Q184" s="11">
        <v>33081.378330142601</v>
      </c>
      <c r="R184" s="11">
        <v>1.02710898213515</v>
      </c>
      <c r="S184" s="11">
        <v>13.429809601041001</v>
      </c>
      <c r="T184" s="11">
        <v>0.58727258335278298</v>
      </c>
      <c r="U184" s="11">
        <v>0</v>
      </c>
      <c r="V184" s="11">
        <v>14.0322580645161</v>
      </c>
      <c r="W184" s="11">
        <v>0</v>
      </c>
      <c r="X184" s="11">
        <v>0</v>
      </c>
      <c r="Y184" s="11">
        <v>14.0322580645161</v>
      </c>
      <c r="Z184" s="11">
        <v>4</v>
      </c>
      <c r="AA184" s="11">
        <v>4</v>
      </c>
      <c r="AB184" s="11">
        <v>6</v>
      </c>
      <c r="AC184" s="11">
        <v>25.935483870967701</v>
      </c>
      <c r="AD184" s="11">
        <v>661.51977726574501</v>
      </c>
      <c r="AE184" s="11">
        <v>0</v>
      </c>
      <c r="AF184" s="11">
        <v>0</v>
      </c>
      <c r="AG184" s="11">
        <v>0</v>
      </c>
      <c r="AH184" s="11">
        <v>0</v>
      </c>
      <c r="AI184" s="11">
        <v>0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5557.6774193548299</v>
      </c>
      <c r="AQ184" s="11">
        <v>130.67741935483801</v>
      </c>
    </row>
    <row r="185" spans="1:43" hidden="1" x14ac:dyDescent="0.45">
      <c r="A185" s="11">
        <v>183</v>
      </c>
      <c r="B185" s="11" t="s">
        <v>13</v>
      </c>
      <c r="C185" s="11" t="s">
        <v>9</v>
      </c>
      <c r="D185" s="12">
        <v>43556</v>
      </c>
      <c r="E185" s="11">
        <f t="shared" si="4"/>
        <v>2019</v>
      </c>
      <c r="F185" s="11">
        <f t="shared" si="5"/>
        <v>4</v>
      </c>
      <c r="G185" s="11">
        <v>30</v>
      </c>
      <c r="H185" s="11">
        <v>12</v>
      </c>
      <c r="I185" s="11">
        <v>18</v>
      </c>
      <c r="J185" s="11">
        <v>0</v>
      </c>
      <c r="K185" s="11">
        <v>0</v>
      </c>
      <c r="L185" s="11">
        <v>324.8</v>
      </c>
      <c r="M185" s="11">
        <v>16625.333333333299</v>
      </c>
      <c r="N185" s="11">
        <v>18137.5666666666</v>
      </c>
      <c r="O185" s="11">
        <v>32458.4231763756</v>
      </c>
      <c r="P185" s="11">
        <v>2427.03691853794</v>
      </c>
      <c r="Q185" s="11">
        <v>34859.500660361497</v>
      </c>
      <c r="R185" s="11">
        <v>1.08306361277577</v>
      </c>
      <c r="S185" s="11">
        <v>13.3662162421935</v>
      </c>
      <c r="T185" s="11">
        <v>0.621635636216743</v>
      </c>
      <c r="U185" s="11">
        <v>0</v>
      </c>
      <c r="V185" s="11">
        <v>13.9</v>
      </c>
      <c r="W185" s="11">
        <v>0</v>
      </c>
      <c r="X185" s="11">
        <v>0</v>
      </c>
      <c r="Y185" s="11">
        <v>13.9</v>
      </c>
      <c r="Z185" s="11">
        <v>4</v>
      </c>
      <c r="AA185" s="11">
        <v>4</v>
      </c>
      <c r="AB185" s="11">
        <v>6</v>
      </c>
      <c r="AC185" s="11">
        <v>25.6</v>
      </c>
      <c r="AD185" s="11">
        <v>701.40099206349203</v>
      </c>
      <c r="AE185" s="11">
        <v>0</v>
      </c>
      <c r="AF185" s="11">
        <v>0</v>
      </c>
      <c r="AG185" s="11">
        <v>0</v>
      </c>
      <c r="AH185" s="11">
        <v>0</v>
      </c>
      <c r="AI185" s="11">
        <v>0</v>
      </c>
      <c r="AJ185" s="11">
        <v>0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4496.8999999999996</v>
      </c>
      <c r="AQ185" s="11">
        <v>201.833333333333</v>
      </c>
    </row>
    <row r="186" spans="1:43" hidden="1" x14ac:dyDescent="0.45">
      <c r="A186" s="11">
        <v>184</v>
      </c>
      <c r="B186" s="11" t="s">
        <v>13</v>
      </c>
      <c r="C186" s="11" t="s">
        <v>9</v>
      </c>
      <c r="D186" s="12">
        <v>43586</v>
      </c>
      <c r="E186" s="11">
        <f t="shared" si="4"/>
        <v>2019</v>
      </c>
      <c r="F186" s="11">
        <f t="shared" si="5"/>
        <v>5</v>
      </c>
      <c r="G186" s="11">
        <v>31</v>
      </c>
      <c r="H186" s="11">
        <v>14</v>
      </c>
      <c r="I186" s="11">
        <v>17</v>
      </c>
      <c r="J186" s="11">
        <v>3</v>
      </c>
      <c r="K186" s="11">
        <v>0</v>
      </c>
      <c r="L186" s="11">
        <v>325.935483870967</v>
      </c>
      <c r="M186" s="11">
        <v>16694.516129032199</v>
      </c>
      <c r="N186" s="11">
        <v>18458.870967741899</v>
      </c>
      <c r="O186" s="11">
        <v>32115.995047055101</v>
      </c>
      <c r="P186" s="11">
        <v>2405.3623375981301</v>
      </c>
      <c r="Q186" s="11">
        <v>34952.380889849897</v>
      </c>
      <c r="R186" s="11">
        <v>1.0976790160715699</v>
      </c>
      <c r="S186" s="11">
        <v>13.342832149488601</v>
      </c>
      <c r="T186" s="11">
        <v>0.62460450019066305</v>
      </c>
      <c r="U186" s="11">
        <v>0</v>
      </c>
      <c r="V186" s="11">
        <v>14.096774193548301</v>
      </c>
      <c r="W186" s="11">
        <v>0</v>
      </c>
      <c r="X186" s="11">
        <v>6.4516129032257993E-2</v>
      </c>
      <c r="Y186" s="11">
        <v>14.0322580645161</v>
      </c>
      <c r="Z186" s="11">
        <v>4</v>
      </c>
      <c r="AA186" s="11">
        <v>4</v>
      </c>
      <c r="AB186" s="11">
        <v>6</v>
      </c>
      <c r="AC186" s="11">
        <v>25.7419354838709</v>
      </c>
      <c r="AD186" s="11">
        <v>709.98809523809496</v>
      </c>
      <c r="AE186" s="11">
        <v>0</v>
      </c>
      <c r="AF186" s="11">
        <v>0</v>
      </c>
      <c r="AG186" s="11">
        <v>0</v>
      </c>
      <c r="AH186" s="11">
        <v>0</v>
      </c>
      <c r="AI186" s="11">
        <v>0</v>
      </c>
      <c r="AJ186" s="11">
        <v>0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4730.6774193548299</v>
      </c>
      <c r="AQ186" s="11">
        <v>299.322580645161</v>
      </c>
    </row>
    <row r="187" spans="1:43" hidden="1" x14ac:dyDescent="0.45">
      <c r="A187" s="11">
        <v>185</v>
      </c>
      <c r="B187" s="11" t="s">
        <v>13</v>
      </c>
      <c r="C187" s="11" t="s">
        <v>9</v>
      </c>
      <c r="D187" s="12">
        <v>43617</v>
      </c>
      <c r="E187" s="11">
        <f t="shared" si="4"/>
        <v>2019</v>
      </c>
      <c r="F187" s="11">
        <f t="shared" si="5"/>
        <v>6</v>
      </c>
      <c r="G187" s="11">
        <v>30</v>
      </c>
      <c r="H187" s="11">
        <v>15</v>
      </c>
      <c r="I187" s="11">
        <v>15</v>
      </c>
      <c r="J187" s="11">
        <v>1</v>
      </c>
      <c r="K187" s="11">
        <v>0</v>
      </c>
      <c r="L187" s="11">
        <v>326.933333333333</v>
      </c>
      <c r="M187" s="11">
        <v>16748.666666666599</v>
      </c>
      <c r="N187" s="11">
        <v>17774.133333333299</v>
      </c>
      <c r="O187" s="11">
        <v>32313.050489387901</v>
      </c>
      <c r="P187" s="11">
        <v>2416.9263377536299</v>
      </c>
      <c r="Q187" s="11">
        <v>33994.870129101699</v>
      </c>
      <c r="R187" s="11">
        <v>1.05647255757502</v>
      </c>
      <c r="S187" s="11">
        <v>13.3656789119143</v>
      </c>
      <c r="T187" s="11">
        <v>0.60523451969993902</v>
      </c>
      <c r="U187" s="11">
        <v>0</v>
      </c>
      <c r="V187" s="11">
        <v>14.4</v>
      </c>
      <c r="W187" s="11">
        <v>0</v>
      </c>
      <c r="X187" s="11">
        <v>0</v>
      </c>
      <c r="Y187" s="11">
        <v>14.4</v>
      </c>
      <c r="Z187" s="11">
        <v>4</v>
      </c>
      <c r="AA187" s="11">
        <v>4</v>
      </c>
      <c r="AB187" s="11">
        <v>6</v>
      </c>
      <c r="AC187" s="11">
        <v>25.8666666666666</v>
      </c>
      <c r="AD187" s="11">
        <v>683.61111111111097</v>
      </c>
      <c r="AE187" s="11">
        <v>0</v>
      </c>
      <c r="AF187" s="11">
        <v>0</v>
      </c>
      <c r="AG187" s="11">
        <v>0</v>
      </c>
      <c r="AH187" s="11">
        <v>0</v>
      </c>
      <c r="AI187" s="11">
        <v>0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4305.5</v>
      </c>
      <c r="AQ187" s="11">
        <v>149.5</v>
      </c>
    </row>
    <row r="188" spans="1:43" hidden="1" x14ac:dyDescent="0.45">
      <c r="A188" s="11">
        <v>186</v>
      </c>
      <c r="B188" s="11" t="s">
        <v>13</v>
      </c>
      <c r="C188" s="11" t="s">
        <v>9</v>
      </c>
      <c r="D188" s="12">
        <v>43647</v>
      </c>
      <c r="E188" s="11">
        <f t="shared" si="4"/>
        <v>2019</v>
      </c>
      <c r="F188" s="11">
        <f t="shared" si="5"/>
        <v>7</v>
      </c>
      <c r="G188" s="11">
        <v>31</v>
      </c>
      <c r="H188" s="11">
        <v>12</v>
      </c>
      <c r="I188" s="11">
        <v>19</v>
      </c>
      <c r="J188" s="11">
        <v>0</v>
      </c>
      <c r="K188" s="11">
        <v>0</v>
      </c>
      <c r="L188" s="11">
        <v>324.38709677419303</v>
      </c>
      <c r="M188" s="11">
        <v>16610.6451612903</v>
      </c>
      <c r="N188" s="11">
        <v>17300.322580645101</v>
      </c>
      <c r="O188" s="11">
        <v>32166.528525092599</v>
      </c>
      <c r="P188" s="11">
        <v>2401.32610098533</v>
      </c>
      <c r="Q188" s="11">
        <v>33389.210282706903</v>
      </c>
      <c r="R188" s="11">
        <v>1.03838489472228</v>
      </c>
      <c r="S188" s="11">
        <v>13.399547498796</v>
      </c>
      <c r="T188" s="11">
        <v>0.59314414092747103</v>
      </c>
      <c r="U188" s="11">
        <v>0</v>
      </c>
      <c r="V188" s="11">
        <v>13.6129032258064</v>
      </c>
      <c r="W188" s="11">
        <v>0</v>
      </c>
      <c r="X188" s="11">
        <v>0</v>
      </c>
      <c r="Y188" s="11">
        <v>13.6129032258064</v>
      </c>
      <c r="Z188" s="11">
        <v>4</v>
      </c>
      <c r="AA188" s="11">
        <v>4</v>
      </c>
      <c r="AB188" s="11">
        <v>6</v>
      </c>
      <c r="AC188" s="11">
        <v>25.5483870967741</v>
      </c>
      <c r="AD188" s="11">
        <v>675.28225806451599</v>
      </c>
      <c r="AE188" s="11">
        <v>0</v>
      </c>
      <c r="AF188" s="11">
        <v>0</v>
      </c>
      <c r="AG188" s="11">
        <v>0</v>
      </c>
      <c r="AH188" s="11">
        <v>0</v>
      </c>
      <c r="AI188" s="11">
        <v>0</v>
      </c>
      <c r="AJ188" s="11">
        <v>0</v>
      </c>
      <c r="AK188" s="11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4045.16129032258</v>
      </c>
      <c r="AQ188" s="11">
        <v>118.96774193548301</v>
      </c>
    </row>
    <row r="189" spans="1:43" hidden="1" x14ac:dyDescent="0.45">
      <c r="A189" s="11">
        <v>187</v>
      </c>
      <c r="B189" s="11" t="s">
        <v>13</v>
      </c>
      <c r="C189" s="11" t="s">
        <v>9</v>
      </c>
      <c r="D189" s="12">
        <v>43678</v>
      </c>
      <c r="E189" s="11">
        <f t="shared" si="4"/>
        <v>2019</v>
      </c>
      <c r="F189" s="11">
        <f t="shared" si="5"/>
        <v>8</v>
      </c>
      <c r="G189" s="11">
        <v>31</v>
      </c>
      <c r="H189" s="11">
        <v>15</v>
      </c>
      <c r="I189" s="11">
        <v>16</v>
      </c>
      <c r="J189" s="11">
        <v>1</v>
      </c>
      <c r="K189" s="11">
        <v>0</v>
      </c>
      <c r="L189" s="11">
        <v>326.451612903225</v>
      </c>
      <c r="M189" s="11">
        <v>16710.806451612902</v>
      </c>
      <c r="N189" s="11">
        <v>17886.6129032258</v>
      </c>
      <c r="O189" s="11">
        <v>32098.240004756499</v>
      </c>
      <c r="P189" s="11">
        <v>2420.21244146652</v>
      </c>
      <c r="Q189" s="11">
        <v>34259.797871341798</v>
      </c>
      <c r="R189" s="11">
        <v>1.06802812904142</v>
      </c>
      <c r="S189" s="11">
        <v>13.2653542164222</v>
      </c>
      <c r="T189" s="11">
        <v>0.61420012019501102</v>
      </c>
      <c r="U189" s="11">
        <v>0</v>
      </c>
      <c r="V189" s="11">
        <v>14.451612903225801</v>
      </c>
      <c r="W189" s="11">
        <v>0</v>
      </c>
      <c r="X189" s="11">
        <v>0</v>
      </c>
      <c r="Y189" s="11">
        <v>14.451612903225801</v>
      </c>
      <c r="Z189" s="11">
        <v>4</v>
      </c>
      <c r="AA189" s="11">
        <v>4</v>
      </c>
      <c r="AB189" s="11">
        <v>6</v>
      </c>
      <c r="AC189" s="11">
        <v>25.806451612903199</v>
      </c>
      <c r="AD189" s="11">
        <v>692.27227342549895</v>
      </c>
      <c r="AE189" s="11">
        <v>0</v>
      </c>
      <c r="AF189" s="11">
        <v>0</v>
      </c>
      <c r="AG189" s="11">
        <v>0</v>
      </c>
      <c r="AH189" s="11">
        <v>0</v>
      </c>
      <c r="AI189" s="11">
        <v>0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4330.6451612903202</v>
      </c>
      <c r="AQ189" s="11">
        <v>162.16129032257999</v>
      </c>
    </row>
    <row r="190" spans="1:43" hidden="1" x14ac:dyDescent="0.45">
      <c r="A190" s="11">
        <v>188</v>
      </c>
      <c r="B190" s="11" t="s">
        <v>13</v>
      </c>
      <c r="C190" s="11" t="s">
        <v>9</v>
      </c>
      <c r="D190" s="12">
        <v>43709</v>
      </c>
      <c r="E190" s="11">
        <f t="shared" si="4"/>
        <v>2019</v>
      </c>
      <c r="F190" s="11">
        <f t="shared" si="5"/>
        <v>9</v>
      </c>
      <c r="G190" s="11">
        <v>30</v>
      </c>
      <c r="H190" s="11">
        <v>14</v>
      </c>
      <c r="I190" s="11">
        <v>16</v>
      </c>
      <c r="J190" s="11">
        <v>3</v>
      </c>
      <c r="K190" s="11">
        <v>3</v>
      </c>
      <c r="L190" s="11">
        <v>334.4</v>
      </c>
      <c r="M190" s="11">
        <v>17073</v>
      </c>
      <c r="N190" s="11">
        <v>18583.466666666602</v>
      </c>
      <c r="O190" s="11">
        <v>32071.512820670101</v>
      </c>
      <c r="P190" s="11">
        <v>2389.9753505559001</v>
      </c>
      <c r="Q190" s="11">
        <v>34742.773207252299</v>
      </c>
      <c r="R190" s="11">
        <v>1.0827024375918</v>
      </c>
      <c r="S190" s="11">
        <v>13.4237282215517</v>
      </c>
      <c r="T190" s="11">
        <v>0.61512588101801802</v>
      </c>
      <c r="U190" s="11">
        <v>0</v>
      </c>
      <c r="V190" s="11">
        <v>15.033333333333299</v>
      </c>
      <c r="W190" s="11">
        <v>1.6666666666666601</v>
      </c>
      <c r="X190" s="11">
        <v>0.8</v>
      </c>
      <c r="Y190" s="11">
        <v>12.566666666666601</v>
      </c>
      <c r="Z190" s="11">
        <v>4</v>
      </c>
      <c r="AA190" s="11">
        <v>4</v>
      </c>
      <c r="AB190" s="11">
        <v>6.5</v>
      </c>
      <c r="AC190" s="11">
        <v>26.8</v>
      </c>
      <c r="AD190" s="11">
        <v>690.87311507936499</v>
      </c>
      <c r="AE190" s="11">
        <v>0</v>
      </c>
      <c r="AF190" s="11">
        <v>0</v>
      </c>
      <c r="AG190" s="11">
        <v>0</v>
      </c>
      <c r="AH190" s="11">
        <v>0</v>
      </c>
      <c r="AI190" s="11">
        <v>0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5004.6333333333296</v>
      </c>
      <c r="AQ190" s="11">
        <v>232.433333333333</v>
      </c>
    </row>
    <row r="191" spans="1:43" hidden="1" x14ac:dyDescent="0.45">
      <c r="A191" s="11">
        <v>189</v>
      </c>
      <c r="B191" s="11" t="s">
        <v>13</v>
      </c>
      <c r="C191" s="11" t="s">
        <v>9</v>
      </c>
      <c r="D191" s="12">
        <v>43739</v>
      </c>
      <c r="E191" s="11">
        <f t="shared" si="4"/>
        <v>2019</v>
      </c>
      <c r="F191" s="11">
        <f t="shared" si="5"/>
        <v>10</v>
      </c>
      <c r="G191" s="11">
        <v>31</v>
      </c>
      <c r="H191" s="11">
        <v>14</v>
      </c>
      <c r="I191" s="11">
        <v>17</v>
      </c>
      <c r="J191" s="11">
        <v>2</v>
      </c>
      <c r="K191" s="11">
        <v>0</v>
      </c>
      <c r="L191" s="11">
        <v>336.77419354838702</v>
      </c>
      <c r="M191" s="11">
        <v>17220.6451612903</v>
      </c>
      <c r="N191" s="11">
        <v>18830.677419354801</v>
      </c>
      <c r="O191" s="11">
        <v>31640.3506553806</v>
      </c>
      <c r="P191" s="11">
        <v>2356.4732913011298</v>
      </c>
      <c r="Q191" s="11">
        <v>34291.3871439223</v>
      </c>
      <c r="R191" s="11">
        <v>1.0848130931075399</v>
      </c>
      <c r="S191" s="11">
        <v>13.427665623669601</v>
      </c>
      <c r="T191" s="11">
        <v>0.60621626566661302</v>
      </c>
      <c r="U191" s="11">
        <v>0</v>
      </c>
      <c r="V191" s="11">
        <v>17.161290322580601</v>
      </c>
      <c r="W191" s="11">
        <v>0</v>
      </c>
      <c r="X191" s="11">
        <v>1.5806451612903201</v>
      </c>
      <c r="Y191" s="11">
        <v>15.580645161290301</v>
      </c>
      <c r="Z191" s="11">
        <v>4</v>
      </c>
      <c r="AA191" s="11">
        <v>4</v>
      </c>
      <c r="AB191" s="11">
        <v>7</v>
      </c>
      <c r="AC191" s="11">
        <v>27.096774193548299</v>
      </c>
      <c r="AD191" s="11">
        <v>691.360215053763</v>
      </c>
      <c r="AE191" s="11">
        <v>0</v>
      </c>
      <c r="AF191" s="11">
        <v>0</v>
      </c>
      <c r="AG191" s="11">
        <v>0</v>
      </c>
      <c r="AH191" s="11">
        <v>0</v>
      </c>
      <c r="AI191" s="11">
        <v>0</v>
      </c>
      <c r="AJ191" s="11">
        <v>0</v>
      </c>
      <c r="AK191" s="11">
        <v>0</v>
      </c>
      <c r="AL191" s="11">
        <v>0</v>
      </c>
      <c r="AM191" s="11">
        <v>0</v>
      </c>
      <c r="AN191" s="11">
        <v>0</v>
      </c>
      <c r="AO191" s="11">
        <v>0</v>
      </c>
      <c r="AP191" s="11">
        <v>4621.0967741935401</v>
      </c>
      <c r="AQ191" s="11">
        <v>242.064516129032</v>
      </c>
    </row>
    <row r="192" spans="1:43" hidden="1" x14ac:dyDescent="0.45">
      <c r="A192" s="11">
        <v>190</v>
      </c>
      <c r="B192" s="11" t="s">
        <v>13</v>
      </c>
      <c r="C192" s="11" t="s">
        <v>9</v>
      </c>
      <c r="D192" s="12">
        <v>43770</v>
      </c>
      <c r="E192" s="11">
        <f t="shared" si="4"/>
        <v>2019</v>
      </c>
      <c r="F192" s="11">
        <f t="shared" si="5"/>
        <v>11</v>
      </c>
      <c r="G192" s="11">
        <v>30</v>
      </c>
      <c r="H192" s="11">
        <v>14</v>
      </c>
      <c r="I192" s="11">
        <v>16</v>
      </c>
      <c r="J192" s="11">
        <v>0</v>
      </c>
      <c r="K192" s="11">
        <v>0</v>
      </c>
      <c r="L192" s="11">
        <v>321.06666666666598</v>
      </c>
      <c r="M192" s="11">
        <v>16408</v>
      </c>
      <c r="N192" s="11">
        <v>19615.733333333301</v>
      </c>
      <c r="O192" s="11">
        <v>31410.201618909101</v>
      </c>
      <c r="P192" s="11">
        <v>2326.2082457176198</v>
      </c>
      <c r="Q192" s="11">
        <v>37396.202650655097</v>
      </c>
      <c r="R192" s="11">
        <v>1.1933008932990301</v>
      </c>
      <c r="S192" s="11">
        <v>13.5025184100069</v>
      </c>
      <c r="T192" s="11">
        <v>0.65456164523483296</v>
      </c>
      <c r="U192" s="11">
        <v>0</v>
      </c>
      <c r="V192" s="11">
        <v>17.566666666666599</v>
      </c>
      <c r="W192" s="11">
        <v>0</v>
      </c>
      <c r="X192" s="11">
        <v>1.8</v>
      </c>
      <c r="Y192" s="11">
        <v>15.7666666666666</v>
      </c>
      <c r="Z192" s="11">
        <v>4</v>
      </c>
      <c r="AA192" s="11">
        <v>4</v>
      </c>
      <c r="AB192" s="11">
        <v>7</v>
      </c>
      <c r="AC192" s="11">
        <v>26.133333333333301</v>
      </c>
      <c r="AD192" s="11">
        <v>747.82235900673402</v>
      </c>
      <c r="AE192" s="11">
        <v>0</v>
      </c>
      <c r="AF192" s="11">
        <v>0</v>
      </c>
      <c r="AG192" s="11">
        <v>0</v>
      </c>
      <c r="AH192" s="11">
        <v>0</v>
      </c>
      <c r="AI192" s="11">
        <v>0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4366.7</v>
      </c>
      <c r="AQ192" s="11">
        <v>201.933333333333</v>
      </c>
    </row>
    <row r="193" spans="1:43" hidden="1" x14ac:dyDescent="0.45">
      <c r="A193" s="11">
        <v>191</v>
      </c>
      <c r="B193" s="11" t="s">
        <v>13</v>
      </c>
      <c r="C193" s="11" t="s">
        <v>9</v>
      </c>
      <c r="D193" s="12">
        <v>43800</v>
      </c>
      <c r="E193" s="11">
        <f t="shared" si="4"/>
        <v>2019</v>
      </c>
      <c r="F193" s="11">
        <f t="shared" si="5"/>
        <v>12</v>
      </c>
      <c r="G193" s="11">
        <v>31</v>
      </c>
      <c r="H193" s="11">
        <v>14</v>
      </c>
      <c r="I193" s="11">
        <v>17</v>
      </c>
      <c r="J193" s="11">
        <v>1</v>
      </c>
      <c r="K193" s="11">
        <v>0</v>
      </c>
      <c r="L193" s="11">
        <v>339.35483870967698</v>
      </c>
      <c r="M193" s="11">
        <v>17356.2903225806</v>
      </c>
      <c r="N193" s="11">
        <v>19738.6129032258</v>
      </c>
      <c r="O193" s="11">
        <v>31563.280133767901</v>
      </c>
      <c r="P193" s="11">
        <v>2353.7226084244999</v>
      </c>
      <c r="Q193" s="11">
        <v>35594.993663554</v>
      </c>
      <c r="R193" s="11">
        <v>1.1282928216605901</v>
      </c>
      <c r="S193" s="11">
        <v>13.4115635460221</v>
      </c>
      <c r="T193" s="11">
        <v>0.629561559259183</v>
      </c>
      <c r="U193" s="11">
        <v>0</v>
      </c>
      <c r="V193" s="11">
        <v>17.806451612903199</v>
      </c>
      <c r="W193" s="11">
        <v>0</v>
      </c>
      <c r="X193" s="11">
        <v>1.74193548387096</v>
      </c>
      <c r="Y193" s="11">
        <v>16.064516129032199</v>
      </c>
      <c r="Z193" s="11">
        <v>4</v>
      </c>
      <c r="AA193" s="11">
        <v>4</v>
      </c>
      <c r="AB193" s="11">
        <v>7</v>
      </c>
      <c r="AC193" s="11">
        <v>27.419354838709602</v>
      </c>
      <c r="AD193" s="11">
        <v>716.21425248138905</v>
      </c>
      <c r="AE193" s="11">
        <v>0</v>
      </c>
      <c r="AF193" s="11">
        <v>0</v>
      </c>
      <c r="AG193" s="11">
        <v>0</v>
      </c>
      <c r="AH193" s="11">
        <v>0</v>
      </c>
      <c r="AI193" s="11">
        <v>0</v>
      </c>
      <c r="AJ193" s="11">
        <v>0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4206.8387096774104</v>
      </c>
      <c r="AQ193" s="11">
        <v>130.51612903225799</v>
      </c>
    </row>
    <row r="194" spans="1:43" hidden="1" x14ac:dyDescent="0.45">
      <c r="A194" s="11">
        <v>192</v>
      </c>
      <c r="B194" s="11" t="s">
        <v>13</v>
      </c>
      <c r="C194" s="11" t="s">
        <v>9</v>
      </c>
      <c r="D194" s="12">
        <v>43831</v>
      </c>
      <c r="E194" s="11">
        <f t="shared" si="4"/>
        <v>2020</v>
      </c>
      <c r="F194" s="11">
        <f t="shared" si="5"/>
        <v>1</v>
      </c>
      <c r="G194" s="11">
        <v>31</v>
      </c>
      <c r="H194" s="11">
        <v>14</v>
      </c>
      <c r="I194" s="11">
        <v>17</v>
      </c>
      <c r="J194" s="11">
        <v>4</v>
      </c>
      <c r="K194" s="11">
        <v>3</v>
      </c>
      <c r="L194" s="11">
        <v>342.96774193548299</v>
      </c>
      <c r="M194" s="11">
        <v>17515.483870967699</v>
      </c>
      <c r="N194" s="11">
        <v>18962.806451612902</v>
      </c>
      <c r="O194" s="11">
        <v>32432.0236172353</v>
      </c>
      <c r="P194" s="11">
        <v>2434.3394758927502</v>
      </c>
      <c r="Q194" s="11">
        <v>34924.033678393898</v>
      </c>
      <c r="R194" s="11">
        <v>1.07638578578267</v>
      </c>
      <c r="S194" s="11">
        <v>13.3263916025178</v>
      </c>
      <c r="T194" s="11">
        <v>0.62182673054597404</v>
      </c>
      <c r="U194" s="11">
        <v>0</v>
      </c>
      <c r="V194" s="11">
        <v>15.322580645161199</v>
      </c>
      <c r="W194" s="11">
        <v>2.0967741935483799</v>
      </c>
      <c r="X194" s="11">
        <v>0</v>
      </c>
      <c r="Y194" s="11">
        <v>13.2258064516129</v>
      </c>
      <c r="Z194" s="11">
        <v>4</v>
      </c>
      <c r="AA194" s="11">
        <v>4</v>
      </c>
      <c r="AB194" s="11">
        <v>7</v>
      </c>
      <c r="AC194" s="11">
        <v>27.870967741935399</v>
      </c>
      <c r="AD194" s="11">
        <v>679.32123655913904</v>
      </c>
      <c r="AE194" s="11">
        <v>0</v>
      </c>
      <c r="AF194" s="11">
        <v>8.9677419354838694E-2</v>
      </c>
      <c r="AG194" s="11">
        <v>1.17096774193548</v>
      </c>
      <c r="AH194" s="11">
        <v>1.1612903225806399</v>
      </c>
      <c r="AI194" s="11">
        <v>1.0241935483870901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4373.6774193548299</v>
      </c>
      <c r="AQ194" s="11">
        <v>141.54838709677401</v>
      </c>
    </row>
    <row r="195" spans="1:43" hidden="1" x14ac:dyDescent="0.45">
      <c r="A195" s="11">
        <v>193</v>
      </c>
      <c r="B195" s="11" t="s">
        <v>13</v>
      </c>
      <c r="C195" s="11" t="s">
        <v>9</v>
      </c>
      <c r="D195" s="12">
        <v>43862</v>
      </c>
      <c r="E195" s="11">
        <f t="shared" ref="E195:E258" si="6">YEAR(D195)</f>
        <v>2020</v>
      </c>
      <c r="F195" s="11">
        <f t="shared" ref="F195:F258" si="7">MONTH(D195)</f>
        <v>2</v>
      </c>
      <c r="G195" s="11">
        <v>29</v>
      </c>
      <c r="H195" s="11">
        <v>13</v>
      </c>
      <c r="I195" s="11">
        <v>16</v>
      </c>
      <c r="J195" s="11">
        <v>0</v>
      </c>
      <c r="K195" s="11">
        <v>0</v>
      </c>
      <c r="L195" s="11">
        <v>340.68965517241298</v>
      </c>
      <c r="M195" s="11">
        <v>17412.241379310301</v>
      </c>
      <c r="N195" s="11">
        <v>11380.344827586199</v>
      </c>
      <c r="O195" s="11">
        <v>32422.3487074269</v>
      </c>
      <c r="P195" s="11">
        <v>2361.2684136602102</v>
      </c>
      <c r="Q195" s="11">
        <v>21357.979246762301</v>
      </c>
      <c r="R195" s="11">
        <v>0.65568156408721701</v>
      </c>
      <c r="S195" s="11">
        <v>13.7323721013574</v>
      </c>
      <c r="T195" s="11">
        <v>0.36950106504457297</v>
      </c>
      <c r="U195" s="11">
        <v>0</v>
      </c>
      <c r="V195" s="11">
        <v>15.8965517241379</v>
      </c>
      <c r="W195" s="11">
        <v>0</v>
      </c>
      <c r="X195" s="11">
        <v>0</v>
      </c>
      <c r="Y195" s="11">
        <v>15.8965517241379</v>
      </c>
      <c r="Z195" s="11">
        <v>4</v>
      </c>
      <c r="AA195" s="11">
        <v>4</v>
      </c>
      <c r="AB195" s="11">
        <v>7</v>
      </c>
      <c r="AC195" s="11">
        <v>27.586206896551701</v>
      </c>
      <c r="AD195" s="11">
        <v>417.82866379310298</v>
      </c>
      <c r="AE195" s="11">
        <v>0</v>
      </c>
      <c r="AF195" s="11">
        <v>36.558275862068903</v>
      </c>
      <c r="AG195" s="11">
        <v>35.568620689655098</v>
      </c>
      <c r="AH195" s="11">
        <v>418.20689655172401</v>
      </c>
      <c r="AI195" s="11">
        <v>31.124482758620601</v>
      </c>
      <c r="AJ195" s="11">
        <v>0</v>
      </c>
      <c r="AK195" s="11">
        <v>2.68965517241379</v>
      </c>
      <c r="AL195" s="11">
        <v>2.8620689655172402</v>
      </c>
      <c r="AM195" s="11">
        <v>0</v>
      </c>
      <c r="AN195" s="11">
        <v>0</v>
      </c>
      <c r="AO195" s="11">
        <v>0</v>
      </c>
      <c r="AP195" s="11">
        <v>2735.8965517241299</v>
      </c>
      <c r="AQ195" s="11">
        <v>57.137931034482698</v>
      </c>
    </row>
    <row r="196" spans="1:43" hidden="1" x14ac:dyDescent="0.45">
      <c r="A196" s="11">
        <v>194</v>
      </c>
      <c r="B196" s="11" t="s">
        <v>13</v>
      </c>
      <c r="C196" s="11" t="s">
        <v>9</v>
      </c>
      <c r="D196" s="12">
        <v>43891</v>
      </c>
      <c r="E196" s="11">
        <f t="shared" si="6"/>
        <v>2020</v>
      </c>
      <c r="F196" s="11">
        <f t="shared" si="7"/>
        <v>3</v>
      </c>
      <c r="G196" s="11">
        <v>31</v>
      </c>
      <c r="H196" s="11">
        <v>13</v>
      </c>
      <c r="I196" s="11">
        <v>18</v>
      </c>
      <c r="J196" s="11">
        <v>1</v>
      </c>
      <c r="K196" s="11">
        <v>0</v>
      </c>
      <c r="L196" s="11">
        <v>337.806451612903</v>
      </c>
      <c r="M196" s="11">
        <v>17232.9032258064</v>
      </c>
      <c r="N196" s="11">
        <v>5388.3548387096698</v>
      </c>
      <c r="O196" s="11">
        <v>31782.593817649202</v>
      </c>
      <c r="P196" s="11">
        <v>2310.34989212254</v>
      </c>
      <c r="Q196" s="11">
        <v>9966.3110962001101</v>
      </c>
      <c r="R196" s="11">
        <v>0.31340963881705203</v>
      </c>
      <c r="S196" s="11">
        <v>13.756973835630401</v>
      </c>
      <c r="T196" s="11">
        <v>0.17203531580275</v>
      </c>
      <c r="U196" s="11">
        <v>0</v>
      </c>
      <c r="V196" s="11">
        <v>16.387096774193498</v>
      </c>
      <c r="W196" s="11">
        <v>0</v>
      </c>
      <c r="X196" s="11">
        <v>0</v>
      </c>
      <c r="Y196" s="11">
        <v>16.387096774193498</v>
      </c>
      <c r="Z196" s="11">
        <v>4</v>
      </c>
      <c r="AA196" s="11">
        <v>4</v>
      </c>
      <c r="AB196" s="11">
        <v>7</v>
      </c>
      <c r="AC196" s="11">
        <v>27.2258064516129</v>
      </c>
      <c r="AD196" s="11">
        <v>200.130846774193</v>
      </c>
      <c r="AE196" s="11">
        <v>0</v>
      </c>
      <c r="AF196" s="11">
        <v>62.578709677419297</v>
      </c>
      <c r="AG196" s="11">
        <v>59.8683870967741</v>
      </c>
      <c r="AH196" s="11">
        <v>7900.5806451612898</v>
      </c>
      <c r="AI196" s="11">
        <v>54.100645161290302</v>
      </c>
      <c r="AJ196" s="11">
        <v>0</v>
      </c>
      <c r="AK196" s="11">
        <v>3</v>
      </c>
      <c r="AL196" s="11">
        <v>84.064516129032199</v>
      </c>
      <c r="AM196" s="11">
        <v>0</v>
      </c>
      <c r="AN196" s="11">
        <v>0</v>
      </c>
      <c r="AO196" s="11">
        <v>0</v>
      </c>
      <c r="AP196" s="11">
        <v>1670.9032258064501</v>
      </c>
      <c r="AQ196" s="11">
        <v>0</v>
      </c>
    </row>
    <row r="197" spans="1:43" hidden="1" x14ac:dyDescent="0.45">
      <c r="A197" s="11">
        <v>195</v>
      </c>
      <c r="B197" s="11" t="s">
        <v>13</v>
      </c>
      <c r="C197" s="11" t="s">
        <v>9</v>
      </c>
      <c r="D197" s="12">
        <v>43922</v>
      </c>
      <c r="E197" s="11">
        <f t="shared" si="6"/>
        <v>2020</v>
      </c>
      <c r="F197" s="11">
        <f t="shared" si="7"/>
        <v>4</v>
      </c>
      <c r="G197" s="11">
        <v>30</v>
      </c>
      <c r="H197" s="11">
        <v>13</v>
      </c>
      <c r="I197" s="11">
        <v>17</v>
      </c>
      <c r="J197" s="11">
        <v>1</v>
      </c>
      <c r="K197" s="11">
        <v>0</v>
      </c>
      <c r="L197" s="11">
        <v>333.86666666666599</v>
      </c>
      <c r="M197" s="11">
        <v>17043.333333333299</v>
      </c>
      <c r="N197" s="11">
        <v>8229.6333333333296</v>
      </c>
      <c r="O197" s="11">
        <v>32450.466236016899</v>
      </c>
      <c r="P197" s="11">
        <v>2375.15240292719</v>
      </c>
      <c r="Q197" s="11">
        <v>15682.733875688</v>
      </c>
      <c r="R197" s="11">
        <v>0.48274334536851099</v>
      </c>
      <c r="S197" s="11">
        <v>13.670231102612201</v>
      </c>
      <c r="T197" s="11">
        <v>0.27330417867754903</v>
      </c>
      <c r="U197" s="11">
        <v>0</v>
      </c>
      <c r="V197" s="11">
        <v>16.899999999999999</v>
      </c>
      <c r="W197" s="11">
        <v>0</v>
      </c>
      <c r="X197" s="11">
        <v>0.266666666666666</v>
      </c>
      <c r="Y197" s="11">
        <v>16.633333333333301</v>
      </c>
      <c r="Z197" s="11">
        <v>4</v>
      </c>
      <c r="AA197" s="11">
        <v>4</v>
      </c>
      <c r="AB197" s="11">
        <v>7</v>
      </c>
      <c r="AC197" s="11">
        <v>26.733333333333299</v>
      </c>
      <c r="AD197" s="11">
        <v>309.565666666666</v>
      </c>
      <c r="AE197" s="11">
        <v>0</v>
      </c>
      <c r="AF197" s="11">
        <v>66.637666666666604</v>
      </c>
      <c r="AG197" s="11">
        <v>66.051000000000002</v>
      </c>
      <c r="AH197" s="11">
        <v>10514.366666666599</v>
      </c>
      <c r="AI197" s="11">
        <v>64.045666666666605</v>
      </c>
      <c r="AJ197" s="11">
        <v>0</v>
      </c>
      <c r="AK197" s="11">
        <v>3</v>
      </c>
      <c r="AL197" s="11">
        <v>217.766666666666</v>
      </c>
      <c r="AM197" s="11">
        <v>0</v>
      </c>
      <c r="AN197" s="11">
        <v>0</v>
      </c>
      <c r="AO197" s="11">
        <v>0</v>
      </c>
      <c r="AP197" s="11">
        <v>2174.6</v>
      </c>
      <c r="AQ197" s="11">
        <v>0</v>
      </c>
    </row>
    <row r="198" spans="1:43" hidden="1" x14ac:dyDescent="0.45">
      <c r="A198" s="11">
        <v>196</v>
      </c>
      <c r="B198" s="11" t="s">
        <v>13</v>
      </c>
      <c r="C198" s="11" t="s">
        <v>9</v>
      </c>
      <c r="D198" s="12">
        <v>43952</v>
      </c>
      <c r="E198" s="11">
        <f t="shared" si="6"/>
        <v>2020</v>
      </c>
      <c r="F198" s="11">
        <f t="shared" si="7"/>
        <v>5</v>
      </c>
      <c r="G198" s="11">
        <v>31</v>
      </c>
      <c r="H198" s="11">
        <v>16</v>
      </c>
      <c r="I198" s="11">
        <v>15</v>
      </c>
      <c r="J198" s="11">
        <v>2</v>
      </c>
      <c r="K198" s="11">
        <v>0</v>
      </c>
      <c r="L198" s="11">
        <v>337.806451612903</v>
      </c>
      <c r="M198" s="11">
        <v>17237.419354838701</v>
      </c>
      <c r="N198" s="11">
        <v>12051.032258064501</v>
      </c>
      <c r="O198" s="11">
        <v>32426.202471689001</v>
      </c>
      <c r="P198" s="11">
        <v>2405.9631487687002</v>
      </c>
      <c r="Q198" s="11">
        <v>22579.359499485599</v>
      </c>
      <c r="R198" s="11">
        <v>0.69633023523707305</v>
      </c>
      <c r="S198" s="11">
        <v>13.4812909467437</v>
      </c>
      <c r="T198" s="11">
        <v>0.39753474393353999</v>
      </c>
      <c r="U198" s="11">
        <v>0</v>
      </c>
      <c r="V198" s="11">
        <v>16.2258064516129</v>
      </c>
      <c r="W198" s="11">
        <v>0</v>
      </c>
      <c r="X198" s="11">
        <v>0</v>
      </c>
      <c r="Y198" s="11">
        <v>16.2258064516129</v>
      </c>
      <c r="Z198" s="11">
        <v>4</v>
      </c>
      <c r="AA198" s="11">
        <v>4</v>
      </c>
      <c r="AB198" s="11">
        <v>7</v>
      </c>
      <c r="AC198" s="11">
        <v>27.2258064516129</v>
      </c>
      <c r="AD198" s="11">
        <v>442.476948924731</v>
      </c>
      <c r="AE198" s="11">
        <v>0</v>
      </c>
      <c r="AF198" s="11">
        <v>43.562580645161198</v>
      </c>
      <c r="AG198" s="11">
        <v>51.938709677419297</v>
      </c>
      <c r="AH198" s="11">
        <v>11063.193548387</v>
      </c>
      <c r="AI198" s="11">
        <v>51.695161290322503</v>
      </c>
      <c r="AJ198" s="11">
        <v>0</v>
      </c>
      <c r="AK198" s="11">
        <v>3</v>
      </c>
      <c r="AL198" s="11">
        <v>261.41935483870901</v>
      </c>
      <c r="AM198" s="11">
        <v>0</v>
      </c>
      <c r="AN198" s="11">
        <v>0</v>
      </c>
      <c r="AO198" s="11">
        <v>0</v>
      </c>
      <c r="AP198" s="11">
        <v>3048.0645161290299</v>
      </c>
      <c r="AQ198" s="11">
        <v>0</v>
      </c>
    </row>
    <row r="199" spans="1:43" hidden="1" x14ac:dyDescent="0.45">
      <c r="A199" s="11">
        <v>197</v>
      </c>
      <c r="B199" s="11" t="s">
        <v>13</v>
      </c>
      <c r="C199" s="11" t="s">
        <v>9</v>
      </c>
      <c r="D199" s="12">
        <v>43983</v>
      </c>
      <c r="E199" s="11">
        <f t="shared" si="6"/>
        <v>2020</v>
      </c>
      <c r="F199" s="11">
        <f t="shared" si="7"/>
        <v>6</v>
      </c>
      <c r="G199" s="11">
        <v>30</v>
      </c>
      <c r="H199" s="11">
        <v>12</v>
      </c>
      <c r="I199" s="11">
        <v>18</v>
      </c>
      <c r="J199" s="11">
        <v>1</v>
      </c>
      <c r="K199" s="11">
        <v>0</v>
      </c>
      <c r="L199" s="11">
        <v>336.53333333333302</v>
      </c>
      <c r="M199" s="11">
        <v>17170.666666666599</v>
      </c>
      <c r="N199" s="11">
        <v>12465.9</v>
      </c>
      <c r="O199" s="11">
        <v>31914.707633242699</v>
      </c>
      <c r="P199" s="11">
        <v>2339.2244693126199</v>
      </c>
      <c r="Q199" s="11">
        <v>23063.8810821351</v>
      </c>
      <c r="R199" s="11">
        <v>0.72276609984358198</v>
      </c>
      <c r="S199" s="11">
        <v>13.644070631028599</v>
      </c>
      <c r="T199" s="11">
        <v>0.401330476424404</v>
      </c>
      <c r="U199" s="11">
        <v>0</v>
      </c>
      <c r="V199" s="11">
        <v>16.233333333333299</v>
      </c>
      <c r="W199" s="11">
        <v>0</v>
      </c>
      <c r="X199" s="11">
        <v>0</v>
      </c>
      <c r="Y199" s="11">
        <v>16.233333333333299</v>
      </c>
      <c r="Z199" s="11">
        <v>4</v>
      </c>
      <c r="AA199" s="11">
        <v>4</v>
      </c>
      <c r="AB199" s="11">
        <v>7</v>
      </c>
      <c r="AC199" s="11">
        <v>27.066666666666599</v>
      </c>
      <c r="AD199" s="11">
        <v>460.60791666666597</v>
      </c>
      <c r="AE199" s="11">
        <v>0</v>
      </c>
      <c r="AF199" s="11">
        <v>53.671666666666603</v>
      </c>
      <c r="AG199" s="11">
        <v>59.507666666666601</v>
      </c>
      <c r="AH199" s="11">
        <v>12193.5</v>
      </c>
      <c r="AI199" s="11">
        <v>58.312666666666601</v>
      </c>
      <c r="AJ199" s="11">
        <v>0</v>
      </c>
      <c r="AK199" s="11">
        <v>3</v>
      </c>
      <c r="AL199" s="11">
        <v>277.89999999999998</v>
      </c>
      <c r="AM199" s="11">
        <v>0</v>
      </c>
      <c r="AN199" s="11">
        <v>0</v>
      </c>
      <c r="AO199" s="11">
        <v>0</v>
      </c>
      <c r="AP199" s="11">
        <v>3104.8</v>
      </c>
      <c r="AQ199" s="11">
        <v>0</v>
      </c>
    </row>
    <row r="200" spans="1:43" hidden="1" x14ac:dyDescent="0.45">
      <c r="A200" s="11">
        <v>198</v>
      </c>
      <c r="B200" s="11" t="s">
        <v>13</v>
      </c>
      <c r="C200" s="11" t="s">
        <v>9</v>
      </c>
      <c r="D200" s="12">
        <v>44013</v>
      </c>
      <c r="E200" s="11">
        <f t="shared" si="6"/>
        <v>2020</v>
      </c>
      <c r="F200" s="11">
        <f t="shared" si="7"/>
        <v>7</v>
      </c>
      <c r="G200" s="11">
        <v>31</v>
      </c>
      <c r="H200" s="11">
        <v>13</v>
      </c>
      <c r="I200" s="11">
        <v>18</v>
      </c>
      <c r="J200" s="11">
        <v>0</v>
      </c>
      <c r="K200" s="11">
        <v>0</v>
      </c>
      <c r="L200" s="11">
        <v>338.83870967741899</v>
      </c>
      <c r="M200" s="11">
        <v>17276.774193548299</v>
      </c>
      <c r="N200" s="11">
        <v>13660.516129032199</v>
      </c>
      <c r="O200" s="11">
        <v>31811.864444553099</v>
      </c>
      <c r="P200" s="11">
        <v>2367.9990718914901</v>
      </c>
      <c r="Q200" s="11">
        <v>25082.9453554303</v>
      </c>
      <c r="R200" s="11">
        <v>0.78862010349457601</v>
      </c>
      <c r="S200" s="11">
        <v>13.4355029197347</v>
      </c>
      <c r="T200" s="11">
        <v>0.44312558317274597</v>
      </c>
      <c r="U200" s="11">
        <v>0</v>
      </c>
      <c r="V200" s="11">
        <v>16.5483870967741</v>
      </c>
      <c r="W200" s="11">
        <v>0</v>
      </c>
      <c r="X200" s="11">
        <v>0</v>
      </c>
      <c r="Y200" s="11">
        <v>16.5483870967741</v>
      </c>
      <c r="Z200" s="11">
        <v>4</v>
      </c>
      <c r="AA200" s="11">
        <v>4</v>
      </c>
      <c r="AB200" s="11">
        <v>7</v>
      </c>
      <c r="AC200" s="11">
        <v>27.354838709677399</v>
      </c>
      <c r="AD200" s="11">
        <v>501.35517473118199</v>
      </c>
      <c r="AE200" s="11">
        <v>0</v>
      </c>
      <c r="AF200" s="11">
        <v>53.478709677419303</v>
      </c>
      <c r="AG200" s="11">
        <v>52.233548387096697</v>
      </c>
      <c r="AH200" s="11">
        <v>13658.7419354838</v>
      </c>
      <c r="AI200" s="11">
        <v>51.954838709677396</v>
      </c>
      <c r="AJ200" s="11">
        <v>0</v>
      </c>
      <c r="AK200" s="11">
        <v>3</v>
      </c>
      <c r="AL200" s="11">
        <v>292.16129032257999</v>
      </c>
      <c r="AM200" s="11">
        <v>0</v>
      </c>
      <c r="AN200" s="11">
        <v>0</v>
      </c>
      <c r="AO200" s="11">
        <v>0</v>
      </c>
      <c r="AP200" s="11">
        <v>3213.5806451612898</v>
      </c>
      <c r="AQ200" s="11">
        <v>0</v>
      </c>
    </row>
    <row r="201" spans="1:43" hidden="1" x14ac:dyDescent="0.45">
      <c r="A201" s="11">
        <v>199</v>
      </c>
      <c r="B201" s="11" t="s">
        <v>13</v>
      </c>
      <c r="C201" s="11" t="s">
        <v>9</v>
      </c>
      <c r="D201" s="12">
        <v>44044</v>
      </c>
      <c r="E201" s="11">
        <f t="shared" si="6"/>
        <v>2020</v>
      </c>
      <c r="F201" s="11">
        <f t="shared" si="7"/>
        <v>8</v>
      </c>
      <c r="G201" s="11">
        <v>31</v>
      </c>
      <c r="H201" s="11">
        <v>14</v>
      </c>
      <c r="I201" s="11">
        <v>17</v>
      </c>
      <c r="J201" s="11">
        <v>1</v>
      </c>
      <c r="K201" s="11">
        <v>0</v>
      </c>
      <c r="L201" s="11">
        <v>340.90322580645102</v>
      </c>
      <c r="M201" s="11">
        <v>17387.806451612902</v>
      </c>
      <c r="N201" s="11">
        <v>12291.225806451601</v>
      </c>
      <c r="O201" s="11">
        <v>31546.217460473199</v>
      </c>
      <c r="P201" s="11">
        <v>2366.5848185186801</v>
      </c>
      <c r="Q201" s="11">
        <v>22392.8161585901</v>
      </c>
      <c r="R201" s="11">
        <v>0.70724438981776905</v>
      </c>
      <c r="S201" s="11">
        <v>13.339718508768099</v>
      </c>
      <c r="T201" s="11">
        <v>0.40123977932818</v>
      </c>
      <c r="U201" s="11">
        <v>0</v>
      </c>
      <c r="V201" s="11">
        <v>16.451612903225801</v>
      </c>
      <c r="W201" s="11">
        <v>0</v>
      </c>
      <c r="X201" s="11">
        <v>0</v>
      </c>
      <c r="Y201" s="11">
        <v>16.451612903225801</v>
      </c>
      <c r="Z201" s="11">
        <v>4</v>
      </c>
      <c r="AA201" s="11">
        <v>4</v>
      </c>
      <c r="AB201" s="11">
        <v>7</v>
      </c>
      <c r="AC201" s="11">
        <v>27.612903225806399</v>
      </c>
      <c r="AD201" s="11">
        <v>448.86995967741899</v>
      </c>
      <c r="AE201" s="11">
        <v>0</v>
      </c>
      <c r="AF201" s="11">
        <v>53.24</v>
      </c>
      <c r="AG201" s="11">
        <v>52.08</v>
      </c>
      <c r="AH201" s="11">
        <v>16304.8064516129</v>
      </c>
      <c r="AI201" s="11">
        <v>51.82</v>
      </c>
      <c r="AJ201" s="11">
        <v>0</v>
      </c>
      <c r="AK201" s="11">
        <v>3</v>
      </c>
      <c r="AL201" s="11">
        <v>308.29032258064501</v>
      </c>
      <c r="AM201" s="11">
        <v>0</v>
      </c>
      <c r="AN201" s="11">
        <v>0</v>
      </c>
      <c r="AO201" s="11">
        <v>0</v>
      </c>
      <c r="AP201" s="11">
        <v>2859.9677419354798</v>
      </c>
      <c r="AQ201" s="11">
        <v>75</v>
      </c>
    </row>
    <row r="202" spans="1:43" hidden="1" x14ac:dyDescent="0.45">
      <c r="A202" s="11">
        <v>200</v>
      </c>
      <c r="B202" s="11" t="s">
        <v>13</v>
      </c>
      <c r="C202" s="11" t="s">
        <v>9</v>
      </c>
      <c r="D202" s="12">
        <v>44075</v>
      </c>
      <c r="E202" s="11">
        <f t="shared" si="6"/>
        <v>2020</v>
      </c>
      <c r="F202" s="11">
        <f t="shared" si="7"/>
        <v>9</v>
      </c>
      <c r="G202" s="11">
        <v>30</v>
      </c>
      <c r="H202" s="11">
        <v>13</v>
      </c>
      <c r="I202" s="11">
        <v>17</v>
      </c>
      <c r="J202" s="11">
        <v>1</v>
      </c>
      <c r="K202" s="11">
        <v>1</v>
      </c>
      <c r="L202" s="11">
        <v>341.86666666666599</v>
      </c>
      <c r="M202" s="11">
        <v>17477.7</v>
      </c>
      <c r="N202" s="11">
        <v>9630.2666666666591</v>
      </c>
      <c r="O202" s="11">
        <v>30997.6215427016</v>
      </c>
      <c r="P202" s="11">
        <v>2247.7959657409101</v>
      </c>
      <c r="Q202" s="11">
        <v>17112.732256621199</v>
      </c>
      <c r="R202" s="11">
        <v>0.55003372779550197</v>
      </c>
      <c r="S202" s="11">
        <v>13.7919686559233</v>
      </c>
      <c r="T202" s="11">
        <v>0.29442685315741202</v>
      </c>
      <c r="U202" s="11">
        <v>0</v>
      </c>
      <c r="V202" s="11">
        <v>15.8333333333333</v>
      </c>
      <c r="W202" s="11">
        <v>0.73333333333333295</v>
      </c>
      <c r="X202" s="11">
        <v>0</v>
      </c>
      <c r="Y202" s="11">
        <v>15.1</v>
      </c>
      <c r="Z202" s="11">
        <v>4</v>
      </c>
      <c r="AA202" s="11">
        <v>4</v>
      </c>
      <c r="AB202" s="11">
        <v>7</v>
      </c>
      <c r="AC202" s="11">
        <v>27.733333333333299</v>
      </c>
      <c r="AD202" s="11">
        <v>349.02916666666601</v>
      </c>
      <c r="AE202" s="11">
        <v>0</v>
      </c>
      <c r="AF202" s="11">
        <v>51.094000000000001</v>
      </c>
      <c r="AG202" s="11">
        <v>50.706666666666599</v>
      </c>
      <c r="AH202" s="11">
        <v>22439</v>
      </c>
      <c r="AI202" s="11">
        <v>50.616333333333301</v>
      </c>
      <c r="AJ202" s="11">
        <v>0</v>
      </c>
      <c r="AK202" s="11">
        <v>2.0333333333333301</v>
      </c>
      <c r="AL202" s="11">
        <v>369.33333333333297</v>
      </c>
      <c r="AM202" s="11">
        <v>0</v>
      </c>
      <c r="AN202" s="11">
        <v>0</v>
      </c>
      <c r="AO202" s="11">
        <v>0</v>
      </c>
      <c r="AP202" s="11">
        <v>2524.9</v>
      </c>
      <c r="AQ202" s="11">
        <v>41.3333333333333</v>
      </c>
    </row>
    <row r="203" spans="1:43" hidden="1" x14ac:dyDescent="0.45">
      <c r="A203" s="11">
        <v>201</v>
      </c>
      <c r="B203" s="11" t="s">
        <v>13</v>
      </c>
      <c r="C203" s="11" t="s">
        <v>9</v>
      </c>
      <c r="D203" s="12">
        <v>44105</v>
      </c>
      <c r="E203" s="11">
        <f t="shared" si="6"/>
        <v>2020</v>
      </c>
      <c r="F203" s="11">
        <f t="shared" si="7"/>
        <v>10</v>
      </c>
      <c r="G203" s="11">
        <v>31</v>
      </c>
      <c r="H203" s="11">
        <v>15</v>
      </c>
      <c r="I203" s="11">
        <v>16</v>
      </c>
      <c r="J203" s="11">
        <v>4</v>
      </c>
      <c r="K203" s="11">
        <v>2</v>
      </c>
      <c r="L203" s="11">
        <v>342.96774193548299</v>
      </c>
      <c r="M203" s="11">
        <v>17523.096774193498</v>
      </c>
      <c r="N203" s="11">
        <v>12993.225806451601</v>
      </c>
      <c r="O203" s="11">
        <v>31916.762061057001</v>
      </c>
      <c r="P203" s="11">
        <v>2327.4414341936299</v>
      </c>
      <c r="Q203" s="11">
        <v>23574.495513965099</v>
      </c>
      <c r="R203" s="11">
        <v>0.74156553538328296</v>
      </c>
      <c r="S203" s="11">
        <v>13.7126351867179</v>
      </c>
      <c r="T203" s="11">
        <v>0.40834517988082297</v>
      </c>
      <c r="U203" s="11">
        <v>0</v>
      </c>
      <c r="V203" s="11">
        <v>14.451612903225801</v>
      </c>
      <c r="W203" s="11">
        <v>1.4193548387096699</v>
      </c>
      <c r="X203" s="11">
        <v>0</v>
      </c>
      <c r="Y203" s="11">
        <v>13.0322580645161</v>
      </c>
      <c r="Z203" s="11">
        <v>4</v>
      </c>
      <c r="AA203" s="11">
        <v>4</v>
      </c>
      <c r="AB203" s="11">
        <v>7</v>
      </c>
      <c r="AC203" s="11">
        <v>27.870967741935399</v>
      </c>
      <c r="AD203" s="11">
        <v>469.939180107526</v>
      </c>
      <c r="AE203" s="11">
        <v>0</v>
      </c>
      <c r="AF203" s="11">
        <v>57.645483870967702</v>
      </c>
      <c r="AG203" s="11">
        <v>56.010645161290299</v>
      </c>
      <c r="AH203" s="11">
        <v>25175.322580645101</v>
      </c>
      <c r="AI203" s="11">
        <v>55.258064516128997</v>
      </c>
      <c r="AJ203" s="11">
        <v>0</v>
      </c>
      <c r="AK203" s="11">
        <v>2</v>
      </c>
      <c r="AL203" s="11">
        <v>442.29032258064501</v>
      </c>
      <c r="AM203" s="11">
        <v>0</v>
      </c>
      <c r="AN203" s="11">
        <v>0</v>
      </c>
      <c r="AO203" s="11">
        <v>0</v>
      </c>
      <c r="AP203" s="11">
        <v>3417.77419354838</v>
      </c>
      <c r="AQ203" s="11">
        <v>91.870967741935402</v>
      </c>
    </row>
    <row r="204" spans="1:43" hidden="1" x14ac:dyDescent="0.45">
      <c r="A204" s="11">
        <v>202</v>
      </c>
      <c r="B204" s="11" t="s">
        <v>13</v>
      </c>
      <c r="C204" s="11" t="s">
        <v>9</v>
      </c>
      <c r="D204" s="12">
        <v>44136</v>
      </c>
      <c r="E204" s="11">
        <f t="shared" si="6"/>
        <v>2020</v>
      </c>
      <c r="F204" s="11">
        <f t="shared" si="7"/>
        <v>11</v>
      </c>
      <c r="G204" s="11">
        <v>30</v>
      </c>
      <c r="H204" s="11">
        <v>13</v>
      </c>
      <c r="I204" s="11">
        <v>17</v>
      </c>
      <c r="J204" s="11">
        <v>0</v>
      </c>
      <c r="K204" s="11">
        <v>0</v>
      </c>
      <c r="L204" s="11">
        <v>339.73333333333301</v>
      </c>
      <c r="M204" s="11">
        <v>17367.333333333299</v>
      </c>
      <c r="N204" s="11">
        <v>13812.166666666601</v>
      </c>
      <c r="O204" s="11">
        <v>31276.716370905498</v>
      </c>
      <c r="P204" s="11">
        <v>2293.5459926285498</v>
      </c>
      <c r="Q204" s="11">
        <v>24734.486746881899</v>
      </c>
      <c r="R204" s="11">
        <v>0.79049312794256998</v>
      </c>
      <c r="S204" s="11">
        <v>13.6392637565252</v>
      </c>
      <c r="T204" s="11">
        <v>0.43078945371961003</v>
      </c>
      <c r="U204" s="11">
        <v>0</v>
      </c>
      <c r="V204" s="11">
        <v>14.6666666666666</v>
      </c>
      <c r="W204" s="11">
        <v>0</v>
      </c>
      <c r="X204" s="11">
        <v>0</v>
      </c>
      <c r="Y204" s="11">
        <v>14.6666666666666</v>
      </c>
      <c r="Z204" s="11">
        <v>4</v>
      </c>
      <c r="AA204" s="11">
        <v>4</v>
      </c>
      <c r="AB204" s="11">
        <v>7</v>
      </c>
      <c r="AC204" s="11">
        <v>27.466666666666601</v>
      </c>
      <c r="AD204" s="11">
        <v>501.98819444444399</v>
      </c>
      <c r="AE204" s="11">
        <v>0</v>
      </c>
      <c r="AF204" s="11">
        <v>52.840333333333298</v>
      </c>
      <c r="AG204" s="11">
        <v>53.612666666666598</v>
      </c>
      <c r="AH204" s="11">
        <v>29620.6</v>
      </c>
      <c r="AI204" s="11">
        <v>53.157333333333298</v>
      </c>
      <c r="AJ204" s="11">
        <v>0</v>
      </c>
      <c r="AK204" s="11">
        <v>2</v>
      </c>
      <c r="AL204" s="11">
        <v>496.1</v>
      </c>
      <c r="AM204" s="11">
        <v>0</v>
      </c>
      <c r="AN204" s="11">
        <v>0</v>
      </c>
      <c r="AO204" s="11">
        <v>0</v>
      </c>
      <c r="AP204" s="11">
        <v>3204.1666666666601</v>
      </c>
      <c r="AQ204" s="11">
        <v>62.066666666666599</v>
      </c>
    </row>
    <row r="205" spans="1:43" hidden="1" x14ac:dyDescent="0.45">
      <c r="A205" s="11">
        <v>203</v>
      </c>
      <c r="B205" s="11" t="s">
        <v>13</v>
      </c>
      <c r="C205" s="11" t="s">
        <v>9</v>
      </c>
      <c r="D205" s="12">
        <v>44166</v>
      </c>
      <c r="E205" s="11">
        <f t="shared" si="6"/>
        <v>2020</v>
      </c>
      <c r="F205" s="11">
        <f t="shared" si="7"/>
        <v>12</v>
      </c>
      <c r="G205" s="11">
        <v>31</v>
      </c>
      <c r="H205" s="11">
        <v>12</v>
      </c>
      <c r="I205" s="11">
        <v>19</v>
      </c>
      <c r="J205" s="11">
        <v>1</v>
      </c>
      <c r="K205" s="11">
        <v>0</v>
      </c>
      <c r="L205" s="11">
        <v>336.77419354838702</v>
      </c>
      <c r="M205" s="11">
        <v>17226.677419354801</v>
      </c>
      <c r="N205" s="11">
        <v>8829.3225806451592</v>
      </c>
      <c r="O205" s="11">
        <v>30631.742702272099</v>
      </c>
      <c r="P205" s="11">
        <v>2237.3492951391199</v>
      </c>
      <c r="Q205" s="11">
        <v>15731.691947282899</v>
      </c>
      <c r="R205" s="11">
        <v>0.51443562024876699</v>
      </c>
      <c r="S205" s="11">
        <v>13.6937419617649</v>
      </c>
      <c r="T205" s="11">
        <v>0.272594401625748</v>
      </c>
      <c r="U205" s="11">
        <v>0</v>
      </c>
      <c r="V205" s="11">
        <v>15.1290322580645</v>
      </c>
      <c r="W205" s="11">
        <v>0</v>
      </c>
      <c r="X205" s="11">
        <v>0</v>
      </c>
      <c r="Y205" s="11">
        <v>15.1290322580645</v>
      </c>
      <c r="Z205" s="11">
        <v>4</v>
      </c>
      <c r="AA205" s="11">
        <v>4</v>
      </c>
      <c r="AB205" s="11">
        <v>7</v>
      </c>
      <c r="AC205" s="11">
        <v>27.096774193548299</v>
      </c>
      <c r="AD205" s="11">
        <v>330.48689516129002</v>
      </c>
      <c r="AE205" s="11">
        <v>0</v>
      </c>
      <c r="AF205" s="11">
        <v>61.7829032258064</v>
      </c>
      <c r="AG205" s="11">
        <v>59.363225806451602</v>
      </c>
      <c r="AH205" s="11">
        <v>47201.645161290297</v>
      </c>
      <c r="AI205" s="11">
        <v>58.190322580645102</v>
      </c>
      <c r="AJ205" s="11">
        <v>0</v>
      </c>
      <c r="AK205" s="11">
        <v>2.2903225806451601</v>
      </c>
      <c r="AL205" s="11">
        <v>667.77419354838696</v>
      </c>
      <c r="AM205" s="11">
        <v>0</v>
      </c>
      <c r="AN205" s="11">
        <v>0</v>
      </c>
      <c r="AO205" s="11">
        <v>0</v>
      </c>
      <c r="AP205" s="11">
        <v>2150.9354838709601</v>
      </c>
      <c r="AQ205" s="11">
        <v>1.0967741935483799</v>
      </c>
    </row>
    <row r="206" spans="1:43" hidden="1" x14ac:dyDescent="0.45">
      <c r="A206" s="11">
        <v>204</v>
      </c>
      <c r="B206" s="11" t="s">
        <v>13</v>
      </c>
      <c r="C206" s="11" t="s">
        <v>9</v>
      </c>
      <c r="D206" s="12">
        <v>44197</v>
      </c>
      <c r="E206" s="11">
        <f t="shared" si="6"/>
        <v>2021</v>
      </c>
      <c r="F206" s="11">
        <f t="shared" si="7"/>
        <v>1</v>
      </c>
      <c r="G206" s="11">
        <v>31</v>
      </c>
      <c r="H206" s="11">
        <v>15</v>
      </c>
      <c r="I206" s="11">
        <v>16</v>
      </c>
      <c r="J206" s="11">
        <v>1</v>
      </c>
      <c r="K206" s="11">
        <v>0</v>
      </c>
      <c r="L206" s="11">
        <v>342.96774193548299</v>
      </c>
      <c r="M206" s="11">
        <v>17526.096774193498</v>
      </c>
      <c r="N206" s="11">
        <v>9061.6774193548299</v>
      </c>
      <c r="O206" s="11">
        <v>31402.875242934799</v>
      </c>
      <c r="P206" s="11">
        <v>2286.8432783274402</v>
      </c>
      <c r="Q206" s="11">
        <v>16269.655403574099</v>
      </c>
      <c r="R206" s="11">
        <v>0.51872518917870103</v>
      </c>
      <c r="S206" s="11">
        <v>13.7324120367565</v>
      </c>
      <c r="T206" s="11">
        <v>0.279671206275593</v>
      </c>
      <c r="U206" s="11">
        <v>0</v>
      </c>
      <c r="V206" s="11">
        <v>14.4193548387096</v>
      </c>
      <c r="W206" s="11">
        <v>0</v>
      </c>
      <c r="X206" s="11">
        <v>0</v>
      </c>
      <c r="Y206" s="11">
        <v>14.4193548387096</v>
      </c>
      <c r="Z206" s="11">
        <v>4</v>
      </c>
      <c r="AA206" s="11">
        <v>4</v>
      </c>
      <c r="AB206" s="11">
        <v>7</v>
      </c>
      <c r="AC206" s="11">
        <v>27.870967741935399</v>
      </c>
      <c r="AD206" s="11">
        <v>329.550067204301</v>
      </c>
      <c r="AE206" s="11">
        <v>0</v>
      </c>
      <c r="AF206" s="11">
        <v>63.845161290322501</v>
      </c>
      <c r="AG206" s="11">
        <v>65.450967741935401</v>
      </c>
      <c r="AH206" s="11">
        <v>71636.709677419305</v>
      </c>
      <c r="AI206" s="11">
        <v>60.394516129032198</v>
      </c>
      <c r="AJ206" s="11">
        <v>0</v>
      </c>
      <c r="AK206" s="11">
        <v>3</v>
      </c>
      <c r="AL206" s="11">
        <v>1225.4193548387</v>
      </c>
      <c r="AM206" s="11">
        <v>0</v>
      </c>
      <c r="AN206" s="11">
        <v>0</v>
      </c>
      <c r="AO206" s="11">
        <v>0</v>
      </c>
      <c r="AP206" s="11">
        <v>2035.4838709677399</v>
      </c>
      <c r="AQ206" s="11">
        <v>0</v>
      </c>
    </row>
    <row r="207" spans="1:43" hidden="1" x14ac:dyDescent="0.45">
      <c r="A207" s="11">
        <v>205</v>
      </c>
      <c r="B207" s="11" t="s">
        <v>13</v>
      </c>
      <c r="C207" s="11" t="s">
        <v>9</v>
      </c>
      <c r="D207" s="12">
        <v>44228</v>
      </c>
      <c r="E207" s="11">
        <f t="shared" si="6"/>
        <v>2021</v>
      </c>
      <c r="F207" s="11">
        <f t="shared" si="7"/>
        <v>2</v>
      </c>
      <c r="G207" s="11">
        <v>28</v>
      </c>
      <c r="H207" s="11">
        <v>13</v>
      </c>
      <c r="I207" s="11">
        <v>15</v>
      </c>
      <c r="J207" s="11">
        <v>3</v>
      </c>
      <c r="K207" s="11">
        <v>3</v>
      </c>
      <c r="L207" s="11">
        <v>344</v>
      </c>
      <c r="M207" s="11">
        <v>17568.285714285699</v>
      </c>
      <c r="N207" s="11">
        <v>11264.1428571428</v>
      </c>
      <c r="O207" s="11">
        <v>32197.832049436402</v>
      </c>
      <c r="P207" s="11">
        <v>2341.6501933699201</v>
      </c>
      <c r="Q207" s="11">
        <v>20669.463946125899</v>
      </c>
      <c r="R207" s="11">
        <v>0.64216652280881104</v>
      </c>
      <c r="S207" s="11">
        <v>13.749253977627401</v>
      </c>
      <c r="T207" s="11">
        <v>0.35502950704741698</v>
      </c>
      <c r="U207" s="11">
        <v>0</v>
      </c>
      <c r="V207" s="11">
        <v>13.1785714285714</v>
      </c>
      <c r="W207" s="11">
        <v>2.1428571428571401</v>
      </c>
      <c r="X207" s="11">
        <v>0</v>
      </c>
      <c r="Y207" s="11">
        <v>11.035714285714199</v>
      </c>
      <c r="Z207" s="11">
        <v>4</v>
      </c>
      <c r="AA207" s="11">
        <v>4</v>
      </c>
      <c r="AB207" s="11">
        <v>7</v>
      </c>
      <c r="AC207" s="11">
        <v>28</v>
      </c>
      <c r="AD207" s="11">
        <v>406.65997023809501</v>
      </c>
      <c r="AE207" s="11">
        <v>4358.7857142857101</v>
      </c>
      <c r="AF207" s="11">
        <v>63.89</v>
      </c>
      <c r="AG207" s="11">
        <v>65.785357142857094</v>
      </c>
      <c r="AH207" s="11">
        <v>84430.607142857101</v>
      </c>
      <c r="AI207" s="11">
        <v>60.687857142857098</v>
      </c>
      <c r="AJ207" s="11">
        <v>1240.42857142857</v>
      </c>
      <c r="AK207" s="11">
        <v>3</v>
      </c>
      <c r="AL207" s="11">
        <v>1524.3571428571399</v>
      </c>
      <c r="AM207" s="11">
        <v>0</v>
      </c>
      <c r="AN207" s="11">
        <v>0</v>
      </c>
      <c r="AO207" s="11">
        <v>0</v>
      </c>
      <c r="AP207" s="11">
        <v>2836.6785714285702</v>
      </c>
      <c r="AQ207" s="11">
        <v>24.535714285714199</v>
      </c>
    </row>
    <row r="208" spans="1:43" hidden="1" x14ac:dyDescent="0.45">
      <c r="A208" s="11">
        <v>206</v>
      </c>
      <c r="B208" s="11" t="s">
        <v>13</v>
      </c>
      <c r="C208" s="11" t="s">
        <v>9</v>
      </c>
      <c r="D208" s="12">
        <v>44256</v>
      </c>
      <c r="E208" s="11">
        <f t="shared" si="6"/>
        <v>2021</v>
      </c>
      <c r="F208" s="11">
        <f t="shared" si="7"/>
        <v>3</v>
      </c>
      <c r="G208" s="11">
        <v>31</v>
      </c>
      <c r="H208" s="11">
        <v>13</v>
      </c>
      <c r="I208" s="11">
        <v>18</v>
      </c>
      <c r="J208" s="11">
        <v>1</v>
      </c>
      <c r="K208" s="11">
        <v>0</v>
      </c>
      <c r="L208" s="11">
        <v>336.77419354838702</v>
      </c>
      <c r="M208" s="11">
        <v>17214.677419354801</v>
      </c>
      <c r="N208" s="11">
        <v>12482.774193548301</v>
      </c>
      <c r="O208" s="11">
        <v>31646.972090904499</v>
      </c>
      <c r="P208" s="11">
        <v>2290.5924679425698</v>
      </c>
      <c r="Q208" s="11">
        <v>22855.046840241401</v>
      </c>
      <c r="R208" s="11">
        <v>0.72183055276374997</v>
      </c>
      <c r="S208" s="11">
        <v>13.8186767759525</v>
      </c>
      <c r="T208" s="11">
        <v>0.39068280203445399</v>
      </c>
      <c r="U208" s="11">
        <v>0</v>
      </c>
      <c r="V208" s="11">
        <v>13.451612903225801</v>
      </c>
      <c r="W208" s="11">
        <v>0</v>
      </c>
      <c r="X208" s="11">
        <v>0</v>
      </c>
      <c r="Y208" s="11">
        <v>13.451612903225801</v>
      </c>
      <c r="Z208" s="11">
        <v>4</v>
      </c>
      <c r="AA208" s="11">
        <v>4</v>
      </c>
      <c r="AB208" s="11">
        <v>7</v>
      </c>
      <c r="AC208" s="11">
        <v>27.096774193548299</v>
      </c>
      <c r="AD208" s="11">
        <v>460.86827956989202</v>
      </c>
      <c r="AE208" s="11">
        <v>588151.38709677395</v>
      </c>
      <c r="AF208" s="11">
        <v>58.33</v>
      </c>
      <c r="AG208" s="11">
        <v>65.175161290322507</v>
      </c>
      <c r="AH208" s="11">
        <v>96875.516129032199</v>
      </c>
      <c r="AI208" s="11">
        <v>60.152903225806398</v>
      </c>
      <c r="AJ208" s="11">
        <v>21082.322580645101</v>
      </c>
      <c r="AK208" s="11">
        <v>3</v>
      </c>
      <c r="AL208" s="11">
        <v>1678</v>
      </c>
      <c r="AM208" s="11">
        <v>0</v>
      </c>
      <c r="AN208" s="11">
        <v>0</v>
      </c>
      <c r="AO208" s="11">
        <v>0</v>
      </c>
      <c r="AP208" s="11">
        <v>3441.9354838709601</v>
      </c>
      <c r="AQ208" s="11">
        <v>0</v>
      </c>
    </row>
    <row r="209" spans="1:43" hidden="1" x14ac:dyDescent="0.45">
      <c r="A209" s="11">
        <v>207</v>
      </c>
      <c r="B209" s="11" t="s">
        <v>13</v>
      </c>
      <c r="C209" s="11" t="s">
        <v>9</v>
      </c>
      <c r="D209" s="12">
        <v>44287</v>
      </c>
      <c r="E209" s="11">
        <f t="shared" si="6"/>
        <v>2021</v>
      </c>
      <c r="F209" s="11">
        <f t="shared" si="7"/>
        <v>4</v>
      </c>
      <c r="G209" s="11">
        <v>30</v>
      </c>
      <c r="H209" s="11">
        <v>13</v>
      </c>
      <c r="I209" s="11">
        <v>17</v>
      </c>
      <c r="J209" s="11">
        <v>0</v>
      </c>
      <c r="K209" s="11">
        <v>0</v>
      </c>
      <c r="L209" s="11">
        <v>339.73333333333301</v>
      </c>
      <c r="M209" s="11">
        <v>17371.466666666602</v>
      </c>
      <c r="N209" s="11">
        <v>13392.9</v>
      </c>
      <c r="O209" s="11">
        <v>31659.890936039799</v>
      </c>
      <c r="P209" s="11">
        <v>2295.52761762612</v>
      </c>
      <c r="Q209" s="11">
        <v>24243.749760910501</v>
      </c>
      <c r="R209" s="11">
        <v>0.76552518522153901</v>
      </c>
      <c r="S209" s="11">
        <v>13.792863283268099</v>
      </c>
      <c r="T209" s="11">
        <v>0.41505372879305802</v>
      </c>
      <c r="U209" s="11">
        <v>0</v>
      </c>
      <c r="V209" s="11">
        <v>14.4</v>
      </c>
      <c r="W209" s="11">
        <v>0</v>
      </c>
      <c r="X209" s="11">
        <v>0</v>
      </c>
      <c r="Y209" s="11">
        <v>14.4</v>
      </c>
      <c r="Z209" s="11">
        <v>4</v>
      </c>
      <c r="AA209" s="11">
        <v>4</v>
      </c>
      <c r="AB209" s="11">
        <v>7</v>
      </c>
      <c r="AC209" s="11">
        <v>27.466666666666601</v>
      </c>
      <c r="AD209" s="11">
        <v>485.843055555555</v>
      </c>
      <c r="AE209" s="11">
        <v>1629372.13333333</v>
      </c>
      <c r="AF209" s="11">
        <v>58.33</v>
      </c>
      <c r="AG209" s="11">
        <v>66.19</v>
      </c>
      <c r="AH209" s="11">
        <v>113171.46666666601</v>
      </c>
      <c r="AI209" s="11">
        <v>61.04</v>
      </c>
      <c r="AJ209" s="11">
        <v>123768.066666666</v>
      </c>
      <c r="AK209" s="11">
        <v>3</v>
      </c>
      <c r="AL209" s="11">
        <v>1787.43333333333</v>
      </c>
      <c r="AM209" s="11">
        <v>0</v>
      </c>
      <c r="AN209" s="11">
        <v>0</v>
      </c>
      <c r="AO209" s="11">
        <v>0</v>
      </c>
      <c r="AP209" s="11">
        <v>3267.5333333333301</v>
      </c>
      <c r="AQ209" s="11">
        <v>0</v>
      </c>
    </row>
    <row r="210" spans="1:43" hidden="1" x14ac:dyDescent="0.45">
      <c r="A210" s="11">
        <v>208</v>
      </c>
      <c r="B210" s="11" t="s">
        <v>13</v>
      </c>
      <c r="C210" s="11" t="s">
        <v>9</v>
      </c>
      <c r="D210" s="12">
        <v>44317</v>
      </c>
      <c r="E210" s="11">
        <f t="shared" si="6"/>
        <v>2021</v>
      </c>
      <c r="F210" s="11">
        <f t="shared" si="7"/>
        <v>5</v>
      </c>
      <c r="G210" s="11">
        <v>31</v>
      </c>
      <c r="H210" s="11">
        <v>16</v>
      </c>
      <c r="I210" s="11">
        <v>15</v>
      </c>
      <c r="J210" s="11">
        <v>3</v>
      </c>
      <c r="K210" s="11">
        <v>0</v>
      </c>
      <c r="L210" s="11">
        <v>340.90322580645102</v>
      </c>
      <c r="M210" s="11">
        <v>17426.2903225806</v>
      </c>
      <c r="N210" s="11">
        <v>14112.870967741899</v>
      </c>
      <c r="O210" s="11">
        <v>31762.628887457398</v>
      </c>
      <c r="P210" s="11">
        <v>2321.6110525777399</v>
      </c>
      <c r="Q210" s="11">
        <v>25524.454591741302</v>
      </c>
      <c r="R210" s="11">
        <v>0.80356696634195401</v>
      </c>
      <c r="S210" s="11">
        <v>13.6818527562301</v>
      </c>
      <c r="T210" s="11">
        <v>0.44033302036979999</v>
      </c>
      <c r="U210" s="11">
        <v>0</v>
      </c>
      <c r="V210" s="11">
        <v>16.451612903225801</v>
      </c>
      <c r="W210" s="11">
        <v>0</v>
      </c>
      <c r="X210" s="11">
        <v>0</v>
      </c>
      <c r="Y210" s="11">
        <v>16.451612903225801</v>
      </c>
      <c r="Z210" s="11">
        <v>4</v>
      </c>
      <c r="AA210" s="11">
        <v>4</v>
      </c>
      <c r="AB210" s="11">
        <v>7</v>
      </c>
      <c r="AC210" s="11">
        <v>27.612903225806399</v>
      </c>
      <c r="AD210" s="11">
        <v>508.62634408602099</v>
      </c>
      <c r="AE210" s="11">
        <v>3912876.67741935</v>
      </c>
      <c r="AF210" s="11">
        <v>50.806451612903203</v>
      </c>
      <c r="AG210" s="11">
        <v>61.349032258064497</v>
      </c>
      <c r="AH210" s="11">
        <v>132160.80645161201</v>
      </c>
      <c r="AI210" s="11">
        <v>56.804516129032201</v>
      </c>
      <c r="AJ210" s="11">
        <v>1180617.12903225</v>
      </c>
      <c r="AK210" s="11">
        <v>2.1612903225806401</v>
      </c>
      <c r="AL210" s="11">
        <v>1902.16129032258</v>
      </c>
      <c r="AM210" s="11">
        <v>0</v>
      </c>
      <c r="AN210" s="11">
        <v>0</v>
      </c>
      <c r="AO210" s="11">
        <v>0</v>
      </c>
      <c r="AP210" s="11">
        <v>3416.0967741935401</v>
      </c>
      <c r="AQ210" s="11">
        <v>0</v>
      </c>
    </row>
    <row r="211" spans="1:43" hidden="1" x14ac:dyDescent="0.45">
      <c r="A211" s="11">
        <v>209</v>
      </c>
      <c r="B211" s="11" t="s">
        <v>13</v>
      </c>
      <c r="C211" s="11" t="s">
        <v>9</v>
      </c>
      <c r="D211" s="12">
        <v>44348</v>
      </c>
      <c r="E211" s="11">
        <f t="shared" si="6"/>
        <v>2021</v>
      </c>
      <c r="F211" s="11">
        <f t="shared" si="7"/>
        <v>6</v>
      </c>
      <c r="G211" s="11">
        <v>30</v>
      </c>
      <c r="H211" s="11">
        <v>12</v>
      </c>
      <c r="I211" s="11">
        <v>18</v>
      </c>
      <c r="J211" s="11">
        <v>1</v>
      </c>
      <c r="K211" s="11">
        <v>0</v>
      </c>
      <c r="L211" s="11">
        <v>337.6</v>
      </c>
      <c r="M211" s="11">
        <v>17265.233333333301</v>
      </c>
      <c r="N211" s="11">
        <v>14068.9333333333</v>
      </c>
      <c r="O211" s="11">
        <v>31990.4654077798</v>
      </c>
      <c r="P211" s="11">
        <v>2333.6270380604801</v>
      </c>
      <c r="Q211" s="11">
        <v>25909.741703276199</v>
      </c>
      <c r="R211" s="11">
        <v>0.80954128219200605</v>
      </c>
      <c r="S211" s="11">
        <v>13.7098715813556</v>
      </c>
      <c r="T211" s="11">
        <v>0.44637438775205701</v>
      </c>
      <c r="U211" s="11">
        <v>0</v>
      </c>
      <c r="V211" s="11">
        <v>16.533333333333299</v>
      </c>
      <c r="W211" s="11">
        <v>0</v>
      </c>
      <c r="X211" s="11">
        <v>0</v>
      </c>
      <c r="Y211" s="11">
        <v>16.533333333333299</v>
      </c>
      <c r="Z211" s="11">
        <v>4</v>
      </c>
      <c r="AA211" s="11">
        <v>4</v>
      </c>
      <c r="AB211" s="11">
        <v>7</v>
      </c>
      <c r="AC211" s="11">
        <v>27.2</v>
      </c>
      <c r="AD211" s="11">
        <v>515.74895833333301</v>
      </c>
      <c r="AE211" s="11">
        <v>12129203.199999999</v>
      </c>
      <c r="AF211" s="11">
        <v>50</v>
      </c>
      <c r="AG211" s="11">
        <v>60.83</v>
      </c>
      <c r="AH211" s="11">
        <v>149496.9</v>
      </c>
      <c r="AI211" s="11">
        <v>56.35</v>
      </c>
      <c r="AJ211" s="11">
        <v>3479526.8666666602</v>
      </c>
      <c r="AK211" s="11">
        <v>2</v>
      </c>
      <c r="AL211" s="11">
        <v>1993.0333333333299</v>
      </c>
      <c r="AM211" s="11">
        <v>0</v>
      </c>
      <c r="AN211" s="11">
        <v>0</v>
      </c>
      <c r="AO211" s="11">
        <v>0</v>
      </c>
      <c r="AP211" s="11">
        <v>3225.9666666666599</v>
      </c>
      <c r="AQ211" s="11">
        <v>0</v>
      </c>
    </row>
    <row r="212" spans="1:43" hidden="1" x14ac:dyDescent="0.45">
      <c r="A212" s="11">
        <v>210</v>
      </c>
      <c r="B212" s="11" t="s">
        <v>13</v>
      </c>
      <c r="C212" s="11" t="s">
        <v>9</v>
      </c>
      <c r="D212" s="12">
        <v>44378</v>
      </c>
      <c r="E212" s="11">
        <f t="shared" si="6"/>
        <v>2021</v>
      </c>
      <c r="F212" s="11">
        <f t="shared" si="7"/>
        <v>7</v>
      </c>
      <c r="G212" s="11">
        <v>31</v>
      </c>
      <c r="H212" s="11">
        <v>14</v>
      </c>
      <c r="I212" s="11">
        <v>17</v>
      </c>
      <c r="J212" s="11">
        <v>0</v>
      </c>
      <c r="K212" s="11">
        <v>0</v>
      </c>
      <c r="L212" s="11">
        <v>340.90322580645102</v>
      </c>
      <c r="M212" s="11">
        <v>17414.2903225806</v>
      </c>
      <c r="N212" s="11">
        <v>11800.0967741935</v>
      </c>
      <c r="O212" s="11">
        <v>31451.090068162899</v>
      </c>
      <c r="P212" s="11">
        <v>2303.0967608379801</v>
      </c>
      <c r="Q212" s="11">
        <v>21281.399088399001</v>
      </c>
      <c r="R212" s="11">
        <v>0.67552072377100603</v>
      </c>
      <c r="S212" s="11">
        <v>13.656557567696</v>
      </c>
      <c r="T212" s="11">
        <v>0.36777331926638102</v>
      </c>
      <c r="U212" s="11">
        <v>0</v>
      </c>
      <c r="V212" s="11">
        <v>16.451612903225801</v>
      </c>
      <c r="W212" s="11">
        <v>0</v>
      </c>
      <c r="X212" s="11">
        <v>0</v>
      </c>
      <c r="Y212" s="11">
        <v>16.451612903225801</v>
      </c>
      <c r="Z212" s="11">
        <v>4</v>
      </c>
      <c r="AA212" s="11">
        <v>4</v>
      </c>
      <c r="AB212" s="11">
        <v>7</v>
      </c>
      <c r="AC212" s="11">
        <v>27.612903225806399</v>
      </c>
      <c r="AD212" s="11">
        <v>428.66330645161202</v>
      </c>
      <c r="AE212" s="11">
        <v>16333849.870967699</v>
      </c>
      <c r="AF212" s="11">
        <v>44.276451612903202</v>
      </c>
      <c r="AG212" s="11">
        <v>56.714838709677402</v>
      </c>
      <c r="AH212" s="11">
        <v>177249.064516129</v>
      </c>
      <c r="AI212" s="11">
        <v>52.747096774193501</v>
      </c>
      <c r="AJ212" s="11">
        <v>6249522.6129032196</v>
      </c>
      <c r="AK212" s="11">
        <v>2</v>
      </c>
      <c r="AL212" s="11">
        <v>2055.5806451612898</v>
      </c>
      <c r="AM212" s="11">
        <v>0</v>
      </c>
      <c r="AN212" s="11">
        <v>0</v>
      </c>
      <c r="AO212" s="11">
        <v>0</v>
      </c>
      <c r="AP212" s="11">
        <v>2925.16129032258</v>
      </c>
      <c r="AQ212" s="11">
        <v>0</v>
      </c>
    </row>
    <row r="213" spans="1:43" hidden="1" x14ac:dyDescent="0.45">
      <c r="A213" s="11">
        <v>211</v>
      </c>
      <c r="B213" s="11" t="s">
        <v>13</v>
      </c>
      <c r="C213" s="11" t="s">
        <v>9</v>
      </c>
      <c r="D213" s="12">
        <v>44409</v>
      </c>
      <c r="E213" s="11">
        <f t="shared" si="6"/>
        <v>2021</v>
      </c>
      <c r="F213" s="11">
        <f t="shared" si="7"/>
        <v>8</v>
      </c>
      <c r="G213" s="11">
        <v>31</v>
      </c>
      <c r="H213" s="11">
        <v>13</v>
      </c>
      <c r="I213" s="11">
        <v>18</v>
      </c>
      <c r="J213" s="11">
        <v>1</v>
      </c>
      <c r="K213" s="11">
        <v>0</v>
      </c>
      <c r="L213" s="11">
        <v>370.83870967741899</v>
      </c>
      <c r="M213" s="11">
        <v>18887.483870967699</v>
      </c>
      <c r="N213" s="11">
        <v>12240.774193548301</v>
      </c>
      <c r="O213" s="11">
        <v>31416.642931815</v>
      </c>
      <c r="P213" s="11">
        <v>2304.3974088954401</v>
      </c>
      <c r="Q213" s="11">
        <v>20408.4529700034</v>
      </c>
      <c r="R213" s="11">
        <v>0.64957425438719596</v>
      </c>
      <c r="S213" s="11">
        <v>13.634676357998799</v>
      </c>
      <c r="T213" s="11">
        <v>0.35181659436092599</v>
      </c>
      <c r="U213" s="11">
        <v>0</v>
      </c>
      <c r="V213" s="11">
        <v>18.354838709677399</v>
      </c>
      <c r="W213" s="11">
        <v>0</v>
      </c>
      <c r="X213" s="11">
        <v>1.1612903225806399</v>
      </c>
      <c r="Y213" s="11">
        <v>17.193548387096701</v>
      </c>
      <c r="Z213" s="11">
        <v>4</v>
      </c>
      <c r="AA213" s="11">
        <v>4</v>
      </c>
      <c r="AB213" s="11">
        <v>7.4193548387096699</v>
      </c>
      <c r="AC213" s="11">
        <v>31.354838709677399</v>
      </c>
      <c r="AD213" s="11">
        <v>393.85586277521702</v>
      </c>
      <c r="AE213" s="11">
        <v>23849568.741935398</v>
      </c>
      <c r="AF213" s="11">
        <v>50.63</v>
      </c>
      <c r="AG213" s="11">
        <v>63.7290322580645</v>
      </c>
      <c r="AH213" s="11">
        <v>227118.064516129</v>
      </c>
      <c r="AI213" s="11">
        <v>58.888064516128999</v>
      </c>
      <c r="AJ213" s="11">
        <v>10489083.387096699</v>
      </c>
      <c r="AK213" s="11">
        <v>2</v>
      </c>
      <c r="AL213" s="11">
        <v>2183.7419354838698</v>
      </c>
      <c r="AM213" s="11">
        <v>0</v>
      </c>
      <c r="AN213" s="11">
        <v>0</v>
      </c>
      <c r="AO213" s="11">
        <v>0</v>
      </c>
      <c r="AP213" s="11">
        <v>2860.4838709677401</v>
      </c>
      <c r="AQ213" s="11">
        <v>0</v>
      </c>
    </row>
    <row r="214" spans="1:43" hidden="1" x14ac:dyDescent="0.45">
      <c r="A214" s="11">
        <v>212</v>
      </c>
      <c r="B214" s="11" t="s">
        <v>13</v>
      </c>
      <c r="C214" s="11" t="s">
        <v>9</v>
      </c>
      <c r="D214" s="12">
        <v>44440</v>
      </c>
      <c r="E214" s="11">
        <f t="shared" si="6"/>
        <v>2021</v>
      </c>
      <c r="F214" s="11">
        <f t="shared" si="7"/>
        <v>9</v>
      </c>
      <c r="G214" s="11">
        <v>30</v>
      </c>
      <c r="H214" s="11">
        <v>15</v>
      </c>
      <c r="I214" s="11">
        <v>15</v>
      </c>
      <c r="J214" s="11">
        <v>3</v>
      </c>
      <c r="K214" s="11">
        <v>3</v>
      </c>
      <c r="L214" s="11">
        <v>376</v>
      </c>
      <c r="M214" s="11">
        <v>19129.900000000001</v>
      </c>
      <c r="N214" s="11">
        <v>13503.6333333333</v>
      </c>
      <c r="O214" s="11">
        <v>31717.770199681701</v>
      </c>
      <c r="P214" s="11">
        <v>2296.57490515366</v>
      </c>
      <c r="Q214" s="11">
        <v>22431.291004721599</v>
      </c>
      <c r="R214" s="11">
        <v>0.70750000774990796</v>
      </c>
      <c r="S214" s="11">
        <v>13.811375817222901</v>
      </c>
      <c r="T214" s="11">
        <v>0.38181852300186198</v>
      </c>
      <c r="U214" s="11">
        <v>0</v>
      </c>
      <c r="V214" s="11">
        <v>15.1666666666666</v>
      </c>
      <c r="W214" s="11">
        <v>3</v>
      </c>
      <c r="X214" s="11">
        <v>1</v>
      </c>
      <c r="Y214" s="11">
        <v>11.1666666666666</v>
      </c>
      <c r="Z214" s="11">
        <v>4</v>
      </c>
      <c r="AA214" s="11">
        <v>4</v>
      </c>
      <c r="AB214" s="11">
        <v>7.5</v>
      </c>
      <c r="AC214" s="11">
        <v>32</v>
      </c>
      <c r="AD214" s="11">
        <v>425.68981481481399</v>
      </c>
      <c r="AE214" s="11">
        <v>34499813.633333303</v>
      </c>
      <c r="AF214" s="11">
        <v>47.838333333333303</v>
      </c>
      <c r="AG214" s="11">
        <v>62.298333333333296</v>
      </c>
      <c r="AH214" s="11">
        <v>282064.933333333</v>
      </c>
      <c r="AI214" s="11">
        <v>57.6383333333333</v>
      </c>
      <c r="AJ214" s="11">
        <v>20935678.9333333</v>
      </c>
      <c r="AK214" s="11">
        <v>2</v>
      </c>
      <c r="AL214" s="11">
        <v>2389.6999999999998</v>
      </c>
      <c r="AM214" s="11">
        <v>0</v>
      </c>
      <c r="AN214" s="11">
        <v>0</v>
      </c>
      <c r="AO214" s="11">
        <v>0</v>
      </c>
      <c r="AP214" s="11">
        <v>3304.7666666666601</v>
      </c>
      <c r="AQ214" s="11">
        <v>0</v>
      </c>
    </row>
    <row r="215" spans="1:43" hidden="1" x14ac:dyDescent="0.45">
      <c r="A215" s="11">
        <v>213</v>
      </c>
      <c r="B215" s="11" t="s">
        <v>13</v>
      </c>
      <c r="C215" s="11" t="s">
        <v>9</v>
      </c>
      <c r="D215" s="12">
        <v>44470</v>
      </c>
      <c r="E215" s="11">
        <f t="shared" si="6"/>
        <v>2021</v>
      </c>
      <c r="F215" s="11">
        <f t="shared" si="7"/>
        <v>10</v>
      </c>
      <c r="G215" s="11">
        <v>31</v>
      </c>
      <c r="H215" s="11">
        <v>15</v>
      </c>
      <c r="I215" s="11">
        <v>16</v>
      </c>
      <c r="J215" s="11">
        <v>2</v>
      </c>
      <c r="K215" s="11">
        <v>0</v>
      </c>
      <c r="L215" s="11">
        <v>374.96774193548299</v>
      </c>
      <c r="M215" s="11">
        <v>19088.096774193498</v>
      </c>
      <c r="N215" s="11">
        <v>16340.580645161201</v>
      </c>
      <c r="O215" s="11">
        <v>31532.8021795147</v>
      </c>
      <c r="P215" s="11">
        <v>2306.6525509153198</v>
      </c>
      <c r="Q215" s="11">
        <v>26884.404790972199</v>
      </c>
      <c r="R215" s="11">
        <v>0.85222861081870405</v>
      </c>
      <c r="S215" s="11">
        <v>13.671846846839699</v>
      </c>
      <c r="T215" s="11">
        <v>0.462122478098352</v>
      </c>
      <c r="U215" s="11">
        <v>0</v>
      </c>
      <c r="V215" s="11">
        <v>16.451612903225801</v>
      </c>
      <c r="W215" s="11">
        <v>0</v>
      </c>
      <c r="X215" s="11">
        <v>1.0322580645161199</v>
      </c>
      <c r="Y215" s="11">
        <v>15.4193548387096</v>
      </c>
      <c r="Z215" s="11">
        <v>4</v>
      </c>
      <c r="AA215" s="11">
        <v>4</v>
      </c>
      <c r="AB215" s="11">
        <v>7.4838709677419297</v>
      </c>
      <c r="AC215" s="11">
        <v>31.870967741935399</v>
      </c>
      <c r="AD215" s="11">
        <v>512.000768049155</v>
      </c>
      <c r="AE215" s="11">
        <v>40210888.709677398</v>
      </c>
      <c r="AF215" s="11">
        <v>47.22</v>
      </c>
      <c r="AG215" s="11">
        <v>61.9</v>
      </c>
      <c r="AH215" s="11">
        <v>341494.77419354802</v>
      </c>
      <c r="AI215" s="11">
        <v>57.29</v>
      </c>
      <c r="AJ215" s="11">
        <v>32732404</v>
      </c>
      <c r="AK215" s="11">
        <v>2</v>
      </c>
      <c r="AL215" s="11">
        <v>2666.6774193548299</v>
      </c>
      <c r="AM215" s="11">
        <v>0</v>
      </c>
      <c r="AN215" s="11">
        <v>0</v>
      </c>
      <c r="AO215" s="11">
        <v>0</v>
      </c>
      <c r="AP215" s="11">
        <v>3640.0645161290299</v>
      </c>
      <c r="AQ215" s="11">
        <v>0</v>
      </c>
    </row>
    <row r="216" spans="1:43" hidden="1" x14ac:dyDescent="0.45">
      <c r="A216" s="11">
        <v>214</v>
      </c>
      <c r="B216" s="11" t="s">
        <v>13</v>
      </c>
      <c r="C216" s="11" t="s">
        <v>9</v>
      </c>
      <c r="D216" s="12">
        <v>44501</v>
      </c>
      <c r="E216" s="11">
        <f t="shared" si="6"/>
        <v>2021</v>
      </c>
      <c r="F216" s="11">
        <f t="shared" si="7"/>
        <v>11</v>
      </c>
      <c r="G216" s="11">
        <v>30</v>
      </c>
      <c r="H216" s="11">
        <v>12</v>
      </c>
      <c r="I216" s="11">
        <v>18</v>
      </c>
      <c r="J216" s="11">
        <v>0</v>
      </c>
      <c r="K216" s="11">
        <v>0</v>
      </c>
      <c r="L216" s="11">
        <v>369.6</v>
      </c>
      <c r="M216" s="11">
        <v>18811.2</v>
      </c>
      <c r="N216" s="11">
        <v>18212.0666666666</v>
      </c>
      <c r="O216" s="11">
        <v>31288.982722957098</v>
      </c>
      <c r="P216" s="11">
        <v>2289.7078134317599</v>
      </c>
      <c r="Q216" s="11">
        <v>30031.198618861599</v>
      </c>
      <c r="R216" s="11">
        <v>0.95887746495944803</v>
      </c>
      <c r="S216" s="11">
        <v>13.665468897250699</v>
      </c>
      <c r="T216" s="11">
        <v>0.51652127863139596</v>
      </c>
      <c r="U216" s="11">
        <v>0</v>
      </c>
      <c r="V216" s="11">
        <v>15.566666666666601</v>
      </c>
      <c r="W216" s="11">
        <v>0</v>
      </c>
      <c r="X216" s="11">
        <v>1.2</v>
      </c>
      <c r="Y216" s="11">
        <v>14.3666666666666</v>
      </c>
      <c r="Z216" s="11">
        <v>4</v>
      </c>
      <c r="AA216" s="11">
        <v>4</v>
      </c>
      <c r="AB216" s="11">
        <v>7.4</v>
      </c>
      <c r="AC216" s="11">
        <v>31.2</v>
      </c>
      <c r="AD216" s="11">
        <v>578.331216931217</v>
      </c>
      <c r="AE216" s="11">
        <v>41792807.033333302</v>
      </c>
      <c r="AF216" s="11">
        <v>46.482999999999997</v>
      </c>
      <c r="AG216" s="11">
        <v>61.430999999999997</v>
      </c>
      <c r="AH216" s="11">
        <v>405129.83333333302</v>
      </c>
      <c r="AI216" s="11">
        <v>56.874000000000002</v>
      </c>
      <c r="AJ216" s="11">
        <v>39932696.9333333</v>
      </c>
      <c r="AK216" s="11">
        <v>2.1</v>
      </c>
      <c r="AL216" s="11">
        <v>3195.4666666666599</v>
      </c>
      <c r="AM216" s="11">
        <v>0</v>
      </c>
      <c r="AN216" s="11">
        <v>0</v>
      </c>
      <c r="AO216" s="11">
        <v>0</v>
      </c>
      <c r="AP216" s="11">
        <v>3747.3</v>
      </c>
      <c r="AQ216" s="11">
        <v>0</v>
      </c>
    </row>
    <row r="217" spans="1:43" hidden="1" x14ac:dyDescent="0.45">
      <c r="A217" s="11">
        <v>215</v>
      </c>
      <c r="B217" s="11" t="s">
        <v>13</v>
      </c>
      <c r="C217" s="11" t="s">
        <v>9</v>
      </c>
      <c r="D217" s="12">
        <v>44531</v>
      </c>
      <c r="E217" s="11">
        <f t="shared" si="6"/>
        <v>2021</v>
      </c>
      <c r="F217" s="11">
        <f t="shared" si="7"/>
        <v>12</v>
      </c>
      <c r="G217" s="11">
        <v>31</v>
      </c>
      <c r="H217" s="11">
        <v>13</v>
      </c>
      <c r="I217" s="11">
        <v>18</v>
      </c>
      <c r="J217" s="11">
        <v>1</v>
      </c>
      <c r="K217" s="11">
        <v>0</v>
      </c>
      <c r="L217" s="11">
        <v>370.83870967741899</v>
      </c>
      <c r="M217" s="11">
        <v>18883.483870967699</v>
      </c>
      <c r="N217" s="11">
        <v>16166.580645161201</v>
      </c>
      <c r="O217" s="11">
        <v>31444.057747577201</v>
      </c>
      <c r="P217" s="11">
        <v>2306.12709032868</v>
      </c>
      <c r="Q217" s="11">
        <v>26801.725616633001</v>
      </c>
      <c r="R217" s="11">
        <v>0.85168827512501299</v>
      </c>
      <c r="S217" s="11">
        <v>13.6362199692425</v>
      </c>
      <c r="T217" s="11">
        <v>0.46202604911489598</v>
      </c>
      <c r="U217" s="11">
        <v>0</v>
      </c>
      <c r="V217" s="11">
        <v>15.6129032258064</v>
      </c>
      <c r="W217" s="11">
        <v>0</v>
      </c>
      <c r="X217" s="11">
        <v>0.967741935483871</v>
      </c>
      <c r="Y217" s="11">
        <v>14.6451612903225</v>
      </c>
      <c r="Z217" s="11">
        <v>4</v>
      </c>
      <c r="AA217" s="11">
        <v>4</v>
      </c>
      <c r="AB217" s="11">
        <v>7.4193548387096699</v>
      </c>
      <c r="AC217" s="11">
        <v>31.354838709677399</v>
      </c>
      <c r="AD217" s="11">
        <v>514.24961597542199</v>
      </c>
      <c r="AE217" s="11">
        <v>43098503.032257996</v>
      </c>
      <c r="AF217" s="11">
        <v>49.567419354838698</v>
      </c>
      <c r="AG217" s="11">
        <v>63.415483870967698</v>
      </c>
      <c r="AH217" s="11">
        <v>548746.96774193505</v>
      </c>
      <c r="AI217" s="11">
        <v>58.6106451612903</v>
      </c>
      <c r="AJ217" s="11">
        <v>41683247.032257996</v>
      </c>
      <c r="AK217" s="11">
        <v>3</v>
      </c>
      <c r="AL217" s="11">
        <v>4611.0967741935401</v>
      </c>
      <c r="AM217" s="11">
        <v>0</v>
      </c>
      <c r="AN217" s="11">
        <v>0</v>
      </c>
      <c r="AO217" s="11">
        <v>0</v>
      </c>
      <c r="AP217" s="11">
        <v>3469.83870967741</v>
      </c>
      <c r="AQ217" s="11">
        <v>0</v>
      </c>
    </row>
    <row r="218" spans="1:43" hidden="1" x14ac:dyDescent="0.45">
      <c r="A218" s="11">
        <v>216</v>
      </c>
      <c r="B218" s="11" t="s">
        <v>13</v>
      </c>
      <c r="C218" s="11" t="s">
        <v>9</v>
      </c>
      <c r="D218" s="12">
        <v>44562</v>
      </c>
      <c r="E218" s="11">
        <f t="shared" si="6"/>
        <v>2022</v>
      </c>
      <c r="F218" s="11">
        <f t="shared" si="7"/>
        <v>1</v>
      </c>
      <c r="G218" s="11">
        <v>31</v>
      </c>
      <c r="H218" s="11">
        <v>15</v>
      </c>
      <c r="I218" s="11">
        <v>16</v>
      </c>
      <c r="J218" s="11">
        <v>2</v>
      </c>
      <c r="K218" s="11">
        <v>1</v>
      </c>
      <c r="L218" s="11">
        <v>370.322580645161</v>
      </c>
      <c r="M218" s="11">
        <v>18828.032258064501</v>
      </c>
      <c r="N218" s="11">
        <v>14845.8064516129</v>
      </c>
      <c r="O218" s="11">
        <v>31866.402746574298</v>
      </c>
      <c r="P218" s="11">
        <v>2335.3232440941201</v>
      </c>
      <c r="Q218" s="11">
        <v>25184.949937832898</v>
      </c>
      <c r="R218" s="11">
        <v>0.79087230339029402</v>
      </c>
      <c r="S218" s="11">
        <v>13.6450279233453</v>
      </c>
      <c r="T218" s="11">
        <v>0.43436829157318102</v>
      </c>
      <c r="U218" s="11">
        <v>0</v>
      </c>
      <c r="V218" s="11">
        <v>14.806451612903199</v>
      </c>
      <c r="W218" s="11">
        <v>1.93548387096774</v>
      </c>
      <c r="X218" s="11">
        <v>0</v>
      </c>
      <c r="Y218" s="11">
        <v>12.8709677419354</v>
      </c>
      <c r="Z218" s="11">
        <v>4</v>
      </c>
      <c r="AA218" s="11">
        <v>4</v>
      </c>
      <c r="AB218" s="11">
        <v>7.3548387096774102</v>
      </c>
      <c r="AC218" s="11">
        <v>31.2903225806451</v>
      </c>
      <c r="AD218" s="11">
        <v>478.50428074455499</v>
      </c>
      <c r="AE218" s="11">
        <v>44209438.774193503</v>
      </c>
      <c r="AF218" s="11">
        <v>50.93</v>
      </c>
      <c r="AG218" s="11">
        <v>64.290000000000006</v>
      </c>
      <c r="AH218" s="11">
        <v>714107.54838709603</v>
      </c>
      <c r="AI218" s="11">
        <v>59.38</v>
      </c>
      <c r="AJ218" s="11">
        <v>43179662.870967701</v>
      </c>
      <c r="AK218" s="11">
        <v>3</v>
      </c>
      <c r="AL218" s="11">
        <v>6309.1935483870902</v>
      </c>
      <c r="AM218" s="11">
        <v>0</v>
      </c>
      <c r="AN218" s="11">
        <v>0</v>
      </c>
      <c r="AO218" s="11">
        <v>0</v>
      </c>
      <c r="AP218" s="11">
        <v>3781.0645161290299</v>
      </c>
      <c r="AQ218" s="11">
        <v>0</v>
      </c>
    </row>
    <row r="219" spans="1:43" hidden="1" x14ac:dyDescent="0.45">
      <c r="A219" s="11">
        <v>217</v>
      </c>
      <c r="B219" s="11" t="s">
        <v>13</v>
      </c>
      <c r="C219" s="11" t="s">
        <v>9</v>
      </c>
      <c r="D219" s="12">
        <v>44593</v>
      </c>
      <c r="E219" s="11">
        <f t="shared" si="6"/>
        <v>2022</v>
      </c>
      <c r="F219" s="11">
        <f t="shared" si="7"/>
        <v>2</v>
      </c>
      <c r="G219" s="11">
        <v>28</v>
      </c>
      <c r="H219" s="11">
        <v>14</v>
      </c>
      <c r="I219" s="11">
        <v>14</v>
      </c>
      <c r="J219" s="11">
        <v>2</v>
      </c>
      <c r="K219" s="11">
        <v>2</v>
      </c>
      <c r="L219" s="11">
        <v>376</v>
      </c>
      <c r="M219" s="11">
        <v>19108.6428571428</v>
      </c>
      <c r="N219" s="11">
        <v>13613.285714285699</v>
      </c>
      <c r="O219" s="11">
        <v>31792.217109146899</v>
      </c>
      <c r="P219" s="11">
        <v>2327.88174419504</v>
      </c>
      <c r="Q219" s="11">
        <v>22674.4022341454</v>
      </c>
      <c r="R219" s="11">
        <v>0.71366430465221198</v>
      </c>
      <c r="S219" s="11">
        <v>13.6562820842611</v>
      </c>
      <c r="T219" s="11">
        <v>0.39027268457905401</v>
      </c>
      <c r="U219" s="11">
        <v>0</v>
      </c>
      <c r="V219" s="11">
        <v>14.8214285714285</v>
      </c>
      <c r="W219" s="11">
        <v>1.0714285714285701</v>
      </c>
      <c r="X219" s="11">
        <v>0</v>
      </c>
      <c r="Y219" s="11">
        <v>13.75</v>
      </c>
      <c r="Z219" s="11">
        <v>4</v>
      </c>
      <c r="AA219" s="11">
        <v>4</v>
      </c>
      <c r="AB219" s="11">
        <v>7.5</v>
      </c>
      <c r="AC219" s="11">
        <v>32</v>
      </c>
      <c r="AD219" s="11">
        <v>428.86989795918299</v>
      </c>
      <c r="AE219" s="11">
        <v>44456120.25</v>
      </c>
      <c r="AF219" s="11">
        <v>46.994285714285702</v>
      </c>
      <c r="AG219" s="11">
        <v>61.756785714285698</v>
      </c>
      <c r="AH219" s="11">
        <v>1736456.92857142</v>
      </c>
      <c r="AI219" s="11">
        <v>57.161071428571397</v>
      </c>
      <c r="AJ219" s="11">
        <v>43938243.392857097</v>
      </c>
      <c r="AK219" s="11">
        <v>2.1071428571428501</v>
      </c>
      <c r="AL219" s="11">
        <v>7281.0357142857101</v>
      </c>
      <c r="AM219" s="11">
        <v>0</v>
      </c>
      <c r="AN219" s="11">
        <v>0</v>
      </c>
      <c r="AO219" s="11">
        <v>0</v>
      </c>
      <c r="AP219" s="11">
        <v>3622.2142857142799</v>
      </c>
      <c r="AQ219" s="11">
        <v>0</v>
      </c>
    </row>
    <row r="220" spans="1:43" hidden="1" x14ac:dyDescent="0.45">
      <c r="A220" s="11">
        <v>218</v>
      </c>
      <c r="B220" s="11" t="s">
        <v>13</v>
      </c>
      <c r="C220" s="11" t="s">
        <v>9</v>
      </c>
      <c r="D220" s="12">
        <v>44621</v>
      </c>
      <c r="E220" s="11">
        <f t="shared" si="6"/>
        <v>2022</v>
      </c>
      <c r="F220" s="11">
        <f t="shared" si="7"/>
        <v>3</v>
      </c>
      <c r="G220" s="11">
        <v>31</v>
      </c>
      <c r="H220" s="11">
        <v>13</v>
      </c>
      <c r="I220" s="11">
        <v>18</v>
      </c>
      <c r="J220" s="11">
        <v>1</v>
      </c>
      <c r="K220" s="11">
        <v>0</v>
      </c>
      <c r="L220" s="11">
        <v>368.77419354838702</v>
      </c>
      <c r="M220" s="11">
        <v>18745.677419354801</v>
      </c>
      <c r="N220" s="11">
        <v>13349.516129032199</v>
      </c>
      <c r="O220" s="11">
        <v>30675.638169157599</v>
      </c>
      <c r="P220" s="11">
        <v>2229.4425045911898</v>
      </c>
      <c r="Q220" s="11">
        <v>21766.109550638099</v>
      </c>
      <c r="R220" s="11">
        <v>0.70986013288150296</v>
      </c>
      <c r="S220" s="11">
        <v>13.7598461824438</v>
      </c>
      <c r="T220" s="11">
        <v>0.372024268106387</v>
      </c>
      <c r="U220" s="11">
        <v>0</v>
      </c>
      <c r="V220" s="11">
        <v>14.5483870967741</v>
      </c>
      <c r="W220" s="11">
        <v>0</v>
      </c>
      <c r="X220" s="11">
        <v>0</v>
      </c>
      <c r="Y220" s="11">
        <v>14.5483870967741</v>
      </c>
      <c r="Z220" s="11">
        <v>4</v>
      </c>
      <c r="AA220" s="11">
        <v>4</v>
      </c>
      <c r="AB220" s="11">
        <v>7.38709677419354</v>
      </c>
      <c r="AC220" s="11">
        <v>31.096774193548299</v>
      </c>
      <c r="AD220" s="11">
        <v>429.44790066564201</v>
      </c>
      <c r="AE220" s="11">
        <v>44585953.6129032</v>
      </c>
      <c r="AF220" s="11">
        <v>40.74</v>
      </c>
      <c r="AG220" s="11">
        <v>57.74</v>
      </c>
      <c r="AH220" s="11">
        <v>8212101.5806451598</v>
      </c>
      <c r="AI220" s="11">
        <v>53.65</v>
      </c>
      <c r="AJ220" s="11">
        <v>44123992.967741899</v>
      </c>
      <c r="AK220" s="11">
        <v>2</v>
      </c>
      <c r="AL220" s="11">
        <v>11855.6129032258</v>
      </c>
      <c r="AM220" s="11">
        <v>0</v>
      </c>
      <c r="AN220" s="11">
        <v>0</v>
      </c>
      <c r="AO220" s="11">
        <v>0</v>
      </c>
      <c r="AP220" s="11">
        <v>4193.6129032258004</v>
      </c>
      <c r="AQ220" s="11">
        <v>0</v>
      </c>
    </row>
    <row r="221" spans="1:43" hidden="1" x14ac:dyDescent="0.45">
      <c r="A221" s="11">
        <v>219</v>
      </c>
      <c r="B221" s="11" t="s">
        <v>13</v>
      </c>
      <c r="C221" s="11" t="s">
        <v>9</v>
      </c>
      <c r="D221" s="12">
        <v>44652</v>
      </c>
      <c r="E221" s="11">
        <f t="shared" si="6"/>
        <v>2022</v>
      </c>
      <c r="F221" s="11">
        <f t="shared" si="7"/>
        <v>4</v>
      </c>
      <c r="G221" s="11">
        <v>30</v>
      </c>
      <c r="H221" s="11">
        <v>14</v>
      </c>
      <c r="I221" s="11">
        <v>16</v>
      </c>
      <c r="J221" s="11">
        <v>0</v>
      </c>
      <c r="K221" s="11">
        <v>0</v>
      </c>
      <c r="L221" s="11">
        <v>373.86666666666599</v>
      </c>
      <c r="M221" s="11">
        <v>19007.133333333299</v>
      </c>
      <c r="N221" s="11">
        <v>17844.8</v>
      </c>
      <c r="O221" s="11">
        <v>30890.8955552556</v>
      </c>
      <c r="P221" s="11">
        <v>2263.0042462249799</v>
      </c>
      <c r="Q221" s="11">
        <v>28774.3099288372</v>
      </c>
      <c r="R221" s="11">
        <v>0.93098662356625805</v>
      </c>
      <c r="S221" s="11">
        <v>13.6505479883931</v>
      </c>
      <c r="T221" s="11">
        <v>0.495129281843393</v>
      </c>
      <c r="U221" s="11">
        <v>0</v>
      </c>
      <c r="V221" s="11">
        <v>15.033333333333299</v>
      </c>
      <c r="W221" s="11">
        <v>0</v>
      </c>
      <c r="X221" s="11">
        <v>0</v>
      </c>
      <c r="Y221" s="11">
        <v>15.033333333333299</v>
      </c>
      <c r="Z221" s="11">
        <v>4</v>
      </c>
      <c r="AA221" s="11">
        <v>4</v>
      </c>
      <c r="AB221" s="11">
        <v>7.4666666666666597</v>
      </c>
      <c r="AC221" s="11">
        <v>31.733333333333299</v>
      </c>
      <c r="AD221" s="11">
        <v>558.20396825396801</v>
      </c>
      <c r="AE221" s="11">
        <v>44666270.466666602</v>
      </c>
      <c r="AF221" s="11">
        <v>30.309666666666601</v>
      </c>
      <c r="AG221" s="11">
        <v>51.031999999999996</v>
      </c>
      <c r="AH221" s="11">
        <v>15949291.0333333</v>
      </c>
      <c r="AI221" s="11">
        <v>47.7783333333333</v>
      </c>
      <c r="AJ221" s="11">
        <v>44195999.299999997</v>
      </c>
      <c r="AK221" s="11">
        <v>2</v>
      </c>
      <c r="AL221" s="11">
        <v>20502.599999999999</v>
      </c>
      <c r="AM221" s="11">
        <v>0</v>
      </c>
      <c r="AN221" s="11">
        <v>0</v>
      </c>
      <c r="AO221" s="11">
        <v>0</v>
      </c>
      <c r="AP221" s="11">
        <v>4628.6666666666597</v>
      </c>
      <c r="AQ221" s="11">
        <v>0</v>
      </c>
    </row>
    <row r="222" spans="1:43" hidden="1" x14ac:dyDescent="0.45">
      <c r="A222" s="11">
        <v>220</v>
      </c>
      <c r="B222" s="11" t="s">
        <v>13</v>
      </c>
      <c r="C222" s="11" t="s">
        <v>9</v>
      </c>
      <c r="D222" s="12">
        <v>44682</v>
      </c>
      <c r="E222" s="11">
        <f t="shared" si="6"/>
        <v>2022</v>
      </c>
      <c r="F222" s="11">
        <f t="shared" si="7"/>
        <v>5</v>
      </c>
      <c r="G222" s="11">
        <v>31</v>
      </c>
      <c r="H222" s="11">
        <v>14</v>
      </c>
      <c r="I222" s="11">
        <v>17</v>
      </c>
      <c r="J222" s="11">
        <v>3</v>
      </c>
      <c r="K222" s="11">
        <v>0</v>
      </c>
      <c r="L222" s="11">
        <v>370.83870967741899</v>
      </c>
      <c r="M222" s="11">
        <v>18861.483870967699</v>
      </c>
      <c r="N222" s="11">
        <v>21139.032258064501</v>
      </c>
      <c r="O222" s="11">
        <v>30606.3073250015</v>
      </c>
      <c r="P222" s="11">
        <v>2270.66232786105</v>
      </c>
      <c r="Q222" s="11">
        <v>33899.053753498898</v>
      </c>
      <c r="R222" s="11">
        <v>1.10910598191464</v>
      </c>
      <c r="S222" s="11">
        <v>13.4803668805245</v>
      </c>
      <c r="T222" s="11">
        <v>0.59125244964841495</v>
      </c>
      <c r="U222" s="11">
        <v>0</v>
      </c>
      <c r="V222" s="11">
        <v>15.516129032258</v>
      </c>
      <c r="W222" s="11">
        <v>0</v>
      </c>
      <c r="X222" s="11">
        <v>0</v>
      </c>
      <c r="Y222" s="11">
        <v>15.516129032258</v>
      </c>
      <c r="Z222" s="11">
        <v>4</v>
      </c>
      <c r="AA222" s="11">
        <v>4</v>
      </c>
      <c r="AB222" s="11">
        <v>7.4193548387096699</v>
      </c>
      <c r="AC222" s="11">
        <v>31.354838709677399</v>
      </c>
      <c r="AD222" s="11">
        <v>667.16641065028102</v>
      </c>
      <c r="AE222" s="11">
        <v>44699557.483870901</v>
      </c>
      <c r="AF222" s="11">
        <v>16.670000000000002</v>
      </c>
      <c r="AG222" s="11">
        <v>42.26</v>
      </c>
      <c r="AH222" s="11">
        <v>17790468.516128998</v>
      </c>
      <c r="AI222" s="11">
        <v>40.1</v>
      </c>
      <c r="AJ222" s="11">
        <v>44232096.774193503</v>
      </c>
      <c r="AK222" s="11">
        <v>2</v>
      </c>
      <c r="AL222" s="11">
        <v>23705.967741935401</v>
      </c>
      <c r="AM222" s="11">
        <v>0</v>
      </c>
      <c r="AN222" s="11">
        <v>0</v>
      </c>
      <c r="AO222" s="11">
        <v>0</v>
      </c>
      <c r="AP222" s="11">
        <v>5188.0322580645097</v>
      </c>
      <c r="AQ222" s="11">
        <v>0</v>
      </c>
    </row>
    <row r="223" spans="1:43" hidden="1" x14ac:dyDescent="0.45">
      <c r="A223" s="11">
        <v>221</v>
      </c>
      <c r="B223" s="11" t="s">
        <v>13</v>
      </c>
      <c r="C223" s="11" t="s">
        <v>9</v>
      </c>
      <c r="D223" s="12">
        <v>44713</v>
      </c>
      <c r="E223" s="11">
        <f t="shared" si="6"/>
        <v>2022</v>
      </c>
      <c r="F223" s="11">
        <f t="shared" si="7"/>
        <v>6</v>
      </c>
      <c r="G223" s="11">
        <v>30</v>
      </c>
      <c r="H223" s="11">
        <v>13</v>
      </c>
      <c r="I223" s="11">
        <v>17</v>
      </c>
      <c r="J223" s="11">
        <v>1</v>
      </c>
      <c r="K223" s="11">
        <v>0</v>
      </c>
      <c r="L223" s="11">
        <v>369.6</v>
      </c>
      <c r="M223" s="11">
        <v>18802.933333333302</v>
      </c>
      <c r="N223" s="11">
        <v>20403.633333333299</v>
      </c>
      <c r="O223" s="11">
        <v>31067.311277744899</v>
      </c>
      <c r="P223" s="11">
        <v>2301.1210593461701</v>
      </c>
      <c r="Q223" s="11">
        <v>33411.331539839703</v>
      </c>
      <c r="R223" s="11">
        <v>1.07658682141346</v>
      </c>
      <c r="S223" s="11">
        <v>13.5018811976646</v>
      </c>
      <c r="T223" s="11">
        <v>0.58172793733779604</v>
      </c>
      <c r="U223" s="11">
        <v>0</v>
      </c>
      <c r="V223" s="11">
        <v>15.033333333333299</v>
      </c>
      <c r="W223" s="11">
        <v>0</v>
      </c>
      <c r="X223" s="11">
        <v>0</v>
      </c>
      <c r="Y223" s="11">
        <v>15.033333333333299</v>
      </c>
      <c r="Z223" s="11">
        <v>4</v>
      </c>
      <c r="AA223" s="11">
        <v>4</v>
      </c>
      <c r="AB223" s="11">
        <v>7.4</v>
      </c>
      <c r="AC223" s="11">
        <v>31.2</v>
      </c>
      <c r="AD223" s="11">
        <v>649.64616402116405</v>
      </c>
      <c r="AE223" s="11">
        <v>44713301.9333333</v>
      </c>
      <c r="AF223" s="11">
        <v>14.5386666666666</v>
      </c>
      <c r="AG223" s="11">
        <v>40.022666666666602</v>
      </c>
      <c r="AH223" s="11">
        <v>18254568.533333302</v>
      </c>
      <c r="AI223" s="11">
        <v>38.1413333333333</v>
      </c>
      <c r="AJ223" s="11">
        <v>44275614.399999999</v>
      </c>
      <c r="AK223" s="11">
        <v>1.2333333333333301</v>
      </c>
      <c r="AL223" s="11">
        <v>24406</v>
      </c>
      <c r="AM223" s="11">
        <v>0</v>
      </c>
      <c r="AN223" s="11">
        <v>0</v>
      </c>
      <c r="AO223" s="11">
        <v>0</v>
      </c>
      <c r="AP223" s="11">
        <v>4774.2</v>
      </c>
      <c r="AQ223" s="11">
        <v>99.866666666666603</v>
      </c>
    </row>
    <row r="224" spans="1:43" hidden="1" x14ac:dyDescent="0.45">
      <c r="A224" s="11">
        <v>222</v>
      </c>
      <c r="B224" s="11" t="s">
        <v>13</v>
      </c>
      <c r="C224" s="11" t="s">
        <v>9</v>
      </c>
      <c r="D224" s="12">
        <v>44743</v>
      </c>
      <c r="E224" s="11">
        <f t="shared" si="6"/>
        <v>2022</v>
      </c>
      <c r="F224" s="11">
        <f t="shared" si="7"/>
        <v>7</v>
      </c>
      <c r="G224" s="11">
        <v>31</v>
      </c>
      <c r="H224" s="11">
        <v>15</v>
      </c>
      <c r="I224" s="11">
        <v>16</v>
      </c>
      <c r="J224" s="11">
        <v>0</v>
      </c>
      <c r="K224" s="11">
        <v>0</v>
      </c>
      <c r="L224" s="11">
        <v>374.96774193548299</v>
      </c>
      <c r="M224" s="11">
        <v>19082.096774193498</v>
      </c>
      <c r="N224" s="11">
        <v>20188.096774193498</v>
      </c>
      <c r="O224" s="11">
        <v>31481.3866635673</v>
      </c>
      <c r="P224" s="11">
        <v>2339.6845791171299</v>
      </c>
      <c r="Q224" s="11">
        <v>33052.0736725674</v>
      </c>
      <c r="R224" s="11">
        <v>1.0504168698337699</v>
      </c>
      <c r="S224" s="11">
        <v>13.4585151946835</v>
      </c>
      <c r="T224" s="11">
        <v>0.57714052617110501</v>
      </c>
      <c r="U224" s="11">
        <v>0</v>
      </c>
      <c r="V224" s="11">
        <v>15.806451612903199</v>
      </c>
      <c r="W224" s="11">
        <v>0</v>
      </c>
      <c r="X224" s="11">
        <v>0</v>
      </c>
      <c r="Y224" s="11">
        <v>15.806451612903199</v>
      </c>
      <c r="Z224" s="11">
        <v>4</v>
      </c>
      <c r="AA224" s="11">
        <v>4</v>
      </c>
      <c r="AB224" s="11">
        <v>7.4838709677419297</v>
      </c>
      <c r="AC224" s="11">
        <v>31.870967741935399</v>
      </c>
      <c r="AD224" s="11">
        <v>630.01267281105902</v>
      </c>
      <c r="AE224" s="11">
        <v>44723350.741935402</v>
      </c>
      <c r="AF224" s="11">
        <v>13.89</v>
      </c>
      <c r="AG224" s="11">
        <v>38.637419354838698</v>
      </c>
      <c r="AH224" s="11">
        <v>18901940.774193499</v>
      </c>
      <c r="AI224" s="11">
        <v>37.636451612903201</v>
      </c>
      <c r="AJ224" s="11">
        <v>44299096.774193503</v>
      </c>
      <c r="AK224" s="11">
        <v>1</v>
      </c>
      <c r="AL224" s="11">
        <v>24763.838709677399</v>
      </c>
      <c r="AM224" s="11">
        <v>0</v>
      </c>
      <c r="AN224" s="11">
        <v>0</v>
      </c>
      <c r="AO224" s="11">
        <v>0</v>
      </c>
      <c r="AP224" s="11">
        <v>4714.8387096774104</v>
      </c>
      <c r="AQ224" s="11">
        <v>110.774193548387</v>
      </c>
    </row>
    <row r="225" spans="1:43" hidden="1" x14ac:dyDescent="0.45">
      <c r="A225" s="11">
        <v>223</v>
      </c>
      <c r="B225" s="11" t="s">
        <v>13</v>
      </c>
      <c r="C225" s="11" t="s">
        <v>9</v>
      </c>
      <c r="D225" s="12">
        <v>44774</v>
      </c>
      <c r="E225" s="11">
        <f t="shared" si="6"/>
        <v>2022</v>
      </c>
      <c r="F225" s="11">
        <f t="shared" si="7"/>
        <v>8</v>
      </c>
      <c r="G225" s="11">
        <v>31</v>
      </c>
      <c r="H225" s="11">
        <v>13</v>
      </c>
      <c r="I225" s="11">
        <v>18</v>
      </c>
      <c r="J225" s="11">
        <v>1</v>
      </c>
      <c r="K225" s="11">
        <v>0</v>
      </c>
      <c r="L225" s="11">
        <v>368.77419354838702</v>
      </c>
      <c r="M225" s="11">
        <v>18997.677419354801</v>
      </c>
      <c r="N225" s="11">
        <v>19561.709677419301</v>
      </c>
      <c r="O225" s="11">
        <v>31621.366888516899</v>
      </c>
      <c r="P225" s="11">
        <v>2366.7978569616998</v>
      </c>
      <c r="Q225" s="11">
        <v>32398.0437925931</v>
      </c>
      <c r="R225" s="11">
        <v>1.0247983776670799</v>
      </c>
      <c r="S225" s="11">
        <v>13.364195897945301</v>
      </c>
      <c r="T225" s="11">
        <v>0.56979947143491705</v>
      </c>
      <c r="U225" s="11">
        <v>0</v>
      </c>
      <c r="V225" s="11">
        <v>19</v>
      </c>
      <c r="W225" s="11">
        <v>0</v>
      </c>
      <c r="X225" s="11">
        <v>0</v>
      </c>
      <c r="Y225" s="11">
        <v>19</v>
      </c>
      <c r="Z225" s="11">
        <v>4</v>
      </c>
      <c r="AA225" s="11">
        <v>4</v>
      </c>
      <c r="AB225" s="11">
        <v>7.38709677419354</v>
      </c>
      <c r="AC225" s="11">
        <v>31.096774193548299</v>
      </c>
      <c r="AD225" s="11">
        <v>627.81246799795099</v>
      </c>
      <c r="AE225" s="11">
        <v>44737849.483870901</v>
      </c>
      <c r="AF225" s="11">
        <v>13.89</v>
      </c>
      <c r="AG225" s="11">
        <v>40.479999999999997</v>
      </c>
      <c r="AH225" s="11">
        <v>21689198.451612901</v>
      </c>
      <c r="AI225" s="11">
        <v>41.67</v>
      </c>
      <c r="AJ225" s="11">
        <v>44313029.967741899</v>
      </c>
      <c r="AK225" s="11">
        <v>1</v>
      </c>
      <c r="AL225" s="11">
        <v>25847.9032258064</v>
      </c>
      <c r="AM225" s="11">
        <v>0</v>
      </c>
      <c r="AN225" s="11">
        <v>0</v>
      </c>
      <c r="AO225" s="11">
        <v>0</v>
      </c>
      <c r="AP225" s="11">
        <v>4669.9032258064499</v>
      </c>
      <c r="AQ225" s="11">
        <v>95.193548387096698</v>
      </c>
    </row>
    <row r="226" spans="1:43" hidden="1" x14ac:dyDescent="0.45">
      <c r="A226" s="11">
        <v>224</v>
      </c>
      <c r="B226" s="11" t="s">
        <v>13</v>
      </c>
      <c r="C226" s="11" t="s">
        <v>9</v>
      </c>
      <c r="D226" s="12">
        <v>44805</v>
      </c>
      <c r="E226" s="11">
        <f t="shared" si="6"/>
        <v>2022</v>
      </c>
      <c r="F226" s="11">
        <f t="shared" si="7"/>
        <v>9</v>
      </c>
      <c r="G226" s="11">
        <v>30</v>
      </c>
      <c r="H226" s="11">
        <v>13</v>
      </c>
      <c r="I226" s="11">
        <v>17</v>
      </c>
      <c r="J226" s="11">
        <v>3</v>
      </c>
      <c r="K226" s="11">
        <v>3</v>
      </c>
      <c r="L226" s="11">
        <v>369.46666666666601</v>
      </c>
      <c r="M226" s="11">
        <v>19036.5666666666</v>
      </c>
      <c r="N226" s="11">
        <v>21353.233333333301</v>
      </c>
      <c r="O226" s="11">
        <v>31195.796280740498</v>
      </c>
      <c r="P226" s="11">
        <v>2301.4652295505098</v>
      </c>
      <c r="Q226" s="11">
        <v>34513.086165803099</v>
      </c>
      <c r="R226" s="11">
        <v>1.10610669378571</v>
      </c>
      <c r="S226" s="11">
        <v>13.5573762905974</v>
      </c>
      <c r="T226" s="11">
        <v>0.59899275778745398</v>
      </c>
      <c r="U226" s="11">
        <v>0</v>
      </c>
      <c r="V226" s="11">
        <v>17.033333333333299</v>
      </c>
      <c r="W226" s="11">
        <v>2.8333333333333299</v>
      </c>
      <c r="X226" s="11">
        <v>0</v>
      </c>
      <c r="Y226" s="11">
        <v>14.2</v>
      </c>
      <c r="Z226" s="11">
        <v>4</v>
      </c>
      <c r="AA226" s="11">
        <v>4</v>
      </c>
      <c r="AB226" s="11">
        <v>7.4666666666666597</v>
      </c>
      <c r="AC226" s="11">
        <v>31.433333333333302</v>
      </c>
      <c r="AD226" s="11">
        <v>671.19736467236396</v>
      </c>
      <c r="AE226" s="11">
        <v>44747683.5</v>
      </c>
      <c r="AF226" s="11">
        <v>13.89</v>
      </c>
      <c r="AG226" s="11">
        <v>40.181666666666601</v>
      </c>
      <c r="AH226" s="11">
        <v>24232048.199999999</v>
      </c>
      <c r="AI226" s="11">
        <v>41.408333333333303</v>
      </c>
      <c r="AJ226" s="11">
        <v>44323104.766666599</v>
      </c>
      <c r="AK226" s="11">
        <v>1</v>
      </c>
      <c r="AL226" s="11">
        <v>27733.3</v>
      </c>
      <c r="AM226" s="11">
        <v>0</v>
      </c>
      <c r="AN226" s="11">
        <v>0</v>
      </c>
      <c r="AO226" s="11">
        <v>0</v>
      </c>
      <c r="AP226" s="11">
        <v>5232.9666666666599</v>
      </c>
      <c r="AQ226" s="11">
        <v>118.766666666666</v>
      </c>
    </row>
    <row r="227" spans="1:43" hidden="1" x14ac:dyDescent="0.45">
      <c r="A227" s="11">
        <v>225</v>
      </c>
      <c r="B227" s="11" t="s">
        <v>13</v>
      </c>
      <c r="C227" s="11" t="s">
        <v>9</v>
      </c>
      <c r="D227" s="12">
        <v>44835</v>
      </c>
      <c r="E227" s="11">
        <f t="shared" si="6"/>
        <v>2022</v>
      </c>
      <c r="F227" s="11">
        <f t="shared" si="7"/>
        <v>10</v>
      </c>
      <c r="G227" s="11">
        <v>31</v>
      </c>
      <c r="H227" s="11">
        <v>15</v>
      </c>
      <c r="I227" s="11">
        <v>16</v>
      </c>
      <c r="J227" s="11">
        <v>2</v>
      </c>
      <c r="K227" s="11">
        <v>0</v>
      </c>
      <c r="L227" s="11">
        <v>372.90322580645102</v>
      </c>
      <c r="M227" s="11">
        <v>19223.2903225806</v>
      </c>
      <c r="N227" s="11">
        <v>22985.709677419301</v>
      </c>
      <c r="O227" s="11">
        <v>30815.1732099252</v>
      </c>
      <c r="P227" s="11">
        <v>2286.7722327664001</v>
      </c>
      <c r="Q227" s="11">
        <v>36448.126106788703</v>
      </c>
      <c r="R227" s="11">
        <v>1.18539699596712</v>
      </c>
      <c r="S227" s="11">
        <v>13.4756885111271</v>
      </c>
      <c r="T227" s="11">
        <v>0.63583524593469598</v>
      </c>
      <c r="U227" s="11">
        <v>0</v>
      </c>
      <c r="V227" s="11">
        <v>18.064516129032199</v>
      </c>
      <c r="W227" s="11">
        <v>0</v>
      </c>
      <c r="X227" s="11">
        <v>0</v>
      </c>
      <c r="Y227" s="11">
        <v>18.064516129032199</v>
      </c>
      <c r="Z227" s="11">
        <v>4</v>
      </c>
      <c r="AA227" s="11">
        <v>4</v>
      </c>
      <c r="AB227" s="11">
        <v>7.4516129032257998</v>
      </c>
      <c r="AC227" s="11">
        <v>31.612903225806399</v>
      </c>
      <c r="AD227" s="11">
        <v>721.48425499231905</v>
      </c>
      <c r="AE227" s="11">
        <v>44753285</v>
      </c>
      <c r="AF227" s="11">
        <v>11.11</v>
      </c>
      <c r="AG227" s="11">
        <v>34.750322580645097</v>
      </c>
      <c r="AH227" s="11">
        <v>25167763.2258064</v>
      </c>
      <c r="AI227" s="11">
        <v>36.661290322580598</v>
      </c>
      <c r="AJ227" s="11">
        <v>44333487.290322497</v>
      </c>
      <c r="AK227" s="11">
        <v>0</v>
      </c>
      <c r="AL227" s="11">
        <v>28846.225806451599</v>
      </c>
      <c r="AM227" s="11">
        <v>0</v>
      </c>
      <c r="AN227" s="11">
        <v>0</v>
      </c>
      <c r="AO227" s="11">
        <v>0</v>
      </c>
      <c r="AP227" s="11">
        <v>5367.7419354838703</v>
      </c>
      <c r="AQ227" s="11">
        <v>215.387096774193</v>
      </c>
    </row>
    <row r="228" spans="1:43" hidden="1" x14ac:dyDescent="0.45">
      <c r="A228" s="11">
        <v>226</v>
      </c>
      <c r="B228" s="11" t="s">
        <v>13</v>
      </c>
      <c r="C228" s="11" t="s">
        <v>9</v>
      </c>
      <c r="D228" s="12">
        <v>44866</v>
      </c>
      <c r="E228" s="11">
        <f t="shared" si="6"/>
        <v>2022</v>
      </c>
      <c r="F228" s="11">
        <f t="shared" si="7"/>
        <v>11</v>
      </c>
      <c r="G228" s="11">
        <v>30</v>
      </c>
      <c r="H228" s="11">
        <v>12</v>
      </c>
      <c r="I228" s="11">
        <v>18</v>
      </c>
      <c r="J228" s="11">
        <v>0</v>
      </c>
      <c r="K228" s="11">
        <v>0</v>
      </c>
      <c r="L228" s="11">
        <v>366.13333333333298</v>
      </c>
      <c r="M228" s="11">
        <v>18865.833333333299</v>
      </c>
      <c r="N228" s="11">
        <v>21948.766666666601</v>
      </c>
      <c r="O228" s="11">
        <v>30789.821226344498</v>
      </c>
      <c r="P228" s="11">
        <v>2268.4692883473499</v>
      </c>
      <c r="Q228" s="11">
        <v>35256.050753712399</v>
      </c>
      <c r="R228" s="11">
        <v>1.1478352428418299</v>
      </c>
      <c r="S228" s="11">
        <v>13.572109363589799</v>
      </c>
      <c r="T228" s="11">
        <v>0.61065272931592496</v>
      </c>
      <c r="U228" s="11">
        <v>0</v>
      </c>
      <c r="V228" s="11">
        <v>17.5</v>
      </c>
      <c r="W228" s="11">
        <v>0</v>
      </c>
      <c r="X228" s="11">
        <v>0</v>
      </c>
      <c r="Y228" s="11">
        <v>17.5</v>
      </c>
      <c r="Z228" s="11">
        <v>4</v>
      </c>
      <c r="AA228" s="11">
        <v>4</v>
      </c>
      <c r="AB228" s="11">
        <v>7.4</v>
      </c>
      <c r="AC228" s="11">
        <v>30.933333333333302</v>
      </c>
      <c r="AD228" s="11">
        <v>699.54695767195699</v>
      </c>
      <c r="AE228" s="11">
        <v>44759090.100000001</v>
      </c>
      <c r="AF228" s="11">
        <v>11.1099999999999</v>
      </c>
      <c r="AG228" s="11">
        <v>34.520000000000003</v>
      </c>
      <c r="AH228" s="11">
        <v>26382829.833333299</v>
      </c>
      <c r="AI228" s="11">
        <v>36.46</v>
      </c>
      <c r="AJ228" s="11">
        <v>44341481.733333297</v>
      </c>
      <c r="AK228" s="11">
        <v>0</v>
      </c>
      <c r="AL228" s="11">
        <v>29859.166666666599</v>
      </c>
      <c r="AM228" s="11">
        <v>0</v>
      </c>
      <c r="AN228" s="11">
        <v>0</v>
      </c>
      <c r="AO228" s="11">
        <v>0</v>
      </c>
      <c r="AP228" s="11">
        <v>4942.7</v>
      </c>
      <c r="AQ228" s="11">
        <v>84.866666666666603</v>
      </c>
    </row>
    <row r="229" spans="1:43" hidden="1" x14ac:dyDescent="0.45">
      <c r="A229" s="11">
        <v>227</v>
      </c>
      <c r="B229" s="11" t="s">
        <v>13</v>
      </c>
      <c r="C229" s="11" t="s">
        <v>9</v>
      </c>
      <c r="D229" s="12">
        <v>44896</v>
      </c>
      <c r="E229" s="11">
        <f t="shared" si="6"/>
        <v>2022</v>
      </c>
      <c r="F229" s="11">
        <f t="shared" si="7"/>
        <v>12</v>
      </c>
      <c r="G229" s="11">
        <v>31</v>
      </c>
      <c r="H229" s="11">
        <v>14</v>
      </c>
      <c r="I229" s="11">
        <v>17</v>
      </c>
      <c r="J229" s="11">
        <v>1</v>
      </c>
      <c r="K229" s="11">
        <v>0</v>
      </c>
      <c r="L229" s="11">
        <v>372.90322580645102</v>
      </c>
      <c r="M229" s="11">
        <v>19206.2903225806</v>
      </c>
      <c r="N229" s="11">
        <v>21939.870967741899</v>
      </c>
      <c r="O229" s="11">
        <v>31322.8274719525</v>
      </c>
      <c r="P229" s="11">
        <v>2318.46341289457</v>
      </c>
      <c r="Q229" s="11">
        <v>35507.0921449952</v>
      </c>
      <c r="R229" s="11">
        <v>1.13517733663611</v>
      </c>
      <c r="S229" s="11">
        <v>13.511762017297899</v>
      </c>
      <c r="T229" s="11">
        <v>0.61755942753529802</v>
      </c>
      <c r="U229" s="11">
        <v>0</v>
      </c>
      <c r="V229" s="11">
        <v>17.5483870967741</v>
      </c>
      <c r="W229" s="11">
        <v>0</v>
      </c>
      <c r="X229" s="11">
        <v>0</v>
      </c>
      <c r="Y229" s="11">
        <v>17.5483870967741</v>
      </c>
      <c r="Z229" s="11">
        <v>4</v>
      </c>
      <c r="AA229" s="11">
        <v>4</v>
      </c>
      <c r="AB229" s="11">
        <v>7.4516129032257998</v>
      </c>
      <c r="AC229" s="11">
        <v>31.612903225806399</v>
      </c>
      <c r="AD229" s="11">
        <v>691.10163850486401</v>
      </c>
      <c r="AE229" s="11">
        <v>44765847.870967701</v>
      </c>
      <c r="AF229" s="11">
        <v>11.11</v>
      </c>
      <c r="AG229" s="11">
        <v>34.520000000000003</v>
      </c>
      <c r="AH229" s="11">
        <v>28130666.903225798</v>
      </c>
      <c r="AI229" s="11">
        <v>36.46</v>
      </c>
      <c r="AJ229" s="11">
        <v>44348419.677419297</v>
      </c>
      <c r="AK229" s="11">
        <v>0</v>
      </c>
      <c r="AL229" s="11">
        <v>31372.322580645101</v>
      </c>
      <c r="AM229" s="11">
        <v>0</v>
      </c>
      <c r="AN229" s="11">
        <v>0</v>
      </c>
      <c r="AO229" s="11">
        <v>0</v>
      </c>
      <c r="AP229" s="11">
        <v>4761.2903225806403</v>
      </c>
      <c r="AQ229" s="11">
        <v>38.967741935483801</v>
      </c>
    </row>
    <row r="230" spans="1:43" hidden="1" x14ac:dyDescent="0.45">
      <c r="A230" s="11">
        <v>228</v>
      </c>
      <c r="B230" s="11" t="s">
        <v>13</v>
      </c>
      <c r="C230" s="11" t="s">
        <v>9</v>
      </c>
      <c r="D230" s="12">
        <v>44927</v>
      </c>
      <c r="E230" s="11">
        <f t="shared" si="6"/>
        <v>2023</v>
      </c>
      <c r="F230" s="11">
        <f t="shared" si="7"/>
        <v>1</v>
      </c>
      <c r="G230" s="11">
        <v>31</v>
      </c>
      <c r="H230" s="11">
        <v>14</v>
      </c>
      <c r="I230" s="11">
        <v>17</v>
      </c>
      <c r="J230" s="11">
        <v>4</v>
      </c>
      <c r="K230" s="11">
        <v>3</v>
      </c>
      <c r="L230" s="11">
        <v>374.96774193548299</v>
      </c>
      <c r="M230" s="11">
        <v>19316.096774193498</v>
      </c>
      <c r="N230" s="11">
        <v>21139.580645161201</v>
      </c>
      <c r="O230" s="11">
        <v>31847.6569936042</v>
      </c>
      <c r="P230" s="11">
        <v>2382.2550227762099</v>
      </c>
      <c r="Q230" s="11">
        <v>34625.806144642796</v>
      </c>
      <c r="R230" s="11">
        <v>1.08612325003195</v>
      </c>
      <c r="S230" s="11">
        <v>13.3709966243922</v>
      </c>
      <c r="T230" s="11">
        <v>0.60837537616924497</v>
      </c>
      <c r="U230" s="11">
        <v>0</v>
      </c>
      <c r="V230" s="11">
        <v>17.354838709677399</v>
      </c>
      <c r="W230" s="11">
        <v>2.74193548387096</v>
      </c>
      <c r="X230" s="11">
        <v>0</v>
      </c>
      <c r="Y230" s="11">
        <v>14.6129032258064</v>
      </c>
      <c r="Z230" s="11">
        <v>4</v>
      </c>
      <c r="AA230" s="11">
        <v>4</v>
      </c>
      <c r="AB230" s="11">
        <v>7.4838709677419297</v>
      </c>
      <c r="AC230" s="11">
        <v>31.870967741935399</v>
      </c>
      <c r="AD230" s="11">
        <v>659.19956477214498</v>
      </c>
      <c r="AE230" s="11">
        <v>44772018.064516097</v>
      </c>
      <c r="AF230" s="11">
        <v>0</v>
      </c>
      <c r="AG230" s="11">
        <v>0</v>
      </c>
      <c r="AH230" s="11">
        <v>29798656.935483798</v>
      </c>
      <c r="AI230" s="11">
        <v>0</v>
      </c>
      <c r="AJ230" s="11">
        <v>44355311.193548299</v>
      </c>
      <c r="AK230" s="11">
        <v>0</v>
      </c>
      <c r="AL230" s="11">
        <v>32959.516129032199</v>
      </c>
      <c r="AM230" s="11">
        <v>0</v>
      </c>
      <c r="AN230" s="11">
        <v>0</v>
      </c>
      <c r="AO230" s="11">
        <v>0</v>
      </c>
      <c r="AP230" s="11">
        <v>4832.6774193548299</v>
      </c>
      <c r="AQ230" s="11">
        <v>86.774193548387103</v>
      </c>
    </row>
    <row r="231" spans="1:43" hidden="1" x14ac:dyDescent="0.45">
      <c r="A231" s="11">
        <v>229</v>
      </c>
      <c r="B231" s="11" t="s">
        <v>13</v>
      </c>
      <c r="C231" s="11" t="s">
        <v>9</v>
      </c>
      <c r="D231" s="12">
        <v>44958</v>
      </c>
      <c r="E231" s="11">
        <f t="shared" si="6"/>
        <v>2023</v>
      </c>
      <c r="F231" s="11">
        <f t="shared" si="7"/>
        <v>2</v>
      </c>
      <c r="G231" s="11">
        <v>28</v>
      </c>
      <c r="H231" s="11">
        <v>12</v>
      </c>
      <c r="I231" s="11">
        <v>16</v>
      </c>
      <c r="J231" s="11">
        <v>0</v>
      </c>
      <c r="K231" s="11">
        <v>0</v>
      </c>
      <c r="L231" s="11">
        <v>371.42857142857099</v>
      </c>
      <c r="M231" s="11">
        <v>19140.071428571398</v>
      </c>
      <c r="N231" s="11">
        <v>22374.035714285699</v>
      </c>
      <c r="O231" s="11">
        <v>31040.673230468801</v>
      </c>
      <c r="P231" s="11">
        <v>2319.9575364300399</v>
      </c>
      <c r="Q231" s="11">
        <v>36023.518839123702</v>
      </c>
      <c r="R231" s="11">
        <v>1.1621946023838099</v>
      </c>
      <c r="S231" s="11">
        <v>13.380343474381601</v>
      </c>
      <c r="T231" s="11">
        <v>0.63285260556753797</v>
      </c>
      <c r="U231" s="11">
        <v>0</v>
      </c>
      <c r="V231" s="11">
        <v>17.75</v>
      </c>
      <c r="W231" s="11">
        <v>0</v>
      </c>
      <c r="X231" s="11">
        <v>0</v>
      </c>
      <c r="Y231" s="11">
        <v>17.75</v>
      </c>
      <c r="Z231" s="11">
        <v>4</v>
      </c>
      <c r="AA231" s="11">
        <v>4</v>
      </c>
      <c r="AB231" s="11">
        <v>7.4285714285714199</v>
      </c>
      <c r="AC231" s="11">
        <v>31.428571428571399</v>
      </c>
      <c r="AD231" s="11">
        <v>709.451388888888</v>
      </c>
      <c r="AE231" s="11">
        <v>44776579.678571403</v>
      </c>
      <c r="AF231" s="11">
        <v>0</v>
      </c>
      <c r="AG231" s="11">
        <v>0</v>
      </c>
      <c r="AH231" s="11">
        <v>30381115.535714202</v>
      </c>
      <c r="AI231" s="11">
        <v>0</v>
      </c>
      <c r="AJ231" s="11">
        <v>44361273.607142799</v>
      </c>
      <c r="AK231" s="11">
        <v>0</v>
      </c>
      <c r="AL231" s="11">
        <v>33779.642857142797</v>
      </c>
      <c r="AM231" s="11">
        <v>0</v>
      </c>
      <c r="AN231" s="11">
        <v>0</v>
      </c>
      <c r="AO231" s="11">
        <v>0</v>
      </c>
      <c r="AP231" s="11">
        <v>5165.8214285714203</v>
      </c>
      <c r="AQ231" s="11">
        <v>93.035714285714207</v>
      </c>
    </row>
    <row r="232" spans="1:43" hidden="1" x14ac:dyDescent="0.45">
      <c r="A232" s="11">
        <v>230</v>
      </c>
      <c r="B232" s="11" t="s">
        <v>13</v>
      </c>
      <c r="C232" s="11" t="s">
        <v>9</v>
      </c>
      <c r="D232" s="12">
        <v>44986</v>
      </c>
      <c r="E232" s="11">
        <f t="shared" si="6"/>
        <v>2023</v>
      </c>
      <c r="F232" s="11">
        <f t="shared" si="7"/>
        <v>3</v>
      </c>
      <c r="G232" s="11">
        <v>31</v>
      </c>
      <c r="H232" s="11">
        <v>14</v>
      </c>
      <c r="I232" s="11">
        <v>17</v>
      </c>
      <c r="J232" s="11">
        <v>1</v>
      </c>
      <c r="K232" s="11">
        <v>0</v>
      </c>
      <c r="L232" s="11">
        <v>370.83870967741899</v>
      </c>
      <c r="M232" s="11">
        <v>19099.483870967699</v>
      </c>
      <c r="N232" s="11">
        <v>21710.870967741899</v>
      </c>
      <c r="O232" s="11">
        <v>30633.169215453399</v>
      </c>
      <c r="P232" s="11">
        <v>2276.15841822119</v>
      </c>
      <c r="Q232" s="11">
        <v>34466.267909695503</v>
      </c>
      <c r="R232" s="11">
        <v>1.1266482205667701</v>
      </c>
      <c r="S232" s="11">
        <v>13.459568076024301</v>
      </c>
      <c r="T232" s="11">
        <v>0.60216886976133899</v>
      </c>
      <c r="U232" s="11">
        <v>0</v>
      </c>
      <c r="V232" s="11">
        <v>17.129032258064498</v>
      </c>
      <c r="W232" s="11">
        <v>0</v>
      </c>
      <c r="X232" s="11">
        <v>0</v>
      </c>
      <c r="Y232" s="11">
        <v>17.129032258064498</v>
      </c>
      <c r="Z232" s="11">
        <v>4</v>
      </c>
      <c r="AA232" s="11">
        <v>4</v>
      </c>
      <c r="AB232" s="11">
        <v>7.4193548387096699</v>
      </c>
      <c r="AC232" s="11">
        <v>31.354838709677399</v>
      </c>
      <c r="AD232" s="11">
        <v>686.82654889912897</v>
      </c>
      <c r="AE232" s="11">
        <v>13000504.870967699</v>
      </c>
      <c r="AF232" s="11">
        <v>0</v>
      </c>
      <c r="AG232" s="11">
        <v>0</v>
      </c>
      <c r="AH232" s="11">
        <v>8875918.6451612897</v>
      </c>
      <c r="AI232" s="11">
        <v>0</v>
      </c>
      <c r="AJ232" s="11">
        <v>12879994.193548299</v>
      </c>
      <c r="AK232" s="11">
        <v>0</v>
      </c>
      <c r="AL232" s="11">
        <v>9883.0645161290304</v>
      </c>
      <c r="AM232" s="11">
        <v>0</v>
      </c>
      <c r="AN232" s="11">
        <v>0</v>
      </c>
      <c r="AO232" s="11">
        <v>0</v>
      </c>
      <c r="AP232" s="11">
        <v>5830.4193548387002</v>
      </c>
      <c r="AQ232" s="11">
        <v>100.419354838709</v>
      </c>
    </row>
    <row r="233" spans="1:43" hidden="1" x14ac:dyDescent="0.45">
      <c r="A233" s="11">
        <v>231</v>
      </c>
      <c r="B233" s="11" t="s">
        <v>13</v>
      </c>
      <c r="C233" s="11" t="s">
        <v>9</v>
      </c>
      <c r="D233" s="12">
        <v>45017</v>
      </c>
      <c r="E233" s="11">
        <f t="shared" si="6"/>
        <v>2023</v>
      </c>
      <c r="F233" s="11">
        <f t="shared" si="7"/>
        <v>4</v>
      </c>
      <c r="G233" s="11">
        <v>30</v>
      </c>
      <c r="H233" s="11">
        <v>14</v>
      </c>
      <c r="I233" s="11">
        <v>16</v>
      </c>
      <c r="J233" s="11">
        <v>0</v>
      </c>
      <c r="K233" s="11">
        <v>0</v>
      </c>
      <c r="L233" s="11">
        <v>373.86666666666599</v>
      </c>
      <c r="M233" s="11">
        <v>19257.2</v>
      </c>
      <c r="N233" s="11">
        <v>22954.933333333302</v>
      </c>
      <c r="O233" s="11">
        <v>30640.423466795299</v>
      </c>
      <c r="P233" s="11">
        <v>2270.2474914674299</v>
      </c>
      <c r="Q233" s="11">
        <v>36124.052682027097</v>
      </c>
      <c r="R233" s="11">
        <v>1.1808759272051399</v>
      </c>
      <c r="S233" s="11">
        <v>13.4965005769052</v>
      </c>
      <c r="T233" s="11">
        <v>0.62908147508077805</v>
      </c>
      <c r="U233" s="11">
        <v>0</v>
      </c>
      <c r="V233" s="11">
        <v>17.266666666666602</v>
      </c>
      <c r="W233" s="11">
        <v>0</v>
      </c>
      <c r="X233" s="11">
        <v>0</v>
      </c>
      <c r="Y233" s="11">
        <v>17.266666666666602</v>
      </c>
      <c r="Z233" s="11">
        <v>4</v>
      </c>
      <c r="AA233" s="11">
        <v>4</v>
      </c>
      <c r="AB233" s="11">
        <v>7.4666666666666597</v>
      </c>
      <c r="AC233" s="11">
        <v>31.733333333333299</v>
      </c>
      <c r="AD233" s="11">
        <v>717.05185185185098</v>
      </c>
      <c r="AE233" s="11">
        <v>0</v>
      </c>
      <c r="AF233" s="11">
        <v>0</v>
      </c>
      <c r="AG233" s="11">
        <v>0</v>
      </c>
      <c r="AH233" s="11">
        <v>0</v>
      </c>
      <c r="AI233" s="11">
        <v>0</v>
      </c>
      <c r="AJ233" s="11">
        <v>0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5419.9333333333298</v>
      </c>
      <c r="AQ233" s="11">
        <v>184.36666666666599</v>
      </c>
    </row>
    <row r="234" spans="1:43" hidden="1" x14ac:dyDescent="0.45">
      <c r="A234" s="11">
        <v>232</v>
      </c>
      <c r="B234" s="11" t="s">
        <v>13</v>
      </c>
      <c r="C234" s="11" t="s">
        <v>9</v>
      </c>
      <c r="D234" s="12">
        <v>45047</v>
      </c>
      <c r="E234" s="11">
        <f t="shared" si="6"/>
        <v>2023</v>
      </c>
      <c r="F234" s="11">
        <f t="shared" si="7"/>
        <v>5</v>
      </c>
      <c r="G234" s="11">
        <v>31</v>
      </c>
      <c r="H234" s="11">
        <v>13</v>
      </c>
      <c r="I234" s="11">
        <v>18</v>
      </c>
      <c r="J234" s="11">
        <v>3</v>
      </c>
      <c r="K234" s="11">
        <v>0</v>
      </c>
      <c r="L234" s="11">
        <v>368.77419354838702</v>
      </c>
      <c r="M234" s="11">
        <v>19002.677419354801</v>
      </c>
      <c r="N234" s="11">
        <v>23103.9032258064</v>
      </c>
      <c r="O234" s="11">
        <v>30605.0771722676</v>
      </c>
      <c r="P234" s="11">
        <v>2277.80381446301</v>
      </c>
      <c r="Q234" s="11">
        <v>36873.991067775503</v>
      </c>
      <c r="R234" s="11">
        <v>1.2073288037295899</v>
      </c>
      <c r="S234" s="11">
        <v>13.436993210103401</v>
      </c>
      <c r="T234" s="11">
        <v>0.64550185790098702</v>
      </c>
      <c r="U234" s="11">
        <v>0</v>
      </c>
      <c r="V234" s="11">
        <v>17.354838709677399</v>
      </c>
      <c r="W234" s="11">
        <v>0</v>
      </c>
      <c r="X234" s="11">
        <v>0</v>
      </c>
      <c r="Y234" s="11">
        <v>17.354838709677399</v>
      </c>
      <c r="Z234" s="11">
        <v>4</v>
      </c>
      <c r="AA234" s="11">
        <v>4</v>
      </c>
      <c r="AB234" s="11">
        <v>7.38709677419354</v>
      </c>
      <c r="AC234" s="11">
        <v>31.096774193548299</v>
      </c>
      <c r="AD234" s="11">
        <v>738.96070148489503</v>
      </c>
      <c r="AE234" s="11">
        <v>0</v>
      </c>
      <c r="AF234" s="11">
        <v>0</v>
      </c>
      <c r="AG234" s="11">
        <v>0</v>
      </c>
      <c r="AH234" s="11">
        <v>0</v>
      </c>
      <c r="AI234" s="11">
        <v>0</v>
      </c>
      <c r="AJ234" s="11">
        <v>0</v>
      </c>
      <c r="AK234" s="11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5585.6451612903202</v>
      </c>
      <c r="AQ234" s="11">
        <v>153.129032258064</v>
      </c>
    </row>
    <row r="235" spans="1:43" hidden="1" x14ac:dyDescent="0.45">
      <c r="A235" s="11">
        <v>233</v>
      </c>
      <c r="B235" s="11" t="s">
        <v>13</v>
      </c>
      <c r="C235" s="11" t="s">
        <v>9</v>
      </c>
      <c r="D235" s="12">
        <v>45078</v>
      </c>
      <c r="E235" s="11">
        <f t="shared" si="6"/>
        <v>2023</v>
      </c>
      <c r="F235" s="11">
        <f t="shared" si="7"/>
        <v>6</v>
      </c>
      <c r="G235" s="11">
        <v>30</v>
      </c>
      <c r="H235" s="11">
        <v>14</v>
      </c>
      <c r="I235" s="11">
        <v>16</v>
      </c>
      <c r="J235" s="11">
        <v>1</v>
      </c>
      <c r="K235" s="11">
        <v>0</v>
      </c>
      <c r="L235" s="11">
        <v>371.73333333333301</v>
      </c>
      <c r="M235" s="11">
        <v>19149.933333333302</v>
      </c>
      <c r="N235" s="11">
        <v>22277.966666666602</v>
      </c>
      <c r="O235" s="11">
        <v>31016.224448004101</v>
      </c>
      <c r="P235" s="11">
        <v>2291.03947404887</v>
      </c>
      <c r="Q235" s="11">
        <v>35790.482294610301</v>
      </c>
      <c r="R235" s="11">
        <v>1.1552183580361799</v>
      </c>
      <c r="S235" s="11">
        <v>13.539192210724901</v>
      </c>
      <c r="T235" s="11">
        <v>0.62112070459764002</v>
      </c>
      <c r="U235" s="11">
        <v>0</v>
      </c>
      <c r="V235" s="11">
        <v>18.133333333333301</v>
      </c>
      <c r="W235" s="11">
        <v>0</v>
      </c>
      <c r="X235" s="11">
        <v>0</v>
      </c>
      <c r="Y235" s="11">
        <v>18.133333333333301</v>
      </c>
      <c r="Z235" s="11">
        <v>4</v>
      </c>
      <c r="AA235" s="11">
        <v>4</v>
      </c>
      <c r="AB235" s="11">
        <v>7.43333333333333</v>
      </c>
      <c r="AC235" s="11">
        <v>31.466666666666601</v>
      </c>
      <c r="AD235" s="11">
        <v>704.26230158730095</v>
      </c>
      <c r="AE235" s="11">
        <v>0</v>
      </c>
      <c r="AF235" s="11">
        <v>0</v>
      </c>
      <c r="AG235" s="11">
        <v>0</v>
      </c>
      <c r="AH235" s="11">
        <v>0</v>
      </c>
      <c r="AI235" s="11">
        <v>0</v>
      </c>
      <c r="AJ235" s="11">
        <v>0</v>
      </c>
      <c r="AK235" s="11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5038.8666666666604</v>
      </c>
      <c r="AQ235" s="11">
        <v>157.1</v>
      </c>
    </row>
    <row r="236" spans="1:43" hidden="1" x14ac:dyDescent="0.45">
      <c r="A236" s="11">
        <v>234</v>
      </c>
      <c r="B236" s="11" t="s">
        <v>13</v>
      </c>
      <c r="C236" s="11" t="s">
        <v>9</v>
      </c>
      <c r="D236" s="12">
        <v>45108</v>
      </c>
      <c r="E236" s="11">
        <f t="shared" si="6"/>
        <v>2023</v>
      </c>
      <c r="F236" s="11">
        <f t="shared" si="7"/>
        <v>7</v>
      </c>
      <c r="G236" s="11">
        <v>31</v>
      </c>
      <c r="H236" s="11">
        <v>14</v>
      </c>
      <c r="I236" s="11">
        <v>17</v>
      </c>
      <c r="J236" s="11">
        <v>0</v>
      </c>
      <c r="K236" s="11">
        <v>0</v>
      </c>
      <c r="L236" s="11">
        <v>363.61290322580601</v>
      </c>
      <c r="M236" s="11">
        <v>18719.387096774099</v>
      </c>
      <c r="N236" s="11">
        <v>21014.6451612903</v>
      </c>
      <c r="O236" s="11">
        <v>30761.3266462631</v>
      </c>
      <c r="P236" s="11">
        <v>2266.7646291722399</v>
      </c>
      <c r="Q236" s="11">
        <v>34108.438554606801</v>
      </c>
      <c r="R236" s="11">
        <v>1.10418106788763</v>
      </c>
      <c r="S236" s="11">
        <v>13.599001632736201</v>
      </c>
      <c r="T236" s="11">
        <v>0.59147404307790297</v>
      </c>
      <c r="U236" s="11">
        <v>0</v>
      </c>
      <c r="V236" s="11">
        <v>17.129032258064498</v>
      </c>
      <c r="W236" s="11">
        <v>0</v>
      </c>
      <c r="X236" s="11">
        <v>0</v>
      </c>
      <c r="Y236" s="11">
        <v>17.129032258064498</v>
      </c>
      <c r="Z236" s="11">
        <v>4</v>
      </c>
      <c r="AA236" s="11">
        <v>4</v>
      </c>
      <c r="AB236" s="11">
        <v>7.4516129032257998</v>
      </c>
      <c r="AC236" s="11">
        <v>31.096774193548299</v>
      </c>
      <c r="AD236" s="11">
        <v>666.05399633818899</v>
      </c>
      <c r="AE236" s="11">
        <v>0</v>
      </c>
      <c r="AF236" s="11">
        <v>0</v>
      </c>
      <c r="AG236" s="11">
        <v>0</v>
      </c>
      <c r="AH236" s="11">
        <v>0</v>
      </c>
      <c r="AI236" s="11">
        <v>0</v>
      </c>
      <c r="AJ236" s="11">
        <v>0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3606.38709677419</v>
      </c>
      <c r="AQ236" s="11">
        <v>79.096774193548299</v>
      </c>
    </row>
    <row r="237" spans="1:43" hidden="1" x14ac:dyDescent="0.45">
      <c r="A237" s="11">
        <v>235</v>
      </c>
      <c r="B237" s="11" t="s">
        <v>13</v>
      </c>
      <c r="C237" s="11" t="s">
        <v>9</v>
      </c>
      <c r="D237" s="12">
        <v>45139</v>
      </c>
      <c r="E237" s="11">
        <f t="shared" si="6"/>
        <v>2023</v>
      </c>
      <c r="F237" s="11">
        <f t="shared" si="7"/>
        <v>8</v>
      </c>
      <c r="G237" s="11">
        <v>31</v>
      </c>
      <c r="H237" s="11">
        <v>13</v>
      </c>
      <c r="I237" s="11">
        <v>18</v>
      </c>
      <c r="J237" s="11">
        <v>1</v>
      </c>
      <c r="K237" s="11">
        <v>0</v>
      </c>
      <c r="L237" s="11">
        <v>361.67741935483798</v>
      </c>
      <c r="M237" s="11">
        <v>18645.677419354801</v>
      </c>
      <c r="N237" s="11">
        <v>21595.193548387098</v>
      </c>
      <c r="O237" s="11">
        <v>31173.515152349901</v>
      </c>
      <c r="P237" s="11">
        <v>2324.5678727893901</v>
      </c>
      <c r="Q237" s="11">
        <v>35662.621569841198</v>
      </c>
      <c r="R237" s="11">
        <v>1.1401798338225799</v>
      </c>
      <c r="S237" s="11">
        <v>13.4285755483297</v>
      </c>
      <c r="T237" s="11">
        <v>0.62572278964578298</v>
      </c>
      <c r="U237" s="11">
        <v>0</v>
      </c>
      <c r="V237" s="11">
        <v>17.193548387096701</v>
      </c>
      <c r="W237" s="11">
        <v>0</v>
      </c>
      <c r="X237" s="11">
        <v>0</v>
      </c>
      <c r="Y237" s="11">
        <v>17.193548387096701</v>
      </c>
      <c r="Z237" s="11">
        <v>4</v>
      </c>
      <c r="AA237" s="11">
        <v>4</v>
      </c>
      <c r="AB237" s="11">
        <v>7.3548387096774102</v>
      </c>
      <c r="AC237" s="11">
        <v>30.451612903225801</v>
      </c>
      <c r="AD237" s="11">
        <v>701.73099078340999</v>
      </c>
      <c r="AE237" s="11">
        <v>0</v>
      </c>
      <c r="AF237" s="11">
        <v>0</v>
      </c>
      <c r="AG237" s="11">
        <v>0</v>
      </c>
      <c r="AH237" s="11">
        <v>0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4446.1290322580599</v>
      </c>
      <c r="AQ237" s="11">
        <v>90.709677419354804</v>
      </c>
    </row>
    <row r="238" spans="1:43" hidden="1" x14ac:dyDescent="0.45">
      <c r="A238" s="11">
        <v>236</v>
      </c>
      <c r="B238" s="11" t="s">
        <v>13</v>
      </c>
      <c r="C238" s="11" t="s">
        <v>9</v>
      </c>
      <c r="D238" s="12">
        <v>45170</v>
      </c>
      <c r="E238" s="11">
        <f t="shared" si="6"/>
        <v>2023</v>
      </c>
      <c r="F238" s="11">
        <f t="shared" si="7"/>
        <v>9</v>
      </c>
      <c r="G238" s="11">
        <v>30</v>
      </c>
      <c r="H238" s="11">
        <v>15</v>
      </c>
      <c r="I238" s="11">
        <v>15</v>
      </c>
      <c r="J238" s="11">
        <v>3</v>
      </c>
      <c r="K238" s="11">
        <v>3</v>
      </c>
      <c r="L238" s="11">
        <v>358.8</v>
      </c>
      <c r="M238" s="11">
        <v>18263</v>
      </c>
      <c r="N238" s="11">
        <v>21602.866666666599</v>
      </c>
      <c r="O238" s="11">
        <v>31325.003643910899</v>
      </c>
      <c r="P238" s="11">
        <v>2313.0258164483798</v>
      </c>
      <c r="Q238" s="11">
        <v>37038.310229444098</v>
      </c>
      <c r="R238" s="11">
        <v>1.18496508592364</v>
      </c>
      <c r="S238" s="11">
        <v>13.5459763959357</v>
      </c>
      <c r="T238" s="11">
        <v>0.64227545379134499</v>
      </c>
      <c r="U238" s="11">
        <v>0</v>
      </c>
      <c r="V238" s="11">
        <v>15.733333333333301</v>
      </c>
      <c r="W238" s="11">
        <v>2</v>
      </c>
      <c r="X238" s="11">
        <v>0</v>
      </c>
      <c r="Y238" s="11">
        <v>13.733333333333301</v>
      </c>
      <c r="Z238" s="11">
        <v>4</v>
      </c>
      <c r="AA238" s="11">
        <v>4</v>
      </c>
      <c r="AB238" s="11">
        <v>7.8333333333333304</v>
      </c>
      <c r="AC238" s="11">
        <v>30.6</v>
      </c>
      <c r="AD238" s="11">
        <v>706.65110149110103</v>
      </c>
      <c r="AE238" s="11">
        <v>0</v>
      </c>
      <c r="AF238" s="11">
        <v>0</v>
      </c>
      <c r="AG238" s="11">
        <v>0</v>
      </c>
      <c r="AH238" s="11">
        <v>0</v>
      </c>
      <c r="AI238" s="11">
        <v>0</v>
      </c>
      <c r="AJ238" s="11">
        <v>0</v>
      </c>
      <c r="AK238" s="11">
        <v>0</v>
      </c>
      <c r="AL238" s="11">
        <v>0</v>
      </c>
      <c r="AM238" s="11">
        <v>0</v>
      </c>
      <c r="AN238" s="11">
        <v>0</v>
      </c>
      <c r="AO238" s="11">
        <v>0</v>
      </c>
      <c r="AP238" s="11">
        <v>4977</v>
      </c>
      <c r="AQ238" s="11">
        <v>95.1666666666666</v>
      </c>
    </row>
    <row r="239" spans="1:43" hidden="1" x14ac:dyDescent="0.45">
      <c r="A239" s="11">
        <v>237</v>
      </c>
      <c r="B239" s="11" t="s">
        <v>13</v>
      </c>
      <c r="C239" s="11" t="s">
        <v>9</v>
      </c>
      <c r="D239" s="12">
        <v>45200</v>
      </c>
      <c r="E239" s="11">
        <f t="shared" si="6"/>
        <v>2023</v>
      </c>
      <c r="F239" s="11">
        <f t="shared" si="7"/>
        <v>10</v>
      </c>
      <c r="G239" s="11">
        <v>31</v>
      </c>
      <c r="H239" s="11">
        <v>15</v>
      </c>
      <c r="I239" s="11">
        <v>16</v>
      </c>
      <c r="J239" s="11">
        <v>2</v>
      </c>
      <c r="K239" s="11">
        <v>0</v>
      </c>
      <c r="L239" s="11">
        <v>374.96774193548299</v>
      </c>
      <c r="M239" s="11">
        <v>19109.096774193498</v>
      </c>
      <c r="N239" s="11">
        <v>23124.5483870967</v>
      </c>
      <c r="O239" s="11">
        <v>31380.6571543754</v>
      </c>
      <c r="P239" s="11">
        <v>2324.2461344754101</v>
      </c>
      <c r="Q239" s="11">
        <v>37627.565526511396</v>
      </c>
      <c r="R239" s="11">
        <v>1.2000992657109699</v>
      </c>
      <c r="S239" s="11">
        <v>13.503771052074001</v>
      </c>
      <c r="T239" s="11">
        <v>0.65421330021350699</v>
      </c>
      <c r="U239" s="11">
        <v>0</v>
      </c>
      <c r="V239" s="11">
        <v>16.870967741935399</v>
      </c>
      <c r="W239" s="11">
        <v>1.4516129032258001</v>
      </c>
      <c r="X239" s="11">
        <v>0</v>
      </c>
      <c r="Y239" s="11">
        <v>15.4193548387096</v>
      </c>
      <c r="Z239" s="11">
        <v>4</v>
      </c>
      <c r="AA239" s="11">
        <v>4</v>
      </c>
      <c r="AB239" s="11">
        <v>8</v>
      </c>
      <c r="AC239" s="11">
        <v>31.870967741935399</v>
      </c>
      <c r="AD239" s="11">
        <v>720.24820788530405</v>
      </c>
      <c r="AE239" s="11">
        <v>0</v>
      </c>
      <c r="AF239" s="11">
        <v>0</v>
      </c>
      <c r="AG239" s="11">
        <v>0</v>
      </c>
      <c r="AH239" s="11">
        <v>0</v>
      </c>
      <c r="AI239" s="11">
        <v>0</v>
      </c>
      <c r="AJ239" s="11">
        <v>0</v>
      </c>
      <c r="AK239" s="11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5599.2903225806403</v>
      </c>
      <c r="AQ239" s="11">
        <v>156.09677419354799</v>
      </c>
    </row>
    <row r="240" spans="1:43" hidden="1" x14ac:dyDescent="0.45">
      <c r="A240" s="11">
        <v>238</v>
      </c>
      <c r="B240" s="11" t="s">
        <v>13</v>
      </c>
      <c r="C240" s="11" t="s">
        <v>9</v>
      </c>
      <c r="D240" s="12">
        <v>45231</v>
      </c>
      <c r="E240" s="11">
        <f t="shared" si="6"/>
        <v>2023</v>
      </c>
      <c r="F240" s="11">
        <f t="shared" si="7"/>
        <v>11</v>
      </c>
      <c r="G240" s="11">
        <v>30</v>
      </c>
      <c r="H240" s="11">
        <v>12</v>
      </c>
      <c r="I240" s="11">
        <v>18</v>
      </c>
      <c r="J240" s="11">
        <v>0</v>
      </c>
      <c r="K240" s="11">
        <v>0</v>
      </c>
      <c r="L240" s="11">
        <v>369.6</v>
      </c>
      <c r="M240" s="11">
        <v>18858.733333333301</v>
      </c>
      <c r="N240" s="11">
        <v>22937.9</v>
      </c>
      <c r="O240" s="11">
        <v>31146.0104771279</v>
      </c>
      <c r="P240" s="11">
        <v>2290.5969399369501</v>
      </c>
      <c r="Q240" s="11">
        <v>37353.368382393601</v>
      </c>
      <c r="R240" s="11">
        <v>1.2025717453506</v>
      </c>
      <c r="S240" s="11">
        <v>13.5971653022855</v>
      </c>
      <c r="T240" s="11">
        <v>0.64509111243634498</v>
      </c>
      <c r="U240" s="11">
        <v>0</v>
      </c>
      <c r="V240" s="11">
        <v>16.3666666666666</v>
      </c>
      <c r="W240" s="11">
        <v>0</v>
      </c>
      <c r="X240" s="11">
        <v>0</v>
      </c>
      <c r="Y240" s="11">
        <v>16.3666666666666</v>
      </c>
      <c r="Z240" s="11">
        <v>4</v>
      </c>
      <c r="AA240" s="11">
        <v>4</v>
      </c>
      <c r="AB240" s="11">
        <v>8</v>
      </c>
      <c r="AC240" s="11">
        <v>31.2</v>
      </c>
      <c r="AD240" s="11">
        <v>726.30595238095202</v>
      </c>
      <c r="AE240" s="11">
        <v>0</v>
      </c>
      <c r="AF240" s="11">
        <v>0</v>
      </c>
      <c r="AG240" s="11">
        <v>0</v>
      </c>
      <c r="AH240" s="11">
        <v>0</v>
      </c>
      <c r="AI240" s="11">
        <v>0</v>
      </c>
      <c r="AJ240" s="11">
        <v>0</v>
      </c>
      <c r="AK240" s="11">
        <v>0</v>
      </c>
      <c r="AL240" s="11">
        <v>0</v>
      </c>
      <c r="AM240" s="11">
        <v>0</v>
      </c>
      <c r="AN240" s="11">
        <v>0</v>
      </c>
      <c r="AO240" s="11">
        <v>0</v>
      </c>
      <c r="AP240" s="11">
        <v>4967.6000000000004</v>
      </c>
      <c r="AQ240" s="11">
        <v>106.06666666666599</v>
      </c>
    </row>
    <row r="241" spans="1:43" hidden="1" x14ac:dyDescent="0.45">
      <c r="A241" s="11">
        <v>239</v>
      </c>
      <c r="B241" s="11" t="s">
        <v>13</v>
      </c>
      <c r="C241" s="11" t="s">
        <v>9</v>
      </c>
      <c r="D241" s="12">
        <v>45261</v>
      </c>
      <c r="E241" s="11">
        <f t="shared" si="6"/>
        <v>2023</v>
      </c>
      <c r="F241" s="11">
        <f t="shared" si="7"/>
        <v>12</v>
      </c>
      <c r="G241" s="11">
        <v>31</v>
      </c>
      <c r="H241" s="11">
        <v>16</v>
      </c>
      <c r="I241" s="11">
        <v>15</v>
      </c>
      <c r="J241" s="11">
        <v>1</v>
      </c>
      <c r="K241" s="11">
        <v>0</v>
      </c>
      <c r="L241" s="11">
        <v>374.96774193548299</v>
      </c>
      <c r="M241" s="11">
        <v>19101.096774193498</v>
      </c>
      <c r="N241" s="11">
        <v>23033.6451612903</v>
      </c>
      <c r="O241" s="11">
        <v>31339.740038670301</v>
      </c>
      <c r="P241" s="11">
        <v>2319.4557777086002</v>
      </c>
      <c r="Q241" s="11">
        <v>37431.994807223797</v>
      </c>
      <c r="R241" s="11">
        <v>1.19689270677154</v>
      </c>
      <c r="S241" s="11">
        <v>13.513747980833299</v>
      </c>
      <c r="T241" s="11">
        <v>0.65051310285312602</v>
      </c>
      <c r="U241" s="11">
        <v>0</v>
      </c>
      <c r="V241" s="11">
        <v>16.354838709677399</v>
      </c>
      <c r="W241" s="11">
        <v>0</v>
      </c>
      <c r="X241" s="11">
        <v>6.4516129032257993E-2</v>
      </c>
      <c r="Y241" s="11">
        <v>16.2903225806451</v>
      </c>
      <c r="Z241" s="11">
        <v>4</v>
      </c>
      <c r="AA241" s="11">
        <v>4</v>
      </c>
      <c r="AB241" s="11">
        <v>8</v>
      </c>
      <c r="AC241" s="11">
        <v>31.870967741935399</v>
      </c>
      <c r="AD241" s="11">
        <v>718.36341525857597</v>
      </c>
      <c r="AE241" s="11">
        <v>0</v>
      </c>
      <c r="AF241" s="11">
        <v>0</v>
      </c>
      <c r="AG241" s="11">
        <v>0</v>
      </c>
      <c r="AH241" s="11">
        <v>0</v>
      </c>
      <c r="AI241" s="11">
        <v>0</v>
      </c>
      <c r="AJ241" s="11">
        <v>0</v>
      </c>
      <c r="AK241" s="11">
        <v>0</v>
      </c>
      <c r="AL241" s="11">
        <v>0</v>
      </c>
      <c r="AM241" s="11">
        <v>0</v>
      </c>
      <c r="AN241" s="11">
        <v>0</v>
      </c>
      <c r="AO241" s="11">
        <v>0</v>
      </c>
      <c r="AP241" s="11">
        <v>4844.1935483870902</v>
      </c>
      <c r="AQ241" s="11">
        <v>115.54838709677399</v>
      </c>
    </row>
    <row r="242" spans="1:43" hidden="1" x14ac:dyDescent="0.45">
      <c r="A242" s="11">
        <v>240</v>
      </c>
      <c r="B242" s="11" t="s">
        <v>13</v>
      </c>
      <c r="C242" s="11" t="s">
        <v>9</v>
      </c>
      <c r="D242" s="12">
        <v>45292</v>
      </c>
      <c r="E242" s="11">
        <f t="shared" si="6"/>
        <v>2024</v>
      </c>
      <c r="F242" s="11">
        <f t="shared" si="7"/>
        <v>1</v>
      </c>
      <c r="G242" s="11">
        <v>31</v>
      </c>
      <c r="H242" s="11">
        <v>13</v>
      </c>
      <c r="I242" s="11">
        <v>18</v>
      </c>
      <c r="J242" s="11">
        <v>1</v>
      </c>
      <c r="K242" s="11">
        <v>0</v>
      </c>
      <c r="L242" s="11">
        <v>368.77419354838702</v>
      </c>
      <c r="M242" s="11">
        <v>18766.677419354801</v>
      </c>
      <c r="N242" s="11">
        <v>20790.419354838701</v>
      </c>
      <c r="O242" s="11">
        <v>31789.293021984799</v>
      </c>
      <c r="P242" s="11">
        <v>2361.4589002514599</v>
      </c>
      <c r="Q242" s="11">
        <v>34908.871132428998</v>
      </c>
      <c r="R242" s="11">
        <v>1.0996975638613899</v>
      </c>
      <c r="S242" s="11">
        <v>13.463695871740301</v>
      </c>
      <c r="T242" s="11">
        <v>0.60883196888549695</v>
      </c>
      <c r="U242" s="11">
        <v>0</v>
      </c>
      <c r="V242" s="11">
        <v>15.4193548387096</v>
      </c>
      <c r="W242" s="11">
        <v>0</v>
      </c>
      <c r="X242" s="11">
        <v>6.4516129032257993E-2</v>
      </c>
      <c r="Y242" s="11">
        <v>15.3548387096774</v>
      </c>
      <c r="Z242" s="11">
        <v>4</v>
      </c>
      <c r="AA242" s="11">
        <v>4</v>
      </c>
      <c r="AB242" s="11">
        <v>8</v>
      </c>
      <c r="AC242" s="11">
        <v>31.096774193548299</v>
      </c>
      <c r="AD242" s="11">
        <v>664.63300051203203</v>
      </c>
      <c r="AE242" s="11">
        <v>0</v>
      </c>
      <c r="AF242" s="11">
        <v>0</v>
      </c>
      <c r="AG242" s="11">
        <v>0</v>
      </c>
      <c r="AH242" s="11">
        <v>0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4504.1290322580599</v>
      </c>
      <c r="AQ242" s="11">
        <v>82.419354838709594</v>
      </c>
    </row>
    <row r="243" spans="1:43" hidden="1" x14ac:dyDescent="0.45">
      <c r="A243" s="11">
        <v>241</v>
      </c>
      <c r="B243" s="11" t="s">
        <v>13</v>
      </c>
      <c r="C243" s="11" t="s">
        <v>9</v>
      </c>
      <c r="D243" s="12">
        <v>45323</v>
      </c>
      <c r="E243" s="11">
        <f t="shared" si="6"/>
        <v>2024</v>
      </c>
      <c r="F243" s="11">
        <f t="shared" si="7"/>
        <v>2</v>
      </c>
      <c r="G243" s="11">
        <v>29</v>
      </c>
      <c r="H243" s="11">
        <v>13</v>
      </c>
      <c r="I243" s="11">
        <v>16</v>
      </c>
      <c r="J243" s="11">
        <v>4</v>
      </c>
      <c r="K243" s="11">
        <v>4</v>
      </c>
      <c r="L243" s="11">
        <v>374.896551724137</v>
      </c>
      <c r="M243" s="11">
        <v>19066.8275862068</v>
      </c>
      <c r="N243" s="11">
        <v>23420.1034482758</v>
      </c>
      <c r="O243" s="11">
        <v>31743.4978603856</v>
      </c>
      <c r="P243" s="11">
        <v>2370.2940672162999</v>
      </c>
      <c r="Q243" s="11">
        <v>38777.794144653599</v>
      </c>
      <c r="R243" s="11">
        <v>1.22311222699598</v>
      </c>
      <c r="S243" s="11">
        <v>13.394705794230299</v>
      </c>
      <c r="T243" s="11">
        <v>0.68032581899260702</v>
      </c>
      <c r="U243" s="11">
        <v>0</v>
      </c>
      <c r="V243" s="11">
        <v>15.0344827586206</v>
      </c>
      <c r="W243" s="11">
        <v>2.2413793103448199</v>
      </c>
      <c r="X243" s="11">
        <v>0</v>
      </c>
      <c r="Y243" s="11">
        <v>12.793103448275801</v>
      </c>
      <c r="Z243" s="11">
        <v>4</v>
      </c>
      <c r="AA243" s="11">
        <v>4</v>
      </c>
      <c r="AB243" s="11">
        <v>8</v>
      </c>
      <c r="AC243" s="11">
        <v>31.862068965517199</v>
      </c>
      <c r="AD243" s="11">
        <v>734.39860426929295</v>
      </c>
      <c r="AE243" s="11">
        <v>0</v>
      </c>
      <c r="AF243" s="11">
        <v>0</v>
      </c>
      <c r="AG243" s="11">
        <v>0</v>
      </c>
      <c r="AH243" s="11">
        <v>0</v>
      </c>
      <c r="AI243" s="11">
        <v>0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5272.7931034482699</v>
      </c>
      <c r="AQ243" s="11">
        <v>105</v>
      </c>
    </row>
    <row r="244" spans="1:43" hidden="1" x14ac:dyDescent="0.45">
      <c r="A244" s="11">
        <v>242</v>
      </c>
      <c r="B244" s="11" t="s">
        <v>13</v>
      </c>
      <c r="C244" s="11" t="s">
        <v>9</v>
      </c>
      <c r="D244" s="12">
        <v>45352</v>
      </c>
      <c r="E244" s="11">
        <f t="shared" si="6"/>
        <v>2024</v>
      </c>
      <c r="F244" s="11">
        <f t="shared" si="7"/>
        <v>3</v>
      </c>
      <c r="G244" s="11">
        <v>31</v>
      </c>
      <c r="H244" s="11">
        <v>15</v>
      </c>
      <c r="I244" s="11">
        <v>16</v>
      </c>
      <c r="J244" s="11">
        <v>1</v>
      </c>
      <c r="K244" s="11">
        <v>0</v>
      </c>
      <c r="L244" s="11">
        <v>374.96774193548299</v>
      </c>
      <c r="M244" s="11">
        <v>19051.096774193498</v>
      </c>
      <c r="N244" s="11">
        <v>22635.1612903225</v>
      </c>
      <c r="O244" s="11">
        <v>31043.039013121001</v>
      </c>
      <c r="P244" s="11">
        <v>2295.8111350649001</v>
      </c>
      <c r="Q244" s="11">
        <v>36433.2592159575</v>
      </c>
      <c r="R244" s="11">
        <v>1.1758819208393201</v>
      </c>
      <c r="S244" s="11">
        <v>13.521657190326801</v>
      </c>
      <c r="T244" s="11">
        <v>0.63320812668902404</v>
      </c>
      <c r="U244" s="11">
        <v>0</v>
      </c>
      <c r="V244" s="11">
        <v>15.258064516129</v>
      </c>
      <c r="W244" s="11">
        <v>0</v>
      </c>
      <c r="X244" s="11">
        <v>0</v>
      </c>
      <c r="Y244" s="11">
        <v>15.258064516129</v>
      </c>
      <c r="Z244" s="11">
        <v>4</v>
      </c>
      <c r="AA244" s="11">
        <v>4</v>
      </c>
      <c r="AB244" s="11">
        <v>8</v>
      </c>
      <c r="AC244" s="11">
        <v>31.870967741935399</v>
      </c>
      <c r="AD244" s="11">
        <v>702.70788530465904</v>
      </c>
      <c r="AE244" s="11">
        <v>0</v>
      </c>
      <c r="AF244" s="11">
        <v>0</v>
      </c>
      <c r="AG244" s="11">
        <v>0</v>
      </c>
      <c r="AH244" s="11">
        <v>0</v>
      </c>
      <c r="AI244" s="11">
        <v>0</v>
      </c>
      <c r="AJ244" s="11">
        <v>0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5872.1290322580599</v>
      </c>
      <c r="AQ244" s="11">
        <v>211.03225806451599</v>
      </c>
    </row>
    <row r="245" spans="1:43" hidden="1" x14ac:dyDescent="0.45">
      <c r="A245" s="11">
        <v>243</v>
      </c>
      <c r="B245" s="11" t="s">
        <v>13</v>
      </c>
      <c r="C245" s="11" t="s">
        <v>9</v>
      </c>
      <c r="D245" s="12">
        <v>45383</v>
      </c>
      <c r="E245" s="11">
        <f t="shared" si="6"/>
        <v>2024</v>
      </c>
      <c r="F245" s="11">
        <f t="shared" si="7"/>
        <v>4</v>
      </c>
      <c r="G245" s="11">
        <v>30</v>
      </c>
      <c r="H245" s="11">
        <v>13</v>
      </c>
      <c r="I245" s="11">
        <v>17</v>
      </c>
      <c r="J245" s="11">
        <v>1</v>
      </c>
      <c r="K245" s="11">
        <v>0</v>
      </c>
      <c r="L245" s="11">
        <v>0</v>
      </c>
      <c r="M245" s="11">
        <v>18806.0333333333</v>
      </c>
      <c r="N245" s="11">
        <v>23090.966666666602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0.66225866545696299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31.2</v>
      </c>
      <c r="AD245" s="11">
        <v>0</v>
      </c>
      <c r="AE245" s="11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5385.9</v>
      </c>
      <c r="AQ245" s="11">
        <v>150.166666666666</v>
      </c>
    </row>
    <row r="246" spans="1:43" hidden="1" x14ac:dyDescent="0.45">
      <c r="A246" s="11">
        <v>244</v>
      </c>
      <c r="B246" s="11" t="s">
        <v>13</v>
      </c>
      <c r="C246" s="11" t="s">
        <v>9</v>
      </c>
      <c r="D246" s="12">
        <v>45413</v>
      </c>
      <c r="E246" s="11">
        <f t="shared" si="6"/>
        <v>2024</v>
      </c>
      <c r="F246" s="11">
        <f t="shared" si="7"/>
        <v>5</v>
      </c>
      <c r="G246" s="11">
        <v>31</v>
      </c>
      <c r="H246" s="11">
        <v>16</v>
      </c>
      <c r="I246" s="11">
        <v>15</v>
      </c>
      <c r="J246" s="11">
        <v>4</v>
      </c>
      <c r="K246" s="11">
        <v>0</v>
      </c>
      <c r="L246" s="11">
        <v>0</v>
      </c>
      <c r="M246" s="11">
        <v>18199.387096774099</v>
      </c>
      <c r="N246" s="11">
        <v>24107.032258064501</v>
      </c>
      <c r="O246" s="11">
        <v>0</v>
      </c>
      <c r="P246" s="11">
        <v>0</v>
      </c>
      <c r="Q246" s="11">
        <v>0</v>
      </c>
      <c r="R246" s="11">
        <v>0</v>
      </c>
      <c r="S246" s="11">
        <v>0</v>
      </c>
      <c r="T246" s="11">
        <v>0.67760881632955305</v>
      </c>
      <c r="U246" s="11">
        <v>0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1">
        <v>30.193548387096701</v>
      </c>
      <c r="AD246" s="11">
        <v>0</v>
      </c>
      <c r="AE246" s="11">
        <v>0</v>
      </c>
      <c r="AF246" s="11">
        <v>0</v>
      </c>
      <c r="AG246" s="11">
        <v>0</v>
      </c>
      <c r="AH246" s="11">
        <v>0</v>
      </c>
      <c r="AI246" s="11">
        <v>0</v>
      </c>
      <c r="AJ246" s="11">
        <v>0</v>
      </c>
      <c r="AK246" s="11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5212.1612903225796</v>
      </c>
      <c r="AQ246" s="11">
        <v>145.322580645161</v>
      </c>
    </row>
    <row r="247" spans="1:43" hidden="1" x14ac:dyDescent="0.45">
      <c r="A247" s="11">
        <v>245</v>
      </c>
      <c r="B247" s="11" t="s">
        <v>13</v>
      </c>
      <c r="C247" s="11" t="s">
        <v>9</v>
      </c>
      <c r="D247" s="12">
        <v>45444</v>
      </c>
      <c r="E247" s="11">
        <f t="shared" si="6"/>
        <v>2024</v>
      </c>
      <c r="F247" s="11">
        <f t="shared" si="7"/>
        <v>6</v>
      </c>
      <c r="G247" s="11">
        <v>30</v>
      </c>
      <c r="H247" s="11">
        <v>15</v>
      </c>
      <c r="I247" s="11">
        <v>15</v>
      </c>
      <c r="J247" s="11">
        <v>1</v>
      </c>
      <c r="K247" s="11">
        <v>0</v>
      </c>
      <c r="L247" s="11">
        <v>0</v>
      </c>
      <c r="M247" s="11">
        <v>18806.0333333333</v>
      </c>
      <c r="N247" s="11">
        <v>23459.5333333333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>
        <v>0.65429789497382396</v>
      </c>
      <c r="U247" s="11">
        <v>0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31.2</v>
      </c>
      <c r="AD247" s="11">
        <v>0</v>
      </c>
      <c r="AE247" s="11">
        <v>0</v>
      </c>
      <c r="AF247" s="11">
        <v>0</v>
      </c>
      <c r="AG247" s="11">
        <v>0</v>
      </c>
      <c r="AH247" s="11">
        <v>0</v>
      </c>
      <c r="AI247" s="11">
        <v>0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5385.9</v>
      </c>
      <c r="AQ247" s="11">
        <v>150.166666666666</v>
      </c>
    </row>
    <row r="248" spans="1:43" hidden="1" x14ac:dyDescent="0.45">
      <c r="A248" s="11">
        <v>246</v>
      </c>
      <c r="B248" s="11" t="s">
        <v>13</v>
      </c>
      <c r="C248" s="11" t="s">
        <v>9</v>
      </c>
      <c r="D248" s="12">
        <v>45474</v>
      </c>
      <c r="E248" s="11">
        <f t="shared" si="6"/>
        <v>2024</v>
      </c>
      <c r="F248" s="11">
        <f t="shared" si="7"/>
        <v>7</v>
      </c>
      <c r="G248" s="11">
        <v>31</v>
      </c>
      <c r="H248" s="11">
        <v>12</v>
      </c>
      <c r="I248" s="11">
        <v>19</v>
      </c>
      <c r="J248" s="11">
        <v>0</v>
      </c>
      <c r="K248" s="11">
        <v>0</v>
      </c>
      <c r="L248" s="11">
        <v>0</v>
      </c>
      <c r="M248" s="11">
        <v>18199.387096774099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11">
        <v>0.623581001506469</v>
      </c>
      <c r="U248" s="11">
        <v>0</v>
      </c>
      <c r="V248" s="11">
        <v>0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v>0</v>
      </c>
      <c r="AC248" s="11">
        <v>30.193548387096701</v>
      </c>
      <c r="AD248" s="11">
        <v>0</v>
      </c>
      <c r="AE248" s="11">
        <v>0</v>
      </c>
      <c r="AF248" s="11">
        <v>0</v>
      </c>
      <c r="AG248" s="11">
        <v>0</v>
      </c>
      <c r="AH248" s="11">
        <v>0</v>
      </c>
      <c r="AI248" s="11">
        <v>0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5212.1612903225796</v>
      </c>
      <c r="AQ248" s="11">
        <v>145.322580645161</v>
      </c>
    </row>
    <row r="249" spans="1:43" hidden="1" x14ac:dyDescent="0.45">
      <c r="A249" s="11">
        <v>247</v>
      </c>
      <c r="B249" s="11" t="s">
        <v>13</v>
      </c>
      <c r="C249" s="11" t="s">
        <v>9</v>
      </c>
      <c r="D249" s="12">
        <v>45505</v>
      </c>
      <c r="E249" s="11">
        <f t="shared" si="6"/>
        <v>2024</v>
      </c>
      <c r="F249" s="11">
        <f t="shared" si="7"/>
        <v>8</v>
      </c>
      <c r="G249" s="11">
        <v>31</v>
      </c>
      <c r="H249" s="11">
        <v>15</v>
      </c>
      <c r="I249" s="11">
        <v>16</v>
      </c>
      <c r="J249" s="11">
        <v>1</v>
      </c>
      <c r="K249" s="11">
        <v>0</v>
      </c>
      <c r="L249" s="11">
        <v>0</v>
      </c>
      <c r="M249" s="11">
        <v>18199.387096774099</v>
      </c>
      <c r="N249" s="11">
        <v>0</v>
      </c>
      <c r="O249" s="11">
        <v>0</v>
      </c>
      <c r="P249" s="11">
        <v>0</v>
      </c>
      <c r="Q249" s="11">
        <v>0</v>
      </c>
      <c r="R249" s="11">
        <v>0</v>
      </c>
      <c r="S249" s="11">
        <v>0</v>
      </c>
      <c r="T249" s="11">
        <v>0.65782974807434802</v>
      </c>
      <c r="U249" s="11">
        <v>0</v>
      </c>
      <c r="V249" s="11">
        <v>0</v>
      </c>
      <c r="W249" s="11">
        <v>0</v>
      </c>
      <c r="X249" s="11">
        <v>0</v>
      </c>
      <c r="Y249" s="11">
        <v>0</v>
      </c>
      <c r="Z249" s="11">
        <v>0</v>
      </c>
      <c r="AA249" s="11">
        <v>0</v>
      </c>
      <c r="AB249" s="11">
        <v>0</v>
      </c>
      <c r="AC249" s="11">
        <v>30.193548387096701</v>
      </c>
      <c r="AD249" s="11">
        <v>0</v>
      </c>
      <c r="AE249" s="11">
        <v>0</v>
      </c>
      <c r="AF249" s="11">
        <v>0</v>
      </c>
      <c r="AG249" s="11">
        <v>0</v>
      </c>
      <c r="AH249" s="11">
        <v>0</v>
      </c>
      <c r="AI249" s="11">
        <v>0</v>
      </c>
      <c r="AJ249" s="11">
        <v>0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5212.1612903225796</v>
      </c>
      <c r="AQ249" s="11">
        <v>145.322580645161</v>
      </c>
    </row>
    <row r="250" spans="1:43" hidden="1" x14ac:dyDescent="0.45">
      <c r="A250" s="11">
        <v>248</v>
      </c>
      <c r="B250" s="11" t="s">
        <v>13</v>
      </c>
      <c r="C250" s="11" t="s">
        <v>9</v>
      </c>
      <c r="D250" s="12">
        <v>45536</v>
      </c>
      <c r="E250" s="11">
        <f t="shared" si="6"/>
        <v>2024</v>
      </c>
      <c r="F250" s="11">
        <f t="shared" si="7"/>
        <v>9</v>
      </c>
      <c r="G250" s="11">
        <v>30</v>
      </c>
      <c r="H250" s="11">
        <v>16</v>
      </c>
      <c r="I250" s="11">
        <v>14</v>
      </c>
      <c r="J250" s="11">
        <v>3</v>
      </c>
      <c r="K250" s="11">
        <v>3</v>
      </c>
      <c r="L250" s="11">
        <v>0</v>
      </c>
      <c r="M250" s="11">
        <v>18806.0333333333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11">
        <v>0.67545264416753004</v>
      </c>
      <c r="U250" s="11">
        <v>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v>0</v>
      </c>
      <c r="AC250" s="11">
        <v>31.2</v>
      </c>
      <c r="AD250" s="11">
        <v>0</v>
      </c>
      <c r="AE250" s="11">
        <v>0</v>
      </c>
      <c r="AF250" s="11">
        <v>0</v>
      </c>
      <c r="AG250" s="11">
        <v>0</v>
      </c>
      <c r="AH250" s="11">
        <v>0</v>
      </c>
      <c r="AI250" s="11">
        <v>0</v>
      </c>
      <c r="AJ250" s="11">
        <v>0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5385.9</v>
      </c>
      <c r="AQ250" s="11">
        <v>150.166666666666</v>
      </c>
    </row>
    <row r="251" spans="1:43" hidden="1" x14ac:dyDescent="0.45">
      <c r="A251" s="11">
        <v>249</v>
      </c>
      <c r="B251" s="11" t="s">
        <v>13</v>
      </c>
      <c r="C251" s="11" t="s">
        <v>9</v>
      </c>
      <c r="D251" s="12">
        <v>45566</v>
      </c>
      <c r="E251" s="11">
        <f t="shared" si="6"/>
        <v>2024</v>
      </c>
      <c r="F251" s="11">
        <f t="shared" si="7"/>
        <v>10</v>
      </c>
      <c r="G251" s="11">
        <v>31</v>
      </c>
      <c r="H251" s="11">
        <v>14</v>
      </c>
      <c r="I251" s="11">
        <v>17</v>
      </c>
      <c r="J251" s="11">
        <v>2</v>
      </c>
      <c r="K251" s="11">
        <v>0</v>
      </c>
      <c r="L251" s="11">
        <v>0</v>
      </c>
      <c r="M251" s="11">
        <v>18199.387096774099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0.68632025864207302</v>
      </c>
      <c r="U251" s="11">
        <v>0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30.193548387096701</v>
      </c>
      <c r="AD251" s="11">
        <v>0</v>
      </c>
      <c r="AE251" s="11">
        <v>0</v>
      </c>
      <c r="AF251" s="11">
        <v>0</v>
      </c>
      <c r="AG251" s="11">
        <v>0</v>
      </c>
      <c r="AH251" s="11">
        <v>0</v>
      </c>
      <c r="AI251" s="11">
        <v>0</v>
      </c>
      <c r="AJ251" s="11">
        <v>0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5212.1612903225796</v>
      </c>
      <c r="AQ251" s="11">
        <v>145.322580645161</v>
      </c>
    </row>
    <row r="252" spans="1:43" hidden="1" x14ac:dyDescent="0.45">
      <c r="A252" s="11">
        <v>250</v>
      </c>
      <c r="B252" s="11" t="s">
        <v>13</v>
      </c>
      <c r="C252" s="11" t="s">
        <v>9</v>
      </c>
      <c r="D252" s="12">
        <v>45597</v>
      </c>
      <c r="E252" s="11">
        <f t="shared" si="6"/>
        <v>2024</v>
      </c>
      <c r="F252" s="11">
        <f t="shared" si="7"/>
        <v>11</v>
      </c>
      <c r="G252" s="11">
        <v>30</v>
      </c>
      <c r="H252" s="11">
        <v>14</v>
      </c>
      <c r="I252" s="11">
        <v>16</v>
      </c>
      <c r="J252" s="11">
        <v>0</v>
      </c>
      <c r="K252" s="11">
        <v>0</v>
      </c>
      <c r="L252" s="11">
        <v>0</v>
      </c>
      <c r="M252" s="11">
        <v>18806.0333333333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0.67826830281252903</v>
      </c>
      <c r="U252" s="11">
        <v>0</v>
      </c>
      <c r="V252" s="11">
        <v>0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>
        <v>0</v>
      </c>
      <c r="AC252" s="11">
        <v>31.2</v>
      </c>
      <c r="AD252" s="11">
        <v>0</v>
      </c>
      <c r="AE252" s="11">
        <v>0</v>
      </c>
      <c r="AF252" s="11">
        <v>0</v>
      </c>
      <c r="AG252" s="11">
        <v>0</v>
      </c>
      <c r="AH252" s="11">
        <v>0</v>
      </c>
      <c r="AI252" s="11">
        <v>0</v>
      </c>
      <c r="AJ252" s="11">
        <v>0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5385.9</v>
      </c>
      <c r="AQ252" s="11">
        <v>150.166666666666</v>
      </c>
    </row>
    <row r="253" spans="1:43" hidden="1" x14ac:dyDescent="0.45">
      <c r="A253" s="11">
        <v>251</v>
      </c>
      <c r="B253" s="11" t="s">
        <v>13</v>
      </c>
      <c r="C253" s="11" t="s">
        <v>9</v>
      </c>
      <c r="D253" s="12">
        <v>45627</v>
      </c>
      <c r="E253" s="11">
        <f t="shared" si="6"/>
        <v>2024</v>
      </c>
      <c r="F253" s="11">
        <f t="shared" si="7"/>
        <v>12</v>
      </c>
      <c r="G253" s="11">
        <v>31</v>
      </c>
      <c r="H253" s="11">
        <v>14</v>
      </c>
      <c r="I253" s="11">
        <v>17</v>
      </c>
      <c r="J253" s="11">
        <v>1</v>
      </c>
      <c r="K253" s="11">
        <v>0</v>
      </c>
      <c r="L253" s="11">
        <v>0</v>
      </c>
      <c r="M253" s="11">
        <v>18199.387096774099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0.68262006128169195</v>
      </c>
      <c r="U253" s="11">
        <v>0</v>
      </c>
      <c r="V253" s="11">
        <v>0</v>
      </c>
      <c r="W253" s="11">
        <v>0</v>
      </c>
      <c r="X253" s="11">
        <v>0</v>
      </c>
      <c r="Y253" s="11">
        <v>0</v>
      </c>
      <c r="Z253" s="11">
        <v>0</v>
      </c>
      <c r="AA253" s="11">
        <v>0</v>
      </c>
      <c r="AB253" s="11">
        <v>0</v>
      </c>
      <c r="AC253" s="11">
        <v>30.193548387096701</v>
      </c>
      <c r="AD253" s="11">
        <v>0</v>
      </c>
      <c r="AE253" s="11">
        <v>0</v>
      </c>
      <c r="AF253" s="11">
        <v>0</v>
      </c>
      <c r="AG253" s="11">
        <v>0</v>
      </c>
      <c r="AH253" s="11">
        <v>0</v>
      </c>
      <c r="AI253" s="11">
        <v>0</v>
      </c>
      <c r="AJ253" s="11">
        <v>0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5212.1612903225796</v>
      </c>
      <c r="AQ253" s="11">
        <v>145.322580645161</v>
      </c>
    </row>
    <row r="254" spans="1:43" x14ac:dyDescent="0.45">
      <c r="A254" s="11">
        <v>252</v>
      </c>
      <c r="B254" s="11" t="s">
        <v>13</v>
      </c>
      <c r="C254" s="11" t="s">
        <v>9</v>
      </c>
      <c r="D254" s="12">
        <v>45658</v>
      </c>
      <c r="E254" s="11">
        <f t="shared" si="6"/>
        <v>2025</v>
      </c>
      <c r="F254" s="11">
        <f t="shared" si="7"/>
        <v>1</v>
      </c>
      <c r="G254" s="11">
        <v>31</v>
      </c>
      <c r="H254" s="11">
        <v>17</v>
      </c>
      <c r="I254" s="11">
        <v>14</v>
      </c>
      <c r="J254" s="11">
        <v>4</v>
      </c>
      <c r="K254" s="11">
        <v>3</v>
      </c>
      <c r="L254" s="11">
        <v>0</v>
      </c>
      <c r="M254" s="11">
        <v>18199.387096774099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0.60883196888549695</v>
      </c>
      <c r="U254" s="11">
        <v>0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30.193548387096701</v>
      </c>
      <c r="AD254" s="11">
        <v>0</v>
      </c>
      <c r="AE254" s="11">
        <v>0</v>
      </c>
      <c r="AF254" s="11">
        <v>0</v>
      </c>
      <c r="AG254" s="11">
        <v>0</v>
      </c>
      <c r="AH254" s="11">
        <v>0</v>
      </c>
      <c r="AI254" s="11">
        <v>0</v>
      </c>
      <c r="AJ254" s="11">
        <v>0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5212.1612903225796</v>
      </c>
      <c r="AQ254" s="11">
        <v>145.322580645161</v>
      </c>
    </row>
    <row r="255" spans="1:43" x14ac:dyDescent="0.45">
      <c r="A255" s="11">
        <v>253</v>
      </c>
      <c r="B255" s="11" t="s">
        <v>13</v>
      </c>
      <c r="C255" s="11" t="s">
        <v>9</v>
      </c>
      <c r="D255" s="12">
        <v>45689</v>
      </c>
      <c r="E255" s="11">
        <f t="shared" si="6"/>
        <v>2025</v>
      </c>
      <c r="F255" s="11">
        <f t="shared" si="7"/>
        <v>2</v>
      </c>
      <c r="G255" s="11">
        <v>28</v>
      </c>
      <c r="H255" s="11">
        <v>12</v>
      </c>
      <c r="I255" s="11">
        <v>16</v>
      </c>
      <c r="J255" s="11">
        <v>0</v>
      </c>
      <c r="K255" s="11">
        <v>0</v>
      </c>
      <c r="L255" s="11">
        <v>0</v>
      </c>
      <c r="M255" s="11">
        <v>20149.321428571398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0.70462316967091398</v>
      </c>
      <c r="U255" s="11">
        <v>0</v>
      </c>
      <c r="V255" s="11">
        <v>0</v>
      </c>
      <c r="W255" s="11">
        <v>0</v>
      </c>
      <c r="X255" s="11">
        <v>0</v>
      </c>
      <c r="Y255" s="11">
        <v>0</v>
      </c>
      <c r="Z255" s="11">
        <v>0</v>
      </c>
      <c r="AA255" s="11">
        <v>0</v>
      </c>
      <c r="AB255" s="11">
        <v>0</v>
      </c>
      <c r="AC255" s="11">
        <v>33.428571428571402</v>
      </c>
      <c r="AD255" s="11">
        <v>0</v>
      </c>
      <c r="AE255" s="11">
        <v>0</v>
      </c>
      <c r="AF255" s="11">
        <v>0</v>
      </c>
      <c r="AG255" s="11">
        <v>0</v>
      </c>
      <c r="AH255" s="11">
        <v>0</v>
      </c>
      <c r="AI255" s="11">
        <v>0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5770.6071428571404</v>
      </c>
      <c r="AQ255" s="11">
        <v>160.892857142857</v>
      </c>
    </row>
    <row r="256" spans="1:43" x14ac:dyDescent="0.45">
      <c r="A256" s="11">
        <v>254</v>
      </c>
      <c r="B256" s="11" t="s">
        <v>13</v>
      </c>
      <c r="C256" s="11" t="s">
        <v>9</v>
      </c>
      <c r="D256" s="12">
        <v>45717</v>
      </c>
      <c r="E256" s="11">
        <f t="shared" si="6"/>
        <v>2025</v>
      </c>
      <c r="F256" s="11">
        <f t="shared" si="7"/>
        <v>3</v>
      </c>
      <c r="G256" s="11">
        <v>31</v>
      </c>
      <c r="H256" s="11">
        <v>15</v>
      </c>
      <c r="I256" s="11">
        <v>16</v>
      </c>
      <c r="J256" s="11">
        <v>2</v>
      </c>
      <c r="K256" s="11">
        <v>0</v>
      </c>
      <c r="L256" s="11">
        <v>0</v>
      </c>
      <c r="M256" s="11">
        <v>18199.387096774099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0.63320812668902404</v>
      </c>
      <c r="U256" s="11">
        <v>0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1">
        <v>30.193548387096701</v>
      </c>
      <c r="AD256" s="11">
        <v>0</v>
      </c>
      <c r="AE256" s="11">
        <v>0</v>
      </c>
      <c r="AF256" s="11">
        <v>0</v>
      </c>
      <c r="AG256" s="11">
        <v>0</v>
      </c>
      <c r="AH256" s="11">
        <v>0</v>
      </c>
      <c r="AI256" s="11">
        <v>0</v>
      </c>
      <c r="AJ256" s="11">
        <v>0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5212.1612903225796</v>
      </c>
      <c r="AQ256" s="11">
        <v>145.322580645161</v>
      </c>
    </row>
    <row r="257" spans="1:43" x14ac:dyDescent="0.45">
      <c r="A257" s="11">
        <v>255</v>
      </c>
      <c r="B257" s="11" t="s">
        <v>13</v>
      </c>
      <c r="C257" s="11" t="s">
        <v>9</v>
      </c>
      <c r="D257" s="12">
        <v>45748</v>
      </c>
      <c r="E257" s="11">
        <f t="shared" si="6"/>
        <v>2025</v>
      </c>
      <c r="F257" s="11">
        <f t="shared" si="7"/>
        <v>4</v>
      </c>
      <c r="G257" s="11">
        <v>30</v>
      </c>
      <c r="H257" s="11">
        <v>12</v>
      </c>
      <c r="I257" s="11">
        <v>18</v>
      </c>
      <c r="J257" s="11">
        <v>0</v>
      </c>
      <c r="K257" s="11">
        <v>0</v>
      </c>
      <c r="L257" s="11">
        <v>0</v>
      </c>
      <c r="M257" s="11">
        <v>18806.0333333333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0.66225866545696299</v>
      </c>
      <c r="U257" s="11">
        <v>0</v>
      </c>
      <c r="V257" s="11">
        <v>0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>
        <v>0</v>
      </c>
      <c r="AC257" s="11">
        <v>31.2</v>
      </c>
      <c r="AD257" s="11">
        <v>0</v>
      </c>
      <c r="AE257" s="11">
        <v>0</v>
      </c>
      <c r="AF257" s="11">
        <v>0</v>
      </c>
      <c r="AG257" s="11">
        <v>0</v>
      </c>
      <c r="AH257" s="11">
        <v>0</v>
      </c>
      <c r="AI257" s="11">
        <v>0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5385.9</v>
      </c>
      <c r="AQ257" s="11">
        <v>150.166666666666</v>
      </c>
    </row>
    <row r="258" spans="1:43" x14ac:dyDescent="0.45">
      <c r="A258" s="11">
        <v>256</v>
      </c>
      <c r="B258" s="11" t="s">
        <v>13</v>
      </c>
      <c r="C258" s="11" t="s">
        <v>9</v>
      </c>
      <c r="D258" s="12">
        <v>45778</v>
      </c>
      <c r="E258" s="11">
        <f t="shared" si="6"/>
        <v>2025</v>
      </c>
      <c r="F258" s="11">
        <f t="shared" si="7"/>
        <v>5</v>
      </c>
      <c r="G258" s="11">
        <v>31</v>
      </c>
      <c r="H258" s="11">
        <v>17</v>
      </c>
      <c r="I258" s="11">
        <v>14</v>
      </c>
      <c r="J258" s="11">
        <v>3</v>
      </c>
      <c r="K258" s="11">
        <v>0</v>
      </c>
      <c r="L258" s="11">
        <v>0</v>
      </c>
      <c r="M258" s="11">
        <v>18199.387096774099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>
        <v>0.67760881632955305</v>
      </c>
      <c r="U258" s="11">
        <v>0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v>0</v>
      </c>
      <c r="AC258" s="11">
        <v>30.193548387096701</v>
      </c>
      <c r="AD258" s="11">
        <v>0</v>
      </c>
      <c r="AE258" s="11">
        <v>0</v>
      </c>
      <c r="AF258" s="11">
        <v>0</v>
      </c>
      <c r="AG258" s="11">
        <v>0</v>
      </c>
      <c r="AH258" s="11">
        <v>0</v>
      </c>
      <c r="AI258" s="11">
        <v>0</v>
      </c>
      <c r="AJ258" s="11">
        <v>0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5212.1612903225796</v>
      </c>
      <c r="AQ258" s="11">
        <v>145.322580645161</v>
      </c>
    </row>
    <row r="259" spans="1:43" x14ac:dyDescent="0.45">
      <c r="A259" s="11">
        <v>257</v>
      </c>
      <c r="B259" s="11" t="s">
        <v>13</v>
      </c>
      <c r="C259" s="11" t="s">
        <v>9</v>
      </c>
      <c r="D259" s="12">
        <v>45809</v>
      </c>
      <c r="E259" s="11">
        <f t="shared" ref="E259:E322" si="8">YEAR(D259)</f>
        <v>2025</v>
      </c>
      <c r="F259" s="11">
        <f t="shared" ref="F259:F322" si="9">MONTH(D259)</f>
        <v>6</v>
      </c>
      <c r="G259" s="11">
        <v>30</v>
      </c>
      <c r="H259" s="11">
        <v>13</v>
      </c>
      <c r="I259" s="11">
        <v>17</v>
      </c>
      <c r="J259" s="11">
        <v>1</v>
      </c>
      <c r="K259" s="11">
        <v>0</v>
      </c>
      <c r="L259" s="11">
        <v>0</v>
      </c>
      <c r="M259" s="11">
        <v>18806.0333333333</v>
      </c>
      <c r="N259" s="11">
        <v>0</v>
      </c>
      <c r="O259" s="11">
        <v>0</v>
      </c>
      <c r="P259" s="11">
        <v>0</v>
      </c>
      <c r="Q259" s="11">
        <v>0</v>
      </c>
      <c r="R259" s="11">
        <v>0</v>
      </c>
      <c r="S259" s="11">
        <v>0</v>
      </c>
      <c r="T259" s="11">
        <v>0.65429789497382396</v>
      </c>
      <c r="U259" s="11">
        <v>0</v>
      </c>
      <c r="V259" s="11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>
        <v>0</v>
      </c>
      <c r="AC259" s="11">
        <v>31.2</v>
      </c>
      <c r="AD259" s="11">
        <v>0</v>
      </c>
      <c r="AE259" s="11">
        <v>0</v>
      </c>
      <c r="AF259" s="11">
        <v>0</v>
      </c>
      <c r="AG259" s="11">
        <v>0</v>
      </c>
      <c r="AH259" s="11">
        <v>0</v>
      </c>
      <c r="AI259" s="11">
        <v>0</v>
      </c>
      <c r="AJ259" s="11">
        <v>0</v>
      </c>
      <c r="AK259" s="11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5385.9</v>
      </c>
      <c r="AQ259" s="11">
        <v>150.166666666666</v>
      </c>
    </row>
    <row r="260" spans="1:43" x14ac:dyDescent="0.45">
      <c r="A260" s="11">
        <v>258</v>
      </c>
      <c r="B260" s="11" t="s">
        <v>13</v>
      </c>
      <c r="C260" s="11" t="s">
        <v>9</v>
      </c>
      <c r="D260" s="12">
        <v>45839</v>
      </c>
      <c r="E260" s="11">
        <f t="shared" si="8"/>
        <v>2025</v>
      </c>
      <c r="F260" s="11">
        <f t="shared" si="9"/>
        <v>7</v>
      </c>
      <c r="G260" s="11">
        <v>31</v>
      </c>
      <c r="H260" s="11">
        <v>12</v>
      </c>
      <c r="I260" s="11">
        <v>19</v>
      </c>
      <c r="J260" s="11">
        <v>0</v>
      </c>
      <c r="K260" s="11">
        <v>0</v>
      </c>
      <c r="L260" s="11">
        <v>0</v>
      </c>
      <c r="M260" s="11">
        <v>18199.387096774099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0.623581001506469</v>
      </c>
      <c r="U260" s="11">
        <v>0</v>
      </c>
      <c r="V260" s="11">
        <v>0</v>
      </c>
      <c r="W260" s="11">
        <v>0</v>
      </c>
      <c r="X260" s="11">
        <v>0</v>
      </c>
      <c r="Y260" s="11">
        <v>0</v>
      </c>
      <c r="Z260" s="11">
        <v>0</v>
      </c>
      <c r="AA260" s="11">
        <v>0</v>
      </c>
      <c r="AB260" s="11">
        <v>0</v>
      </c>
      <c r="AC260" s="11">
        <v>30.193548387096701</v>
      </c>
      <c r="AD260" s="11">
        <v>0</v>
      </c>
      <c r="AE260" s="11">
        <v>0</v>
      </c>
      <c r="AF260" s="11">
        <v>0</v>
      </c>
      <c r="AG260" s="11">
        <v>0</v>
      </c>
      <c r="AH260" s="11">
        <v>0</v>
      </c>
      <c r="AI260" s="11">
        <v>0</v>
      </c>
      <c r="AJ260" s="11">
        <v>0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5212.1612903225796</v>
      </c>
      <c r="AQ260" s="11">
        <v>145.322580645161</v>
      </c>
    </row>
    <row r="261" spans="1:43" x14ac:dyDescent="0.45">
      <c r="A261" s="11">
        <v>259</v>
      </c>
      <c r="B261" s="11" t="s">
        <v>13</v>
      </c>
      <c r="C261" s="11" t="s">
        <v>9</v>
      </c>
      <c r="D261" s="12">
        <v>45870</v>
      </c>
      <c r="E261" s="11">
        <f t="shared" si="8"/>
        <v>2025</v>
      </c>
      <c r="F261" s="11">
        <f t="shared" si="9"/>
        <v>8</v>
      </c>
      <c r="G261" s="11">
        <v>31</v>
      </c>
      <c r="H261" s="11">
        <v>15</v>
      </c>
      <c r="I261" s="11">
        <v>16</v>
      </c>
      <c r="J261" s="11">
        <v>1</v>
      </c>
      <c r="K261" s="11">
        <v>0</v>
      </c>
      <c r="L261" s="11">
        <v>0</v>
      </c>
      <c r="M261" s="11">
        <v>18199.387096774099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1">
        <v>0.65782974807434802</v>
      </c>
      <c r="U261" s="11">
        <v>0</v>
      </c>
      <c r="V261" s="11">
        <v>0</v>
      </c>
      <c r="W261" s="11">
        <v>0</v>
      </c>
      <c r="X261" s="11">
        <v>0</v>
      </c>
      <c r="Y261" s="11">
        <v>0</v>
      </c>
      <c r="Z261" s="11">
        <v>0</v>
      </c>
      <c r="AA261" s="11">
        <v>0</v>
      </c>
      <c r="AB261" s="11">
        <v>0</v>
      </c>
      <c r="AC261" s="11">
        <v>30.193548387096701</v>
      </c>
      <c r="AD261" s="11">
        <v>0</v>
      </c>
      <c r="AE261" s="11">
        <v>0</v>
      </c>
      <c r="AF261" s="11">
        <v>0</v>
      </c>
      <c r="AG261" s="11">
        <v>0</v>
      </c>
      <c r="AH261" s="11">
        <v>0</v>
      </c>
      <c r="AI261" s="11">
        <v>0</v>
      </c>
      <c r="AJ261" s="11">
        <v>0</v>
      </c>
      <c r="AK261" s="11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5212.1612903225796</v>
      </c>
      <c r="AQ261" s="11">
        <v>145.322580645161</v>
      </c>
    </row>
    <row r="262" spans="1:43" x14ac:dyDescent="0.45">
      <c r="A262" s="11">
        <v>260</v>
      </c>
      <c r="B262" s="11" t="s">
        <v>13</v>
      </c>
      <c r="C262" s="11" t="s">
        <v>9</v>
      </c>
      <c r="D262" s="12">
        <v>45901</v>
      </c>
      <c r="E262" s="11">
        <f t="shared" si="8"/>
        <v>2025</v>
      </c>
      <c r="F262" s="11">
        <f t="shared" si="9"/>
        <v>9</v>
      </c>
      <c r="G262" s="11">
        <v>30</v>
      </c>
      <c r="H262" s="11">
        <v>12</v>
      </c>
      <c r="I262" s="11">
        <v>18</v>
      </c>
      <c r="J262" s="11">
        <v>0</v>
      </c>
      <c r="K262" s="11">
        <v>0</v>
      </c>
      <c r="L262" s="11">
        <v>0</v>
      </c>
      <c r="M262" s="11">
        <v>18806.0333333333</v>
      </c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0</v>
      </c>
      <c r="T262" s="11">
        <v>0.67545264416753004</v>
      </c>
      <c r="U262" s="11">
        <v>0</v>
      </c>
      <c r="V262" s="11">
        <v>0</v>
      </c>
      <c r="W262" s="11">
        <v>0</v>
      </c>
      <c r="X262" s="11">
        <v>0</v>
      </c>
      <c r="Y262" s="11">
        <v>0</v>
      </c>
      <c r="Z262" s="11">
        <v>0</v>
      </c>
      <c r="AA262" s="11">
        <v>0</v>
      </c>
      <c r="AB262" s="11">
        <v>0</v>
      </c>
      <c r="AC262" s="11">
        <v>31.2</v>
      </c>
      <c r="AD262" s="11">
        <v>0</v>
      </c>
      <c r="AE262" s="11">
        <v>0</v>
      </c>
      <c r="AF262" s="11">
        <v>0</v>
      </c>
      <c r="AG262" s="11">
        <v>0</v>
      </c>
      <c r="AH262" s="11">
        <v>0</v>
      </c>
      <c r="AI262" s="11">
        <v>0</v>
      </c>
      <c r="AJ262" s="11">
        <v>0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5385.9</v>
      </c>
      <c r="AQ262" s="11">
        <v>150.166666666666</v>
      </c>
    </row>
    <row r="263" spans="1:43" x14ac:dyDescent="0.45">
      <c r="A263" s="11">
        <v>261</v>
      </c>
      <c r="B263" s="11" t="s">
        <v>13</v>
      </c>
      <c r="C263" s="11" t="s">
        <v>9</v>
      </c>
      <c r="D263" s="12">
        <v>45931</v>
      </c>
      <c r="E263" s="11">
        <f t="shared" si="8"/>
        <v>2025</v>
      </c>
      <c r="F263" s="11">
        <f t="shared" si="9"/>
        <v>10</v>
      </c>
      <c r="G263" s="11">
        <v>31</v>
      </c>
      <c r="H263" s="11">
        <v>16</v>
      </c>
      <c r="I263" s="11">
        <v>15</v>
      </c>
      <c r="J263" s="11">
        <v>5</v>
      </c>
      <c r="K263" s="11">
        <v>3</v>
      </c>
      <c r="L263" s="11">
        <v>0</v>
      </c>
      <c r="M263" s="11">
        <v>18199.387096774099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0.68632025864207302</v>
      </c>
      <c r="U263" s="11">
        <v>0</v>
      </c>
      <c r="V263" s="11">
        <v>0</v>
      </c>
      <c r="W263" s="11">
        <v>0</v>
      </c>
      <c r="X263" s="11">
        <v>0</v>
      </c>
      <c r="Y263" s="11">
        <v>0</v>
      </c>
      <c r="Z263" s="11">
        <v>0</v>
      </c>
      <c r="AA263" s="11">
        <v>0</v>
      </c>
      <c r="AB263" s="11">
        <v>0</v>
      </c>
      <c r="AC263" s="11">
        <v>30.193548387096701</v>
      </c>
      <c r="AD263" s="11">
        <v>0</v>
      </c>
      <c r="AE263" s="11">
        <v>0</v>
      </c>
      <c r="AF263" s="11">
        <v>0</v>
      </c>
      <c r="AG263" s="11">
        <v>0</v>
      </c>
      <c r="AH263" s="11">
        <v>0</v>
      </c>
      <c r="AI263" s="11">
        <v>0</v>
      </c>
      <c r="AJ263" s="11">
        <v>0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5212.1612903225796</v>
      </c>
      <c r="AQ263" s="11">
        <v>145.322580645161</v>
      </c>
    </row>
    <row r="264" spans="1:43" x14ac:dyDescent="0.45">
      <c r="A264" s="11">
        <v>262</v>
      </c>
      <c r="B264" s="11" t="s">
        <v>13</v>
      </c>
      <c r="C264" s="11" t="s">
        <v>9</v>
      </c>
      <c r="D264" s="12">
        <v>45962</v>
      </c>
      <c r="E264" s="11">
        <f t="shared" si="8"/>
        <v>2025</v>
      </c>
      <c r="F264" s="11">
        <f t="shared" si="9"/>
        <v>11</v>
      </c>
      <c r="G264" s="11">
        <v>30</v>
      </c>
      <c r="H264" s="11">
        <v>14</v>
      </c>
      <c r="I264" s="11">
        <v>16</v>
      </c>
      <c r="J264" s="11">
        <v>0</v>
      </c>
      <c r="K264" s="11">
        <v>0</v>
      </c>
      <c r="L264" s="11">
        <v>0</v>
      </c>
      <c r="M264" s="11">
        <v>18806.0333333333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0.67826830281252903</v>
      </c>
      <c r="U264" s="11">
        <v>0</v>
      </c>
      <c r="V264" s="11">
        <v>0</v>
      </c>
      <c r="W264" s="11">
        <v>0</v>
      </c>
      <c r="X264" s="11">
        <v>0</v>
      </c>
      <c r="Y264" s="11">
        <v>0</v>
      </c>
      <c r="Z264" s="11">
        <v>0</v>
      </c>
      <c r="AA264" s="11">
        <v>0</v>
      </c>
      <c r="AB264" s="11">
        <v>0</v>
      </c>
      <c r="AC264" s="11">
        <v>31.2</v>
      </c>
      <c r="AD264" s="11">
        <v>0</v>
      </c>
      <c r="AE264" s="11">
        <v>0</v>
      </c>
      <c r="AF264" s="11">
        <v>0</v>
      </c>
      <c r="AG264" s="11">
        <v>0</v>
      </c>
      <c r="AH264" s="11">
        <v>0</v>
      </c>
      <c r="AI264" s="11">
        <v>0</v>
      </c>
      <c r="AJ264" s="11">
        <v>0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5385.9</v>
      </c>
      <c r="AQ264" s="11">
        <v>150.166666666666</v>
      </c>
    </row>
    <row r="265" spans="1:43" x14ac:dyDescent="0.45">
      <c r="A265" s="11">
        <v>263</v>
      </c>
      <c r="B265" s="11" t="s">
        <v>13</v>
      </c>
      <c r="C265" s="11" t="s">
        <v>9</v>
      </c>
      <c r="D265" s="12">
        <v>45992</v>
      </c>
      <c r="E265" s="11">
        <f t="shared" si="8"/>
        <v>2025</v>
      </c>
      <c r="F265" s="11">
        <f t="shared" si="9"/>
        <v>12</v>
      </c>
      <c r="G265" s="11">
        <v>31</v>
      </c>
      <c r="H265" s="11">
        <v>13</v>
      </c>
      <c r="I265" s="11">
        <v>18</v>
      </c>
      <c r="J265" s="11">
        <v>1</v>
      </c>
      <c r="K265" s="11">
        <v>0</v>
      </c>
      <c r="L265" s="11">
        <v>0</v>
      </c>
      <c r="M265" s="11">
        <v>18199.387096774099</v>
      </c>
      <c r="N265" s="11">
        <v>0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  <c r="T265" s="11">
        <v>0.68262006128169195</v>
      </c>
      <c r="U265" s="11">
        <v>0</v>
      </c>
      <c r="V265" s="11">
        <v>0</v>
      </c>
      <c r="W265" s="11">
        <v>0</v>
      </c>
      <c r="X265" s="11">
        <v>0</v>
      </c>
      <c r="Y265" s="11">
        <v>0</v>
      </c>
      <c r="Z265" s="11">
        <v>0</v>
      </c>
      <c r="AA265" s="11">
        <v>0</v>
      </c>
      <c r="AB265" s="11">
        <v>0</v>
      </c>
      <c r="AC265" s="11">
        <v>30.193548387096701</v>
      </c>
      <c r="AD265" s="11">
        <v>0</v>
      </c>
      <c r="AE265" s="11">
        <v>0</v>
      </c>
      <c r="AF265" s="11">
        <v>0</v>
      </c>
      <c r="AG265" s="11">
        <v>0</v>
      </c>
      <c r="AH265" s="11">
        <v>0</v>
      </c>
      <c r="AI265" s="11">
        <v>0</v>
      </c>
      <c r="AJ265" s="11">
        <v>0</v>
      </c>
      <c r="AK265" s="11">
        <v>0</v>
      </c>
      <c r="AL265" s="11">
        <v>0</v>
      </c>
      <c r="AM265" s="11">
        <v>0</v>
      </c>
      <c r="AN265" s="11">
        <v>0</v>
      </c>
      <c r="AO265" s="11">
        <v>0</v>
      </c>
      <c r="AP265" s="11">
        <v>5212.1612903225796</v>
      </c>
      <c r="AQ265" s="11">
        <v>145.322580645161</v>
      </c>
    </row>
    <row r="266" spans="1:43" hidden="1" x14ac:dyDescent="0.45">
      <c r="A266" s="11">
        <v>264</v>
      </c>
      <c r="B266" s="11" t="s">
        <v>13</v>
      </c>
      <c r="C266" s="11" t="s">
        <v>10</v>
      </c>
      <c r="D266" s="12">
        <v>42005</v>
      </c>
      <c r="E266" s="11">
        <f t="shared" si="8"/>
        <v>2015</v>
      </c>
      <c r="F266" s="11">
        <f t="shared" si="9"/>
        <v>1</v>
      </c>
      <c r="G266" s="11">
        <v>31</v>
      </c>
      <c r="H266" s="11">
        <v>15</v>
      </c>
      <c r="I266" s="11">
        <v>16</v>
      </c>
      <c r="J266" s="11">
        <v>1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0</v>
      </c>
      <c r="AE266" s="11">
        <v>0</v>
      </c>
      <c r="AF266" s="11">
        <v>0</v>
      </c>
      <c r="AG266" s="11">
        <v>0</v>
      </c>
      <c r="AH266" s="11">
        <v>0</v>
      </c>
      <c r="AI266" s="11">
        <v>0</v>
      </c>
      <c r="AJ266" s="11">
        <v>0</v>
      </c>
      <c r="AK266" s="11">
        <v>0</v>
      </c>
      <c r="AL266" s="11">
        <v>0</v>
      </c>
      <c r="AM266" s="11">
        <v>0</v>
      </c>
      <c r="AN266" s="11">
        <v>0</v>
      </c>
      <c r="AO266" s="11">
        <v>0</v>
      </c>
      <c r="AP266" s="11">
        <v>11156.419354838699</v>
      </c>
      <c r="AQ266" s="11">
        <v>0</v>
      </c>
    </row>
    <row r="267" spans="1:43" hidden="1" x14ac:dyDescent="0.45">
      <c r="A267" s="11">
        <v>265</v>
      </c>
      <c r="B267" s="11" t="s">
        <v>13</v>
      </c>
      <c r="C267" s="11" t="s">
        <v>10</v>
      </c>
      <c r="D267" s="12">
        <v>42036</v>
      </c>
      <c r="E267" s="11">
        <f t="shared" si="8"/>
        <v>2015</v>
      </c>
      <c r="F267" s="11">
        <f t="shared" si="9"/>
        <v>2</v>
      </c>
      <c r="G267" s="11">
        <v>28</v>
      </c>
      <c r="H267" s="11">
        <v>14</v>
      </c>
      <c r="I267" s="11">
        <v>14</v>
      </c>
      <c r="J267" s="11">
        <v>3</v>
      </c>
      <c r="K267" s="11">
        <v>3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0</v>
      </c>
      <c r="Z267" s="11">
        <v>0</v>
      </c>
      <c r="AA267" s="11">
        <v>0</v>
      </c>
      <c r="AB267" s="11">
        <v>0</v>
      </c>
      <c r="AC267" s="11">
        <v>0</v>
      </c>
      <c r="AD267" s="11">
        <v>0</v>
      </c>
      <c r="AE267" s="11">
        <v>0</v>
      </c>
      <c r="AF267" s="11">
        <v>0</v>
      </c>
      <c r="AG267" s="11">
        <v>0</v>
      </c>
      <c r="AH267" s="11">
        <v>0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11723.5</v>
      </c>
      <c r="AQ267" s="11">
        <v>0</v>
      </c>
    </row>
    <row r="268" spans="1:43" hidden="1" x14ac:dyDescent="0.45">
      <c r="A268" s="11">
        <v>266</v>
      </c>
      <c r="B268" s="11" t="s">
        <v>13</v>
      </c>
      <c r="C268" s="11" t="s">
        <v>10</v>
      </c>
      <c r="D268" s="12">
        <v>42064</v>
      </c>
      <c r="E268" s="11">
        <f t="shared" si="8"/>
        <v>2015</v>
      </c>
      <c r="F268" s="11">
        <f t="shared" si="9"/>
        <v>3</v>
      </c>
      <c r="G268" s="11">
        <v>31</v>
      </c>
      <c r="H268" s="11">
        <v>13</v>
      </c>
      <c r="I268" s="11">
        <v>18</v>
      </c>
      <c r="J268" s="11">
        <v>1</v>
      </c>
      <c r="K268" s="11">
        <v>0</v>
      </c>
      <c r="L268" s="11">
        <v>0.51612903225806395</v>
      </c>
      <c r="M268" s="11">
        <v>25.870967741935399</v>
      </c>
      <c r="N268" s="11">
        <v>19.7419354838709</v>
      </c>
      <c r="O268" s="11">
        <v>1077.2717689226199</v>
      </c>
      <c r="P268" s="11">
        <v>76.1398376554923</v>
      </c>
      <c r="Q268" s="11">
        <v>822.05775882873399</v>
      </c>
      <c r="R268" s="11">
        <v>2.4615879655699401E-2</v>
      </c>
      <c r="S268" s="11">
        <v>0.456406308357865</v>
      </c>
      <c r="T268" s="11">
        <v>1.5456696329527699E-2</v>
      </c>
      <c r="U268" s="11">
        <v>0</v>
      </c>
      <c r="V268" s="11">
        <v>6.4516129032257993E-2</v>
      </c>
      <c r="W268" s="11">
        <v>0</v>
      </c>
      <c r="X268" s="11">
        <v>6.4516129032257993E-2</v>
      </c>
      <c r="Y268" s="11">
        <v>0</v>
      </c>
      <c r="Z268" s="11">
        <v>6.4516129032257993E-2</v>
      </c>
      <c r="AA268" s="11">
        <v>6.4516129032257993E-2</v>
      </c>
      <c r="AB268" s="11">
        <v>6.4516129032257993E-2</v>
      </c>
      <c r="AC268" s="11">
        <v>6.4516129032257993E-2</v>
      </c>
      <c r="AD268" s="11">
        <v>9.8709677419354804</v>
      </c>
      <c r="AE268" s="11">
        <v>0</v>
      </c>
      <c r="AF268" s="11">
        <v>0</v>
      </c>
      <c r="AG268" s="11">
        <v>0</v>
      </c>
      <c r="AH268" s="11">
        <v>0</v>
      </c>
      <c r="AI268" s="11">
        <v>0</v>
      </c>
      <c r="AJ268" s="11">
        <v>0</v>
      </c>
      <c r="AK268" s="11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11000.774193548301</v>
      </c>
      <c r="AQ268" s="11">
        <v>0</v>
      </c>
    </row>
    <row r="269" spans="1:43" hidden="1" x14ac:dyDescent="0.45">
      <c r="A269" s="11">
        <v>267</v>
      </c>
      <c r="B269" s="11" t="s">
        <v>13</v>
      </c>
      <c r="C269" s="11" t="s">
        <v>10</v>
      </c>
      <c r="D269" s="12">
        <v>42095</v>
      </c>
      <c r="E269" s="11">
        <f t="shared" si="8"/>
        <v>2015</v>
      </c>
      <c r="F269" s="11">
        <f t="shared" si="9"/>
        <v>4</v>
      </c>
      <c r="G269" s="11">
        <v>30</v>
      </c>
      <c r="H269" s="11">
        <v>12</v>
      </c>
      <c r="I269" s="11">
        <v>18</v>
      </c>
      <c r="J269" s="11">
        <v>0</v>
      </c>
      <c r="K269" s="11">
        <v>0</v>
      </c>
      <c r="L269" s="11">
        <v>156.4</v>
      </c>
      <c r="M269" s="11">
        <v>7377.3</v>
      </c>
      <c r="N269" s="11">
        <v>7467.7</v>
      </c>
      <c r="O269" s="11">
        <v>35712.839680467099</v>
      </c>
      <c r="P269" s="11">
        <v>2664.38144248868</v>
      </c>
      <c r="Q269" s="11">
        <v>35476.913044639099</v>
      </c>
      <c r="R269" s="11">
        <v>0.99490751030837099</v>
      </c>
      <c r="S269" s="11">
        <v>13.407135560536</v>
      </c>
      <c r="T269" s="11">
        <v>0.68938253211004596</v>
      </c>
      <c r="U269" s="11">
        <v>0</v>
      </c>
      <c r="V269" s="11">
        <v>8.7333333333333307</v>
      </c>
      <c r="W269" s="11">
        <v>0</v>
      </c>
      <c r="X269" s="11">
        <v>0.2</v>
      </c>
      <c r="Y269" s="11">
        <v>8.5333333333333297</v>
      </c>
      <c r="Z269" s="11">
        <v>3.93333333333333</v>
      </c>
      <c r="AA269" s="11">
        <v>3.93333333333333</v>
      </c>
      <c r="AB269" s="11">
        <v>5.86666666666666</v>
      </c>
      <c r="AC269" s="11">
        <v>17.133333333333301</v>
      </c>
      <c r="AD269" s="11">
        <v>428.14636784511703</v>
      </c>
      <c r="AE269" s="11">
        <v>0</v>
      </c>
      <c r="AF269" s="11">
        <v>0</v>
      </c>
      <c r="AG269" s="11">
        <v>0</v>
      </c>
      <c r="AH269" s="11">
        <v>0</v>
      </c>
      <c r="AI269" s="11">
        <v>0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11600</v>
      </c>
      <c r="AQ269" s="11">
        <v>26.8666666666666</v>
      </c>
    </row>
    <row r="270" spans="1:43" hidden="1" x14ac:dyDescent="0.45">
      <c r="A270" s="11">
        <v>268</v>
      </c>
      <c r="B270" s="11" t="s">
        <v>13</v>
      </c>
      <c r="C270" s="11" t="s">
        <v>10</v>
      </c>
      <c r="D270" s="12">
        <v>42125</v>
      </c>
      <c r="E270" s="11">
        <f t="shared" si="8"/>
        <v>2015</v>
      </c>
      <c r="F270" s="11">
        <f t="shared" si="9"/>
        <v>5</v>
      </c>
      <c r="G270" s="11">
        <v>31</v>
      </c>
      <c r="H270" s="11">
        <v>17</v>
      </c>
      <c r="I270" s="11">
        <v>14</v>
      </c>
      <c r="J270" s="11">
        <v>3</v>
      </c>
      <c r="K270" s="11">
        <v>0</v>
      </c>
      <c r="L270" s="11">
        <v>166.58064516128999</v>
      </c>
      <c r="M270" s="11">
        <v>7903.0967741935401</v>
      </c>
      <c r="N270" s="11">
        <v>8554.0322580645097</v>
      </c>
      <c r="O270" s="11">
        <v>35015.659028109199</v>
      </c>
      <c r="P270" s="11">
        <v>2642.9444148757202</v>
      </c>
      <c r="Q270" s="11">
        <v>37460.498358574201</v>
      </c>
      <c r="R270" s="11">
        <v>1.07133265270994</v>
      </c>
      <c r="S270" s="11">
        <v>13.2492407297255</v>
      </c>
      <c r="T270" s="11">
        <v>0.73712410560874997</v>
      </c>
      <c r="U270" s="11">
        <v>0</v>
      </c>
      <c r="V270" s="11">
        <v>9.1612903225806406</v>
      </c>
      <c r="W270" s="11">
        <v>0</v>
      </c>
      <c r="X270" s="11">
        <v>0.19354838709677399</v>
      </c>
      <c r="Y270" s="11">
        <v>8.9677419354838701</v>
      </c>
      <c r="Z270" s="11">
        <v>4</v>
      </c>
      <c r="AA270" s="11">
        <v>4</v>
      </c>
      <c r="AB270" s="11">
        <v>6</v>
      </c>
      <c r="AC270" s="11">
        <v>18</v>
      </c>
      <c r="AD270" s="11">
        <v>469.236872759856</v>
      </c>
      <c r="AE270" s="11">
        <v>0</v>
      </c>
      <c r="AF270" s="11">
        <v>0</v>
      </c>
      <c r="AG270" s="11">
        <v>0</v>
      </c>
      <c r="AH270" s="11">
        <v>0</v>
      </c>
      <c r="AI270" s="11">
        <v>0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13229.677419354801</v>
      </c>
      <c r="AQ270" s="11">
        <v>0</v>
      </c>
    </row>
    <row r="271" spans="1:43" hidden="1" x14ac:dyDescent="0.45">
      <c r="A271" s="11">
        <v>269</v>
      </c>
      <c r="B271" s="11" t="s">
        <v>13</v>
      </c>
      <c r="C271" s="11" t="s">
        <v>10</v>
      </c>
      <c r="D271" s="12">
        <v>42156</v>
      </c>
      <c r="E271" s="11">
        <f t="shared" si="8"/>
        <v>2015</v>
      </c>
      <c r="F271" s="11">
        <f t="shared" si="9"/>
        <v>6</v>
      </c>
      <c r="G271" s="11">
        <v>30</v>
      </c>
      <c r="H271" s="11">
        <v>12</v>
      </c>
      <c r="I271" s="11">
        <v>18</v>
      </c>
      <c r="J271" s="11">
        <v>1</v>
      </c>
      <c r="K271" s="11">
        <v>0</v>
      </c>
      <c r="L271" s="11">
        <v>158.666666666666</v>
      </c>
      <c r="M271" s="11">
        <v>7407.6</v>
      </c>
      <c r="N271" s="11">
        <v>5608.7666666666601</v>
      </c>
      <c r="O271" s="11">
        <v>35923.784131683002</v>
      </c>
      <c r="P271" s="11">
        <v>2631.5248145351902</v>
      </c>
      <c r="Q271" s="11">
        <v>27085.858910295599</v>
      </c>
      <c r="R271" s="11">
        <v>0.754303700376173</v>
      </c>
      <c r="S271" s="11">
        <v>13.6521767578793</v>
      </c>
      <c r="T271" s="11">
        <v>0.51666007997545704</v>
      </c>
      <c r="U271" s="11">
        <v>0</v>
      </c>
      <c r="V271" s="11">
        <v>8.8000000000000007</v>
      </c>
      <c r="W271" s="11">
        <v>0</v>
      </c>
      <c r="X271" s="11">
        <v>0</v>
      </c>
      <c r="Y271" s="11">
        <v>8.8000000000000007</v>
      </c>
      <c r="Z271" s="11">
        <v>4</v>
      </c>
      <c r="AA271" s="11">
        <v>4</v>
      </c>
      <c r="AB271" s="11">
        <v>6</v>
      </c>
      <c r="AC271" s="11">
        <v>17.3333333333333</v>
      </c>
      <c r="AD271" s="11">
        <v>322.32527777777699</v>
      </c>
      <c r="AE271" s="11">
        <v>0</v>
      </c>
      <c r="AF271" s="11">
        <v>0</v>
      </c>
      <c r="AG271" s="11">
        <v>0</v>
      </c>
      <c r="AH271" s="11">
        <v>0</v>
      </c>
      <c r="AI271" s="11">
        <v>0</v>
      </c>
      <c r="AJ271" s="11">
        <v>0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8869.3333333333303</v>
      </c>
      <c r="AQ271" s="11">
        <v>0</v>
      </c>
    </row>
    <row r="272" spans="1:43" hidden="1" x14ac:dyDescent="0.45">
      <c r="A272" s="11">
        <v>270</v>
      </c>
      <c r="B272" s="11" t="s">
        <v>13</v>
      </c>
      <c r="C272" s="11" t="s">
        <v>10</v>
      </c>
      <c r="D272" s="12">
        <v>42186</v>
      </c>
      <c r="E272" s="11">
        <f t="shared" si="8"/>
        <v>2015</v>
      </c>
      <c r="F272" s="11">
        <f t="shared" si="9"/>
        <v>7</v>
      </c>
      <c r="G272" s="11">
        <v>31</v>
      </c>
      <c r="H272" s="11">
        <v>13</v>
      </c>
      <c r="I272" s="11">
        <v>18</v>
      </c>
      <c r="J272" s="11">
        <v>0</v>
      </c>
      <c r="K272" s="11">
        <v>0</v>
      </c>
      <c r="L272" s="11">
        <v>158.83870967741899</v>
      </c>
      <c r="M272" s="11">
        <v>7429</v>
      </c>
      <c r="N272" s="11">
        <v>7222.6774193548299</v>
      </c>
      <c r="O272" s="11">
        <v>35172.258534203102</v>
      </c>
      <c r="P272" s="11">
        <v>2637.0920842747</v>
      </c>
      <c r="Q272" s="11">
        <v>33911.834307536497</v>
      </c>
      <c r="R272" s="11">
        <v>0.96696074776145102</v>
      </c>
      <c r="S272" s="11">
        <v>13.3388785543984</v>
      </c>
      <c r="T272" s="11">
        <v>0.663305192764434</v>
      </c>
      <c r="U272" s="11">
        <v>0</v>
      </c>
      <c r="V272" s="11">
        <v>9.3548387096774199</v>
      </c>
      <c r="W272" s="11">
        <v>0</v>
      </c>
      <c r="X272" s="11">
        <v>0</v>
      </c>
      <c r="Y272" s="11">
        <v>9.3548387096774199</v>
      </c>
      <c r="Z272" s="11">
        <v>4</v>
      </c>
      <c r="AA272" s="11">
        <v>4</v>
      </c>
      <c r="AB272" s="11">
        <v>6</v>
      </c>
      <c r="AC272" s="11">
        <v>17.354838709677399</v>
      </c>
      <c r="AD272" s="11">
        <v>413.929883512544</v>
      </c>
      <c r="AE272" s="11">
        <v>0</v>
      </c>
      <c r="AF272" s="11">
        <v>0</v>
      </c>
      <c r="AG272" s="11">
        <v>0</v>
      </c>
      <c r="AH272" s="11">
        <v>0</v>
      </c>
      <c r="AI272" s="11">
        <v>0</v>
      </c>
      <c r="AJ272" s="11">
        <v>0</v>
      </c>
      <c r="AK272" s="11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10872.9354838709</v>
      </c>
      <c r="AQ272" s="11">
        <v>0</v>
      </c>
    </row>
    <row r="273" spans="1:43" hidden="1" x14ac:dyDescent="0.45">
      <c r="A273" s="11">
        <v>271</v>
      </c>
      <c r="B273" s="11" t="s">
        <v>13</v>
      </c>
      <c r="C273" s="11" t="s">
        <v>10</v>
      </c>
      <c r="D273" s="12">
        <v>42217</v>
      </c>
      <c r="E273" s="11">
        <f t="shared" si="8"/>
        <v>2015</v>
      </c>
      <c r="F273" s="11">
        <f t="shared" si="9"/>
        <v>8</v>
      </c>
      <c r="G273" s="11">
        <v>31</v>
      </c>
      <c r="H273" s="11">
        <v>14</v>
      </c>
      <c r="I273" s="11">
        <v>17</v>
      </c>
      <c r="J273" s="11">
        <v>1</v>
      </c>
      <c r="K273" s="11">
        <v>0</v>
      </c>
      <c r="L273" s="11">
        <v>221.16129032257999</v>
      </c>
      <c r="M273" s="11">
        <v>10593</v>
      </c>
      <c r="N273" s="11">
        <v>9701.1935483870893</v>
      </c>
      <c r="O273" s="11">
        <v>34909.900938412102</v>
      </c>
      <c r="P273" s="11">
        <v>2521.8977973832102</v>
      </c>
      <c r="Q273" s="11">
        <v>31910.4337236914</v>
      </c>
      <c r="R273" s="11">
        <v>0.915164376912038</v>
      </c>
      <c r="S273" s="11">
        <v>13.845726890423499</v>
      </c>
      <c r="T273" s="11">
        <v>0.61381988582759295</v>
      </c>
      <c r="U273" s="11">
        <v>0</v>
      </c>
      <c r="V273" s="11">
        <v>9.4193548387096708</v>
      </c>
      <c r="W273" s="11">
        <v>0</v>
      </c>
      <c r="X273" s="11">
        <v>0</v>
      </c>
      <c r="Y273" s="11">
        <v>9.4193548387096708</v>
      </c>
      <c r="Z273" s="11">
        <v>4</v>
      </c>
      <c r="AA273" s="11">
        <v>4</v>
      </c>
      <c r="AB273" s="11">
        <v>6</v>
      </c>
      <c r="AC273" s="11">
        <v>20.129032258064498</v>
      </c>
      <c r="AD273" s="11">
        <v>481.57365591397797</v>
      </c>
      <c r="AE273" s="11">
        <v>0</v>
      </c>
      <c r="AF273" s="11">
        <v>0</v>
      </c>
      <c r="AG273" s="11">
        <v>0</v>
      </c>
      <c r="AH273" s="11">
        <v>0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12604.516129032199</v>
      </c>
      <c r="AQ273" s="11">
        <v>0</v>
      </c>
    </row>
    <row r="274" spans="1:43" hidden="1" x14ac:dyDescent="0.45">
      <c r="A274" s="11">
        <v>272</v>
      </c>
      <c r="B274" s="11" t="s">
        <v>13</v>
      </c>
      <c r="C274" s="11" t="s">
        <v>10</v>
      </c>
      <c r="D274" s="12">
        <v>42248</v>
      </c>
      <c r="E274" s="11">
        <f t="shared" si="8"/>
        <v>2015</v>
      </c>
      <c r="F274" s="11">
        <f t="shared" si="9"/>
        <v>9</v>
      </c>
      <c r="G274" s="11">
        <v>30</v>
      </c>
      <c r="H274" s="11">
        <v>13</v>
      </c>
      <c r="I274" s="11">
        <v>17</v>
      </c>
      <c r="J274" s="11">
        <v>3</v>
      </c>
      <c r="K274" s="11">
        <v>3</v>
      </c>
      <c r="L274" s="11">
        <v>223.73333333333301</v>
      </c>
      <c r="M274" s="11">
        <v>10872.6333333333</v>
      </c>
      <c r="N274" s="11">
        <v>9755.8333333333303</v>
      </c>
      <c r="O274" s="11">
        <v>35103.713751256502</v>
      </c>
      <c r="P274" s="11">
        <v>2472.3522834488199</v>
      </c>
      <c r="Q274" s="11">
        <v>31299.625060185099</v>
      </c>
      <c r="R274" s="11">
        <v>0.89098941789067698</v>
      </c>
      <c r="S274" s="11">
        <v>14.2003094452025</v>
      </c>
      <c r="T274" s="11">
        <v>0.58710520955097201</v>
      </c>
      <c r="U274" s="11">
        <v>0</v>
      </c>
      <c r="V274" s="11">
        <v>9.8000000000000007</v>
      </c>
      <c r="W274" s="11">
        <v>1.5</v>
      </c>
      <c r="X274" s="11">
        <v>0.46666666666666601</v>
      </c>
      <c r="Y274" s="11">
        <v>7.8333333333333304</v>
      </c>
      <c r="Z274" s="11">
        <v>4</v>
      </c>
      <c r="AA274" s="11">
        <v>4</v>
      </c>
      <c r="AB274" s="11">
        <v>6</v>
      </c>
      <c r="AC274" s="11">
        <v>20.466666666666601</v>
      </c>
      <c r="AD274" s="11">
        <v>474.16015151515103</v>
      </c>
      <c r="AE274" s="11">
        <v>0</v>
      </c>
      <c r="AF274" s="11">
        <v>0</v>
      </c>
      <c r="AG274" s="11">
        <v>0</v>
      </c>
      <c r="AH274" s="11">
        <v>0</v>
      </c>
      <c r="AI274" s="11">
        <v>0</v>
      </c>
      <c r="AJ274" s="11">
        <v>0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11377.366666666599</v>
      </c>
      <c r="AQ274" s="11">
        <v>0</v>
      </c>
    </row>
    <row r="275" spans="1:43" hidden="1" x14ac:dyDescent="0.45">
      <c r="A275" s="11">
        <v>273</v>
      </c>
      <c r="B275" s="11" t="s">
        <v>13</v>
      </c>
      <c r="C275" s="11" t="s">
        <v>10</v>
      </c>
      <c r="D275" s="12">
        <v>42278</v>
      </c>
      <c r="E275" s="11">
        <f t="shared" si="8"/>
        <v>2015</v>
      </c>
      <c r="F275" s="11">
        <f t="shared" si="9"/>
        <v>10</v>
      </c>
      <c r="G275" s="11">
        <v>31</v>
      </c>
      <c r="H275" s="11">
        <v>14</v>
      </c>
      <c r="I275" s="11">
        <v>17</v>
      </c>
      <c r="J275" s="11">
        <v>2</v>
      </c>
      <c r="K275" s="11">
        <v>0</v>
      </c>
      <c r="L275" s="11">
        <v>220.51612903225799</v>
      </c>
      <c r="M275" s="11">
        <v>10638.7419354838</v>
      </c>
      <c r="N275" s="11">
        <v>9980.0322580645097</v>
      </c>
      <c r="O275" s="11">
        <v>34899.828072357297</v>
      </c>
      <c r="P275" s="11">
        <v>2460.93791886395</v>
      </c>
      <c r="Q275" s="11">
        <v>32634.209704418499</v>
      </c>
      <c r="R275" s="11">
        <v>0.93632171696637301</v>
      </c>
      <c r="S275" s="11">
        <v>14.183310442730001</v>
      </c>
      <c r="T275" s="11">
        <v>0.61288905651703895</v>
      </c>
      <c r="U275" s="11">
        <v>0</v>
      </c>
      <c r="V275" s="11">
        <v>9.5483870967741904</v>
      </c>
      <c r="W275" s="11">
        <v>0</v>
      </c>
      <c r="X275" s="11">
        <v>6.4516129032257993E-2</v>
      </c>
      <c r="Y275" s="11">
        <v>9.4838709677419306</v>
      </c>
      <c r="Z275" s="11">
        <v>4</v>
      </c>
      <c r="AA275" s="11">
        <v>4</v>
      </c>
      <c r="AB275" s="11">
        <v>6</v>
      </c>
      <c r="AC275" s="11">
        <v>20.064516129032199</v>
      </c>
      <c r="AD275" s="11">
        <v>497.06246334310799</v>
      </c>
      <c r="AE275" s="11">
        <v>0</v>
      </c>
      <c r="AF275" s="11">
        <v>0</v>
      </c>
      <c r="AG275" s="11">
        <v>0</v>
      </c>
      <c r="AH275" s="11">
        <v>0</v>
      </c>
      <c r="AI275" s="11">
        <v>0</v>
      </c>
      <c r="AJ275" s="11">
        <v>0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12359.0967741935</v>
      </c>
      <c r="AQ275" s="11">
        <v>0</v>
      </c>
    </row>
    <row r="276" spans="1:43" hidden="1" x14ac:dyDescent="0.45">
      <c r="A276" s="11">
        <v>274</v>
      </c>
      <c r="B276" s="11" t="s">
        <v>13</v>
      </c>
      <c r="C276" s="11" t="s">
        <v>10</v>
      </c>
      <c r="D276" s="12">
        <v>42309</v>
      </c>
      <c r="E276" s="11">
        <f t="shared" si="8"/>
        <v>2015</v>
      </c>
      <c r="F276" s="11">
        <f t="shared" si="9"/>
        <v>11</v>
      </c>
      <c r="G276" s="11">
        <v>30</v>
      </c>
      <c r="H276" s="11">
        <v>13</v>
      </c>
      <c r="I276" s="11">
        <v>17</v>
      </c>
      <c r="J276" s="11">
        <v>0</v>
      </c>
      <c r="K276" s="11">
        <v>0</v>
      </c>
      <c r="L276" s="11">
        <v>220</v>
      </c>
      <c r="M276" s="11">
        <v>10629.4666666666</v>
      </c>
      <c r="N276" s="11">
        <v>10150.233333333301</v>
      </c>
      <c r="O276" s="11">
        <v>34998.389926274802</v>
      </c>
      <c r="P276" s="11">
        <v>2467.1003339661302</v>
      </c>
      <c r="Q276" s="11">
        <v>33358.0981794338</v>
      </c>
      <c r="R276" s="11">
        <v>0.95330236527136003</v>
      </c>
      <c r="S276" s="11">
        <v>14.187433452315799</v>
      </c>
      <c r="T276" s="11">
        <v>0.62611719694947499</v>
      </c>
      <c r="U276" s="11">
        <v>0</v>
      </c>
      <c r="V276" s="11">
        <v>9.36666666666666</v>
      </c>
      <c r="W276" s="11">
        <v>0</v>
      </c>
      <c r="X276" s="11">
        <v>0</v>
      </c>
      <c r="Y276" s="11">
        <v>9.36666666666666</v>
      </c>
      <c r="Z276" s="11">
        <v>4</v>
      </c>
      <c r="AA276" s="11">
        <v>4</v>
      </c>
      <c r="AB276" s="11">
        <v>6</v>
      </c>
      <c r="AC276" s="11">
        <v>20</v>
      </c>
      <c r="AD276" s="11">
        <v>507.51166666666597</v>
      </c>
      <c r="AE276" s="11">
        <v>0</v>
      </c>
      <c r="AF276" s="11">
        <v>0</v>
      </c>
      <c r="AG276" s="11">
        <v>0</v>
      </c>
      <c r="AH276" s="11">
        <v>0</v>
      </c>
      <c r="AI276" s="11">
        <v>0</v>
      </c>
      <c r="AJ276" s="11">
        <v>0</v>
      </c>
      <c r="AK276" s="11">
        <v>0</v>
      </c>
      <c r="AL276" s="11">
        <v>0</v>
      </c>
      <c r="AM276" s="11">
        <v>0</v>
      </c>
      <c r="AN276" s="11">
        <v>0</v>
      </c>
      <c r="AO276" s="11">
        <v>0</v>
      </c>
      <c r="AP276" s="11">
        <v>11698.8</v>
      </c>
      <c r="AQ276" s="11">
        <v>0</v>
      </c>
    </row>
    <row r="277" spans="1:43" hidden="1" x14ac:dyDescent="0.45">
      <c r="A277" s="11">
        <v>275</v>
      </c>
      <c r="B277" s="11" t="s">
        <v>13</v>
      </c>
      <c r="C277" s="11" t="s">
        <v>10</v>
      </c>
      <c r="D277" s="12">
        <v>42339</v>
      </c>
      <c r="E277" s="11">
        <f t="shared" si="8"/>
        <v>2015</v>
      </c>
      <c r="F277" s="11">
        <f t="shared" si="9"/>
        <v>12</v>
      </c>
      <c r="G277" s="11">
        <v>31</v>
      </c>
      <c r="H277" s="11">
        <v>12</v>
      </c>
      <c r="I277" s="11">
        <v>19</v>
      </c>
      <c r="J277" s="11">
        <v>1</v>
      </c>
      <c r="K277" s="11">
        <v>0</v>
      </c>
      <c r="L277" s="11">
        <v>220</v>
      </c>
      <c r="M277" s="11">
        <v>10610.580645161201</v>
      </c>
      <c r="N277" s="11">
        <v>9889.2580645161197</v>
      </c>
      <c r="O277" s="11">
        <v>34578.6370836641</v>
      </c>
      <c r="P277" s="11">
        <v>2458.6141444389</v>
      </c>
      <c r="Q277" s="11">
        <v>32135.157106035698</v>
      </c>
      <c r="R277" s="11">
        <v>0.93115306821310295</v>
      </c>
      <c r="S277" s="11">
        <v>14.0657426745828</v>
      </c>
      <c r="T277" s="11">
        <v>0.60849824824602905</v>
      </c>
      <c r="U277" s="11">
        <v>0</v>
      </c>
      <c r="V277" s="11">
        <v>9.0967741935483808</v>
      </c>
      <c r="W277" s="11">
        <v>0</v>
      </c>
      <c r="X277" s="11">
        <v>0</v>
      </c>
      <c r="Y277" s="11">
        <v>9.0967741935483808</v>
      </c>
      <c r="Z277" s="11">
        <v>4</v>
      </c>
      <c r="AA277" s="11">
        <v>4</v>
      </c>
      <c r="AB277" s="11">
        <v>6</v>
      </c>
      <c r="AC277" s="11">
        <v>20</v>
      </c>
      <c r="AD277" s="11">
        <v>494.46290322580597</v>
      </c>
      <c r="AE277" s="11">
        <v>0</v>
      </c>
      <c r="AF277" s="11">
        <v>0</v>
      </c>
      <c r="AG277" s="11">
        <v>0</v>
      </c>
      <c r="AH277" s="11">
        <v>0</v>
      </c>
      <c r="AI277" s="11">
        <v>0</v>
      </c>
      <c r="AJ277" s="11">
        <v>0</v>
      </c>
      <c r="AK277" s="11">
        <v>0</v>
      </c>
      <c r="AL277" s="11">
        <v>0</v>
      </c>
      <c r="AM277" s="11">
        <v>0</v>
      </c>
      <c r="AN277" s="11">
        <v>0</v>
      </c>
      <c r="AO277" s="11">
        <v>0</v>
      </c>
      <c r="AP277" s="11">
        <v>11286.677419354801</v>
      </c>
      <c r="AQ277" s="11">
        <v>0</v>
      </c>
    </row>
    <row r="278" spans="1:43" hidden="1" x14ac:dyDescent="0.45">
      <c r="A278" s="11">
        <v>276</v>
      </c>
      <c r="B278" s="11" t="s">
        <v>13</v>
      </c>
      <c r="C278" s="11" t="s">
        <v>10</v>
      </c>
      <c r="D278" s="12">
        <v>42370</v>
      </c>
      <c r="E278" s="11">
        <f t="shared" si="8"/>
        <v>2016</v>
      </c>
      <c r="F278" s="11">
        <f t="shared" si="9"/>
        <v>1</v>
      </c>
      <c r="G278" s="11">
        <v>31</v>
      </c>
      <c r="H278" s="11">
        <v>15</v>
      </c>
      <c r="I278" s="11">
        <v>16</v>
      </c>
      <c r="J278" s="11">
        <v>1</v>
      </c>
      <c r="K278" s="11">
        <v>0</v>
      </c>
      <c r="L278" s="11">
        <v>220</v>
      </c>
      <c r="M278" s="11">
        <v>10668</v>
      </c>
      <c r="N278" s="11">
        <v>9854.0645161290304</v>
      </c>
      <c r="O278" s="11">
        <v>33625.306991664998</v>
      </c>
      <c r="P278" s="11">
        <v>2437.5007564928701</v>
      </c>
      <c r="Q278" s="11">
        <v>30968.091059182101</v>
      </c>
      <c r="R278" s="11">
        <v>0.923703085501409</v>
      </c>
      <c r="S278" s="11">
        <v>13.795962353336201</v>
      </c>
      <c r="T278" s="11">
        <v>0.59819428812044495</v>
      </c>
      <c r="U278" s="11">
        <v>0</v>
      </c>
      <c r="V278" s="11">
        <v>9.2903225806451601</v>
      </c>
      <c r="W278" s="11">
        <v>0</v>
      </c>
      <c r="X278" s="11">
        <v>0</v>
      </c>
      <c r="Y278" s="11">
        <v>9.2903225806451601</v>
      </c>
      <c r="Z278" s="11">
        <v>4</v>
      </c>
      <c r="AA278" s="11">
        <v>4</v>
      </c>
      <c r="AB278" s="11">
        <v>6</v>
      </c>
      <c r="AC278" s="11">
        <v>20</v>
      </c>
      <c r="AD278" s="11">
        <v>492.70322580645097</v>
      </c>
      <c r="AE278" s="11">
        <v>0</v>
      </c>
      <c r="AF278" s="11">
        <v>0</v>
      </c>
      <c r="AG278" s="11">
        <v>0</v>
      </c>
      <c r="AH278" s="11">
        <v>0</v>
      </c>
      <c r="AI278" s="11">
        <v>0</v>
      </c>
      <c r="AJ278" s="11">
        <v>0</v>
      </c>
      <c r="AK278" s="11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10898.3548387096</v>
      </c>
      <c r="AQ278" s="11">
        <v>0</v>
      </c>
    </row>
    <row r="279" spans="1:43" hidden="1" x14ac:dyDescent="0.45">
      <c r="A279" s="11">
        <v>277</v>
      </c>
      <c r="B279" s="11" t="s">
        <v>13</v>
      </c>
      <c r="C279" s="11" t="s">
        <v>10</v>
      </c>
      <c r="D279" s="12">
        <v>42401</v>
      </c>
      <c r="E279" s="11">
        <f t="shared" si="8"/>
        <v>2016</v>
      </c>
      <c r="F279" s="11">
        <f t="shared" si="9"/>
        <v>2</v>
      </c>
      <c r="G279" s="11">
        <v>29</v>
      </c>
      <c r="H279" s="11">
        <v>14</v>
      </c>
      <c r="I279" s="11">
        <v>15</v>
      </c>
      <c r="J279" s="11">
        <v>3</v>
      </c>
      <c r="K279" s="11">
        <v>3</v>
      </c>
      <c r="L279" s="11">
        <v>224.96551724137899</v>
      </c>
      <c r="M279" s="11">
        <v>11039.1724137931</v>
      </c>
      <c r="N279" s="11">
        <v>10778.517241379301</v>
      </c>
      <c r="O279" s="11">
        <v>33977.414384254502</v>
      </c>
      <c r="P279" s="11">
        <v>2455.6989918846002</v>
      </c>
      <c r="Q279" s="11">
        <v>33063.213224717198</v>
      </c>
      <c r="R279" s="11">
        <v>0.97443794150388896</v>
      </c>
      <c r="S279" s="11">
        <v>13.837010849060499</v>
      </c>
      <c r="T279" s="11">
        <v>0.63655581282750695</v>
      </c>
      <c r="U279" s="11">
        <v>0</v>
      </c>
      <c r="V279" s="11">
        <v>11.103448275862</v>
      </c>
      <c r="W279" s="11">
        <v>1.86206896551724</v>
      </c>
      <c r="X279" s="11">
        <v>0.75862068965517204</v>
      </c>
      <c r="Y279" s="11">
        <v>8.4827586206896495</v>
      </c>
      <c r="Z279" s="11">
        <v>4</v>
      </c>
      <c r="AA279" s="11">
        <v>4</v>
      </c>
      <c r="AB279" s="11">
        <v>6</v>
      </c>
      <c r="AC279" s="11">
        <v>20.551724137931</v>
      </c>
      <c r="AD279" s="11">
        <v>523.61959247648895</v>
      </c>
      <c r="AE279" s="11">
        <v>0</v>
      </c>
      <c r="AF279" s="11">
        <v>0</v>
      </c>
      <c r="AG279" s="11">
        <v>0</v>
      </c>
      <c r="AH279" s="11">
        <v>0</v>
      </c>
      <c r="AI279" s="11">
        <v>0</v>
      </c>
      <c r="AJ279" s="11">
        <v>0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12006.620689655099</v>
      </c>
      <c r="AQ279" s="11">
        <v>0</v>
      </c>
    </row>
    <row r="280" spans="1:43" hidden="1" x14ac:dyDescent="0.45">
      <c r="A280" s="11">
        <v>278</v>
      </c>
      <c r="B280" s="11" t="s">
        <v>13</v>
      </c>
      <c r="C280" s="11" t="s">
        <v>10</v>
      </c>
      <c r="D280" s="12">
        <v>42430</v>
      </c>
      <c r="E280" s="11">
        <f t="shared" si="8"/>
        <v>2016</v>
      </c>
      <c r="F280" s="11">
        <f t="shared" si="9"/>
        <v>3</v>
      </c>
      <c r="G280" s="11">
        <v>31</v>
      </c>
      <c r="H280" s="11">
        <v>13</v>
      </c>
      <c r="I280" s="11">
        <v>18</v>
      </c>
      <c r="J280" s="11">
        <v>1</v>
      </c>
      <c r="K280" s="11">
        <v>0</v>
      </c>
      <c r="L280" s="11">
        <v>220</v>
      </c>
      <c r="M280" s="11">
        <v>10856</v>
      </c>
      <c r="N280" s="11">
        <v>9647.8387096774095</v>
      </c>
      <c r="O280" s="11">
        <v>32952.1422507772</v>
      </c>
      <c r="P280" s="11">
        <v>2362.1175345913298</v>
      </c>
      <c r="Q280" s="11">
        <v>29108.389794850998</v>
      </c>
      <c r="R280" s="11">
        <v>0.88871027170941597</v>
      </c>
      <c r="S280" s="11">
        <v>13.9468867737423</v>
      </c>
      <c r="T280" s="11">
        <v>0.55706219185370798</v>
      </c>
      <c r="U280" s="11">
        <v>0</v>
      </c>
      <c r="V280" s="11">
        <v>12.516129032258</v>
      </c>
      <c r="W280" s="11">
        <v>0</v>
      </c>
      <c r="X280" s="11">
        <v>0</v>
      </c>
      <c r="Y280" s="11">
        <v>12.516129032258</v>
      </c>
      <c r="Z280" s="11">
        <v>4</v>
      </c>
      <c r="AA280" s="11">
        <v>4</v>
      </c>
      <c r="AB280" s="11">
        <v>6</v>
      </c>
      <c r="AC280" s="11">
        <v>20</v>
      </c>
      <c r="AD280" s="11">
        <v>482.39193548386999</v>
      </c>
      <c r="AE280" s="11">
        <v>0</v>
      </c>
      <c r="AF280" s="11">
        <v>0</v>
      </c>
      <c r="AG280" s="11">
        <v>0</v>
      </c>
      <c r="AH280" s="11">
        <v>0</v>
      </c>
      <c r="AI280" s="11">
        <v>0</v>
      </c>
      <c r="AJ280" s="11">
        <v>0</v>
      </c>
      <c r="AK280" s="11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11072.064516128999</v>
      </c>
      <c r="AQ280" s="11">
        <v>0</v>
      </c>
    </row>
    <row r="281" spans="1:43" hidden="1" x14ac:dyDescent="0.45">
      <c r="A281" s="11">
        <v>279</v>
      </c>
      <c r="B281" s="11" t="s">
        <v>13</v>
      </c>
      <c r="C281" s="11" t="s">
        <v>10</v>
      </c>
      <c r="D281" s="12">
        <v>42461</v>
      </c>
      <c r="E281" s="11">
        <f t="shared" si="8"/>
        <v>2016</v>
      </c>
      <c r="F281" s="11">
        <f t="shared" si="9"/>
        <v>4</v>
      </c>
      <c r="G281" s="11">
        <v>30</v>
      </c>
      <c r="H281" s="11">
        <v>14</v>
      </c>
      <c r="I281" s="11">
        <v>16</v>
      </c>
      <c r="J281" s="11">
        <v>0</v>
      </c>
      <c r="K281" s="11">
        <v>0</v>
      </c>
      <c r="L281" s="11">
        <v>221.06666666666601</v>
      </c>
      <c r="M281" s="11">
        <v>10904.4</v>
      </c>
      <c r="N281" s="11">
        <v>10592.9666666666</v>
      </c>
      <c r="O281" s="11">
        <v>33171.1242809451</v>
      </c>
      <c r="P281" s="11">
        <v>2378.38072967056</v>
      </c>
      <c r="Q281" s="11">
        <v>32037.698796876099</v>
      </c>
      <c r="R281" s="11">
        <v>0.97051627717409805</v>
      </c>
      <c r="S281" s="11">
        <v>13.944708909425801</v>
      </c>
      <c r="T281" s="11">
        <v>0.61298624031652904</v>
      </c>
      <c r="U281" s="11">
        <v>0</v>
      </c>
      <c r="V281" s="11">
        <v>12.566666666666601</v>
      </c>
      <c r="W281" s="11">
        <v>0</v>
      </c>
      <c r="X281" s="11">
        <v>0.133333333333333</v>
      </c>
      <c r="Y281" s="11">
        <v>12.4333333333333</v>
      </c>
      <c r="Z281" s="11">
        <v>4</v>
      </c>
      <c r="AA281" s="11">
        <v>4</v>
      </c>
      <c r="AB281" s="11">
        <v>6</v>
      </c>
      <c r="AC281" s="11">
        <v>20.133333333333301</v>
      </c>
      <c r="AD281" s="11">
        <v>525.511969696969</v>
      </c>
      <c r="AE281" s="11">
        <v>0</v>
      </c>
      <c r="AF281" s="11">
        <v>0</v>
      </c>
      <c r="AG281" s="11">
        <v>0</v>
      </c>
      <c r="AH281" s="11">
        <v>0</v>
      </c>
      <c r="AI281" s="11">
        <v>0</v>
      </c>
      <c r="AJ281" s="11">
        <v>0</v>
      </c>
      <c r="AK281" s="11">
        <v>0</v>
      </c>
      <c r="AL281" s="11">
        <v>0</v>
      </c>
      <c r="AM281" s="11">
        <v>0</v>
      </c>
      <c r="AN281" s="11">
        <v>0</v>
      </c>
      <c r="AO281" s="11">
        <v>0</v>
      </c>
      <c r="AP281" s="11">
        <v>12190.866666666599</v>
      </c>
      <c r="AQ281" s="11">
        <v>0</v>
      </c>
    </row>
    <row r="282" spans="1:43" hidden="1" x14ac:dyDescent="0.45">
      <c r="A282" s="11">
        <v>280</v>
      </c>
      <c r="B282" s="11" t="s">
        <v>13</v>
      </c>
      <c r="C282" s="11" t="s">
        <v>10</v>
      </c>
      <c r="D282" s="12">
        <v>42491</v>
      </c>
      <c r="E282" s="11">
        <f t="shared" si="8"/>
        <v>2016</v>
      </c>
      <c r="F282" s="11">
        <f t="shared" si="9"/>
        <v>5</v>
      </c>
      <c r="G282" s="11">
        <v>31</v>
      </c>
      <c r="H282" s="11">
        <v>14</v>
      </c>
      <c r="I282" s="11">
        <v>17</v>
      </c>
      <c r="J282" s="11">
        <v>3</v>
      </c>
      <c r="K282" s="11">
        <v>0</v>
      </c>
      <c r="L282" s="11">
        <v>224.64516129032199</v>
      </c>
      <c r="M282" s="11">
        <v>11066.774193548301</v>
      </c>
      <c r="N282" s="11">
        <v>11162.580645161201</v>
      </c>
      <c r="O282" s="11">
        <v>32795.714073488001</v>
      </c>
      <c r="P282" s="11">
        <v>2368.66308519413</v>
      </c>
      <c r="Q282" s="11">
        <v>32690.470145823299</v>
      </c>
      <c r="R282" s="11">
        <v>1.0045115928678401</v>
      </c>
      <c r="S282" s="11">
        <v>13.843249599125199</v>
      </c>
      <c r="T282" s="11">
        <v>0.63171670324812201</v>
      </c>
      <c r="U282" s="11">
        <v>0</v>
      </c>
      <c r="V282" s="11">
        <v>13.0322580645161</v>
      </c>
      <c r="W282" s="11">
        <v>0</v>
      </c>
      <c r="X282" s="11">
        <v>0.58064516129032195</v>
      </c>
      <c r="Y282" s="11">
        <v>12.451612903225801</v>
      </c>
      <c r="Z282" s="11">
        <v>4</v>
      </c>
      <c r="AA282" s="11">
        <v>4</v>
      </c>
      <c r="AB282" s="11">
        <v>6</v>
      </c>
      <c r="AC282" s="11">
        <v>20.580645161290299</v>
      </c>
      <c r="AD282" s="11">
        <v>539.44912023460404</v>
      </c>
      <c r="AE282" s="11">
        <v>0</v>
      </c>
      <c r="AF282" s="11">
        <v>0</v>
      </c>
      <c r="AG282" s="11">
        <v>0</v>
      </c>
      <c r="AH282" s="11">
        <v>0</v>
      </c>
      <c r="AI282" s="11">
        <v>0</v>
      </c>
      <c r="AJ282" s="11">
        <v>0</v>
      </c>
      <c r="AK282" s="11">
        <v>0</v>
      </c>
      <c r="AL282" s="11">
        <v>0</v>
      </c>
      <c r="AM282" s="11">
        <v>0</v>
      </c>
      <c r="AN282" s="11">
        <v>0</v>
      </c>
      <c r="AO282" s="11">
        <v>0</v>
      </c>
      <c r="AP282" s="11">
        <v>12504.967741935399</v>
      </c>
      <c r="AQ282" s="11">
        <v>0</v>
      </c>
    </row>
    <row r="283" spans="1:43" hidden="1" x14ac:dyDescent="0.45">
      <c r="A283" s="11">
        <v>281</v>
      </c>
      <c r="B283" s="11" t="s">
        <v>13</v>
      </c>
      <c r="C283" s="11" t="s">
        <v>10</v>
      </c>
      <c r="D283" s="12">
        <v>42522</v>
      </c>
      <c r="E283" s="11">
        <f t="shared" si="8"/>
        <v>2016</v>
      </c>
      <c r="F283" s="11">
        <f t="shared" si="9"/>
        <v>6</v>
      </c>
      <c r="G283" s="11">
        <v>30</v>
      </c>
      <c r="H283" s="11">
        <v>13</v>
      </c>
      <c r="I283" s="11">
        <v>17</v>
      </c>
      <c r="J283" s="11">
        <v>1</v>
      </c>
      <c r="K283" s="11">
        <v>0</v>
      </c>
      <c r="L283" s="11">
        <v>220</v>
      </c>
      <c r="M283" s="11">
        <v>10856</v>
      </c>
      <c r="N283" s="11">
        <v>10154.366666666599</v>
      </c>
      <c r="O283" s="11">
        <v>33005.086711424803</v>
      </c>
      <c r="P283" s="11">
        <v>2374.2054338046801</v>
      </c>
      <c r="Q283" s="11">
        <v>30706.002904691701</v>
      </c>
      <c r="R283" s="11">
        <v>0.93536907393760704</v>
      </c>
      <c r="S283" s="11">
        <v>13.900814950612901</v>
      </c>
      <c r="T283" s="11">
        <v>0.58985739586877395</v>
      </c>
      <c r="U283" s="11">
        <v>0</v>
      </c>
      <c r="V283" s="11">
        <v>12.4333333333333</v>
      </c>
      <c r="W283" s="11">
        <v>0</v>
      </c>
      <c r="X283" s="11">
        <v>0</v>
      </c>
      <c r="Y283" s="11">
        <v>12.4333333333333</v>
      </c>
      <c r="Z283" s="11">
        <v>4</v>
      </c>
      <c r="AA283" s="11">
        <v>4</v>
      </c>
      <c r="AB283" s="11">
        <v>6</v>
      </c>
      <c r="AC283" s="11">
        <v>20</v>
      </c>
      <c r="AD283" s="11">
        <v>507.71833333333302</v>
      </c>
      <c r="AE283" s="11">
        <v>0</v>
      </c>
      <c r="AF283" s="11">
        <v>0</v>
      </c>
      <c r="AG283" s="11">
        <v>0</v>
      </c>
      <c r="AH283" s="11">
        <v>0</v>
      </c>
      <c r="AI283" s="11">
        <v>0</v>
      </c>
      <c r="AJ283" s="11">
        <v>0</v>
      </c>
      <c r="AK283" s="11">
        <v>0</v>
      </c>
      <c r="AL283" s="11">
        <v>0</v>
      </c>
      <c r="AM283" s="11">
        <v>0</v>
      </c>
      <c r="AN283" s="11">
        <v>0</v>
      </c>
      <c r="AO283" s="11">
        <v>0</v>
      </c>
      <c r="AP283" s="11">
        <v>11160.233333333301</v>
      </c>
      <c r="AQ283" s="11">
        <v>0</v>
      </c>
    </row>
    <row r="284" spans="1:43" hidden="1" x14ac:dyDescent="0.45">
      <c r="A284" s="11">
        <v>282</v>
      </c>
      <c r="B284" s="11" t="s">
        <v>13</v>
      </c>
      <c r="C284" s="11" t="s">
        <v>10</v>
      </c>
      <c r="D284" s="12">
        <v>42552</v>
      </c>
      <c r="E284" s="11">
        <f t="shared" si="8"/>
        <v>2016</v>
      </c>
      <c r="F284" s="11">
        <f t="shared" si="9"/>
        <v>7</v>
      </c>
      <c r="G284" s="11">
        <v>31</v>
      </c>
      <c r="H284" s="11">
        <v>15</v>
      </c>
      <c r="I284" s="11">
        <v>16</v>
      </c>
      <c r="J284" s="11">
        <v>0</v>
      </c>
      <c r="K284" s="11">
        <v>0</v>
      </c>
      <c r="L284" s="11">
        <v>220</v>
      </c>
      <c r="M284" s="11">
        <v>10856</v>
      </c>
      <c r="N284" s="11">
        <v>10278.3870967741</v>
      </c>
      <c r="O284" s="11">
        <v>33082.112140830002</v>
      </c>
      <c r="P284" s="11">
        <v>2393.06192629099</v>
      </c>
      <c r="Q284" s="11">
        <v>31165.967935079701</v>
      </c>
      <c r="R284" s="11">
        <v>0.94679321083034196</v>
      </c>
      <c r="S284" s="11">
        <v>13.823029393447399</v>
      </c>
      <c r="T284" s="11">
        <v>0.60158076282652695</v>
      </c>
      <c r="U284" s="11">
        <v>0</v>
      </c>
      <c r="V284" s="11">
        <v>12.6129032258064</v>
      </c>
      <c r="W284" s="11">
        <v>0</v>
      </c>
      <c r="X284" s="11">
        <v>0</v>
      </c>
      <c r="Y284" s="11">
        <v>12.6129032258064</v>
      </c>
      <c r="Z284" s="11">
        <v>4</v>
      </c>
      <c r="AA284" s="11">
        <v>4</v>
      </c>
      <c r="AB284" s="11">
        <v>6</v>
      </c>
      <c r="AC284" s="11">
        <v>20</v>
      </c>
      <c r="AD284" s="11">
        <v>513.91935483870895</v>
      </c>
      <c r="AE284" s="11">
        <v>0</v>
      </c>
      <c r="AF284" s="11">
        <v>0</v>
      </c>
      <c r="AG284" s="11">
        <v>0</v>
      </c>
      <c r="AH284" s="11">
        <v>0</v>
      </c>
      <c r="AI284" s="11">
        <v>0</v>
      </c>
      <c r="AJ284" s="11">
        <v>0</v>
      </c>
      <c r="AK284" s="11">
        <v>0</v>
      </c>
      <c r="AL284" s="11">
        <v>0</v>
      </c>
      <c r="AM284" s="11">
        <v>0</v>
      </c>
      <c r="AN284" s="11">
        <v>0</v>
      </c>
      <c r="AO284" s="11">
        <v>0</v>
      </c>
      <c r="AP284" s="11">
        <v>11564.6129032258</v>
      </c>
      <c r="AQ284" s="11">
        <v>0</v>
      </c>
    </row>
    <row r="285" spans="1:43" hidden="1" x14ac:dyDescent="0.45">
      <c r="A285" s="11">
        <v>283</v>
      </c>
      <c r="B285" s="11" t="s">
        <v>13</v>
      </c>
      <c r="C285" s="11" t="s">
        <v>10</v>
      </c>
      <c r="D285" s="12">
        <v>42583</v>
      </c>
      <c r="E285" s="11">
        <f t="shared" si="8"/>
        <v>2016</v>
      </c>
      <c r="F285" s="11">
        <f t="shared" si="9"/>
        <v>8</v>
      </c>
      <c r="G285" s="11">
        <v>31</v>
      </c>
      <c r="H285" s="11">
        <v>13</v>
      </c>
      <c r="I285" s="11">
        <v>18</v>
      </c>
      <c r="J285" s="11">
        <v>1</v>
      </c>
      <c r="K285" s="11">
        <v>0</v>
      </c>
      <c r="L285" s="11">
        <v>218.90322580645099</v>
      </c>
      <c r="M285" s="11">
        <v>10799.5483870967</v>
      </c>
      <c r="N285" s="11">
        <v>10626.4516129032</v>
      </c>
      <c r="O285" s="11">
        <v>33075.1823942954</v>
      </c>
      <c r="P285" s="11">
        <v>2409.4817831149899</v>
      </c>
      <c r="Q285" s="11">
        <v>32484.7657380604</v>
      </c>
      <c r="R285" s="11">
        <v>0.98435728640678699</v>
      </c>
      <c r="S285" s="11">
        <v>13.729077084943601</v>
      </c>
      <c r="T285" s="11">
        <v>0.63074610033355705</v>
      </c>
      <c r="U285" s="11">
        <v>0</v>
      </c>
      <c r="V285" s="11">
        <v>12.6451612903225</v>
      </c>
      <c r="W285" s="11">
        <v>0</v>
      </c>
      <c r="X285" s="11">
        <v>0</v>
      </c>
      <c r="Y285" s="11">
        <v>12.6451612903225</v>
      </c>
      <c r="Z285" s="11">
        <v>4</v>
      </c>
      <c r="AA285" s="11">
        <v>4</v>
      </c>
      <c r="AB285" s="11">
        <v>6</v>
      </c>
      <c r="AC285" s="11">
        <v>20</v>
      </c>
      <c r="AD285" s="11">
        <v>531.322580645161</v>
      </c>
      <c r="AE285" s="11">
        <v>0</v>
      </c>
      <c r="AF285" s="11">
        <v>0</v>
      </c>
      <c r="AG285" s="11">
        <v>0</v>
      </c>
      <c r="AH285" s="11">
        <v>0</v>
      </c>
      <c r="AI285" s="11">
        <v>0</v>
      </c>
      <c r="AJ285" s="11">
        <v>0</v>
      </c>
      <c r="AK285" s="11">
        <v>0</v>
      </c>
      <c r="AL285" s="11">
        <v>0</v>
      </c>
      <c r="AM285" s="11">
        <v>0</v>
      </c>
      <c r="AN285" s="11">
        <v>0</v>
      </c>
      <c r="AO285" s="11">
        <v>0</v>
      </c>
      <c r="AP285" s="11">
        <v>12163.8387096774</v>
      </c>
      <c r="AQ285" s="11">
        <v>0</v>
      </c>
    </row>
    <row r="286" spans="1:43" hidden="1" x14ac:dyDescent="0.45">
      <c r="A286" s="11">
        <v>284</v>
      </c>
      <c r="B286" s="11" t="s">
        <v>13</v>
      </c>
      <c r="C286" s="11" t="s">
        <v>10</v>
      </c>
      <c r="D286" s="12">
        <v>42614</v>
      </c>
      <c r="E286" s="11">
        <f t="shared" si="8"/>
        <v>2016</v>
      </c>
      <c r="F286" s="11">
        <f t="shared" si="9"/>
        <v>9</v>
      </c>
      <c r="G286" s="11">
        <v>30</v>
      </c>
      <c r="H286" s="11">
        <v>15</v>
      </c>
      <c r="I286" s="11">
        <v>15</v>
      </c>
      <c r="J286" s="11">
        <v>3</v>
      </c>
      <c r="K286" s="11">
        <v>3</v>
      </c>
      <c r="L286" s="11">
        <v>230.4</v>
      </c>
      <c r="M286" s="11">
        <v>11373.6</v>
      </c>
      <c r="N286" s="11">
        <v>10971.5333333333</v>
      </c>
      <c r="O286" s="11">
        <v>33380.738870169102</v>
      </c>
      <c r="P286" s="11">
        <v>2388.5585421067499</v>
      </c>
      <c r="Q286" s="11">
        <v>31767.082844861801</v>
      </c>
      <c r="R286" s="11">
        <v>0.95421864862832295</v>
      </c>
      <c r="S286" s="11">
        <v>13.975048678178901</v>
      </c>
      <c r="T286" s="11">
        <v>0.60816345499506397</v>
      </c>
      <c r="U286" s="11">
        <v>0</v>
      </c>
      <c r="V286" s="11">
        <v>12.9333333333333</v>
      </c>
      <c r="W286" s="11">
        <v>2.2000000000000002</v>
      </c>
      <c r="X286" s="11">
        <v>0.8</v>
      </c>
      <c r="Y286" s="11">
        <v>9.93333333333333</v>
      </c>
      <c r="Z286" s="11">
        <v>4.2</v>
      </c>
      <c r="AA286" s="11">
        <v>4.2</v>
      </c>
      <c r="AB286" s="11">
        <v>6.4</v>
      </c>
      <c r="AC286" s="11">
        <v>20.8</v>
      </c>
      <c r="AD286" s="11">
        <v>522.06027777777695</v>
      </c>
      <c r="AE286" s="11">
        <v>0</v>
      </c>
      <c r="AF286" s="11">
        <v>0</v>
      </c>
      <c r="AG286" s="11">
        <v>0</v>
      </c>
      <c r="AH286" s="11">
        <v>0</v>
      </c>
      <c r="AI286" s="11">
        <v>0</v>
      </c>
      <c r="AJ286" s="11">
        <v>0</v>
      </c>
      <c r="AK286" s="11">
        <v>0</v>
      </c>
      <c r="AL286" s="11">
        <v>0</v>
      </c>
      <c r="AM286" s="11">
        <v>0</v>
      </c>
      <c r="AN286" s="11">
        <v>0</v>
      </c>
      <c r="AO286" s="11">
        <v>0</v>
      </c>
      <c r="AP286" s="11">
        <v>10479.833333333299</v>
      </c>
      <c r="AQ286" s="11">
        <v>0</v>
      </c>
    </row>
    <row r="287" spans="1:43" hidden="1" x14ac:dyDescent="0.45">
      <c r="A287" s="11">
        <v>285</v>
      </c>
      <c r="B287" s="11" t="s">
        <v>13</v>
      </c>
      <c r="C287" s="11" t="s">
        <v>10</v>
      </c>
      <c r="D287" s="12">
        <v>42644</v>
      </c>
      <c r="E287" s="11">
        <f t="shared" si="8"/>
        <v>2016</v>
      </c>
      <c r="F287" s="11">
        <f t="shared" si="9"/>
        <v>10</v>
      </c>
      <c r="G287" s="11">
        <v>31</v>
      </c>
      <c r="H287" s="11">
        <v>15</v>
      </c>
      <c r="I287" s="11">
        <v>16</v>
      </c>
      <c r="J287" s="11">
        <v>2</v>
      </c>
      <c r="K287" s="11">
        <v>0</v>
      </c>
      <c r="L287" s="11">
        <v>220</v>
      </c>
      <c r="M287" s="11">
        <v>10856</v>
      </c>
      <c r="N287" s="11">
        <v>11100.6451612903</v>
      </c>
      <c r="O287" s="11">
        <v>32651.392377321099</v>
      </c>
      <c r="P287" s="11">
        <v>2337.8706393797102</v>
      </c>
      <c r="Q287" s="11">
        <v>33157.3299646991</v>
      </c>
      <c r="R287" s="11">
        <v>1.0225354791166399</v>
      </c>
      <c r="S287" s="11">
        <v>13.9633870828167</v>
      </c>
      <c r="T287" s="11">
        <v>0.63398207847060795</v>
      </c>
      <c r="U287" s="11">
        <v>0</v>
      </c>
      <c r="V287" s="11">
        <v>12.516129032258</v>
      </c>
      <c r="W287" s="11">
        <v>0</v>
      </c>
      <c r="X287" s="11">
        <v>0</v>
      </c>
      <c r="Y287" s="11">
        <v>12.516129032258</v>
      </c>
      <c r="Z287" s="11">
        <v>4</v>
      </c>
      <c r="AA287" s="11">
        <v>4</v>
      </c>
      <c r="AB287" s="11">
        <v>6</v>
      </c>
      <c r="AC287" s="11">
        <v>20</v>
      </c>
      <c r="AD287" s="11">
        <v>555.03225806451599</v>
      </c>
      <c r="AE287" s="11">
        <v>0</v>
      </c>
      <c r="AF287" s="11">
        <v>0</v>
      </c>
      <c r="AG287" s="11">
        <v>0</v>
      </c>
      <c r="AH287" s="11">
        <v>0</v>
      </c>
      <c r="AI287" s="11">
        <v>0</v>
      </c>
      <c r="AJ287" s="11">
        <v>0</v>
      </c>
      <c r="AK287" s="11">
        <v>0</v>
      </c>
      <c r="AL287" s="11">
        <v>0</v>
      </c>
      <c r="AM287" s="11">
        <v>0</v>
      </c>
      <c r="AN287" s="11">
        <v>0</v>
      </c>
      <c r="AO287" s="11">
        <v>0</v>
      </c>
      <c r="AP287" s="11">
        <v>7463.0967741935401</v>
      </c>
      <c r="AQ287" s="11">
        <v>0</v>
      </c>
    </row>
    <row r="288" spans="1:43" hidden="1" x14ac:dyDescent="0.45">
      <c r="A288" s="11">
        <v>286</v>
      </c>
      <c r="B288" s="11" t="s">
        <v>13</v>
      </c>
      <c r="C288" s="11" t="s">
        <v>10</v>
      </c>
      <c r="D288" s="12">
        <v>42675</v>
      </c>
      <c r="E288" s="11">
        <f t="shared" si="8"/>
        <v>2016</v>
      </c>
      <c r="F288" s="11">
        <f t="shared" si="9"/>
        <v>11</v>
      </c>
      <c r="G288" s="11">
        <v>30</v>
      </c>
      <c r="H288" s="11">
        <v>12</v>
      </c>
      <c r="I288" s="11">
        <v>18</v>
      </c>
      <c r="J288" s="11">
        <v>0</v>
      </c>
      <c r="K288" s="11">
        <v>0</v>
      </c>
      <c r="L288" s="11">
        <v>209.333333333333</v>
      </c>
      <c r="M288" s="11">
        <v>10300.266666666599</v>
      </c>
      <c r="N288" s="11">
        <v>11105.9666666666</v>
      </c>
      <c r="O288" s="11">
        <v>32611.768634683802</v>
      </c>
      <c r="P288" s="11">
        <v>2345.67927884546</v>
      </c>
      <c r="Q288" s="11">
        <v>34998.725169876103</v>
      </c>
      <c r="R288" s="11">
        <v>1.08100193756161</v>
      </c>
      <c r="S288" s="11">
        <v>13.899875488449601</v>
      </c>
      <c r="T288" s="11">
        <v>0.67139427345174696</v>
      </c>
      <c r="U288" s="11">
        <v>0</v>
      </c>
      <c r="V288" s="11">
        <v>12.6</v>
      </c>
      <c r="W288" s="11">
        <v>0</v>
      </c>
      <c r="X288" s="11">
        <v>0</v>
      </c>
      <c r="Y288" s="11">
        <v>12.6</v>
      </c>
      <c r="Z288" s="11">
        <v>4</v>
      </c>
      <c r="AA288" s="11">
        <v>4</v>
      </c>
      <c r="AB288" s="11">
        <v>6</v>
      </c>
      <c r="AC288" s="11">
        <v>20</v>
      </c>
      <c r="AD288" s="11">
        <v>555.29833333333295</v>
      </c>
      <c r="AE288" s="11">
        <v>0</v>
      </c>
      <c r="AF288" s="11">
        <v>0</v>
      </c>
      <c r="AG288" s="11">
        <v>0</v>
      </c>
      <c r="AH288" s="11">
        <v>0</v>
      </c>
      <c r="AI288" s="11">
        <v>0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7501.3</v>
      </c>
      <c r="AQ288" s="11">
        <v>0</v>
      </c>
    </row>
    <row r="289" spans="1:43" hidden="1" x14ac:dyDescent="0.45">
      <c r="A289" s="11">
        <v>287</v>
      </c>
      <c r="B289" s="11" t="s">
        <v>13</v>
      </c>
      <c r="C289" s="11" t="s">
        <v>10</v>
      </c>
      <c r="D289" s="12">
        <v>42705</v>
      </c>
      <c r="E289" s="11">
        <f t="shared" si="8"/>
        <v>2016</v>
      </c>
      <c r="F289" s="11">
        <f t="shared" si="9"/>
        <v>12</v>
      </c>
      <c r="G289" s="11">
        <v>31</v>
      </c>
      <c r="H289" s="11">
        <v>14</v>
      </c>
      <c r="I289" s="11">
        <v>17</v>
      </c>
      <c r="J289" s="11">
        <v>1</v>
      </c>
      <c r="K289" s="11">
        <v>0</v>
      </c>
      <c r="L289" s="11">
        <v>257.16129032257999</v>
      </c>
      <c r="M289" s="11">
        <v>12519.3870967741</v>
      </c>
      <c r="N289" s="11">
        <v>13168.7419354838</v>
      </c>
      <c r="O289" s="11">
        <v>30799.824991933401</v>
      </c>
      <c r="P289" s="11">
        <v>2235.5257554643699</v>
      </c>
      <c r="Q289" s="11">
        <v>32408.348664648202</v>
      </c>
      <c r="R289" s="11">
        <v>1.05186719851516</v>
      </c>
      <c r="S289" s="11">
        <v>13.7707770187448</v>
      </c>
      <c r="T289" s="11">
        <v>0.62544953161862404</v>
      </c>
      <c r="U289" s="11">
        <v>0</v>
      </c>
      <c r="V289" s="11">
        <v>12.258064516129</v>
      </c>
      <c r="W289" s="11">
        <v>0</v>
      </c>
      <c r="X289" s="11">
        <v>0.45161290322580599</v>
      </c>
      <c r="Y289" s="11">
        <v>11.806451612903199</v>
      </c>
      <c r="Z289" s="11">
        <v>4.6129032258064502</v>
      </c>
      <c r="AA289" s="11">
        <v>4.74193548387096</v>
      </c>
      <c r="AB289" s="11">
        <v>7.3548387096774102</v>
      </c>
      <c r="AC289" s="11">
        <v>22.870967741935399</v>
      </c>
      <c r="AD289" s="11">
        <v>576.63647578461701</v>
      </c>
      <c r="AE289" s="11">
        <v>0</v>
      </c>
      <c r="AF289" s="11">
        <v>0</v>
      </c>
      <c r="AG289" s="11">
        <v>0</v>
      </c>
      <c r="AH289" s="11">
        <v>0</v>
      </c>
      <c r="AI289" s="11">
        <v>0</v>
      </c>
      <c r="AJ289" s="11">
        <v>0</v>
      </c>
      <c r="AK289" s="11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7681.1290322580599</v>
      </c>
      <c r="AQ289" s="11">
        <v>0</v>
      </c>
    </row>
    <row r="290" spans="1:43" hidden="1" x14ac:dyDescent="0.45">
      <c r="A290" s="11">
        <v>288</v>
      </c>
      <c r="B290" s="11" t="s">
        <v>13</v>
      </c>
      <c r="C290" s="11" t="s">
        <v>10</v>
      </c>
      <c r="D290" s="12">
        <v>42736</v>
      </c>
      <c r="E290" s="11">
        <f t="shared" si="8"/>
        <v>2017</v>
      </c>
      <c r="F290" s="11">
        <f t="shared" si="9"/>
        <v>1</v>
      </c>
      <c r="G290" s="11">
        <v>31</v>
      </c>
      <c r="H290" s="11">
        <v>13</v>
      </c>
      <c r="I290" s="11">
        <v>18</v>
      </c>
      <c r="J290" s="11">
        <v>4</v>
      </c>
      <c r="K290" s="11">
        <v>3</v>
      </c>
      <c r="L290" s="11">
        <v>279.74193548387098</v>
      </c>
      <c r="M290" s="11">
        <v>13607.2903225806</v>
      </c>
      <c r="N290" s="11">
        <v>13352.032258064501</v>
      </c>
      <c r="O290" s="11">
        <v>30474.7072894263</v>
      </c>
      <c r="P290" s="11">
        <v>2256.5633885247398</v>
      </c>
      <c r="Q290" s="11">
        <v>30223.963292939501</v>
      </c>
      <c r="R290" s="11">
        <v>0.97781769995784795</v>
      </c>
      <c r="S290" s="11">
        <v>13.503505175675899</v>
      </c>
      <c r="T290" s="11">
        <v>0.59083647974945597</v>
      </c>
      <c r="U290" s="11">
        <v>0</v>
      </c>
      <c r="V290" s="11">
        <v>12.4193548387096</v>
      </c>
      <c r="W290" s="11">
        <v>1.93548387096774</v>
      </c>
      <c r="X290" s="11">
        <v>0</v>
      </c>
      <c r="Y290" s="11">
        <v>10.4838709677419</v>
      </c>
      <c r="Z290" s="11">
        <v>5</v>
      </c>
      <c r="AA290" s="11">
        <v>5</v>
      </c>
      <c r="AB290" s="11">
        <v>8</v>
      </c>
      <c r="AC290" s="11">
        <v>24.967741935483801</v>
      </c>
      <c r="AD290" s="11">
        <v>532.25599669148005</v>
      </c>
      <c r="AE290" s="11">
        <v>0</v>
      </c>
      <c r="AF290" s="11">
        <v>0</v>
      </c>
      <c r="AG290" s="11">
        <v>0</v>
      </c>
      <c r="AH290" s="11">
        <v>0</v>
      </c>
      <c r="AI290" s="11">
        <v>0</v>
      </c>
      <c r="AJ290" s="11">
        <v>0</v>
      </c>
      <c r="AK290" s="11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8926.7741935483791</v>
      </c>
      <c r="AQ290" s="11">
        <v>0</v>
      </c>
    </row>
    <row r="291" spans="1:43" hidden="1" x14ac:dyDescent="0.45">
      <c r="A291" s="11">
        <v>289</v>
      </c>
      <c r="B291" s="11" t="s">
        <v>13</v>
      </c>
      <c r="C291" s="11" t="s">
        <v>10</v>
      </c>
      <c r="D291" s="12">
        <v>42767</v>
      </c>
      <c r="E291" s="11">
        <f t="shared" si="8"/>
        <v>2017</v>
      </c>
      <c r="F291" s="11">
        <f t="shared" si="9"/>
        <v>2</v>
      </c>
      <c r="G291" s="11">
        <v>28</v>
      </c>
      <c r="H291" s="11">
        <v>12</v>
      </c>
      <c r="I291" s="11">
        <v>16</v>
      </c>
      <c r="J291" s="11">
        <v>0</v>
      </c>
      <c r="K291" s="11">
        <v>0</v>
      </c>
      <c r="L291" s="11">
        <v>278.85714285714198</v>
      </c>
      <c r="M291" s="11">
        <v>13567.1428571428</v>
      </c>
      <c r="N291" s="11">
        <v>13665</v>
      </c>
      <c r="O291" s="11">
        <v>30220.169937967999</v>
      </c>
      <c r="P291" s="11">
        <v>2215.20633107099</v>
      </c>
      <c r="Q291" s="11">
        <v>30554.417439893499</v>
      </c>
      <c r="R291" s="11">
        <v>1.0047328033151901</v>
      </c>
      <c r="S291" s="11">
        <v>13.6452210932827</v>
      </c>
      <c r="T291" s="11">
        <v>0.59500567183688902</v>
      </c>
      <c r="U291" s="11">
        <v>0</v>
      </c>
      <c r="V291" s="11">
        <v>12.3928571428571</v>
      </c>
      <c r="W291" s="11">
        <v>0</v>
      </c>
      <c r="X291" s="11">
        <v>0</v>
      </c>
      <c r="Y291" s="11">
        <v>12.3928571428571</v>
      </c>
      <c r="Z291" s="11">
        <v>5</v>
      </c>
      <c r="AA291" s="11">
        <v>5</v>
      </c>
      <c r="AB291" s="11">
        <v>8</v>
      </c>
      <c r="AC291" s="11">
        <v>24.857142857142801</v>
      </c>
      <c r="AD291" s="11">
        <v>548.00114468864399</v>
      </c>
      <c r="AE291" s="11">
        <v>0</v>
      </c>
      <c r="AF291" s="11">
        <v>0</v>
      </c>
      <c r="AG291" s="11">
        <v>0</v>
      </c>
      <c r="AH291" s="11">
        <v>0</v>
      </c>
      <c r="AI291" s="11">
        <v>0</v>
      </c>
      <c r="AJ291" s="11">
        <v>0</v>
      </c>
      <c r="AK291" s="11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10494.4285714285</v>
      </c>
      <c r="AQ291" s="11">
        <v>0</v>
      </c>
    </row>
    <row r="292" spans="1:43" hidden="1" x14ac:dyDescent="0.45">
      <c r="A292" s="11">
        <v>290</v>
      </c>
      <c r="B292" s="11" t="s">
        <v>13</v>
      </c>
      <c r="C292" s="11" t="s">
        <v>10</v>
      </c>
      <c r="D292" s="12">
        <v>42795</v>
      </c>
      <c r="E292" s="11">
        <f t="shared" si="8"/>
        <v>2017</v>
      </c>
      <c r="F292" s="11">
        <f t="shared" si="9"/>
        <v>3</v>
      </c>
      <c r="G292" s="11">
        <v>31</v>
      </c>
      <c r="H292" s="11">
        <v>14</v>
      </c>
      <c r="I292" s="11">
        <v>17</v>
      </c>
      <c r="J292" s="11">
        <v>1</v>
      </c>
      <c r="K292" s="11">
        <v>0</v>
      </c>
      <c r="L292" s="11">
        <v>278.70967741935402</v>
      </c>
      <c r="M292" s="11">
        <v>13582.129032258001</v>
      </c>
      <c r="N292" s="11">
        <v>12293.9354838709</v>
      </c>
      <c r="O292" s="11">
        <v>29476.9955611892</v>
      </c>
      <c r="P292" s="11">
        <v>2169.5069375110002</v>
      </c>
      <c r="Q292" s="11">
        <v>26835.5234209542</v>
      </c>
      <c r="R292" s="11">
        <v>0.90147155513032495</v>
      </c>
      <c r="S292" s="11">
        <v>13.593629746545901</v>
      </c>
      <c r="T292" s="11">
        <v>0.52242321460930496</v>
      </c>
      <c r="U292" s="11">
        <v>0</v>
      </c>
      <c r="V292" s="11">
        <v>12.6129032258064</v>
      </c>
      <c r="W292" s="11">
        <v>0</v>
      </c>
      <c r="X292" s="11">
        <v>0</v>
      </c>
      <c r="Y292" s="11">
        <v>12.6129032258064</v>
      </c>
      <c r="Z292" s="11">
        <v>5</v>
      </c>
      <c r="AA292" s="11">
        <v>5</v>
      </c>
      <c r="AB292" s="11">
        <v>8</v>
      </c>
      <c r="AC292" s="11">
        <v>24.838709677419299</v>
      </c>
      <c r="AD292" s="11">
        <v>492.21846567411001</v>
      </c>
      <c r="AE292" s="11">
        <v>0</v>
      </c>
      <c r="AF292" s="11">
        <v>0</v>
      </c>
      <c r="AG292" s="11">
        <v>0</v>
      </c>
      <c r="AH292" s="11">
        <v>0</v>
      </c>
      <c r="AI292" s="11">
        <v>0</v>
      </c>
      <c r="AJ292" s="11">
        <v>0</v>
      </c>
      <c r="AK292" s="11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10001.3548387096</v>
      </c>
      <c r="AQ292" s="11">
        <v>0</v>
      </c>
    </row>
    <row r="293" spans="1:43" hidden="1" x14ac:dyDescent="0.45">
      <c r="A293" s="11">
        <v>291</v>
      </c>
      <c r="B293" s="11" t="s">
        <v>13</v>
      </c>
      <c r="C293" s="11" t="s">
        <v>10</v>
      </c>
      <c r="D293" s="12">
        <v>42826</v>
      </c>
      <c r="E293" s="11">
        <f t="shared" si="8"/>
        <v>2017</v>
      </c>
      <c r="F293" s="11">
        <f t="shared" si="9"/>
        <v>4</v>
      </c>
      <c r="G293" s="11">
        <v>30</v>
      </c>
      <c r="H293" s="11">
        <v>14</v>
      </c>
      <c r="I293" s="11">
        <v>16</v>
      </c>
      <c r="J293" s="11">
        <v>0</v>
      </c>
      <c r="K293" s="11">
        <v>0</v>
      </c>
      <c r="L293" s="11">
        <v>305.06666666666598</v>
      </c>
      <c r="M293" s="11">
        <v>15041.6</v>
      </c>
      <c r="N293" s="11">
        <v>13959.9666666666</v>
      </c>
      <c r="O293" s="11">
        <v>29640.462505201001</v>
      </c>
      <c r="P293" s="11">
        <v>2184.5067061038999</v>
      </c>
      <c r="Q293" s="11">
        <v>28096.739944200301</v>
      </c>
      <c r="R293" s="11">
        <v>0.93090756472844705</v>
      </c>
      <c r="S293" s="11">
        <v>13.5691540910931</v>
      </c>
      <c r="T293" s="11">
        <v>0.54329448035165195</v>
      </c>
      <c r="U293" s="11">
        <v>0</v>
      </c>
      <c r="V293" s="11">
        <v>16</v>
      </c>
      <c r="W293" s="11">
        <v>0</v>
      </c>
      <c r="X293" s="11">
        <v>1.93333333333333</v>
      </c>
      <c r="Y293" s="11">
        <v>14.066666666666601</v>
      </c>
      <c r="Z293" s="11">
        <v>5</v>
      </c>
      <c r="AA293" s="11">
        <v>5</v>
      </c>
      <c r="AB293" s="11">
        <v>8</v>
      </c>
      <c r="AC293" s="11">
        <v>26.8</v>
      </c>
      <c r="AD293" s="11">
        <v>518.09368131868098</v>
      </c>
      <c r="AE293" s="11">
        <v>0</v>
      </c>
      <c r="AF293" s="11">
        <v>0</v>
      </c>
      <c r="AG293" s="11">
        <v>0</v>
      </c>
      <c r="AH293" s="11">
        <v>0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10847.3</v>
      </c>
      <c r="AQ293" s="11">
        <v>0</v>
      </c>
    </row>
    <row r="294" spans="1:43" hidden="1" x14ac:dyDescent="0.45">
      <c r="A294" s="11">
        <v>292</v>
      </c>
      <c r="B294" s="11" t="s">
        <v>13</v>
      </c>
      <c r="C294" s="11" t="s">
        <v>10</v>
      </c>
      <c r="D294" s="12">
        <v>42856</v>
      </c>
      <c r="E294" s="11">
        <f t="shared" si="8"/>
        <v>2017</v>
      </c>
      <c r="F294" s="11">
        <f t="shared" si="9"/>
        <v>5</v>
      </c>
      <c r="G294" s="11">
        <v>31</v>
      </c>
      <c r="H294" s="11">
        <v>14</v>
      </c>
      <c r="I294" s="11">
        <v>17</v>
      </c>
      <c r="J294" s="11">
        <v>3</v>
      </c>
      <c r="K294" s="11">
        <v>0</v>
      </c>
      <c r="L294" s="11">
        <v>306.451612903225</v>
      </c>
      <c r="M294" s="11">
        <v>15148.193548387</v>
      </c>
      <c r="N294" s="11">
        <v>14245.0967741935</v>
      </c>
      <c r="O294" s="11">
        <v>29900.3736712194</v>
      </c>
      <c r="P294" s="11">
        <v>2209.2020341764101</v>
      </c>
      <c r="Q294" s="11">
        <v>28648.002190970699</v>
      </c>
      <c r="R294" s="11">
        <v>0.94201411588890904</v>
      </c>
      <c r="S294" s="11">
        <v>13.539985465170799</v>
      </c>
      <c r="T294" s="11">
        <v>0.55650930768881601</v>
      </c>
      <c r="U294" s="11">
        <v>0</v>
      </c>
      <c r="V294" s="11">
        <v>16.935483870967701</v>
      </c>
      <c r="W294" s="11">
        <v>0</v>
      </c>
      <c r="X294" s="11">
        <v>2</v>
      </c>
      <c r="Y294" s="11">
        <v>14.935483870967699</v>
      </c>
      <c r="Z294" s="11">
        <v>5</v>
      </c>
      <c r="AA294" s="11">
        <v>5</v>
      </c>
      <c r="AB294" s="11">
        <v>8</v>
      </c>
      <c r="AC294" s="11">
        <v>26.774193548387</v>
      </c>
      <c r="AD294" s="11">
        <v>529.23573200992496</v>
      </c>
      <c r="AE294" s="11">
        <v>0</v>
      </c>
      <c r="AF294" s="11">
        <v>0</v>
      </c>
      <c r="AG294" s="11">
        <v>0</v>
      </c>
      <c r="AH294" s="11">
        <v>0</v>
      </c>
      <c r="AI294" s="11">
        <v>0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11191.7096774193</v>
      </c>
      <c r="AQ294" s="11">
        <v>0</v>
      </c>
    </row>
    <row r="295" spans="1:43" hidden="1" x14ac:dyDescent="0.45">
      <c r="A295" s="11">
        <v>293</v>
      </c>
      <c r="B295" s="11" t="s">
        <v>13</v>
      </c>
      <c r="C295" s="11" t="s">
        <v>10</v>
      </c>
      <c r="D295" s="12">
        <v>42887</v>
      </c>
      <c r="E295" s="11">
        <f t="shared" si="8"/>
        <v>2017</v>
      </c>
      <c r="F295" s="11">
        <f t="shared" si="9"/>
        <v>6</v>
      </c>
      <c r="G295" s="11">
        <v>30</v>
      </c>
      <c r="H295" s="11">
        <v>14</v>
      </c>
      <c r="I295" s="11">
        <v>16</v>
      </c>
      <c r="J295" s="11">
        <v>1</v>
      </c>
      <c r="K295" s="11">
        <v>0</v>
      </c>
      <c r="L295" s="11">
        <v>306.26666666666603</v>
      </c>
      <c r="M295" s="11">
        <v>15182.0666666666</v>
      </c>
      <c r="N295" s="11">
        <v>13453.0333333333</v>
      </c>
      <c r="O295" s="11">
        <v>30189.232019099501</v>
      </c>
      <c r="P295" s="11">
        <v>2187.57234602073</v>
      </c>
      <c r="Q295" s="11">
        <v>27097.959626103901</v>
      </c>
      <c r="R295" s="11">
        <v>0.88740883948312399</v>
      </c>
      <c r="S295" s="11">
        <v>13.801866078694299</v>
      </c>
      <c r="T295" s="11">
        <v>0.51876556813335395</v>
      </c>
      <c r="U295" s="11">
        <v>0</v>
      </c>
      <c r="V295" s="11">
        <v>17.100000000000001</v>
      </c>
      <c r="W295" s="11">
        <v>0</v>
      </c>
      <c r="X295" s="11">
        <v>2</v>
      </c>
      <c r="Y295" s="11">
        <v>15.1</v>
      </c>
      <c r="Z295" s="11">
        <v>5</v>
      </c>
      <c r="AA295" s="11">
        <v>5</v>
      </c>
      <c r="AB295" s="11">
        <v>8</v>
      </c>
      <c r="AC295" s="11">
        <v>26.8666666666666</v>
      </c>
      <c r="AD295" s="11">
        <v>498.34258241758198</v>
      </c>
      <c r="AE295" s="11">
        <v>0</v>
      </c>
      <c r="AF295" s="11">
        <v>0</v>
      </c>
      <c r="AG295" s="11">
        <v>0</v>
      </c>
      <c r="AH295" s="11">
        <v>0</v>
      </c>
      <c r="AI295" s="11">
        <v>0</v>
      </c>
      <c r="AJ295" s="11">
        <v>0</v>
      </c>
      <c r="AK295" s="11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9994.7333333333299</v>
      </c>
      <c r="AQ295" s="11">
        <v>0</v>
      </c>
    </row>
    <row r="296" spans="1:43" hidden="1" x14ac:dyDescent="0.45">
      <c r="A296" s="11">
        <v>294</v>
      </c>
      <c r="B296" s="11" t="s">
        <v>13</v>
      </c>
      <c r="C296" s="11" t="s">
        <v>10</v>
      </c>
      <c r="D296" s="12">
        <v>42917</v>
      </c>
      <c r="E296" s="11">
        <f t="shared" si="8"/>
        <v>2017</v>
      </c>
      <c r="F296" s="11">
        <f t="shared" si="9"/>
        <v>7</v>
      </c>
      <c r="G296" s="11">
        <v>31</v>
      </c>
      <c r="H296" s="11">
        <v>14</v>
      </c>
      <c r="I296" s="11">
        <v>17</v>
      </c>
      <c r="J296" s="11">
        <v>0</v>
      </c>
      <c r="K296" s="11">
        <v>0</v>
      </c>
      <c r="L296" s="11">
        <v>306.19354838709597</v>
      </c>
      <c r="M296" s="11">
        <v>15187.9354838709</v>
      </c>
      <c r="N296" s="11">
        <v>12909.064516128999</v>
      </c>
      <c r="O296" s="11">
        <v>30328.359931732299</v>
      </c>
      <c r="P296" s="11">
        <v>2193.75320839082</v>
      </c>
      <c r="Q296" s="11">
        <v>25998.897745214399</v>
      </c>
      <c r="R296" s="11">
        <v>0.85100474012630101</v>
      </c>
      <c r="S296" s="11">
        <v>13.8247473431034</v>
      </c>
      <c r="T296" s="11">
        <v>0.49954460074826801</v>
      </c>
      <c r="U296" s="11">
        <v>0</v>
      </c>
      <c r="V296" s="11">
        <v>17.161290322580601</v>
      </c>
      <c r="W296" s="11">
        <v>0</v>
      </c>
      <c r="X296" s="11">
        <v>2</v>
      </c>
      <c r="Y296" s="11">
        <v>15.1612903225806</v>
      </c>
      <c r="Z296" s="11">
        <v>5</v>
      </c>
      <c r="AA296" s="11">
        <v>5</v>
      </c>
      <c r="AB296" s="11">
        <v>8</v>
      </c>
      <c r="AC296" s="11">
        <v>26.903225806451601</v>
      </c>
      <c r="AD296" s="11">
        <v>478.40038993264699</v>
      </c>
      <c r="AE296" s="11">
        <v>0</v>
      </c>
      <c r="AF296" s="11">
        <v>0</v>
      </c>
      <c r="AG296" s="11">
        <v>0</v>
      </c>
      <c r="AH296" s="11">
        <v>0</v>
      </c>
      <c r="AI296" s="11">
        <v>0</v>
      </c>
      <c r="AJ296" s="11">
        <v>0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10147.7096774193</v>
      </c>
      <c r="AQ296" s="11">
        <v>0</v>
      </c>
    </row>
    <row r="297" spans="1:43" hidden="1" x14ac:dyDescent="0.45">
      <c r="A297" s="11">
        <v>295</v>
      </c>
      <c r="B297" s="11" t="s">
        <v>13</v>
      </c>
      <c r="C297" s="11" t="s">
        <v>10</v>
      </c>
      <c r="D297" s="12">
        <v>42948</v>
      </c>
      <c r="E297" s="11">
        <f t="shared" si="8"/>
        <v>2017</v>
      </c>
      <c r="F297" s="11">
        <f t="shared" si="9"/>
        <v>8</v>
      </c>
      <c r="G297" s="11">
        <v>31</v>
      </c>
      <c r="H297" s="11">
        <v>13</v>
      </c>
      <c r="I297" s="11">
        <v>18</v>
      </c>
      <c r="J297" s="11">
        <v>1</v>
      </c>
      <c r="K297" s="11">
        <v>0</v>
      </c>
      <c r="L297" s="11">
        <v>306.451612903225</v>
      </c>
      <c r="M297" s="11">
        <v>15231.2903225806</v>
      </c>
      <c r="N297" s="11">
        <v>13486.483870967701</v>
      </c>
      <c r="O297" s="11">
        <v>30103.721738997199</v>
      </c>
      <c r="P297" s="11">
        <v>2206.9229908858001</v>
      </c>
      <c r="Q297" s="11">
        <v>26874.028304443</v>
      </c>
      <c r="R297" s="11">
        <v>0.88651275593060397</v>
      </c>
      <c r="S297" s="11">
        <v>13.644577810457299</v>
      </c>
      <c r="T297" s="11">
        <v>0.52283751115371202</v>
      </c>
      <c r="U297" s="11">
        <v>0</v>
      </c>
      <c r="V297" s="11">
        <v>16.935483870967701</v>
      </c>
      <c r="W297" s="11">
        <v>0</v>
      </c>
      <c r="X297" s="11">
        <v>2</v>
      </c>
      <c r="Y297" s="11">
        <v>14.935483870967699</v>
      </c>
      <c r="Z297" s="11">
        <v>5</v>
      </c>
      <c r="AA297" s="11">
        <v>5</v>
      </c>
      <c r="AB297" s="11">
        <v>8</v>
      </c>
      <c r="AC297" s="11">
        <v>26.774193548387</v>
      </c>
      <c r="AD297" s="11">
        <v>502.23883374689802</v>
      </c>
      <c r="AE297" s="11">
        <v>0</v>
      </c>
      <c r="AF297" s="11">
        <v>0</v>
      </c>
      <c r="AG297" s="11">
        <v>0</v>
      </c>
      <c r="AH297" s="11">
        <v>0</v>
      </c>
      <c r="AI297" s="11">
        <v>0</v>
      </c>
      <c r="AJ297" s="11">
        <v>0</v>
      </c>
      <c r="AK297" s="11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10897.2580645161</v>
      </c>
      <c r="AQ297" s="11">
        <v>0</v>
      </c>
    </row>
    <row r="298" spans="1:43" hidden="1" x14ac:dyDescent="0.45">
      <c r="A298" s="11">
        <v>296</v>
      </c>
      <c r="B298" s="11" t="s">
        <v>13</v>
      </c>
      <c r="C298" s="11" t="s">
        <v>10</v>
      </c>
      <c r="D298" s="12">
        <v>42979</v>
      </c>
      <c r="E298" s="11">
        <f t="shared" si="8"/>
        <v>2017</v>
      </c>
      <c r="F298" s="11">
        <f t="shared" si="9"/>
        <v>9</v>
      </c>
      <c r="G298" s="11">
        <v>30</v>
      </c>
      <c r="H298" s="11">
        <v>14</v>
      </c>
      <c r="I298" s="11">
        <v>16</v>
      </c>
      <c r="J298" s="11">
        <v>0</v>
      </c>
      <c r="K298" s="11">
        <v>0</v>
      </c>
      <c r="L298" s="11">
        <v>306.13333333333298</v>
      </c>
      <c r="M298" s="11">
        <v>15289.4666666666</v>
      </c>
      <c r="N298" s="11">
        <v>13822.1333333333</v>
      </c>
      <c r="O298" s="11">
        <v>29508.659670545301</v>
      </c>
      <c r="P298" s="11">
        <v>2140.8552472984402</v>
      </c>
      <c r="Q298" s="11">
        <v>27076.017453160399</v>
      </c>
      <c r="R298" s="11">
        <v>0.90531325172074395</v>
      </c>
      <c r="S298" s="11">
        <v>13.7848010323066</v>
      </c>
      <c r="T298" s="11">
        <v>0.51762535268877996</v>
      </c>
      <c r="U298" s="11">
        <v>0</v>
      </c>
      <c r="V298" s="11">
        <v>16.266666666666602</v>
      </c>
      <c r="W298" s="11">
        <v>1.13333333333333</v>
      </c>
      <c r="X298" s="11">
        <v>1.86666666666666</v>
      </c>
      <c r="Y298" s="11">
        <v>13.2666666666666</v>
      </c>
      <c r="Z298" s="11">
        <v>5</v>
      </c>
      <c r="AA298" s="11">
        <v>5</v>
      </c>
      <c r="AB298" s="11">
        <v>8</v>
      </c>
      <c r="AC298" s="11">
        <v>26.933333333333302</v>
      </c>
      <c r="AD298" s="11">
        <v>510.72353479853399</v>
      </c>
      <c r="AE298" s="11">
        <v>0</v>
      </c>
      <c r="AF298" s="11">
        <v>0</v>
      </c>
      <c r="AG298" s="11">
        <v>0</v>
      </c>
      <c r="AH298" s="11">
        <v>0</v>
      </c>
      <c r="AI298" s="11">
        <v>0</v>
      </c>
      <c r="AJ298" s="11">
        <v>0</v>
      </c>
      <c r="AK298" s="11">
        <v>0</v>
      </c>
      <c r="AL298" s="11">
        <v>0</v>
      </c>
      <c r="AM298" s="11">
        <v>0</v>
      </c>
      <c r="AN298" s="11">
        <v>0</v>
      </c>
      <c r="AO298" s="11">
        <v>0</v>
      </c>
      <c r="AP298" s="11">
        <v>10331.666666666601</v>
      </c>
      <c r="AQ298" s="11">
        <v>0</v>
      </c>
    </row>
    <row r="299" spans="1:43" hidden="1" x14ac:dyDescent="0.45">
      <c r="A299" s="11">
        <v>297</v>
      </c>
      <c r="B299" s="11" t="s">
        <v>13</v>
      </c>
      <c r="C299" s="11" t="s">
        <v>10</v>
      </c>
      <c r="D299" s="12">
        <v>43009</v>
      </c>
      <c r="E299" s="11">
        <f t="shared" si="8"/>
        <v>2017</v>
      </c>
      <c r="F299" s="11">
        <f t="shared" si="9"/>
        <v>10</v>
      </c>
      <c r="G299" s="11">
        <v>31</v>
      </c>
      <c r="H299" s="11">
        <v>17</v>
      </c>
      <c r="I299" s="11">
        <v>14</v>
      </c>
      <c r="J299" s="11">
        <v>4</v>
      </c>
      <c r="K299" s="11">
        <v>3</v>
      </c>
      <c r="L299" s="11">
        <v>306.19354838709597</v>
      </c>
      <c r="M299" s="11">
        <v>15379.3548387096</v>
      </c>
      <c r="N299" s="11">
        <v>14460.225806451601</v>
      </c>
      <c r="O299" s="11">
        <v>30530.715511062401</v>
      </c>
      <c r="P299" s="11">
        <v>2218.7562503794702</v>
      </c>
      <c r="Q299" s="11">
        <v>29460.842547468699</v>
      </c>
      <c r="R299" s="11">
        <v>0.94288185654801204</v>
      </c>
      <c r="S299" s="11">
        <v>13.7349246844158</v>
      </c>
      <c r="T299" s="11">
        <v>0.56036980054983898</v>
      </c>
      <c r="U299" s="11">
        <v>0</v>
      </c>
      <c r="V299" s="11">
        <v>16.709677419354801</v>
      </c>
      <c r="W299" s="11">
        <v>4.67741935483871</v>
      </c>
      <c r="X299" s="11">
        <v>1.80645161290322</v>
      </c>
      <c r="Y299" s="11">
        <v>10.2258064516129</v>
      </c>
      <c r="Z299" s="11">
        <v>5</v>
      </c>
      <c r="AA299" s="11">
        <v>5</v>
      </c>
      <c r="AB299" s="11">
        <v>8</v>
      </c>
      <c r="AC299" s="11">
        <v>27.161290322580601</v>
      </c>
      <c r="AD299" s="11">
        <v>529.28970223324995</v>
      </c>
      <c r="AE299" s="11">
        <v>0</v>
      </c>
      <c r="AF299" s="11">
        <v>0</v>
      </c>
      <c r="AG299" s="11">
        <v>0</v>
      </c>
      <c r="AH299" s="11">
        <v>0</v>
      </c>
      <c r="AI299" s="11">
        <v>0</v>
      </c>
      <c r="AJ299" s="11">
        <v>0</v>
      </c>
      <c r="AK299" s="11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11283.2903225806</v>
      </c>
      <c r="AQ299" s="11">
        <v>0</v>
      </c>
    </row>
    <row r="300" spans="1:43" hidden="1" x14ac:dyDescent="0.45">
      <c r="A300" s="11">
        <v>298</v>
      </c>
      <c r="B300" s="11" t="s">
        <v>13</v>
      </c>
      <c r="C300" s="11" t="s">
        <v>10</v>
      </c>
      <c r="D300" s="12">
        <v>43040</v>
      </c>
      <c r="E300" s="11">
        <f t="shared" si="8"/>
        <v>2017</v>
      </c>
      <c r="F300" s="11">
        <f t="shared" si="9"/>
        <v>11</v>
      </c>
      <c r="G300" s="11">
        <v>30</v>
      </c>
      <c r="H300" s="11">
        <v>12</v>
      </c>
      <c r="I300" s="11">
        <v>18</v>
      </c>
      <c r="J300" s="11">
        <v>0</v>
      </c>
      <c r="K300" s="11">
        <v>0</v>
      </c>
      <c r="L300" s="11">
        <v>306.39999999999998</v>
      </c>
      <c r="M300" s="11">
        <v>15400</v>
      </c>
      <c r="N300" s="11">
        <v>14729.5</v>
      </c>
      <c r="O300" s="11">
        <v>29658.135243783701</v>
      </c>
      <c r="P300" s="11">
        <v>2159.4688860895499</v>
      </c>
      <c r="Q300" s="11">
        <v>28932.881106300702</v>
      </c>
      <c r="R300" s="11">
        <v>0.95826346393454798</v>
      </c>
      <c r="S300" s="11">
        <v>13.746423580061901</v>
      </c>
      <c r="T300" s="11">
        <v>0.55176944353991797</v>
      </c>
      <c r="U300" s="11">
        <v>0</v>
      </c>
      <c r="V300" s="11">
        <v>15.8666666666666</v>
      </c>
      <c r="W300" s="11">
        <v>0</v>
      </c>
      <c r="X300" s="11">
        <v>2.0333333333333301</v>
      </c>
      <c r="Y300" s="11">
        <v>13.8333333333333</v>
      </c>
      <c r="Z300" s="11">
        <v>5</v>
      </c>
      <c r="AA300" s="11">
        <v>5</v>
      </c>
      <c r="AB300" s="11">
        <v>8</v>
      </c>
      <c r="AC300" s="11">
        <v>26.8</v>
      </c>
      <c r="AD300" s="11">
        <v>545.92527472527399</v>
      </c>
      <c r="AE300" s="11">
        <v>0</v>
      </c>
      <c r="AF300" s="11">
        <v>0</v>
      </c>
      <c r="AG300" s="11">
        <v>0</v>
      </c>
      <c r="AH300" s="11">
        <v>0</v>
      </c>
      <c r="AI300" s="11">
        <v>0</v>
      </c>
      <c r="AJ300" s="11">
        <v>0</v>
      </c>
      <c r="AK300" s="11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10276</v>
      </c>
      <c r="AQ300" s="11">
        <v>18</v>
      </c>
    </row>
    <row r="301" spans="1:43" hidden="1" x14ac:dyDescent="0.45">
      <c r="A301" s="11">
        <v>299</v>
      </c>
      <c r="B301" s="11" t="s">
        <v>13</v>
      </c>
      <c r="C301" s="11" t="s">
        <v>10</v>
      </c>
      <c r="D301" s="12">
        <v>43070</v>
      </c>
      <c r="E301" s="11">
        <f t="shared" si="8"/>
        <v>2017</v>
      </c>
      <c r="F301" s="11">
        <f t="shared" si="9"/>
        <v>12</v>
      </c>
      <c r="G301" s="11">
        <v>31</v>
      </c>
      <c r="H301" s="11">
        <v>16</v>
      </c>
      <c r="I301" s="11">
        <v>15</v>
      </c>
      <c r="J301" s="11">
        <v>1</v>
      </c>
      <c r="K301" s="11">
        <v>0</v>
      </c>
      <c r="L301" s="11">
        <v>296.77419354838702</v>
      </c>
      <c r="M301" s="11">
        <v>14914.8387096774</v>
      </c>
      <c r="N301" s="11">
        <v>15067.516129032199</v>
      </c>
      <c r="O301" s="11">
        <v>29990.156993213499</v>
      </c>
      <c r="P301" s="11">
        <v>2176.0858746305898</v>
      </c>
      <c r="Q301" s="11">
        <v>30784.486064597801</v>
      </c>
      <c r="R301" s="11">
        <v>1.0132043288010599</v>
      </c>
      <c r="S301" s="11">
        <v>13.787428858538201</v>
      </c>
      <c r="T301" s="11">
        <v>0.58887376747372999</v>
      </c>
      <c r="U301" s="11">
        <v>0</v>
      </c>
      <c r="V301" s="11">
        <v>14.967741935483801</v>
      </c>
      <c r="W301" s="11">
        <v>0</v>
      </c>
      <c r="X301" s="11">
        <v>0.90322580645161199</v>
      </c>
      <c r="Y301" s="11">
        <v>14.064516129032199</v>
      </c>
      <c r="Z301" s="11">
        <v>5</v>
      </c>
      <c r="AA301" s="11">
        <v>5</v>
      </c>
      <c r="AB301" s="11">
        <v>8</v>
      </c>
      <c r="AC301" s="11">
        <v>26.387096774193498</v>
      </c>
      <c r="AD301" s="11">
        <v>569.93424317617803</v>
      </c>
      <c r="AE301" s="11">
        <v>0</v>
      </c>
      <c r="AF301" s="11">
        <v>0</v>
      </c>
      <c r="AG301" s="11">
        <v>0</v>
      </c>
      <c r="AH301" s="11">
        <v>0</v>
      </c>
      <c r="AI301" s="11">
        <v>0</v>
      </c>
      <c r="AJ301" s="11">
        <v>0</v>
      </c>
      <c r="AK301" s="11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9902.6774193548299</v>
      </c>
      <c r="AQ301" s="11">
        <v>0</v>
      </c>
    </row>
    <row r="302" spans="1:43" hidden="1" x14ac:dyDescent="0.45">
      <c r="A302" s="11">
        <v>300</v>
      </c>
      <c r="B302" s="11" t="s">
        <v>13</v>
      </c>
      <c r="C302" s="11" t="s">
        <v>10</v>
      </c>
      <c r="D302" s="12">
        <v>43101</v>
      </c>
      <c r="E302" s="11">
        <f t="shared" si="8"/>
        <v>2018</v>
      </c>
      <c r="F302" s="11">
        <f t="shared" si="9"/>
        <v>1</v>
      </c>
      <c r="G302" s="11">
        <v>31</v>
      </c>
      <c r="H302" s="11">
        <v>13</v>
      </c>
      <c r="I302" s="11">
        <v>18</v>
      </c>
      <c r="J302" s="11">
        <v>1</v>
      </c>
      <c r="K302" s="11">
        <v>0</v>
      </c>
      <c r="L302" s="11">
        <v>280.90322580645102</v>
      </c>
      <c r="M302" s="11">
        <v>14026.6129032258</v>
      </c>
      <c r="N302" s="11">
        <v>13330.516129032199</v>
      </c>
      <c r="O302" s="11">
        <v>29977.696462248401</v>
      </c>
      <c r="P302" s="11">
        <v>2188.5341819324899</v>
      </c>
      <c r="Q302" s="11">
        <v>28651.4251148697</v>
      </c>
      <c r="R302" s="11">
        <v>0.94927774454603597</v>
      </c>
      <c r="S302" s="11">
        <v>13.7075552433665</v>
      </c>
      <c r="T302" s="11">
        <v>0.55382341906715604</v>
      </c>
      <c r="U302" s="11">
        <v>0</v>
      </c>
      <c r="V302" s="11">
        <v>14.806451612903199</v>
      </c>
      <c r="W302" s="11">
        <v>0</v>
      </c>
      <c r="X302" s="11">
        <v>0.61290322580645096</v>
      </c>
      <c r="Y302" s="11">
        <v>14.193548387096699</v>
      </c>
      <c r="Z302" s="11">
        <v>5</v>
      </c>
      <c r="AA302" s="11">
        <v>5</v>
      </c>
      <c r="AB302" s="11">
        <v>8</v>
      </c>
      <c r="AC302" s="11">
        <v>26.580645161290299</v>
      </c>
      <c r="AD302" s="11">
        <v>500.707284650833</v>
      </c>
      <c r="AE302" s="11">
        <v>0</v>
      </c>
      <c r="AF302" s="11">
        <v>0</v>
      </c>
      <c r="AG302" s="11">
        <v>0</v>
      </c>
      <c r="AH302" s="11">
        <v>0</v>
      </c>
      <c r="AI302" s="11">
        <v>0</v>
      </c>
      <c r="AJ302" s="11">
        <v>0</v>
      </c>
      <c r="AK302" s="11">
        <v>0</v>
      </c>
      <c r="AL302" s="11">
        <v>0</v>
      </c>
      <c r="AM302" s="11">
        <v>0</v>
      </c>
      <c r="AN302" s="11">
        <v>0</v>
      </c>
      <c r="AO302" s="11">
        <v>0</v>
      </c>
      <c r="AP302" s="11">
        <v>9351.7741935483791</v>
      </c>
      <c r="AQ302" s="11">
        <v>0</v>
      </c>
    </row>
    <row r="303" spans="1:43" hidden="1" x14ac:dyDescent="0.45">
      <c r="A303" s="11">
        <v>301</v>
      </c>
      <c r="B303" s="11" t="s">
        <v>13</v>
      </c>
      <c r="C303" s="11" t="s">
        <v>10</v>
      </c>
      <c r="D303" s="12">
        <v>43132</v>
      </c>
      <c r="E303" s="11">
        <f t="shared" si="8"/>
        <v>2018</v>
      </c>
      <c r="F303" s="11">
        <f t="shared" si="9"/>
        <v>2</v>
      </c>
      <c r="G303" s="11">
        <v>28</v>
      </c>
      <c r="H303" s="11">
        <v>13</v>
      </c>
      <c r="I303" s="11">
        <v>15</v>
      </c>
      <c r="J303" s="11">
        <v>3</v>
      </c>
      <c r="K303" s="11">
        <v>3</v>
      </c>
      <c r="L303" s="11">
        <v>280</v>
      </c>
      <c r="M303" s="11">
        <v>14021.25</v>
      </c>
      <c r="N303" s="11">
        <v>14556.25</v>
      </c>
      <c r="O303" s="11">
        <v>30079.9140993908</v>
      </c>
      <c r="P303" s="11">
        <v>2192.8924815130899</v>
      </c>
      <c r="Q303" s="11">
        <v>31435.139396303199</v>
      </c>
      <c r="R303" s="11">
        <v>1.0362226516934401</v>
      </c>
      <c r="S303" s="11">
        <v>13.7146684692582</v>
      </c>
      <c r="T303" s="11">
        <v>0.61313992195773204</v>
      </c>
      <c r="U303" s="11">
        <v>0</v>
      </c>
      <c r="V303" s="11">
        <v>10.9285714285714</v>
      </c>
      <c r="W303" s="11">
        <v>1.78571428571428</v>
      </c>
      <c r="X303" s="11">
        <v>0</v>
      </c>
      <c r="Y303" s="11">
        <v>9.1428571428571406</v>
      </c>
      <c r="Z303" s="11">
        <v>4</v>
      </c>
      <c r="AA303" s="11">
        <v>4</v>
      </c>
      <c r="AB303" s="11">
        <v>6</v>
      </c>
      <c r="AC303" s="11">
        <v>25</v>
      </c>
      <c r="AD303" s="11">
        <v>580.928685897435</v>
      </c>
      <c r="AE303" s="11">
        <v>0</v>
      </c>
      <c r="AF303" s="11">
        <v>0</v>
      </c>
      <c r="AG303" s="11">
        <v>0</v>
      </c>
      <c r="AH303" s="11">
        <v>0</v>
      </c>
      <c r="AI303" s="11">
        <v>0</v>
      </c>
      <c r="AJ303" s="11">
        <v>0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10594.8928571428</v>
      </c>
      <c r="AQ303" s="11">
        <v>0</v>
      </c>
    </row>
    <row r="304" spans="1:43" hidden="1" x14ac:dyDescent="0.45">
      <c r="A304" s="11">
        <v>302</v>
      </c>
      <c r="B304" s="11" t="s">
        <v>13</v>
      </c>
      <c r="C304" s="11" t="s">
        <v>10</v>
      </c>
      <c r="D304" s="12">
        <v>43160</v>
      </c>
      <c r="E304" s="11">
        <f t="shared" si="8"/>
        <v>2018</v>
      </c>
      <c r="F304" s="11">
        <f t="shared" si="9"/>
        <v>3</v>
      </c>
      <c r="G304" s="11">
        <v>31</v>
      </c>
      <c r="H304" s="11">
        <v>15</v>
      </c>
      <c r="I304" s="11">
        <v>16</v>
      </c>
      <c r="J304" s="11">
        <v>1</v>
      </c>
      <c r="K304" s="11">
        <v>0</v>
      </c>
      <c r="L304" s="11">
        <v>259.22580645161202</v>
      </c>
      <c r="M304" s="11">
        <v>12848.064516128999</v>
      </c>
      <c r="N304" s="11">
        <v>12494.5483870967</v>
      </c>
      <c r="O304" s="11">
        <v>29356.1008063267</v>
      </c>
      <c r="P304" s="11">
        <v>2139.2008330304402</v>
      </c>
      <c r="Q304" s="11">
        <v>28674.542982962299</v>
      </c>
      <c r="R304" s="11">
        <v>0.96880042472246497</v>
      </c>
      <c r="S304" s="11">
        <v>13.740513486375701</v>
      </c>
      <c r="T304" s="11">
        <v>0.55669170943565605</v>
      </c>
      <c r="U304" s="11">
        <v>0</v>
      </c>
      <c r="V304" s="11">
        <v>11.8709677419354</v>
      </c>
      <c r="W304" s="11">
        <v>0</v>
      </c>
      <c r="X304" s="11">
        <v>0.35483870967741898</v>
      </c>
      <c r="Y304" s="11">
        <v>11.516129032258</v>
      </c>
      <c r="Z304" s="11">
        <v>4</v>
      </c>
      <c r="AA304" s="11">
        <v>4</v>
      </c>
      <c r="AB304" s="11">
        <v>6</v>
      </c>
      <c r="AC304" s="11">
        <v>24.903225806451601</v>
      </c>
      <c r="AD304" s="11">
        <v>499.39619520264603</v>
      </c>
      <c r="AE304" s="11">
        <v>0</v>
      </c>
      <c r="AF304" s="11">
        <v>0</v>
      </c>
      <c r="AG304" s="11">
        <v>0</v>
      </c>
      <c r="AH304" s="11">
        <v>0</v>
      </c>
      <c r="AI304" s="11">
        <v>0</v>
      </c>
      <c r="AJ304" s="11">
        <v>0</v>
      </c>
      <c r="AK304" s="11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10298.129032258001</v>
      </c>
      <c r="AQ304" s="11">
        <v>0</v>
      </c>
    </row>
    <row r="305" spans="1:43" hidden="1" x14ac:dyDescent="0.45">
      <c r="A305" s="11">
        <v>303</v>
      </c>
      <c r="B305" s="11" t="s">
        <v>13</v>
      </c>
      <c r="C305" s="11" t="s">
        <v>10</v>
      </c>
      <c r="D305" s="12">
        <v>43191</v>
      </c>
      <c r="E305" s="11">
        <f t="shared" si="8"/>
        <v>2018</v>
      </c>
      <c r="F305" s="11">
        <f t="shared" si="9"/>
        <v>4</v>
      </c>
      <c r="G305" s="11">
        <v>30</v>
      </c>
      <c r="H305" s="11">
        <v>13</v>
      </c>
      <c r="I305" s="11">
        <v>17</v>
      </c>
      <c r="J305" s="11">
        <v>0</v>
      </c>
      <c r="K305" s="11">
        <v>0</v>
      </c>
      <c r="L305" s="11">
        <v>260</v>
      </c>
      <c r="M305" s="11">
        <v>12920.333333333299</v>
      </c>
      <c r="N305" s="11">
        <v>13528.366666666599</v>
      </c>
      <c r="O305" s="11">
        <v>29082.838066954599</v>
      </c>
      <c r="P305" s="11">
        <v>2133.6382881163699</v>
      </c>
      <c r="Q305" s="11">
        <v>30681.1121235758</v>
      </c>
      <c r="R305" s="11">
        <v>1.04286754260003</v>
      </c>
      <c r="S305" s="11">
        <v>13.6395418605929</v>
      </c>
      <c r="T305" s="11">
        <v>0.597477244202409</v>
      </c>
      <c r="U305" s="11">
        <v>0</v>
      </c>
      <c r="V305" s="11">
        <v>13.066666666666601</v>
      </c>
      <c r="W305" s="11">
        <v>0</v>
      </c>
      <c r="X305" s="11">
        <v>0.2</v>
      </c>
      <c r="Y305" s="11">
        <v>12.8666666666666</v>
      </c>
      <c r="Z305" s="11">
        <v>4</v>
      </c>
      <c r="AA305" s="11">
        <v>4</v>
      </c>
      <c r="AB305" s="11">
        <v>6</v>
      </c>
      <c r="AC305" s="11">
        <v>25</v>
      </c>
      <c r="AD305" s="11">
        <v>538.31282051282005</v>
      </c>
      <c r="AE305" s="11">
        <v>0</v>
      </c>
      <c r="AF305" s="11">
        <v>0</v>
      </c>
      <c r="AG305" s="11">
        <v>0</v>
      </c>
      <c r="AH305" s="11">
        <v>0</v>
      </c>
      <c r="AI305" s="11">
        <v>0</v>
      </c>
      <c r="AJ305" s="11">
        <v>0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10766.3</v>
      </c>
      <c r="AQ305" s="11">
        <v>0</v>
      </c>
    </row>
    <row r="306" spans="1:43" hidden="1" x14ac:dyDescent="0.45">
      <c r="A306" s="11">
        <v>304</v>
      </c>
      <c r="B306" s="11" t="s">
        <v>13</v>
      </c>
      <c r="C306" s="11" t="s">
        <v>10</v>
      </c>
      <c r="D306" s="12">
        <v>43221</v>
      </c>
      <c r="E306" s="11">
        <f t="shared" si="8"/>
        <v>2018</v>
      </c>
      <c r="F306" s="11">
        <f t="shared" si="9"/>
        <v>5</v>
      </c>
      <c r="G306" s="11">
        <v>31</v>
      </c>
      <c r="H306" s="11">
        <v>14</v>
      </c>
      <c r="I306" s="11">
        <v>17</v>
      </c>
      <c r="J306" s="11">
        <v>3</v>
      </c>
      <c r="K306" s="11">
        <v>0</v>
      </c>
      <c r="L306" s="11">
        <v>258.70967741935402</v>
      </c>
      <c r="M306" s="11">
        <v>12821.6129032258</v>
      </c>
      <c r="N306" s="11">
        <v>14315.6451612903</v>
      </c>
      <c r="O306" s="11">
        <v>28980.734042500699</v>
      </c>
      <c r="P306" s="11">
        <v>2151.0156546063099</v>
      </c>
      <c r="Q306" s="11">
        <v>32540.199861887799</v>
      </c>
      <c r="R306" s="11">
        <v>1.11073148151867</v>
      </c>
      <c r="S306" s="11">
        <v>13.479812969393199</v>
      </c>
      <c r="T306" s="11">
        <v>0.64167275859825501</v>
      </c>
      <c r="U306" s="11">
        <v>0</v>
      </c>
      <c r="V306" s="11">
        <v>12.7419354838709</v>
      </c>
      <c r="W306" s="11">
        <v>0</v>
      </c>
      <c r="X306" s="11">
        <v>0</v>
      </c>
      <c r="Y306" s="11">
        <v>12.7419354838709</v>
      </c>
      <c r="Z306" s="11">
        <v>4</v>
      </c>
      <c r="AA306" s="11">
        <v>4</v>
      </c>
      <c r="AB306" s="11">
        <v>6</v>
      </c>
      <c r="AC306" s="11">
        <v>24.774193548387</v>
      </c>
      <c r="AD306" s="11">
        <v>574.46670802315896</v>
      </c>
      <c r="AE306" s="11">
        <v>0</v>
      </c>
      <c r="AF306" s="11">
        <v>0</v>
      </c>
      <c r="AG306" s="11">
        <v>0</v>
      </c>
      <c r="AH306" s="11">
        <v>0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11224.225806451601</v>
      </c>
      <c r="AQ306" s="11">
        <v>0</v>
      </c>
    </row>
    <row r="307" spans="1:43" hidden="1" x14ac:dyDescent="0.45">
      <c r="A307" s="11">
        <v>305</v>
      </c>
      <c r="B307" s="11" t="s">
        <v>13</v>
      </c>
      <c r="C307" s="11" t="s">
        <v>10</v>
      </c>
      <c r="D307" s="12">
        <v>43252</v>
      </c>
      <c r="E307" s="11">
        <f t="shared" si="8"/>
        <v>2018</v>
      </c>
      <c r="F307" s="11">
        <f t="shared" si="9"/>
        <v>6</v>
      </c>
      <c r="G307" s="11">
        <v>30</v>
      </c>
      <c r="H307" s="11">
        <v>15</v>
      </c>
      <c r="I307" s="11">
        <v>15</v>
      </c>
      <c r="J307" s="11">
        <v>1</v>
      </c>
      <c r="K307" s="11">
        <v>0</v>
      </c>
      <c r="L307" s="11">
        <v>259.46666666666601</v>
      </c>
      <c r="M307" s="11">
        <v>12851</v>
      </c>
      <c r="N307" s="11">
        <v>13655</v>
      </c>
      <c r="O307" s="11">
        <v>29407.2901424265</v>
      </c>
      <c r="P307" s="11">
        <v>2149.0946582009001</v>
      </c>
      <c r="Q307" s="11">
        <v>31310.557450403201</v>
      </c>
      <c r="R307" s="11">
        <v>1.05847365347869</v>
      </c>
      <c r="S307" s="11">
        <v>13.687173612358899</v>
      </c>
      <c r="T307" s="11">
        <v>0.61225085567384496</v>
      </c>
      <c r="U307" s="11">
        <v>0</v>
      </c>
      <c r="V307" s="11">
        <v>12.633333333333301</v>
      </c>
      <c r="W307" s="11">
        <v>0</v>
      </c>
      <c r="X307" s="11">
        <v>0</v>
      </c>
      <c r="Y307" s="11">
        <v>12.633333333333301</v>
      </c>
      <c r="Z307" s="11">
        <v>4</v>
      </c>
      <c r="AA307" s="11">
        <v>4</v>
      </c>
      <c r="AB307" s="11">
        <v>6</v>
      </c>
      <c r="AC307" s="11">
        <v>24.933333333333302</v>
      </c>
      <c r="AD307" s="11">
        <v>544.93098290598198</v>
      </c>
      <c r="AE307" s="11">
        <v>0</v>
      </c>
      <c r="AF307" s="11">
        <v>0</v>
      </c>
      <c r="AG307" s="11">
        <v>0</v>
      </c>
      <c r="AH307" s="11">
        <v>0</v>
      </c>
      <c r="AI307" s="11">
        <v>0</v>
      </c>
      <c r="AJ307" s="11">
        <v>0</v>
      </c>
      <c r="AK307" s="11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10339.866666666599</v>
      </c>
      <c r="AQ307" s="11">
        <v>0</v>
      </c>
    </row>
    <row r="308" spans="1:43" hidden="1" x14ac:dyDescent="0.45">
      <c r="A308" s="11">
        <v>306</v>
      </c>
      <c r="B308" s="11" t="s">
        <v>13</v>
      </c>
      <c r="C308" s="11" t="s">
        <v>10</v>
      </c>
      <c r="D308" s="12">
        <v>43282</v>
      </c>
      <c r="E308" s="11">
        <f t="shared" si="8"/>
        <v>2018</v>
      </c>
      <c r="F308" s="11">
        <f t="shared" si="9"/>
        <v>7</v>
      </c>
      <c r="G308" s="11">
        <v>31</v>
      </c>
      <c r="H308" s="11">
        <v>13</v>
      </c>
      <c r="I308" s="11">
        <v>18</v>
      </c>
      <c r="J308" s="11">
        <v>0</v>
      </c>
      <c r="K308" s="11">
        <v>0</v>
      </c>
      <c r="L308" s="11">
        <v>258.70967741935402</v>
      </c>
      <c r="M308" s="11">
        <v>12895</v>
      </c>
      <c r="N308" s="11">
        <v>13103</v>
      </c>
      <c r="O308" s="11">
        <v>30243.0302492152</v>
      </c>
      <c r="P308" s="11">
        <v>2179.9908999730101</v>
      </c>
      <c r="Q308" s="11">
        <v>30772.438632248399</v>
      </c>
      <c r="R308" s="11">
        <v>1.01284262688291</v>
      </c>
      <c r="S308" s="11">
        <v>13.8802718043124</v>
      </c>
      <c r="T308" s="11">
        <v>0.59243492312615997</v>
      </c>
      <c r="U308" s="11">
        <v>0</v>
      </c>
      <c r="V308" s="11">
        <v>11.1290322580645</v>
      </c>
      <c r="W308" s="11">
        <v>0</v>
      </c>
      <c r="X308" s="11">
        <v>0.45161290322580599</v>
      </c>
      <c r="Y308" s="11">
        <v>10.677419354838699</v>
      </c>
      <c r="Z308" s="11">
        <v>3</v>
      </c>
      <c r="AA308" s="11">
        <v>3</v>
      </c>
      <c r="AB308" s="11">
        <v>4</v>
      </c>
      <c r="AC308" s="11">
        <v>24.838709677419299</v>
      </c>
      <c r="AD308" s="11">
        <v>525.447167080231</v>
      </c>
      <c r="AE308" s="11">
        <v>0</v>
      </c>
      <c r="AF308" s="11">
        <v>0</v>
      </c>
      <c r="AG308" s="11">
        <v>0</v>
      </c>
      <c r="AH308" s="11">
        <v>0</v>
      </c>
      <c r="AI308" s="11">
        <v>0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10051.322580645099</v>
      </c>
      <c r="AQ308" s="11">
        <v>0</v>
      </c>
    </row>
    <row r="309" spans="1:43" hidden="1" x14ac:dyDescent="0.45">
      <c r="A309" s="11">
        <v>307</v>
      </c>
      <c r="B309" s="11" t="s">
        <v>13</v>
      </c>
      <c r="C309" s="11" t="s">
        <v>10</v>
      </c>
      <c r="D309" s="12">
        <v>43313</v>
      </c>
      <c r="E309" s="11">
        <f t="shared" si="8"/>
        <v>2018</v>
      </c>
      <c r="F309" s="11">
        <f t="shared" si="9"/>
        <v>8</v>
      </c>
      <c r="G309" s="11">
        <v>31</v>
      </c>
      <c r="H309" s="11">
        <v>14</v>
      </c>
      <c r="I309" s="11">
        <v>17</v>
      </c>
      <c r="J309" s="11">
        <v>1</v>
      </c>
      <c r="K309" s="11">
        <v>0</v>
      </c>
      <c r="L309" s="11">
        <v>258.70967741935402</v>
      </c>
      <c r="M309" s="11">
        <v>12873.5483870967</v>
      </c>
      <c r="N309" s="11">
        <v>13449.064516128999</v>
      </c>
      <c r="O309" s="11">
        <v>30109.296032643499</v>
      </c>
      <c r="P309" s="11">
        <v>2187.9603432756599</v>
      </c>
      <c r="Q309" s="11">
        <v>31478.902099131999</v>
      </c>
      <c r="R309" s="11">
        <v>1.04208210708959</v>
      </c>
      <c r="S309" s="11">
        <v>13.767081010507599</v>
      </c>
      <c r="T309" s="11">
        <v>0.61240102280980901</v>
      </c>
      <c r="U309" s="11">
        <v>0</v>
      </c>
      <c r="V309" s="11">
        <v>11.064516129032199</v>
      </c>
      <c r="W309" s="11">
        <v>0</v>
      </c>
      <c r="X309" s="11">
        <v>0</v>
      </c>
      <c r="Y309" s="11">
        <v>11.064516129032199</v>
      </c>
      <c r="Z309" s="11">
        <v>3</v>
      </c>
      <c r="AA309" s="11">
        <v>3</v>
      </c>
      <c r="AB309" s="11">
        <v>4</v>
      </c>
      <c r="AC309" s="11">
        <v>24.838709677419299</v>
      </c>
      <c r="AD309" s="11">
        <v>539.91904466501205</v>
      </c>
      <c r="AE309" s="11">
        <v>0</v>
      </c>
      <c r="AF309" s="11">
        <v>0</v>
      </c>
      <c r="AG309" s="11">
        <v>0</v>
      </c>
      <c r="AH309" s="11">
        <v>0</v>
      </c>
      <c r="AI309" s="11">
        <v>0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10673.4516129032</v>
      </c>
      <c r="AQ309" s="11">
        <v>0</v>
      </c>
    </row>
    <row r="310" spans="1:43" hidden="1" x14ac:dyDescent="0.45">
      <c r="A310" s="11">
        <v>308</v>
      </c>
      <c r="B310" s="11" t="s">
        <v>13</v>
      </c>
      <c r="C310" s="11" t="s">
        <v>10</v>
      </c>
      <c r="D310" s="12">
        <v>43344</v>
      </c>
      <c r="E310" s="11">
        <f t="shared" si="8"/>
        <v>2018</v>
      </c>
      <c r="F310" s="11">
        <f t="shared" si="9"/>
        <v>9</v>
      </c>
      <c r="G310" s="11">
        <v>30</v>
      </c>
      <c r="H310" s="11">
        <v>16</v>
      </c>
      <c r="I310" s="11">
        <v>14</v>
      </c>
      <c r="J310" s="11">
        <v>3</v>
      </c>
      <c r="K310" s="11">
        <v>3</v>
      </c>
      <c r="L310" s="11">
        <v>284</v>
      </c>
      <c r="M310" s="11">
        <v>14043</v>
      </c>
      <c r="N310" s="11">
        <v>14438.9</v>
      </c>
      <c r="O310" s="11">
        <v>30175.8375393594</v>
      </c>
      <c r="P310" s="11">
        <v>2178.0856843556498</v>
      </c>
      <c r="Q310" s="11">
        <v>31422.435535966699</v>
      </c>
      <c r="R310" s="11">
        <v>1.02853787243874</v>
      </c>
      <c r="S310" s="11">
        <v>13.8602291007261</v>
      </c>
      <c r="T310" s="11">
        <v>0.60267418154157804</v>
      </c>
      <c r="U310" s="11">
        <v>0</v>
      </c>
      <c r="V310" s="11">
        <v>11.2666666666666</v>
      </c>
      <c r="W310" s="11">
        <v>1.4</v>
      </c>
      <c r="X310" s="11">
        <v>1.6</v>
      </c>
      <c r="Y310" s="11">
        <v>8.2666666666666604</v>
      </c>
      <c r="Z310" s="11">
        <v>3</v>
      </c>
      <c r="AA310" s="11">
        <v>3</v>
      </c>
      <c r="AB310" s="11">
        <v>4</v>
      </c>
      <c r="AC310" s="11">
        <v>28</v>
      </c>
      <c r="AD310" s="11">
        <v>515.67499999999995</v>
      </c>
      <c r="AE310" s="11">
        <v>0</v>
      </c>
      <c r="AF310" s="11">
        <v>0</v>
      </c>
      <c r="AG310" s="11">
        <v>0</v>
      </c>
      <c r="AH310" s="11">
        <v>0</v>
      </c>
      <c r="AI310" s="11">
        <v>0</v>
      </c>
      <c r="AJ310" s="11">
        <v>0</v>
      </c>
      <c r="AK310" s="11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11094.4666666666</v>
      </c>
      <c r="AQ310" s="11">
        <v>0</v>
      </c>
    </row>
    <row r="311" spans="1:43" hidden="1" x14ac:dyDescent="0.45">
      <c r="A311" s="11">
        <v>309</v>
      </c>
      <c r="B311" s="11" t="s">
        <v>13</v>
      </c>
      <c r="C311" s="11" t="s">
        <v>10</v>
      </c>
      <c r="D311" s="12">
        <v>43374</v>
      </c>
      <c r="E311" s="11">
        <f t="shared" si="8"/>
        <v>2018</v>
      </c>
      <c r="F311" s="11">
        <f t="shared" si="9"/>
        <v>10</v>
      </c>
      <c r="G311" s="11">
        <v>31</v>
      </c>
      <c r="H311" s="11">
        <v>14</v>
      </c>
      <c r="I311" s="11">
        <v>17</v>
      </c>
      <c r="J311" s="11">
        <v>2</v>
      </c>
      <c r="K311" s="11">
        <v>0</v>
      </c>
      <c r="L311" s="11">
        <v>284</v>
      </c>
      <c r="M311" s="11">
        <v>14047.7419354838</v>
      </c>
      <c r="N311" s="11">
        <v>14237.483870967701</v>
      </c>
      <c r="O311" s="11">
        <v>29700.228047053599</v>
      </c>
      <c r="P311" s="11">
        <v>2138.45475432381</v>
      </c>
      <c r="Q311" s="11">
        <v>30432.276550135699</v>
      </c>
      <c r="R311" s="11">
        <v>1.0138448472580599</v>
      </c>
      <c r="S311" s="11">
        <v>13.8966896431184</v>
      </c>
      <c r="T311" s="11">
        <v>0.58242043780673303</v>
      </c>
      <c r="U311" s="11">
        <v>0</v>
      </c>
      <c r="V311" s="11">
        <v>12.096774193548301</v>
      </c>
      <c r="W311" s="11">
        <v>0</v>
      </c>
      <c r="X311" s="11">
        <v>2</v>
      </c>
      <c r="Y311" s="11">
        <v>10.096774193548301</v>
      </c>
      <c r="Z311" s="11">
        <v>3</v>
      </c>
      <c r="AA311" s="11">
        <v>3</v>
      </c>
      <c r="AB311" s="11">
        <v>4</v>
      </c>
      <c r="AC311" s="11">
        <v>28</v>
      </c>
      <c r="AD311" s="11">
        <v>508.48156682027599</v>
      </c>
      <c r="AE311" s="11">
        <v>0</v>
      </c>
      <c r="AF311" s="11">
        <v>0</v>
      </c>
      <c r="AG311" s="11">
        <v>0</v>
      </c>
      <c r="AH311" s="11">
        <v>0</v>
      </c>
      <c r="AI311" s="11">
        <v>0</v>
      </c>
      <c r="AJ311" s="11">
        <v>0</v>
      </c>
      <c r="AK311" s="11">
        <v>0</v>
      </c>
      <c r="AL311" s="11">
        <v>0</v>
      </c>
      <c r="AM311" s="11">
        <v>0</v>
      </c>
      <c r="AN311" s="11">
        <v>0</v>
      </c>
      <c r="AO311" s="11">
        <v>0</v>
      </c>
      <c r="AP311" s="11">
        <v>11106.064516128999</v>
      </c>
      <c r="AQ311" s="11">
        <v>0</v>
      </c>
    </row>
    <row r="312" spans="1:43" hidden="1" x14ac:dyDescent="0.45">
      <c r="A312" s="11">
        <v>310</v>
      </c>
      <c r="B312" s="11" t="s">
        <v>13</v>
      </c>
      <c r="C312" s="11" t="s">
        <v>10</v>
      </c>
      <c r="D312" s="12">
        <v>43405</v>
      </c>
      <c r="E312" s="11">
        <f t="shared" si="8"/>
        <v>2018</v>
      </c>
      <c r="F312" s="11">
        <f t="shared" si="9"/>
        <v>11</v>
      </c>
      <c r="G312" s="11">
        <v>30</v>
      </c>
      <c r="H312" s="11">
        <v>13</v>
      </c>
      <c r="I312" s="11">
        <v>17</v>
      </c>
      <c r="J312" s="11">
        <v>0</v>
      </c>
      <c r="K312" s="11">
        <v>0</v>
      </c>
      <c r="L312" s="11">
        <v>284</v>
      </c>
      <c r="M312" s="11">
        <v>14052.333333333299</v>
      </c>
      <c r="N312" s="11">
        <v>15308.5333333333</v>
      </c>
      <c r="O312" s="11">
        <v>29784.555719720101</v>
      </c>
      <c r="P312" s="11">
        <v>2148.31400890641</v>
      </c>
      <c r="Q312" s="11">
        <v>32895.364222540302</v>
      </c>
      <c r="R312" s="11">
        <v>1.0896361169697799</v>
      </c>
      <c r="S312" s="11">
        <v>13.8730623640012</v>
      </c>
      <c r="T312" s="11">
        <v>0.62774073055525603</v>
      </c>
      <c r="U312" s="11">
        <v>0</v>
      </c>
      <c r="V312" s="11">
        <v>12.4</v>
      </c>
      <c r="W312" s="11">
        <v>0</v>
      </c>
      <c r="X312" s="11">
        <v>2</v>
      </c>
      <c r="Y312" s="11">
        <v>10.4</v>
      </c>
      <c r="Z312" s="11">
        <v>3</v>
      </c>
      <c r="AA312" s="11">
        <v>3</v>
      </c>
      <c r="AB312" s="11">
        <v>4</v>
      </c>
      <c r="AC312" s="11">
        <v>28</v>
      </c>
      <c r="AD312" s="11">
        <v>546.73333333333301</v>
      </c>
      <c r="AE312" s="11">
        <v>0</v>
      </c>
      <c r="AF312" s="11">
        <v>0</v>
      </c>
      <c r="AG312" s="11">
        <v>0</v>
      </c>
      <c r="AH312" s="11">
        <v>0</v>
      </c>
      <c r="AI312" s="11">
        <v>0</v>
      </c>
      <c r="AJ312" s="11">
        <v>0</v>
      </c>
      <c r="AK312" s="11">
        <v>0</v>
      </c>
      <c r="AL312" s="11">
        <v>0</v>
      </c>
      <c r="AM312" s="11">
        <v>0</v>
      </c>
      <c r="AN312" s="11">
        <v>0</v>
      </c>
      <c r="AO312" s="11">
        <v>0</v>
      </c>
      <c r="AP312" s="11">
        <v>11225.7</v>
      </c>
      <c r="AQ312" s="11">
        <v>0</v>
      </c>
    </row>
    <row r="313" spans="1:43" hidden="1" x14ac:dyDescent="0.45">
      <c r="A313" s="11">
        <v>311</v>
      </c>
      <c r="B313" s="11" t="s">
        <v>13</v>
      </c>
      <c r="C313" s="11" t="s">
        <v>10</v>
      </c>
      <c r="D313" s="12">
        <v>43435</v>
      </c>
      <c r="E313" s="11">
        <f t="shared" si="8"/>
        <v>2018</v>
      </c>
      <c r="F313" s="11">
        <f t="shared" si="9"/>
        <v>12</v>
      </c>
      <c r="G313" s="11">
        <v>31</v>
      </c>
      <c r="H313" s="11">
        <v>15</v>
      </c>
      <c r="I313" s="11">
        <v>16</v>
      </c>
      <c r="J313" s="11">
        <v>1</v>
      </c>
      <c r="K313" s="11">
        <v>0</v>
      </c>
      <c r="L313" s="11">
        <v>284</v>
      </c>
      <c r="M313" s="11">
        <v>14066.9354838709</v>
      </c>
      <c r="N313" s="11">
        <v>14747.2580645161</v>
      </c>
      <c r="O313" s="11">
        <v>30006.287541093599</v>
      </c>
      <c r="P313" s="11">
        <v>2162.87786953564</v>
      </c>
      <c r="Q313" s="11">
        <v>31746.814499831598</v>
      </c>
      <c r="R313" s="11">
        <v>1.04845084731369</v>
      </c>
      <c r="S313" s="11">
        <v>13.8766009929512</v>
      </c>
      <c r="T313" s="11">
        <v>0.609269496083648</v>
      </c>
      <c r="U313" s="11">
        <v>0</v>
      </c>
      <c r="V313" s="11">
        <v>12.096774193548301</v>
      </c>
      <c r="W313" s="11">
        <v>0</v>
      </c>
      <c r="X313" s="11">
        <v>2</v>
      </c>
      <c r="Y313" s="11">
        <v>10.096774193548301</v>
      </c>
      <c r="Z313" s="11">
        <v>3</v>
      </c>
      <c r="AA313" s="11">
        <v>3</v>
      </c>
      <c r="AB313" s="11">
        <v>4</v>
      </c>
      <c r="AC313" s="11">
        <v>28</v>
      </c>
      <c r="AD313" s="11">
        <v>526.68778801843303</v>
      </c>
      <c r="AE313" s="11">
        <v>0</v>
      </c>
      <c r="AF313" s="11">
        <v>0</v>
      </c>
      <c r="AG313" s="11">
        <v>0</v>
      </c>
      <c r="AH313" s="11">
        <v>0</v>
      </c>
      <c r="AI313" s="11">
        <v>0</v>
      </c>
      <c r="AJ313" s="11">
        <v>0</v>
      </c>
      <c r="AK313" s="11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10571.419354838699</v>
      </c>
      <c r="AQ313" s="11">
        <v>0</v>
      </c>
    </row>
    <row r="314" spans="1:43" hidden="1" x14ac:dyDescent="0.45">
      <c r="A314" s="11">
        <v>312</v>
      </c>
      <c r="B314" s="11" t="s">
        <v>13</v>
      </c>
      <c r="C314" s="11" t="s">
        <v>10</v>
      </c>
      <c r="D314" s="12">
        <v>43466</v>
      </c>
      <c r="E314" s="11">
        <f t="shared" si="8"/>
        <v>2019</v>
      </c>
      <c r="F314" s="11">
        <f t="shared" si="9"/>
        <v>1</v>
      </c>
      <c r="G314" s="11">
        <v>31</v>
      </c>
      <c r="H314" s="11">
        <v>13</v>
      </c>
      <c r="I314" s="11">
        <v>18</v>
      </c>
      <c r="J314" s="11">
        <v>1</v>
      </c>
      <c r="K314" s="11">
        <v>0</v>
      </c>
      <c r="L314" s="11">
        <v>284</v>
      </c>
      <c r="M314" s="11">
        <v>14071.4516129032</v>
      </c>
      <c r="N314" s="11">
        <v>13798.7419354838</v>
      </c>
      <c r="O314" s="11">
        <v>29928.082332321199</v>
      </c>
      <c r="P314" s="11">
        <v>2167.83350409286</v>
      </c>
      <c r="Q314" s="11">
        <v>29507.7002634032</v>
      </c>
      <c r="R314" s="11">
        <v>0.98066376510547204</v>
      </c>
      <c r="S314" s="11">
        <v>13.806670480632301</v>
      </c>
      <c r="T314" s="11">
        <v>0.57102952224437797</v>
      </c>
      <c r="U314" s="11">
        <v>0</v>
      </c>
      <c r="V314" s="11">
        <v>10.3548387096774</v>
      </c>
      <c r="W314" s="11">
        <v>0</v>
      </c>
      <c r="X314" s="11">
        <v>0</v>
      </c>
      <c r="Y314" s="11">
        <v>10.3548387096774</v>
      </c>
      <c r="Z314" s="11">
        <v>3</v>
      </c>
      <c r="AA314" s="11">
        <v>3</v>
      </c>
      <c r="AB314" s="11">
        <v>4</v>
      </c>
      <c r="AC314" s="11">
        <v>28</v>
      </c>
      <c r="AD314" s="11">
        <v>492.81221198156601</v>
      </c>
      <c r="AE314" s="11">
        <v>0</v>
      </c>
      <c r="AF314" s="11">
        <v>0</v>
      </c>
      <c r="AG314" s="11">
        <v>0</v>
      </c>
      <c r="AH314" s="11">
        <v>0</v>
      </c>
      <c r="AI314" s="11">
        <v>0</v>
      </c>
      <c r="AJ314" s="11">
        <v>0</v>
      </c>
      <c r="AK314" s="11">
        <v>0</v>
      </c>
      <c r="AL314" s="11">
        <v>0</v>
      </c>
      <c r="AM314" s="11">
        <v>0</v>
      </c>
      <c r="AN314" s="11">
        <v>0</v>
      </c>
      <c r="AO314" s="11">
        <v>0</v>
      </c>
      <c r="AP314" s="11">
        <v>10054.580645161201</v>
      </c>
      <c r="AQ314" s="11">
        <v>0</v>
      </c>
    </row>
    <row r="315" spans="1:43" hidden="1" x14ac:dyDescent="0.45">
      <c r="A315" s="11">
        <v>313</v>
      </c>
      <c r="B315" s="11" t="s">
        <v>13</v>
      </c>
      <c r="C315" s="11" t="s">
        <v>10</v>
      </c>
      <c r="D315" s="12">
        <v>43497</v>
      </c>
      <c r="E315" s="11">
        <f t="shared" si="8"/>
        <v>2019</v>
      </c>
      <c r="F315" s="11">
        <f t="shared" si="9"/>
        <v>2</v>
      </c>
      <c r="G315" s="11">
        <v>28</v>
      </c>
      <c r="H315" s="11">
        <v>15</v>
      </c>
      <c r="I315" s="11">
        <v>13</v>
      </c>
      <c r="J315" s="11">
        <v>3</v>
      </c>
      <c r="K315" s="11">
        <v>3</v>
      </c>
      <c r="L315" s="11">
        <v>284</v>
      </c>
      <c r="M315" s="11">
        <v>14081.25</v>
      </c>
      <c r="N315" s="11">
        <v>15446</v>
      </c>
      <c r="O315" s="11">
        <v>30221.5171466088</v>
      </c>
      <c r="P315" s="11">
        <v>2187.0503771449999</v>
      </c>
      <c r="Q315" s="11">
        <v>33296.825670588703</v>
      </c>
      <c r="R315" s="11">
        <v>1.0968177050804699</v>
      </c>
      <c r="S315" s="11">
        <v>13.811631197356</v>
      </c>
      <c r="T315" s="11">
        <v>0.64449369299203396</v>
      </c>
      <c r="U315" s="11">
        <v>0</v>
      </c>
      <c r="V315" s="11">
        <v>9.3214285714285694</v>
      </c>
      <c r="W315" s="11">
        <v>1.75</v>
      </c>
      <c r="X315" s="11">
        <v>0</v>
      </c>
      <c r="Y315" s="11">
        <v>7.5714285714285703</v>
      </c>
      <c r="Z315" s="11">
        <v>3</v>
      </c>
      <c r="AA315" s="11">
        <v>3</v>
      </c>
      <c r="AB315" s="11">
        <v>4</v>
      </c>
      <c r="AC315" s="11">
        <v>28</v>
      </c>
      <c r="AD315" s="11">
        <v>551.642857142857</v>
      </c>
      <c r="AE315" s="11">
        <v>0</v>
      </c>
      <c r="AF315" s="11">
        <v>0</v>
      </c>
      <c r="AG315" s="11">
        <v>0</v>
      </c>
      <c r="AH315" s="11">
        <v>0</v>
      </c>
      <c r="AI315" s="11">
        <v>0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11464.3928571428</v>
      </c>
      <c r="AQ315" s="11">
        <v>0</v>
      </c>
    </row>
    <row r="316" spans="1:43" hidden="1" x14ac:dyDescent="0.45">
      <c r="A316" s="11">
        <v>314</v>
      </c>
      <c r="B316" s="11" t="s">
        <v>13</v>
      </c>
      <c r="C316" s="11" t="s">
        <v>10</v>
      </c>
      <c r="D316" s="12">
        <v>43525</v>
      </c>
      <c r="E316" s="11">
        <f t="shared" si="8"/>
        <v>2019</v>
      </c>
      <c r="F316" s="11">
        <f t="shared" si="9"/>
        <v>3</v>
      </c>
      <c r="G316" s="11">
        <v>31</v>
      </c>
      <c r="H316" s="11">
        <v>15</v>
      </c>
      <c r="I316" s="11">
        <v>16</v>
      </c>
      <c r="J316" s="11">
        <v>1</v>
      </c>
      <c r="K316" s="11">
        <v>0</v>
      </c>
      <c r="L316" s="11">
        <v>284</v>
      </c>
      <c r="M316" s="11">
        <v>14085</v>
      </c>
      <c r="N316" s="11">
        <v>14137.9354838709</v>
      </c>
      <c r="O316" s="11">
        <v>29278.7073903456</v>
      </c>
      <c r="P316" s="11">
        <v>2115.7693453602501</v>
      </c>
      <c r="Q316" s="11">
        <v>29698.466175987502</v>
      </c>
      <c r="R316" s="11">
        <v>1.0040066699444199</v>
      </c>
      <c r="S316" s="11">
        <v>13.8433327614274</v>
      </c>
      <c r="T316" s="11">
        <v>0.57031659473504603</v>
      </c>
      <c r="U316" s="11">
        <v>0</v>
      </c>
      <c r="V316" s="11">
        <v>10.580645161290301</v>
      </c>
      <c r="W316" s="11">
        <v>0</v>
      </c>
      <c r="X316" s="11">
        <v>0</v>
      </c>
      <c r="Y316" s="11">
        <v>10.580645161290301</v>
      </c>
      <c r="Z316" s="11">
        <v>3</v>
      </c>
      <c r="AA316" s="11">
        <v>3</v>
      </c>
      <c r="AB316" s="11">
        <v>4</v>
      </c>
      <c r="AC316" s="11">
        <v>28</v>
      </c>
      <c r="AD316" s="11">
        <v>504.92626728110599</v>
      </c>
      <c r="AE316" s="11">
        <v>0</v>
      </c>
      <c r="AF316" s="11">
        <v>0</v>
      </c>
      <c r="AG316" s="11">
        <v>0</v>
      </c>
      <c r="AH316" s="11">
        <v>0</v>
      </c>
      <c r="AI316" s="11">
        <v>0</v>
      </c>
      <c r="AJ316" s="11">
        <v>0</v>
      </c>
      <c r="AK316" s="11">
        <v>0</v>
      </c>
      <c r="AL316" s="11">
        <v>0</v>
      </c>
      <c r="AM316" s="11">
        <v>0</v>
      </c>
      <c r="AN316" s="11">
        <v>0</v>
      </c>
      <c r="AO316" s="11">
        <v>0</v>
      </c>
      <c r="AP316" s="11">
        <v>11151.967741935399</v>
      </c>
      <c r="AQ316" s="11">
        <v>0</v>
      </c>
    </row>
    <row r="317" spans="1:43" hidden="1" x14ac:dyDescent="0.45">
      <c r="A317" s="11">
        <v>315</v>
      </c>
      <c r="B317" s="11" t="s">
        <v>13</v>
      </c>
      <c r="C317" s="11" t="s">
        <v>10</v>
      </c>
      <c r="D317" s="12">
        <v>43556</v>
      </c>
      <c r="E317" s="11">
        <f t="shared" si="8"/>
        <v>2019</v>
      </c>
      <c r="F317" s="11">
        <f t="shared" si="9"/>
        <v>4</v>
      </c>
      <c r="G317" s="11">
        <v>30</v>
      </c>
      <c r="H317" s="11">
        <v>12</v>
      </c>
      <c r="I317" s="11">
        <v>18</v>
      </c>
      <c r="J317" s="11">
        <v>0</v>
      </c>
      <c r="K317" s="11">
        <v>0</v>
      </c>
      <c r="L317" s="11">
        <v>284</v>
      </c>
      <c r="M317" s="11">
        <v>14081.5</v>
      </c>
      <c r="N317" s="11">
        <v>14800.266666666599</v>
      </c>
      <c r="O317" s="11">
        <v>29176.431306011498</v>
      </c>
      <c r="P317" s="11">
        <v>2116.8606151793401</v>
      </c>
      <c r="Q317" s="11">
        <v>31013.568379619901</v>
      </c>
      <c r="R317" s="11">
        <v>1.05103912158435</v>
      </c>
      <c r="S317" s="11">
        <v>13.7947789930785</v>
      </c>
      <c r="T317" s="11">
        <v>0.59648962902112301</v>
      </c>
      <c r="U317" s="11">
        <v>0</v>
      </c>
      <c r="V317" s="11">
        <v>10.233333333333301</v>
      </c>
      <c r="W317" s="11">
        <v>0</v>
      </c>
      <c r="X317" s="11">
        <v>0</v>
      </c>
      <c r="Y317" s="11">
        <v>10.233333333333301</v>
      </c>
      <c r="Z317" s="11">
        <v>3</v>
      </c>
      <c r="AA317" s="11">
        <v>3</v>
      </c>
      <c r="AB317" s="11">
        <v>4</v>
      </c>
      <c r="AC317" s="11">
        <v>28</v>
      </c>
      <c r="AD317" s="11">
        <v>528.580952380952</v>
      </c>
      <c r="AE317" s="11">
        <v>0</v>
      </c>
      <c r="AF317" s="11">
        <v>0</v>
      </c>
      <c r="AG317" s="11">
        <v>0</v>
      </c>
      <c r="AH317" s="11">
        <v>0</v>
      </c>
      <c r="AI317" s="11">
        <v>0</v>
      </c>
      <c r="AJ317" s="11">
        <v>0</v>
      </c>
      <c r="AK317" s="11">
        <v>0</v>
      </c>
      <c r="AL317" s="11">
        <v>0</v>
      </c>
      <c r="AM317" s="11">
        <v>0</v>
      </c>
      <c r="AN317" s="11">
        <v>0</v>
      </c>
      <c r="AO317" s="11">
        <v>0</v>
      </c>
      <c r="AP317" s="11">
        <v>10860.333333333299</v>
      </c>
      <c r="AQ317" s="11">
        <v>0</v>
      </c>
    </row>
    <row r="318" spans="1:43" hidden="1" x14ac:dyDescent="0.45">
      <c r="A318" s="11">
        <v>316</v>
      </c>
      <c r="B318" s="11" t="s">
        <v>13</v>
      </c>
      <c r="C318" s="11" t="s">
        <v>10</v>
      </c>
      <c r="D318" s="12">
        <v>43586</v>
      </c>
      <c r="E318" s="11">
        <f t="shared" si="8"/>
        <v>2019</v>
      </c>
      <c r="F318" s="11">
        <f t="shared" si="9"/>
        <v>5</v>
      </c>
      <c r="G318" s="11">
        <v>31</v>
      </c>
      <c r="H318" s="11">
        <v>14</v>
      </c>
      <c r="I318" s="11">
        <v>17</v>
      </c>
      <c r="J318" s="11">
        <v>3</v>
      </c>
      <c r="K318" s="11">
        <v>0</v>
      </c>
      <c r="L318" s="11">
        <v>284</v>
      </c>
      <c r="M318" s="11">
        <v>14096.2903225806</v>
      </c>
      <c r="N318" s="11">
        <v>15470.5483870967</v>
      </c>
      <c r="O318" s="11">
        <v>29076.575004876599</v>
      </c>
      <c r="P318" s="11">
        <v>2120.9036900422698</v>
      </c>
      <c r="Q318" s="11">
        <v>32253.033639729001</v>
      </c>
      <c r="R318" s="11">
        <v>1.0975813198939299</v>
      </c>
      <c r="S318" s="11">
        <v>13.7168451433041</v>
      </c>
      <c r="T318" s="11">
        <v>0.62462597397337305</v>
      </c>
      <c r="U318" s="11">
        <v>0</v>
      </c>
      <c r="V318" s="11">
        <v>10.3870967741935</v>
      </c>
      <c r="W318" s="11">
        <v>0</v>
      </c>
      <c r="X318" s="11">
        <v>3.2258064516128997E-2</v>
      </c>
      <c r="Y318" s="11">
        <v>10.3548387096774</v>
      </c>
      <c r="Z318" s="11">
        <v>3</v>
      </c>
      <c r="AA318" s="11">
        <v>3</v>
      </c>
      <c r="AB318" s="11">
        <v>4</v>
      </c>
      <c r="AC318" s="11">
        <v>28</v>
      </c>
      <c r="AD318" s="11">
        <v>552.51958525345594</v>
      </c>
      <c r="AE318" s="11">
        <v>0</v>
      </c>
      <c r="AF318" s="11">
        <v>0</v>
      </c>
      <c r="AG318" s="11">
        <v>0</v>
      </c>
      <c r="AH318" s="11">
        <v>0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11557.7096774193</v>
      </c>
      <c r="AQ318" s="11">
        <v>0</v>
      </c>
    </row>
    <row r="319" spans="1:43" hidden="1" x14ac:dyDescent="0.45">
      <c r="A319" s="11">
        <v>317</v>
      </c>
      <c r="B319" s="11" t="s">
        <v>13</v>
      </c>
      <c r="C319" s="11" t="s">
        <v>10</v>
      </c>
      <c r="D319" s="12">
        <v>43617</v>
      </c>
      <c r="E319" s="11">
        <f t="shared" si="8"/>
        <v>2019</v>
      </c>
      <c r="F319" s="11">
        <f t="shared" si="9"/>
        <v>6</v>
      </c>
      <c r="G319" s="11">
        <v>30</v>
      </c>
      <c r="H319" s="11">
        <v>15</v>
      </c>
      <c r="I319" s="11">
        <v>15</v>
      </c>
      <c r="J319" s="11">
        <v>1</v>
      </c>
      <c r="K319" s="11">
        <v>0</v>
      </c>
      <c r="L319" s="11">
        <v>284</v>
      </c>
      <c r="M319" s="11">
        <v>14082.666666666601</v>
      </c>
      <c r="N319" s="11">
        <v>15386.733333333301</v>
      </c>
      <c r="O319" s="11">
        <v>29089.604226944</v>
      </c>
      <c r="P319" s="11">
        <v>2105.35110692546</v>
      </c>
      <c r="Q319" s="11">
        <v>31908.994206695901</v>
      </c>
      <c r="R319" s="11">
        <v>1.0925466556247301</v>
      </c>
      <c r="S319" s="11">
        <v>13.8190220825237</v>
      </c>
      <c r="T319" s="11">
        <v>0.61760188872083199</v>
      </c>
      <c r="U319" s="11">
        <v>0</v>
      </c>
      <c r="V319" s="11">
        <v>10.4</v>
      </c>
      <c r="W319" s="11">
        <v>0</v>
      </c>
      <c r="X319" s="11">
        <v>0</v>
      </c>
      <c r="Y319" s="11">
        <v>10.4</v>
      </c>
      <c r="Z319" s="11">
        <v>3</v>
      </c>
      <c r="AA319" s="11">
        <v>3</v>
      </c>
      <c r="AB319" s="11">
        <v>4</v>
      </c>
      <c r="AC319" s="11">
        <v>28</v>
      </c>
      <c r="AD319" s="11">
        <v>549.52619047618998</v>
      </c>
      <c r="AE319" s="11">
        <v>0</v>
      </c>
      <c r="AF319" s="11">
        <v>0</v>
      </c>
      <c r="AG319" s="11">
        <v>0</v>
      </c>
      <c r="AH319" s="11">
        <v>0</v>
      </c>
      <c r="AI319" s="11">
        <v>0</v>
      </c>
      <c r="AJ319" s="11">
        <v>0</v>
      </c>
      <c r="AK319" s="11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10704.8</v>
      </c>
      <c r="AQ319" s="11">
        <v>0</v>
      </c>
    </row>
    <row r="320" spans="1:43" hidden="1" x14ac:dyDescent="0.45">
      <c r="A320" s="11">
        <v>318</v>
      </c>
      <c r="B320" s="11" t="s">
        <v>13</v>
      </c>
      <c r="C320" s="11" t="s">
        <v>10</v>
      </c>
      <c r="D320" s="12">
        <v>43647</v>
      </c>
      <c r="E320" s="11">
        <f t="shared" si="8"/>
        <v>2019</v>
      </c>
      <c r="F320" s="11">
        <f t="shared" si="9"/>
        <v>7</v>
      </c>
      <c r="G320" s="11">
        <v>31</v>
      </c>
      <c r="H320" s="11">
        <v>12</v>
      </c>
      <c r="I320" s="11">
        <v>19</v>
      </c>
      <c r="J320" s="11">
        <v>0</v>
      </c>
      <c r="K320" s="11">
        <v>0</v>
      </c>
      <c r="L320" s="11">
        <v>256.90322580645102</v>
      </c>
      <c r="M320" s="11">
        <v>12605.967741935399</v>
      </c>
      <c r="N320" s="11">
        <v>14601.516129032199</v>
      </c>
      <c r="O320" s="11">
        <v>28901.317252122801</v>
      </c>
      <c r="P320" s="11">
        <v>2055.5702201715699</v>
      </c>
      <c r="Q320" s="11">
        <v>33717.023575625397</v>
      </c>
      <c r="R320" s="11">
        <v>1.1651956817553799</v>
      </c>
      <c r="S320" s="11">
        <v>14.0626867789443</v>
      </c>
      <c r="T320" s="11">
        <v>0.64497611043953096</v>
      </c>
      <c r="U320" s="11">
        <v>0</v>
      </c>
      <c r="V320" s="11">
        <v>11.7419354838709</v>
      </c>
      <c r="W320" s="11">
        <v>0</v>
      </c>
      <c r="X320" s="11">
        <v>0</v>
      </c>
      <c r="Y320" s="11">
        <v>11.7419354838709</v>
      </c>
      <c r="Z320" s="11">
        <v>3</v>
      </c>
      <c r="AA320" s="11">
        <v>3</v>
      </c>
      <c r="AB320" s="11">
        <v>4</v>
      </c>
      <c r="AC320" s="11">
        <v>28</v>
      </c>
      <c r="AD320" s="11">
        <v>521.48271889400905</v>
      </c>
      <c r="AE320" s="11">
        <v>0</v>
      </c>
      <c r="AF320" s="11">
        <v>0</v>
      </c>
      <c r="AG320" s="11">
        <v>0</v>
      </c>
      <c r="AH320" s="11">
        <v>0</v>
      </c>
      <c r="AI320" s="11">
        <v>0</v>
      </c>
      <c r="AJ320" s="11">
        <v>0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10798.419354838699</v>
      </c>
      <c r="AQ320" s="11">
        <v>0</v>
      </c>
    </row>
    <row r="321" spans="1:43" hidden="1" x14ac:dyDescent="0.45">
      <c r="A321" s="11">
        <v>319</v>
      </c>
      <c r="B321" s="11" t="s">
        <v>13</v>
      </c>
      <c r="C321" s="11" t="s">
        <v>10</v>
      </c>
      <c r="D321" s="12">
        <v>43678</v>
      </c>
      <c r="E321" s="11">
        <f t="shared" si="8"/>
        <v>2019</v>
      </c>
      <c r="F321" s="11">
        <f t="shared" si="9"/>
        <v>8</v>
      </c>
      <c r="G321" s="11">
        <v>31</v>
      </c>
      <c r="H321" s="11">
        <v>15</v>
      </c>
      <c r="I321" s="11">
        <v>16</v>
      </c>
      <c r="J321" s="11">
        <v>1</v>
      </c>
      <c r="K321" s="11">
        <v>0</v>
      </c>
      <c r="L321" s="11">
        <v>284</v>
      </c>
      <c r="M321" s="11">
        <v>14074.8387096774</v>
      </c>
      <c r="N321" s="11">
        <v>15982.2580645161</v>
      </c>
      <c r="O321" s="11">
        <v>29137.353873651198</v>
      </c>
      <c r="P321" s="11">
        <v>2097.6314545999599</v>
      </c>
      <c r="Q321" s="11">
        <v>33082.433459518099</v>
      </c>
      <c r="R321" s="11">
        <v>1.13542413800958</v>
      </c>
      <c r="S321" s="11">
        <v>13.892469308185699</v>
      </c>
      <c r="T321" s="11">
        <v>0.64011802916420801</v>
      </c>
      <c r="U321" s="11">
        <v>0</v>
      </c>
      <c r="V321" s="11">
        <v>10.451612903225801</v>
      </c>
      <c r="W321" s="11">
        <v>0</v>
      </c>
      <c r="X321" s="11">
        <v>0</v>
      </c>
      <c r="Y321" s="11">
        <v>10.451612903225801</v>
      </c>
      <c r="Z321" s="11">
        <v>3</v>
      </c>
      <c r="AA321" s="11">
        <v>3</v>
      </c>
      <c r="AB321" s="11">
        <v>4</v>
      </c>
      <c r="AC321" s="11">
        <v>28</v>
      </c>
      <c r="AD321" s="11">
        <v>570.79493087557603</v>
      </c>
      <c r="AE321" s="11">
        <v>0</v>
      </c>
      <c r="AF321" s="11">
        <v>0</v>
      </c>
      <c r="AG321" s="11">
        <v>0</v>
      </c>
      <c r="AH321" s="11">
        <v>0</v>
      </c>
      <c r="AI321" s="11">
        <v>0</v>
      </c>
      <c r="AJ321" s="11">
        <v>0</v>
      </c>
      <c r="AK321" s="11">
        <v>0</v>
      </c>
      <c r="AL321" s="11">
        <v>0</v>
      </c>
      <c r="AM321" s="11">
        <v>0</v>
      </c>
      <c r="AN321" s="11">
        <v>0</v>
      </c>
      <c r="AO321" s="11">
        <v>0</v>
      </c>
      <c r="AP321" s="11">
        <v>11504.2580645161</v>
      </c>
      <c r="AQ321" s="11">
        <v>0</v>
      </c>
    </row>
    <row r="322" spans="1:43" hidden="1" x14ac:dyDescent="0.45">
      <c r="A322" s="11">
        <v>320</v>
      </c>
      <c r="B322" s="11" t="s">
        <v>13</v>
      </c>
      <c r="C322" s="11" t="s">
        <v>10</v>
      </c>
      <c r="D322" s="12">
        <v>43709</v>
      </c>
      <c r="E322" s="11">
        <f t="shared" si="8"/>
        <v>2019</v>
      </c>
      <c r="F322" s="11">
        <f t="shared" si="9"/>
        <v>9</v>
      </c>
      <c r="G322" s="11">
        <v>30</v>
      </c>
      <c r="H322" s="11">
        <v>14</v>
      </c>
      <c r="I322" s="11">
        <v>16</v>
      </c>
      <c r="J322" s="11">
        <v>3</v>
      </c>
      <c r="K322" s="11">
        <v>3</v>
      </c>
      <c r="L322" s="11">
        <v>288</v>
      </c>
      <c r="M322" s="11">
        <v>14332.166666666601</v>
      </c>
      <c r="N322" s="11">
        <v>15679.6</v>
      </c>
      <c r="O322" s="11">
        <v>29400.809214049801</v>
      </c>
      <c r="P322" s="11">
        <v>2082.5685516656699</v>
      </c>
      <c r="Q322" s="11">
        <v>32263.244380339602</v>
      </c>
      <c r="R322" s="11">
        <v>1.0936606633752901</v>
      </c>
      <c r="S322" s="11">
        <v>14.1199101332514</v>
      </c>
      <c r="T322" s="11">
        <v>0.61448658562959102</v>
      </c>
      <c r="U322" s="11">
        <v>0</v>
      </c>
      <c r="V322" s="11">
        <v>10.466666666666599</v>
      </c>
      <c r="W322" s="11">
        <v>1.1666666666666601</v>
      </c>
      <c r="X322" s="11">
        <v>0.4</v>
      </c>
      <c r="Y322" s="11">
        <v>8.9</v>
      </c>
      <c r="Z322" s="11">
        <v>3</v>
      </c>
      <c r="AA322" s="11">
        <v>3</v>
      </c>
      <c r="AB322" s="11">
        <v>4</v>
      </c>
      <c r="AC322" s="11">
        <v>28</v>
      </c>
      <c r="AD322" s="11">
        <v>559.98571428571404</v>
      </c>
      <c r="AE322" s="11">
        <v>0</v>
      </c>
      <c r="AF322" s="11">
        <v>0</v>
      </c>
      <c r="AG322" s="11">
        <v>0</v>
      </c>
      <c r="AH322" s="11">
        <v>0</v>
      </c>
      <c r="AI322" s="11">
        <v>0</v>
      </c>
      <c r="AJ322" s="11">
        <v>0</v>
      </c>
      <c r="AK322" s="11">
        <v>0</v>
      </c>
      <c r="AL322" s="11">
        <v>0</v>
      </c>
      <c r="AM322" s="11">
        <v>0</v>
      </c>
      <c r="AN322" s="11">
        <v>0</v>
      </c>
      <c r="AO322" s="11">
        <v>0</v>
      </c>
      <c r="AP322" s="11">
        <v>10664.5</v>
      </c>
      <c r="AQ322" s="11">
        <v>0</v>
      </c>
    </row>
    <row r="323" spans="1:43" hidden="1" x14ac:dyDescent="0.45">
      <c r="A323" s="11">
        <v>321</v>
      </c>
      <c r="B323" s="11" t="s">
        <v>13</v>
      </c>
      <c r="C323" s="11" t="s">
        <v>10</v>
      </c>
      <c r="D323" s="12">
        <v>43739</v>
      </c>
      <c r="E323" s="11">
        <f t="shared" ref="E323:E386" si="10">YEAR(D323)</f>
        <v>2019</v>
      </c>
      <c r="F323" s="11">
        <f t="shared" ref="F323:F386" si="11">MONTH(D323)</f>
        <v>10</v>
      </c>
      <c r="G323" s="11">
        <v>31</v>
      </c>
      <c r="H323" s="11">
        <v>14</v>
      </c>
      <c r="I323" s="11">
        <v>17</v>
      </c>
      <c r="J323" s="11">
        <v>2</v>
      </c>
      <c r="K323" s="11">
        <v>0</v>
      </c>
      <c r="L323" s="11">
        <v>292.25806451612902</v>
      </c>
      <c r="M323" s="11">
        <v>14562.7419354838</v>
      </c>
      <c r="N323" s="11">
        <v>16036.4516129032</v>
      </c>
      <c r="O323" s="11">
        <v>29063.816108963802</v>
      </c>
      <c r="P323" s="11">
        <v>2053.6275223949001</v>
      </c>
      <c r="Q323" s="11">
        <v>31955.9860347424</v>
      </c>
      <c r="R323" s="11">
        <v>1.0972191236061699</v>
      </c>
      <c r="S323" s="11">
        <v>14.1527747338494</v>
      </c>
      <c r="T323" s="11">
        <v>0.60684703116462502</v>
      </c>
      <c r="U323" s="11">
        <v>0</v>
      </c>
      <c r="V323" s="11">
        <v>11.451612903225801</v>
      </c>
      <c r="W323" s="11">
        <v>0</v>
      </c>
      <c r="X323" s="11">
        <v>0.87096774193548299</v>
      </c>
      <c r="Y323" s="11">
        <v>10.580645161290301</v>
      </c>
      <c r="Z323" s="11">
        <v>3</v>
      </c>
      <c r="AA323" s="11">
        <v>3</v>
      </c>
      <c r="AB323" s="11">
        <v>4</v>
      </c>
      <c r="AC323" s="11">
        <v>28.064516129032199</v>
      </c>
      <c r="AD323" s="11">
        <v>571.62649769585198</v>
      </c>
      <c r="AE323" s="11">
        <v>0</v>
      </c>
      <c r="AF323" s="11">
        <v>0</v>
      </c>
      <c r="AG323" s="11">
        <v>0</v>
      </c>
      <c r="AH323" s="11">
        <v>0</v>
      </c>
      <c r="AI323" s="11">
        <v>0</v>
      </c>
      <c r="AJ323" s="11">
        <v>0</v>
      </c>
      <c r="AK323" s="11">
        <v>0</v>
      </c>
      <c r="AL323" s="11">
        <v>0</v>
      </c>
      <c r="AM323" s="11">
        <v>0</v>
      </c>
      <c r="AN323" s="11">
        <v>0</v>
      </c>
      <c r="AO323" s="11">
        <v>0</v>
      </c>
      <c r="AP323" s="11">
        <v>8666.5806451612898</v>
      </c>
      <c r="AQ323" s="11">
        <v>0</v>
      </c>
    </row>
    <row r="324" spans="1:43" hidden="1" x14ac:dyDescent="0.45">
      <c r="A324" s="11">
        <v>322</v>
      </c>
      <c r="B324" s="11" t="s">
        <v>13</v>
      </c>
      <c r="C324" s="11" t="s">
        <v>10</v>
      </c>
      <c r="D324" s="12">
        <v>43770</v>
      </c>
      <c r="E324" s="11">
        <f t="shared" si="10"/>
        <v>2019</v>
      </c>
      <c r="F324" s="11">
        <f t="shared" si="11"/>
        <v>11</v>
      </c>
      <c r="G324" s="11">
        <v>30</v>
      </c>
      <c r="H324" s="11">
        <v>14</v>
      </c>
      <c r="I324" s="11">
        <v>16</v>
      </c>
      <c r="J324" s="11">
        <v>0</v>
      </c>
      <c r="K324" s="11">
        <v>0</v>
      </c>
      <c r="L324" s="11">
        <v>282.13333333333298</v>
      </c>
      <c r="M324" s="11">
        <v>14102.5</v>
      </c>
      <c r="N324" s="11">
        <v>17079.400000000001</v>
      </c>
      <c r="O324" s="11">
        <v>29053.859869527401</v>
      </c>
      <c r="P324" s="11">
        <v>2049.6706995787699</v>
      </c>
      <c r="Q324" s="11">
        <v>35305.439177184002</v>
      </c>
      <c r="R324" s="11">
        <v>1.2119833805603899</v>
      </c>
      <c r="S324" s="11">
        <v>14.1742210696599</v>
      </c>
      <c r="T324" s="11">
        <v>0.66931812071655405</v>
      </c>
      <c r="U324" s="11">
        <v>0</v>
      </c>
      <c r="V324" s="11">
        <v>11.3666666666666</v>
      </c>
      <c r="W324" s="11">
        <v>0</v>
      </c>
      <c r="X324" s="11">
        <v>0.73333333333333295</v>
      </c>
      <c r="Y324" s="11">
        <v>10.633333333333301</v>
      </c>
      <c r="Z324" s="11">
        <v>3</v>
      </c>
      <c r="AA324" s="11">
        <v>3</v>
      </c>
      <c r="AB324" s="11">
        <v>4</v>
      </c>
      <c r="AC324" s="11">
        <v>26.6</v>
      </c>
      <c r="AD324" s="11">
        <v>650.13939393939404</v>
      </c>
      <c r="AE324" s="11">
        <v>0</v>
      </c>
      <c r="AF324" s="11">
        <v>0</v>
      </c>
      <c r="AG324" s="11">
        <v>0</v>
      </c>
      <c r="AH324" s="11">
        <v>0</v>
      </c>
      <c r="AI324" s="11">
        <v>0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10449.700000000001</v>
      </c>
      <c r="AQ324" s="11">
        <v>14.2666666666666</v>
      </c>
    </row>
    <row r="325" spans="1:43" hidden="1" x14ac:dyDescent="0.45">
      <c r="A325" s="11">
        <v>323</v>
      </c>
      <c r="B325" s="11" t="s">
        <v>13</v>
      </c>
      <c r="C325" s="11" t="s">
        <v>10</v>
      </c>
      <c r="D325" s="12">
        <v>43800</v>
      </c>
      <c r="E325" s="11">
        <f t="shared" si="10"/>
        <v>2019</v>
      </c>
      <c r="F325" s="11">
        <f t="shared" si="11"/>
        <v>12</v>
      </c>
      <c r="G325" s="11">
        <v>31</v>
      </c>
      <c r="H325" s="11">
        <v>14</v>
      </c>
      <c r="I325" s="11">
        <v>17</v>
      </c>
      <c r="J325" s="11">
        <v>1</v>
      </c>
      <c r="K325" s="11">
        <v>0</v>
      </c>
      <c r="L325" s="11">
        <v>292.38709677419303</v>
      </c>
      <c r="M325" s="11">
        <v>14566.9354838709</v>
      </c>
      <c r="N325" s="11">
        <v>17130.580645161201</v>
      </c>
      <c r="O325" s="11">
        <v>28989.4842807477</v>
      </c>
      <c r="P325" s="11">
        <v>2063.6661923367201</v>
      </c>
      <c r="Q325" s="11">
        <v>34049.550572353401</v>
      </c>
      <c r="R325" s="11">
        <v>1.1721977365065901</v>
      </c>
      <c r="S325" s="11">
        <v>14.0482546819281</v>
      </c>
      <c r="T325" s="11">
        <v>0.65145219592851999</v>
      </c>
      <c r="U325" s="11">
        <v>0</v>
      </c>
      <c r="V325" s="11">
        <v>11.5483870967741</v>
      </c>
      <c r="W325" s="11">
        <v>0</v>
      </c>
      <c r="X325" s="11">
        <v>0.83870967741935398</v>
      </c>
      <c r="Y325" s="11">
        <v>10.709677419354801</v>
      </c>
      <c r="Z325" s="11">
        <v>3</v>
      </c>
      <c r="AA325" s="11">
        <v>3</v>
      </c>
      <c r="AB325" s="11">
        <v>4</v>
      </c>
      <c r="AC325" s="11">
        <v>28</v>
      </c>
      <c r="AD325" s="11">
        <v>611.80645161290295</v>
      </c>
      <c r="AE325" s="11">
        <v>0</v>
      </c>
      <c r="AF325" s="11">
        <v>0</v>
      </c>
      <c r="AG325" s="11">
        <v>0</v>
      </c>
      <c r="AH325" s="11">
        <v>0</v>
      </c>
      <c r="AI325" s="11">
        <v>0</v>
      </c>
      <c r="AJ325" s="11">
        <v>0</v>
      </c>
      <c r="AK325" s="11">
        <v>0</v>
      </c>
      <c r="AL325" s="11">
        <v>0</v>
      </c>
      <c r="AM325" s="11">
        <v>0</v>
      </c>
      <c r="AN325" s="11">
        <v>0</v>
      </c>
      <c r="AO325" s="11">
        <v>0</v>
      </c>
      <c r="AP325" s="11">
        <v>10690.4516129032</v>
      </c>
      <c r="AQ325" s="11">
        <v>0</v>
      </c>
    </row>
    <row r="326" spans="1:43" hidden="1" x14ac:dyDescent="0.45">
      <c r="A326" s="11">
        <v>324</v>
      </c>
      <c r="B326" s="11" t="s">
        <v>13</v>
      </c>
      <c r="C326" s="11" t="s">
        <v>10</v>
      </c>
      <c r="D326" s="12">
        <v>43831</v>
      </c>
      <c r="E326" s="11">
        <f t="shared" si="10"/>
        <v>2020</v>
      </c>
      <c r="F326" s="11">
        <f t="shared" si="11"/>
        <v>1</v>
      </c>
      <c r="G326" s="11">
        <v>31</v>
      </c>
      <c r="H326" s="11">
        <v>14</v>
      </c>
      <c r="I326" s="11">
        <v>17</v>
      </c>
      <c r="J326" s="11">
        <v>4</v>
      </c>
      <c r="K326" s="11">
        <v>3</v>
      </c>
      <c r="L326" s="11">
        <v>287.87096774193498</v>
      </c>
      <c r="M326" s="11">
        <v>14336.6129032258</v>
      </c>
      <c r="N326" s="11">
        <v>15908.774193548301</v>
      </c>
      <c r="O326" s="11">
        <v>29720.882911745099</v>
      </c>
      <c r="P326" s="11">
        <v>2128.08306325287</v>
      </c>
      <c r="Q326" s="11">
        <v>33034.852540874002</v>
      </c>
      <c r="R326" s="11">
        <v>1.1099697959927599</v>
      </c>
      <c r="S326" s="11">
        <v>13.966887782374</v>
      </c>
      <c r="T326" s="11">
        <v>0.63557239318468195</v>
      </c>
      <c r="U326" s="11">
        <v>0</v>
      </c>
      <c r="V326" s="11">
        <v>11.2258064516129</v>
      </c>
      <c r="W326" s="11">
        <v>1.4516129032258001</v>
      </c>
      <c r="X326" s="11">
        <v>0.38709677419354799</v>
      </c>
      <c r="Y326" s="11">
        <v>9.3870967741935392</v>
      </c>
      <c r="Z326" s="11">
        <v>3</v>
      </c>
      <c r="AA326" s="11">
        <v>3</v>
      </c>
      <c r="AB326" s="11">
        <v>4</v>
      </c>
      <c r="AC326" s="11">
        <v>28</v>
      </c>
      <c r="AD326" s="11">
        <v>568.17050691244197</v>
      </c>
      <c r="AE326" s="11">
        <v>0</v>
      </c>
      <c r="AF326" s="11">
        <v>8.9677419354838694E-2</v>
      </c>
      <c r="AG326" s="11">
        <v>1.17096774193548</v>
      </c>
      <c r="AH326" s="11">
        <v>1.1612903225806399</v>
      </c>
      <c r="AI326" s="11">
        <v>1.0241935483870901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10400.5483870967</v>
      </c>
      <c r="AQ326" s="11">
        <v>0</v>
      </c>
    </row>
    <row r="327" spans="1:43" hidden="1" x14ac:dyDescent="0.45">
      <c r="A327" s="11">
        <v>325</v>
      </c>
      <c r="B327" s="11" t="s">
        <v>13</v>
      </c>
      <c r="C327" s="11" t="s">
        <v>10</v>
      </c>
      <c r="D327" s="12">
        <v>43862</v>
      </c>
      <c r="E327" s="11">
        <f t="shared" si="10"/>
        <v>2020</v>
      </c>
      <c r="F327" s="11">
        <f t="shared" si="11"/>
        <v>2</v>
      </c>
      <c r="G327" s="11">
        <v>29</v>
      </c>
      <c r="H327" s="11">
        <v>13</v>
      </c>
      <c r="I327" s="11">
        <v>16</v>
      </c>
      <c r="J327" s="11">
        <v>0</v>
      </c>
      <c r="K327" s="11">
        <v>0</v>
      </c>
      <c r="L327" s="11">
        <v>284</v>
      </c>
      <c r="M327" s="11">
        <v>14115.1724137931</v>
      </c>
      <c r="N327" s="11">
        <v>9019.7586206896503</v>
      </c>
      <c r="O327" s="11">
        <v>28289.4888744981</v>
      </c>
      <c r="P327" s="11">
        <v>1975.14271409966</v>
      </c>
      <c r="Q327" s="11">
        <v>18289.989960881299</v>
      </c>
      <c r="R327" s="11">
        <v>0.63924829613229595</v>
      </c>
      <c r="S327" s="11">
        <v>14.3189033306633</v>
      </c>
      <c r="T327" s="11">
        <v>0.34374540129846798</v>
      </c>
      <c r="U327" s="11">
        <v>0</v>
      </c>
      <c r="V327" s="11">
        <v>11.241379310344801</v>
      </c>
      <c r="W327" s="11">
        <v>0</v>
      </c>
      <c r="X327" s="11">
        <v>0</v>
      </c>
      <c r="Y327" s="11">
        <v>11.241379310344801</v>
      </c>
      <c r="Z327" s="11">
        <v>3</v>
      </c>
      <c r="AA327" s="11">
        <v>3</v>
      </c>
      <c r="AB327" s="11">
        <v>4</v>
      </c>
      <c r="AC327" s="11">
        <v>28</v>
      </c>
      <c r="AD327" s="11">
        <v>322.13423645320103</v>
      </c>
      <c r="AE327" s="11">
        <v>0</v>
      </c>
      <c r="AF327" s="11">
        <v>36.558275862068903</v>
      </c>
      <c r="AG327" s="11">
        <v>35.568620689655098</v>
      </c>
      <c r="AH327" s="11">
        <v>418.20689655172401</v>
      </c>
      <c r="AI327" s="11">
        <v>31.124482758620601</v>
      </c>
      <c r="AJ327" s="11">
        <v>0</v>
      </c>
      <c r="AK327" s="11">
        <v>2.68965517241379</v>
      </c>
      <c r="AL327" s="11">
        <v>2.8620689655172402</v>
      </c>
      <c r="AM327" s="11">
        <v>0</v>
      </c>
      <c r="AN327" s="11">
        <v>0</v>
      </c>
      <c r="AO327" s="11">
        <v>0</v>
      </c>
      <c r="AP327" s="11">
        <v>6918.2413793103397</v>
      </c>
      <c r="AQ327" s="11">
        <v>0</v>
      </c>
    </row>
    <row r="328" spans="1:43" hidden="1" x14ac:dyDescent="0.45">
      <c r="A328" s="11">
        <v>326</v>
      </c>
      <c r="B328" s="11" t="s">
        <v>13</v>
      </c>
      <c r="C328" s="11" t="s">
        <v>10</v>
      </c>
      <c r="D328" s="12">
        <v>43891</v>
      </c>
      <c r="E328" s="11">
        <f t="shared" si="10"/>
        <v>2020</v>
      </c>
      <c r="F328" s="11">
        <f t="shared" si="11"/>
        <v>3</v>
      </c>
      <c r="G328" s="11">
        <v>31</v>
      </c>
      <c r="H328" s="11">
        <v>13</v>
      </c>
      <c r="I328" s="11">
        <v>18</v>
      </c>
      <c r="J328" s="11">
        <v>1</v>
      </c>
      <c r="K328" s="11">
        <v>0</v>
      </c>
      <c r="L328" s="11">
        <v>282.96774193548299</v>
      </c>
      <c r="M328" s="11">
        <v>14036.6129032258</v>
      </c>
      <c r="N328" s="11">
        <v>4009</v>
      </c>
      <c r="O328" s="11">
        <v>25599.0384348683</v>
      </c>
      <c r="P328" s="11">
        <v>1787.1784418658899</v>
      </c>
      <c r="Q328" s="11">
        <v>7228.5518860437396</v>
      </c>
      <c r="R328" s="11">
        <v>0.28557239920230698</v>
      </c>
      <c r="S328" s="11">
        <v>14.308262215707099</v>
      </c>
      <c r="T328" s="11">
        <v>0.135778174951422</v>
      </c>
      <c r="U328" s="11">
        <v>0</v>
      </c>
      <c r="V328" s="11">
        <v>11.451612903225801</v>
      </c>
      <c r="W328" s="11">
        <v>0</v>
      </c>
      <c r="X328" s="11">
        <v>0</v>
      </c>
      <c r="Y328" s="11">
        <v>11.451612903225801</v>
      </c>
      <c r="Z328" s="11">
        <v>3</v>
      </c>
      <c r="AA328" s="11">
        <v>3</v>
      </c>
      <c r="AB328" s="11">
        <v>4</v>
      </c>
      <c r="AC328" s="11">
        <v>27.870967741935399</v>
      </c>
      <c r="AD328" s="11">
        <v>143.82975895072599</v>
      </c>
      <c r="AE328" s="11">
        <v>0</v>
      </c>
      <c r="AF328" s="11">
        <v>62.578709677419297</v>
      </c>
      <c r="AG328" s="11">
        <v>59.8683870967741</v>
      </c>
      <c r="AH328" s="11">
        <v>7900.5806451612898</v>
      </c>
      <c r="AI328" s="11">
        <v>54.100645161290302</v>
      </c>
      <c r="AJ328" s="11">
        <v>0</v>
      </c>
      <c r="AK328" s="11">
        <v>3</v>
      </c>
      <c r="AL328" s="11">
        <v>84.064516129032199</v>
      </c>
      <c r="AM328" s="11">
        <v>0</v>
      </c>
      <c r="AN328" s="11">
        <v>0</v>
      </c>
      <c r="AO328" s="11">
        <v>0</v>
      </c>
      <c r="AP328" s="11">
        <v>3231.38709677419</v>
      </c>
      <c r="AQ328" s="11">
        <v>0</v>
      </c>
    </row>
    <row r="329" spans="1:43" hidden="1" x14ac:dyDescent="0.45">
      <c r="A329" s="11">
        <v>327</v>
      </c>
      <c r="B329" s="11" t="s">
        <v>13</v>
      </c>
      <c r="C329" s="11" t="s">
        <v>10</v>
      </c>
      <c r="D329" s="12">
        <v>43922</v>
      </c>
      <c r="E329" s="11">
        <f t="shared" si="10"/>
        <v>2020</v>
      </c>
      <c r="F329" s="11">
        <f t="shared" si="11"/>
        <v>4</v>
      </c>
      <c r="G329" s="11">
        <v>30</v>
      </c>
      <c r="H329" s="11">
        <v>13</v>
      </c>
      <c r="I329" s="11">
        <v>17</v>
      </c>
      <c r="J329" s="11">
        <v>1</v>
      </c>
      <c r="K329" s="11">
        <v>0</v>
      </c>
      <c r="L329" s="11">
        <v>279.73333333333301</v>
      </c>
      <c r="M329" s="11">
        <v>13900.166666666601</v>
      </c>
      <c r="N329" s="11">
        <v>6524.6333333333296</v>
      </c>
      <c r="O329" s="11">
        <v>27167.827832317998</v>
      </c>
      <c r="P329" s="11">
        <v>1919.0414344046001</v>
      </c>
      <c r="Q329" s="11">
        <v>12738.2043388775</v>
      </c>
      <c r="R329" s="11">
        <v>0.46838107015838898</v>
      </c>
      <c r="S329" s="11">
        <v>14.159497338637699</v>
      </c>
      <c r="T329" s="11">
        <v>0.24256145776474899</v>
      </c>
      <c r="U329" s="11">
        <v>0</v>
      </c>
      <c r="V329" s="11">
        <v>12.4333333333333</v>
      </c>
      <c r="W329" s="11">
        <v>0</v>
      </c>
      <c r="X329" s="11">
        <v>0.16666666666666599</v>
      </c>
      <c r="Y329" s="11">
        <v>12.2666666666666</v>
      </c>
      <c r="Z329" s="11">
        <v>3</v>
      </c>
      <c r="AA329" s="11">
        <v>3</v>
      </c>
      <c r="AB329" s="11">
        <v>4</v>
      </c>
      <c r="AC329" s="11">
        <v>27.466666666666601</v>
      </c>
      <c r="AD329" s="11">
        <v>236.81684981684899</v>
      </c>
      <c r="AE329" s="11">
        <v>0</v>
      </c>
      <c r="AF329" s="11">
        <v>66.637666666666604</v>
      </c>
      <c r="AG329" s="11">
        <v>66.051000000000002</v>
      </c>
      <c r="AH329" s="11">
        <v>10514.366666666599</v>
      </c>
      <c r="AI329" s="11">
        <v>64.045666666666605</v>
      </c>
      <c r="AJ329" s="11">
        <v>0</v>
      </c>
      <c r="AK329" s="11">
        <v>3</v>
      </c>
      <c r="AL329" s="11">
        <v>217.766666666666</v>
      </c>
      <c r="AM329" s="11">
        <v>0</v>
      </c>
      <c r="AN329" s="11">
        <v>0</v>
      </c>
      <c r="AO329" s="11">
        <v>0</v>
      </c>
      <c r="AP329" s="11">
        <v>5190.0666666666602</v>
      </c>
      <c r="AQ329" s="11">
        <v>0</v>
      </c>
    </row>
    <row r="330" spans="1:43" hidden="1" x14ac:dyDescent="0.45">
      <c r="A330" s="11">
        <v>328</v>
      </c>
      <c r="B330" s="11" t="s">
        <v>13</v>
      </c>
      <c r="C330" s="11" t="s">
        <v>10</v>
      </c>
      <c r="D330" s="12">
        <v>43952</v>
      </c>
      <c r="E330" s="11">
        <f t="shared" si="10"/>
        <v>2020</v>
      </c>
      <c r="F330" s="11">
        <f t="shared" si="11"/>
        <v>5</v>
      </c>
      <c r="G330" s="11">
        <v>31</v>
      </c>
      <c r="H330" s="11">
        <v>16</v>
      </c>
      <c r="I330" s="11">
        <v>15</v>
      </c>
      <c r="J330" s="11">
        <v>2</v>
      </c>
      <c r="K330" s="11">
        <v>0</v>
      </c>
      <c r="L330" s="11">
        <v>278.83870967741899</v>
      </c>
      <c r="M330" s="11">
        <v>13860</v>
      </c>
      <c r="N330" s="11">
        <v>9571.4838709677406</v>
      </c>
      <c r="O330" s="11">
        <v>28528.043187863299</v>
      </c>
      <c r="P330" s="11">
        <v>2020.1658531167</v>
      </c>
      <c r="Q330" s="11">
        <v>19690.324413844799</v>
      </c>
      <c r="R330" s="11">
        <v>0.69022739475939299</v>
      </c>
      <c r="S330" s="11">
        <v>14.119972102349299</v>
      </c>
      <c r="T330" s="11">
        <v>0.37449513882246099</v>
      </c>
      <c r="U330" s="11">
        <v>0</v>
      </c>
      <c r="V330" s="11">
        <v>12.193548387096699</v>
      </c>
      <c r="W330" s="11">
        <v>0</v>
      </c>
      <c r="X330" s="11">
        <v>0</v>
      </c>
      <c r="Y330" s="11">
        <v>12.193548387096699</v>
      </c>
      <c r="Z330" s="11">
        <v>3</v>
      </c>
      <c r="AA330" s="11">
        <v>3</v>
      </c>
      <c r="AB330" s="11">
        <v>4</v>
      </c>
      <c r="AC330" s="11">
        <v>27.354838709677399</v>
      </c>
      <c r="AD330" s="11">
        <v>349.79085430698302</v>
      </c>
      <c r="AE330" s="11">
        <v>0</v>
      </c>
      <c r="AF330" s="11">
        <v>43.562580645161198</v>
      </c>
      <c r="AG330" s="11">
        <v>51.938709677419297</v>
      </c>
      <c r="AH330" s="11">
        <v>11063.193548387</v>
      </c>
      <c r="AI330" s="11">
        <v>51.695161290322503</v>
      </c>
      <c r="AJ330" s="11">
        <v>0</v>
      </c>
      <c r="AK330" s="11">
        <v>3</v>
      </c>
      <c r="AL330" s="11">
        <v>261.41935483870901</v>
      </c>
      <c r="AM330" s="11">
        <v>0</v>
      </c>
      <c r="AN330" s="11">
        <v>0</v>
      </c>
      <c r="AO330" s="11">
        <v>0</v>
      </c>
      <c r="AP330" s="11">
        <v>7329.3870967741896</v>
      </c>
      <c r="AQ330" s="11">
        <v>0</v>
      </c>
    </row>
    <row r="331" spans="1:43" hidden="1" x14ac:dyDescent="0.45">
      <c r="A331" s="11">
        <v>329</v>
      </c>
      <c r="B331" s="11" t="s">
        <v>13</v>
      </c>
      <c r="C331" s="11" t="s">
        <v>10</v>
      </c>
      <c r="D331" s="12">
        <v>43983</v>
      </c>
      <c r="E331" s="11">
        <f t="shared" si="10"/>
        <v>2020</v>
      </c>
      <c r="F331" s="11">
        <f t="shared" si="11"/>
        <v>6</v>
      </c>
      <c r="G331" s="11">
        <v>30</v>
      </c>
      <c r="H331" s="11">
        <v>12</v>
      </c>
      <c r="I331" s="11">
        <v>18</v>
      </c>
      <c r="J331" s="11">
        <v>1</v>
      </c>
      <c r="K331" s="11">
        <v>0</v>
      </c>
      <c r="L331" s="11">
        <v>282.933333333333</v>
      </c>
      <c r="M331" s="11">
        <v>14038.5</v>
      </c>
      <c r="N331" s="11">
        <v>10295.700000000001</v>
      </c>
      <c r="O331" s="11">
        <v>27860.8607397122</v>
      </c>
      <c r="P331" s="11">
        <v>1977.1086251489</v>
      </c>
      <c r="Q331" s="11">
        <v>20450.264822348901</v>
      </c>
      <c r="R331" s="11">
        <v>0.73319943475864002</v>
      </c>
      <c r="S331" s="11">
        <v>14.0920216419445</v>
      </c>
      <c r="T331" s="11">
        <v>0.39001430836115403</v>
      </c>
      <c r="U331" s="11">
        <v>0</v>
      </c>
      <c r="V331" s="11">
        <v>12.2</v>
      </c>
      <c r="W331" s="11">
        <v>0</v>
      </c>
      <c r="X331" s="11">
        <v>0.8</v>
      </c>
      <c r="Y331" s="11">
        <v>11.4</v>
      </c>
      <c r="Z331" s="11">
        <v>3</v>
      </c>
      <c r="AA331" s="11">
        <v>3</v>
      </c>
      <c r="AB331" s="11">
        <v>4</v>
      </c>
      <c r="AC331" s="11">
        <v>27.8666666666666</v>
      </c>
      <c r="AD331" s="11">
        <v>369.428846153846</v>
      </c>
      <c r="AE331" s="11">
        <v>0</v>
      </c>
      <c r="AF331" s="11">
        <v>53.671666666666603</v>
      </c>
      <c r="AG331" s="11">
        <v>59.507666666666601</v>
      </c>
      <c r="AH331" s="11">
        <v>12193.5</v>
      </c>
      <c r="AI331" s="11">
        <v>58.312666666666601</v>
      </c>
      <c r="AJ331" s="11">
        <v>0</v>
      </c>
      <c r="AK331" s="11">
        <v>3</v>
      </c>
      <c r="AL331" s="11">
        <v>277.89999999999998</v>
      </c>
      <c r="AM331" s="11">
        <v>0</v>
      </c>
      <c r="AN331" s="11">
        <v>0</v>
      </c>
      <c r="AO331" s="11">
        <v>0</v>
      </c>
      <c r="AP331" s="11">
        <v>7573.2666666666601</v>
      </c>
      <c r="AQ331" s="11">
        <v>0</v>
      </c>
    </row>
    <row r="332" spans="1:43" hidden="1" x14ac:dyDescent="0.45">
      <c r="A332" s="11">
        <v>330</v>
      </c>
      <c r="B332" s="11" t="s">
        <v>13</v>
      </c>
      <c r="C332" s="11" t="s">
        <v>10</v>
      </c>
      <c r="D332" s="12">
        <v>44013</v>
      </c>
      <c r="E332" s="11">
        <f t="shared" si="10"/>
        <v>2020</v>
      </c>
      <c r="F332" s="11">
        <f t="shared" si="11"/>
        <v>7</v>
      </c>
      <c r="G332" s="11">
        <v>31</v>
      </c>
      <c r="H332" s="11">
        <v>13</v>
      </c>
      <c r="I332" s="11">
        <v>18</v>
      </c>
      <c r="J332" s="11">
        <v>0</v>
      </c>
      <c r="K332" s="11">
        <v>0</v>
      </c>
      <c r="L332" s="11">
        <v>284</v>
      </c>
      <c r="M332" s="11">
        <v>14073.7096774193</v>
      </c>
      <c r="N332" s="11">
        <v>11381.870967741899</v>
      </c>
      <c r="O332" s="11">
        <v>27990.636190600901</v>
      </c>
      <c r="P332" s="11">
        <v>2017.7407769890799</v>
      </c>
      <c r="Q332" s="11">
        <v>22637.734655375902</v>
      </c>
      <c r="R332" s="11">
        <v>0.80866708570295398</v>
      </c>
      <c r="S332" s="11">
        <v>13.8752681701997</v>
      </c>
      <c r="T332" s="11">
        <v>0.43857440905489697</v>
      </c>
      <c r="U332" s="11">
        <v>0</v>
      </c>
      <c r="V332" s="11">
        <v>12.2258064516129</v>
      </c>
      <c r="W332" s="11">
        <v>0</v>
      </c>
      <c r="X332" s="11">
        <v>0.83870967741935398</v>
      </c>
      <c r="Y332" s="11">
        <v>11.3870967741935</v>
      </c>
      <c r="Z332" s="11">
        <v>3</v>
      </c>
      <c r="AA332" s="11">
        <v>3</v>
      </c>
      <c r="AB332" s="11">
        <v>4</v>
      </c>
      <c r="AC332" s="11">
        <v>28</v>
      </c>
      <c r="AD332" s="11">
        <v>406.49539170506898</v>
      </c>
      <c r="AE332" s="11">
        <v>0</v>
      </c>
      <c r="AF332" s="11">
        <v>53.478709677419303</v>
      </c>
      <c r="AG332" s="11">
        <v>52.233548387096697</v>
      </c>
      <c r="AH332" s="11">
        <v>13658.7419354838</v>
      </c>
      <c r="AI332" s="11">
        <v>51.954838709677396</v>
      </c>
      <c r="AJ332" s="11">
        <v>0</v>
      </c>
      <c r="AK332" s="11">
        <v>3</v>
      </c>
      <c r="AL332" s="11">
        <v>292.16129032257999</v>
      </c>
      <c r="AM332" s="11">
        <v>0</v>
      </c>
      <c r="AN332" s="11">
        <v>0</v>
      </c>
      <c r="AO332" s="11">
        <v>0</v>
      </c>
      <c r="AP332" s="11">
        <v>8271.7096774193506</v>
      </c>
      <c r="AQ332" s="11">
        <v>0</v>
      </c>
    </row>
    <row r="333" spans="1:43" hidden="1" x14ac:dyDescent="0.45">
      <c r="A333" s="11">
        <v>331</v>
      </c>
      <c r="B333" s="11" t="s">
        <v>13</v>
      </c>
      <c r="C333" s="11" t="s">
        <v>10</v>
      </c>
      <c r="D333" s="12">
        <v>44044</v>
      </c>
      <c r="E333" s="11">
        <f t="shared" si="10"/>
        <v>2020</v>
      </c>
      <c r="F333" s="11">
        <f t="shared" si="11"/>
        <v>8</v>
      </c>
      <c r="G333" s="11">
        <v>31</v>
      </c>
      <c r="H333" s="11">
        <v>14</v>
      </c>
      <c r="I333" s="11">
        <v>17</v>
      </c>
      <c r="J333" s="11">
        <v>1</v>
      </c>
      <c r="K333" s="11">
        <v>0</v>
      </c>
      <c r="L333" s="11">
        <v>284</v>
      </c>
      <c r="M333" s="11">
        <v>14117.483870967701</v>
      </c>
      <c r="N333" s="11">
        <v>10759.9032258064</v>
      </c>
      <c r="O333" s="11">
        <v>27948.704629605701</v>
      </c>
      <c r="P333" s="11">
        <v>2031.4913012398799</v>
      </c>
      <c r="Q333" s="11">
        <v>21441.326085519999</v>
      </c>
      <c r="R333" s="11">
        <v>0.76253870649884503</v>
      </c>
      <c r="S333" s="11">
        <v>13.7627820864871</v>
      </c>
      <c r="T333" s="11">
        <v>0.42108699169015001</v>
      </c>
      <c r="U333" s="11">
        <v>0</v>
      </c>
      <c r="V333" s="11">
        <v>12.1612903225806</v>
      </c>
      <c r="W333" s="11">
        <v>0</v>
      </c>
      <c r="X333" s="11">
        <v>0.90322580645161199</v>
      </c>
      <c r="Y333" s="11">
        <v>11.258064516129</v>
      </c>
      <c r="Z333" s="11">
        <v>3</v>
      </c>
      <c r="AA333" s="11">
        <v>3</v>
      </c>
      <c r="AB333" s="11">
        <v>4</v>
      </c>
      <c r="AC333" s="11">
        <v>28</v>
      </c>
      <c r="AD333" s="11">
        <v>384.28225806451599</v>
      </c>
      <c r="AE333" s="11">
        <v>0</v>
      </c>
      <c r="AF333" s="11">
        <v>53.24</v>
      </c>
      <c r="AG333" s="11">
        <v>52.08</v>
      </c>
      <c r="AH333" s="11">
        <v>16304.8064516129</v>
      </c>
      <c r="AI333" s="11">
        <v>51.82</v>
      </c>
      <c r="AJ333" s="11">
        <v>0</v>
      </c>
      <c r="AK333" s="11">
        <v>3</v>
      </c>
      <c r="AL333" s="11">
        <v>308.29032258064501</v>
      </c>
      <c r="AM333" s="11">
        <v>0</v>
      </c>
      <c r="AN333" s="11">
        <v>0</v>
      </c>
      <c r="AO333" s="11">
        <v>0</v>
      </c>
      <c r="AP333" s="11">
        <v>8147.5161290322503</v>
      </c>
      <c r="AQ333" s="11">
        <v>0</v>
      </c>
    </row>
    <row r="334" spans="1:43" hidden="1" x14ac:dyDescent="0.45">
      <c r="A334" s="11">
        <v>332</v>
      </c>
      <c r="B334" s="11" t="s">
        <v>13</v>
      </c>
      <c r="C334" s="11" t="s">
        <v>10</v>
      </c>
      <c r="D334" s="12">
        <v>44075</v>
      </c>
      <c r="E334" s="11">
        <f t="shared" si="10"/>
        <v>2020</v>
      </c>
      <c r="F334" s="11">
        <f t="shared" si="11"/>
        <v>9</v>
      </c>
      <c r="G334" s="11">
        <v>30</v>
      </c>
      <c r="H334" s="11">
        <v>13</v>
      </c>
      <c r="I334" s="11">
        <v>17</v>
      </c>
      <c r="J334" s="11">
        <v>1</v>
      </c>
      <c r="K334" s="11">
        <v>1</v>
      </c>
      <c r="L334" s="11">
        <v>284</v>
      </c>
      <c r="M334" s="11">
        <v>14167.2</v>
      </c>
      <c r="N334" s="11">
        <v>7913.2666666666601</v>
      </c>
      <c r="O334" s="11">
        <v>27242.867995704801</v>
      </c>
      <c r="P334" s="11">
        <v>1914.4713085354099</v>
      </c>
      <c r="Q334" s="11">
        <v>15242.691415248601</v>
      </c>
      <c r="R334" s="11">
        <v>0.55855526867383498</v>
      </c>
      <c r="S334" s="11">
        <v>14.2223738546916</v>
      </c>
      <c r="T334" s="11">
        <v>0.28759224585749299</v>
      </c>
      <c r="U334" s="11">
        <v>0</v>
      </c>
      <c r="V334" s="11">
        <v>12.1</v>
      </c>
      <c r="W334" s="11">
        <v>0.6</v>
      </c>
      <c r="X334" s="11">
        <v>0</v>
      </c>
      <c r="Y334" s="11">
        <v>11.5</v>
      </c>
      <c r="Z334" s="11">
        <v>3</v>
      </c>
      <c r="AA334" s="11">
        <v>3</v>
      </c>
      <c r="AB334" s="11">
        <v>4</v>
      </c>
      <c r="AC334" s="11">
        <v>28</v>
      </c>
      <c r="AD334" s="11">
        <v>282.61666666666599</v>
      </c>
      <c r="AE334" s="11">
        <v>0</v>
      </c>
      <c r="AF334" s="11">
        <v>51.094000000000001</v>
      </c>
      <c r="AG334" s="11">
        <v>50.706666666666599</v>
      </c>
      <c r="AH334" s="11">
        <v>22439</v>
      </c>
      <c r="AI334" s="11">
        <v>50.616333333333301</v>
      </c>
      <c r="AJ334" s="11">
        <v>0</v>
      </c>
      <c r="AK334" s="11">
        <v>2.0333333333333301</v>
      </c>
      <c r="AL334" s="11">
        <v>369.33333333333297</v>
      </c>
      <c r="AM334" s="11">
        <v>0</v>
      </c>
      <c r="AN334" s="11">
        <v>0</v>
      </c>
      <c r="AO334" s="11">
        <v>0</v>
      </c>
      <c r="AP334" s="11">
        <v>6100.6333333333296</v>
      </c>
      <c r="AQ334" s="11">
        <v>0</v>
      </c>
    </row>
    <row r="335" spans="1:43" hidden="1" x14ac:dyDescent="0.45">
      <c r="A335" s="11">
        <v>333</v>
      </c>
      <c r="B335" s="11" t="s">
        <v>13</v>
      </c>
      <c r="C335" s="11" t="s">
        <v>10</v>
      </c>
      <c r="D335" s="12">
        <v>44105</v>
      </c>
      <c r="E335" s="11">
        <f t="shared" si="10"/>
        <v>2020</v>
      </c>
      <c r="F335" s="11">
        <f t="shared" si="11"/>
        <v>10</v>
      </c>
      <c r="G335" s="11">
        <v>31</v>
      </c>
      <c r="H335" s="11">
        <v>15</v>
      </c>
      <c r="I335" s="11">
        <v>16</v>
      </c>
      <c r="J335" s="11">
        <v>4</v>
      </c>
      <c r="K335" s="11">
        <v>2</v>
      </c>
      <c r="L335" s="11">
        <v>285.03225806451599</v>
      </c>
      <c r="M335" s="11">
        <v>14220.9032258064</v>
      </c>
      <c r="N335" s="11">
        <v>10381.2580645161</v>
      </c>
      <c r="O335" s="11">
        <v>28645.186115186501</v>
      </c>
      <c r="P335" s="11">
        <v>2010.89788513806</v>
      </c>
      <c r="Q335" s="11">
        <v>20784.839419531701</v>
      </c>
      <c r="R335" s="11">
        <v>0.73005046925958905</v>
      </c>
      <c r="S335" s="11">
        <v>14.2372953639155</v>
      </c>
      <c r="T335" s="11">
        <v>0.392825247350782</v>
      </c>
      <c r="U335" s="11">
        <v>0</v>
      </c>
      <c r="V335" s="11">
        <v>11.1612903225806</v>
      </c>
      <c r="W335" s="11">
        <v>1.1612903225806399</v>
      </c>
      <c r="X335" s="11">
        <v>0.12903225806451599</v>
      </c>
      <c r="Y335" s="11">
        <v>9.8709677419354804</v>
      </c>
      <c r="Z335" s="11">
        <v>3</v>
      </c>
      <c r="AA335" s="11">
        <v>3</v>
      </c>
      <c r="AB335" s="11">
        <v>4</v>
      </c>
      <c r="AC335" s="11">
        <v>28.129032258064498</v>
      </c>
      <c r="AD335" s="11">
        <v>369.06866359447002</v>
      </c>
      <c r="AE335" s="11">
        <v>0</v>
      </c>
      <c r="AF335" s="11">
        <v>57.645483870967702</v>
      </c>
      <c r="AG335" s="11">
        <v>56.010645161290299</v>
      </c>
      <c r="AH335" s="11">
        <v>25175.322580645101</v>
      </c>
      <c r="AI335" s="11">
        <v>55.258064516128997</v>
      </c>
      <c r="AJ335" s="11">
        <v>0</v>
      </c>
      <c r="AK335" s="11">
        <v>2</v>
      </c>
      <c r="AL335" s="11">
        <v>442.29032258064501</v>
      </c>
      <c r="AM335" s="11">
        <v>0</v>
      </c>
      <c r="AN335" s="11">
        <v>0</v>
      </c>
      <c r="AO335" s="11">
        <v>0</v>
      </c>
      <c r="AP335" s="11">
        <v>7846.9032258064499</v>
      </c>
      <c r="AQ335" s="11">
        <v>0</v>
      </c>
    </row>
    <row r="336" spans="1:43" hidden="1" x14ac:dyDescent="0.45">
      <c r="A336" s="11">
        <v>334</v>
      </c>
      <c r="B336" s="11" t="s">
        <v>13</v>
      </c>
      <c r="C336" s="11" t="s">
        <v>10</v>
      </c>
      <c r="D336" s="12">
        <v>44136</v>
      </c>
      <c r="E336" s="11">
        <f t="shared" si="10"/>
        <v>2020</v>
      </c>
      <c r="F336" s="11">
        <f t="shared" si="11"/>
        <v>11</v>
      </c>
      <c r="G336" s="11">
        <v>30</v>
      </c>
      <c r="H336" s="11">
        <v>13</v>
      </c>
      <c r="I336" s="11">
        <v>17</v>
      </c>
      <c r="J336" s="11">
        <v>0</v>
      </c>
      <c r="K336" s="11">
        <v>0</v>
      </c>
      <c r="L336" s="11">
        <v>284</v>
      </c>
      <c r="M336" s="11">
        <v>14179.6</v>
      </c>
      <c r="N336" s="11">
        <v>11463.8</v>
      </c>
      <c r="O336" s="11">
        <v>27788.741030797799</v>
      </c>
      <c r="P336" s="11">
        <v>1987.68875848487</v>
      </c>
      <c r="Q336" s="11">
        <v>22519.7421612301</v>
      </c>
      <c r="R336" s="11">
        <v>0.80842804706639104</v>
      </c>
      <c r="S336" s="11">
        <v>13.984374065675301</v>
      </c>
      <c r="T336" s="11">
        <v>0.43289726411020402</v>
      </c>
      <c r="U336" s="11">
        <v>0</v>
      </c>
      <c r="V336" s="11">
        <v>10.9333333333333</v>
      </c>
      <c r="W336" s="11">
        <v>0</v>
      </c>
      <c r="X336" s="11">
        <v>0</v>
      </c>
      <c r="Y336" s="11">
        <v>10.9333333333333</v>
      </c>
      <c r="Z336" s="11">
        <v>3</v>
      </c>
      <c r="AA336" s="11">
        <v>3</v>
      </c>
      <c r="AB336" s="11">
        <v>4</v>
      </c>
      <c r="AC336" s="11">
        <v>28</v>
      </c>
      <c r="AD336" s="11">
        <v>409.42142857142801</v>
      </c>
      <c r="AE336" s="11">
        <v>0</v>
      </c>
      <c r="AF336" s="11">
        <v>52.840333333333298</v>
      </c>
      <c r="AG336" s="11">
        <v>53.612666666666598</v>
      </c>
      <c r="AH336" s="11">
        <v>29620.6</v>
      </c>
      <c r="AI336" s="11">
        <v>53.157333333333298</v>
      </c>
      <c r="AJ336" s="11">
        <v>0</v>
      </c>
      <c r="AK336" s="11">
        <v>2</v>
      </c>
      <c r="AL336" s="11">
        <v>496.1</v>
      </c>
      <c r="AM336" s="11">
        <v>0</v>
      </c>
      <c r="AN336" s="11">
        <v>0</v>
      </c>
      <c r="AO336" s="11">
        <v>0</v>
      </c>
      <c r="AP336" s="11">
        <v>8541.1</v>
      </c>
      <c r="AQ336" s="11">
        <v>0</v>
      </c>
    </row>
    <row r="337" spans="1:43" hidden="1" x14ac:dyDescent="0.45">
      <c r="A337" s="11">
        <v>335</v>
      </c>
      <c r="B337" s="11" t="s">
        <v>13</v>
      </c>
      <c r="C337" s="11" t="s">
        <v>10</v>
      </c>
      <c r="D337" s="12">
        <v>44166</v>
      </c>
      <c r="E337" s="11">
        <f t="shared" si="10"/>
        <v>2020</v>
      </c>
      <c r="F337" s="11">
        <f t="shared" si="11"/>
        <v>12</v>
      </c>
      <c r="G337" s="11">
        <v>31</v>
      </c>
      <c r="H337" s="11">
        <v>12</v>
      </c>
      <c r="I337" s="11">
        <v>19</v>
      </c>
      <c r="J337" s="11">
        <v>1</v>
      </c>
      <c r="K337" s="11">
        <v>0</v>
      </c>
      <c r="L337" s="11">
        <v>284</v>
      </c>
      <c r="M337" s="11">
        <v>14154</v>
      </c>
      <c r="N337" s="11">
        <v>7503.5161290322503</v>
      </c>
      <c r="O337" s="11">
        <v>27286.462383371501</v>
      </c>
      <c r="P337" s="11">
        <v>1943.2858529355101</v>
      </c>
      <c r="Q337" s="11">
        <v>14391.611615686799</v>
      </c>
      <c r="R337" s="11">
        <v>0.53016068730060195</v>
      </c>
      <c r="S337" s="11">
        <v>14.0420729239443</v>
      </c>
      <c r="T337" s="11">
        <v>0.27530784077682702</v>
      </c>
      <c r="U337" s="11">
        <v>0</v>
      </c>
      <c r="V337" s="11">
        <v>11.1290322580645</v>
      </c>
      <c r="W337" s="11">
        <v>0</v>
      </c>
      <c r="X337" s="11">
        <v>0</v>
      </c>
      <c r="Y337" s="11">
        <v>11.1290322580645</v>
      </c>
      <c r="Z337" s="11">
        <v>3</v>
      </c>
      <c r="AA337" s="11">
        <v>3</v>
      </c>
      <c r="AB337" s="11">
        <v>4</v>
      </c>
      <c r="AC337" s="11">
        <v>28</v>
      </c>
      <c r="AD337" s="11">
        <v>267.982718894009</v>
      </c>
      <c r="AE337" s="11">
        <v>0</v>
      </c>
      <c r="AF337" s="11">
        <v>61.7829032258064</v>
      </c>
      <c r="AG337" s="11">
        <v>59.363225806451602</v>
      </c>
      <c r="AH337" s="11">
        <v>47201.645161290297</v>
      </c>
      <c r="AI337" s="11">
        <v>58.190322580645102</v>
      </c>
      <c r="AJ337" s="11">
        <v>0</v>
      </c>
      <c r="AK337" s="11">
        <v>2.2903225806451601</v>
      </c>
      <c r="AL337" s="11">
        <v>667.77419354838696</v>
      </c>
      <c r="AM337" s="11">
        <v>0</v>
      </c>
      <c r="AN337" s="11">
        <v>0</v>
      </c>
      <c r="AO337" s="11">
        <v>0</v>
      </c>
      <c r="AP337" s="11">
        <v>5242.2580645161197</v>
      </c>
      <c r="AQ337" s="11">
        <v>0</v>
      </c>
    </row>
    <row r="338" spans="1:43" hidden="1" x14ac:dyDescent="0.45">
      <c r="A338" s="11">
        <v>336</v>
      </c>
      <c r="B338" s="11" t="s">
        <v>13</v>
      </c>
      <c r="C338" s="11" t="s">
        <v>10</v>
      </c>
      <c r="D338" s="12">
        <v>44197</v>
      </c>
      <c r="E338" s="11">
        <f t="shared" si="10"/>
        <v>2021</v>
      </c>
      <c r="F338" s="11">
        <f t="shared" si="11"/>
        <v>1</v>
      </c>
      <c r="G338" s="11">
        <v>31</v>
      </c>
      <c r="H338" s="11">
        <v>15</v>
      </c>
      <c r="I338" s="11">
        <v>16</v>
      </c>
      <c r="J338" s="11">
        <v>1</v>
      </c>
      <c r="K338" s="11">
        <v>0</v>
      </c>
      <c r="L338" s="11">
        <v>284</v>
      </c>
      <c r="M338" s="11">
        <v>14169</v>
      </c>
      <c r="N338" s="11">
        <v>7683.1612903225796</v>
      </c>
      <c r="O338" s="11">
        <v>27752.455052933201</v>
      </c>
      <c r="P338" s="11">
        <v>1950.97737168348</v>
      </c>
      <c r="Q338" s="11">
        <v>14948.7058658225</v>
      </c>
      <c r="R338" s="11">
        <v>0.54232309389206901</v>
      </c>
      <c r="S338" s="11">
        <v>14.222195682877</v>
      </c>
      <c r="T338" s="11">
        <v>0.28231620522384498</v>
      </c>
      <c r="U338" s="11">
        <v>0</v>
      </c>
      <c r="V338" s="11">
        <v>10.096774193548301</v>
      </c>
      <c r="W338" s="11">
        <v>0</v>
      </c>
      <c r="X338" s="11">
        <v>0</v>
      </c>
      <c r="Y338" s="11">
        <v>10.096774193548301</v>
      </c>
      <c r="Z338" s="11">
        <v>3</v>
      </c>
      <c r="AA338" s="11">
        <v>3</v>
      </c>
      <c r="AB338" s="11">
        <v>4</v>
      </c>
      <c r="AC338" s="11">
        <v>28</v>
      </c>
      <c r="AD338" s="11">
        <v>274.39861751152</v>
      </c>
      <c r="AE338" s="11">
        <v>0</v>
      </c>
      <c r="AF338" s="11">
        <v>63.845161290322501</v>
      </c>
      <c r="AG338" s="11">
        <v>65.450967741935401</v>
      </c>
      <c r="AH338" s="11">
        <v>71636.709677419305</v>
      </c>
      <c r="AI338" s="11">
        <v>60.394516129032198</v>
      </c>
      <c r="AJ338" s="11">
        <v>0</v>
      </c>
      <c r="AK338" s="11">
        <v>3</v>
      </c>
      <c r="AL338" s="11">
        <v>1225.4193548387</v>
      </c>
      <c r="AM338" s="11">
        <v>0</v>
      </c>
      <c r="AN338" s="11">
        <v>0</v>
      </c>
      <c r="AO338" s="11">
        <v>0</v>
      </c>
      <c r="AP338" s="11">
        <v>5038.1290322580599</v>
      </c>
      <c r="AQ338" s="11">
        <v>0</v>
      </c>
    </row>
    <row r="339" spans="1:43" hidden="1" x14ac:dyDescent="0.45">
      <c r="A339" s="11">
        <v>337</v>
      </c>
      <c r="B339" s="11" t="s">
        <v>13</v>
      </c>
      <c r="C339" s="11" t="s">
        <v>10</v>
      </c>
      <c r="D339" s="12">
        <v>44228</v>
      </c>
      <c r="E339" s="11">
        <f t="shared" si="10"/>
        <v>2021</v>
      </c>
      <c r="F339" s="11">
        <f t="shared" si="11"/>
        <v>2</v>
      </c>
      <c r="G339" s="11">
        <v>28</v>
      </c>
      <c r="H339" s="11">
        <v>13</v>
      </c>
      <c r="I339" s="11">
        <v>15</v>
      </c>
      <c r="J339" s="11">
        <v>3</v>
      </c>
      <c r="K339" s="11">
        <v>3</v>
      </c>
      <c r="L339" s="11">
        <v>284</v>
      </c>
      <c r="M339" s="11">
        <v>14169.857142857099</v>
      </c>
      <c r="N339" s="11">
        <v>9718.6071428571395</v>
      </c>
      <c r="O339" s="11">
        <v>28523.234618793998</v>
      </c>
      <c r="P339" s="11">
        <v>1994.3899247352299</v>
      </c>
      <c r="Q339" s="11">
        <v>19485.3887858624</v>
      </c>
      <c r="R339" s="11">
        <v>0.68592071093889595</v>
      </c>
      <c r="S339" s="11">
        <v>14.293106086851299</v>
      </c>
      <c r="T339" s="11">
        <v>0.36661213813721599</v>
      </c>
      <c r="U339" s="11">
        <v>0</v>
      </c>
      <c r="V339" s="11">
        <v>9.1785714285714199</v>
      </c>
      <c r="W339" s="11">
        <v>1.6071428571428501</v>
      </c>
      <c r="X339" s="11">
        <v>0</v>
      </c>
      <c r="Y339" s="11">
        <v>7.5714285714285703</v>
      </c>
      <c r="Z339" s="11">
        <v>3</v>
      </c>
      <c r="AA339" s="11">
        <v>3</v>
      </c>
      <c r="AB339" s="11">
        <v>4</v>
      </c>
      <c r="AC339" s="11">
        <v>28</v>
      </c>
      <c r="AD339" s="11">
        <v>347.09311224489699</v>
      </c>
      <c r="AE339" s="11">
        <v>4358.7857142857101</v>
      </c>
      <c r="AF339" s="11">
        <v>63.89</v>
      </c>
      <c r="AG339" s="11">
        <v>65.785357142857094</v>
      </c>
      <c r="AH339" s="11">
        <v>84430.607142857101</v>
      </c>
      <c r="AI339" s="11">
        <v>60.687857142857098</v>
      </c>
      <c r="AJ339" s="11">
        <v>1240.42857142857</v>
      </c>
      <c r="AK339" s="11">
        <v>3</v>
      </c>
      <c r="AL339" s="11">
        <v>1524.3571428571399</v>
      </c>
      <c r="AM339" s="11">
        <v>0</v>
      </c>
      <c r="AN339" s="11">
        <v>0</v>
      </c>
      <c r="AO339" s="11">
        <v>0</v>
      </c>
      <c r="AP339" s="11">
        <v>6971.1071428571404</v>
      </c>
      <c r="AQ339" s="11">
        <v>0</v>
      </c>
    </row>
    <row r="340" spans="1:43" hidden="1" x14ac:dyDescent="0.45">
      <c r="A340" s="11">
        <v>338</v>
      </c>
      <c r="B340" s="11" t="s">
        <v>13</v>
      </c>
      <c r="C340" s="11" t="s">
        <v>10</v>
      </c>
      <c r="D340" s="12">
        <v>44256</v>
      </c>
      <c r="E340" s="11">
        <f t="shared" si="10"/>
        <v>2021</v>
      </c>
      <c r="F340" s="11">
        <f t="shared" si="11"/>
        <v>3</v>
      </c>
      <c r="G340" s="11">
        <v>31</v>
      </c>
      <c r="H340" s="11">
        <v>13</v>
      </c>
      <c r="I340" s="11">
        <v>18</v>
      </c>
      <c r="J340" s="11">
        <v>1</v>
      </c>
      <c r="K340" s="11">
        <v>0</v>
      </c>
      <c r="L340" s="11">
        <v>284</v>
      </c>
      <c r="M340" s="11">
        <v>14160</v>
      </c>
      <c r="N340" s="11">
        <v>10385.9354838709</v>
      </c>
      <c r="O340" s="11">
        <v>28139.7531442334</v>
      </c>
      <c r="P340" s="11">
        <v>1958.26563952022</v>
      </c>
      <c r="Q340" s="11">
        <v>20678.838914370801</v>
      </c>
      <c r="R340" s="11">
        <v>0.73344577181692105</v>
      </c>
      <c r="S340" s="11">
        <v>14.3724299256031</v>
      </c>
      <c r="T340" s="11">
        <v>0.386668719624573</v>
      </c>
      <c r="U340" s="11">
        <v>0</v>
      </c>
      <c r="V340" s="11">
        <v>9.5806451612903203</v>
      </c>
      <c r="W340" s="11">
        <v>0</v>
      </c>
      <c r="X340" s="11">
        <v>0</v>
      </c>
      <c r="Y340" s="11">
        <v>9.5806451612903203</v>
      </c>
      <c r="Z340" s="11">
        <v>3</v>
      </c>
      <c r="AA340" s="11">
        <v>3</v>
      </c>
      <c r="AB340" s="11">
        <v>4</v>
      </c>
      <c r="AC340" s="11">
        <v>28</v>
      </c>
      <c r="AD340" s="11">
        <v>370.92626728110599</v>
      </c>
      <c r="AE340" s="11">
        <v>588151.38709677395</v>
      </c>
      <c r="AF340" s="11">
        <v>58.33</v>
      </c>
      <c r="AG340" s="11">
        <v>65.175161290322507</v>
      </c>
      <c r="AH340" s="11">
        <v>96875.516129032199</v>
      </c>
      <c r="AI340" s="11">
        <v>60.152903225806398</v>
      </c>
      <c r="AJ340" s="11">
        <v>21082.322580645101</v>
      </c>
      <c r="AK340" s="11">
        <v>3</v>
      </c>
      <c r="AL340" s="11">
        <v>1678</v>
      </c>
      <c r="AM340" s="11">
        <v>0</v>
      </c>
      <c r="AN340" s="11">
        <v>0</v>
      </c>
      <c r="AO340" s="11">
        <v>0</v>
      </c>
      <c r="AP340" s="11">
        <v>8041</v>
      </c>
      <c r="AQ340" s="11">
        <v>0</v>
      </c>
    </row>
    <row r="341" spans="1:43" hidden="1" x14ac:dyDescent="0.45">
      <c r="A341" s="11">
        <v>339</v>
      </c>
      <c r="B341" s="11" t="s">
        <v>13</v>
      </c>
      <c r="C341" s="11" t="s">
        <v>10</v>
      </c>
      <c r="D341" s="12">
        <v>44287</v>
      </c>
      <c r="E341" s="11">
        <f t="shared" si="10"/>
        <v>2021</v>
      </c>
      <c r="F341" s="11">
        <f t="shared" si="11"/>
        <v>4</v>
      </c>
      <c r="G341" s="11">
        <v>30</v>
      </c>
      <c r="H341" s="11">
        <v>13</v>
      </c>
      <c r="I341" s="11">
        <v>17</v>
      </c>
      <c r="J341" s="11">
        <v>0</v>
      </c>
      <c r="K341" s="11">
        <v>0</v>
      </c>
      <c r="L341" s="11">
        <v>284</v>
      </c>
      <c r="M341" s="11">
        <v>14187.866666666599</v>
      </c>
      <c r="N341" s="11">
        <v>11153.9666666666</v>
      </c>
      <c r="O341" s="11">
        <v>27976.148998846002</v>
      </c>
      <c r="P341" s="11">
        <v>1965.4720960843199</v>
      </c>
      <c r="Q341" s="11">
        <v>22021.621872145399</v>
      </c>
      <c r="R341" s="11">
        <v>0.786152993617797</v>
      </c>
      <c r="S341" s="11">
        <v>14.2300488773153</v>
      </c>
      <c r="T341" s="11">
        <v>0.415573638619398</v>
      </c>
      <c r="U341" s="11">
        <v>0</v>
      </c>
      <c r="V341" s="11">
        <v>10.133333333333301</v>
      </c>
      <c r="W341" s="11">
        <v>0</v>
      </c>
      <c r="X341" s="11">
        <v>0</v>
      </c>
      <c r="Y341" s="11">
        <v>10.133333333333301</v>
      </c>
      <c r="Z341" s="11">
        <v>3</v>
      </c>
      <c r="AA341" s="11">
        <v>3</v>
      </c>
      <c r="AB341" s="11">
        <v>4</v>
      </c>
      <c r="AC341" s="11">
        <v>28</v>
      </c>
      <c r="AD341" s="11">
        <v>398.35595238095198</v>
      </c>
      <c r="AE341" s="11">
        <v>1629372.13333333</v>
      </c>
      <c r="AF341" s="11">
        <v>58.33</v>
      </c>
      <c r="AG341" s="11">
        <v>66.19</v>
      </c>
      <c r="AH341" s="11">
        <v>113171.46666666601</v>
      </c>
      <c r="AI341" s="11">
        <v>61.04</v>
      </c>
      <c r="AJ341" s="11">
        <v>123768.066666666</v>
      </c>
      <c r="AK341" s="11">
        <v>3</v>
      </c>
      <c r="AL341" s="11">
        <v>1787.43333333333</v>
      </c>
      <c r="AM341" s="11">
        <v>0</v>
      </c>
      <c r="AN341" s="11">
        <v>0</v>
      </c>
      <c r="AO341" s="11">
        <v>0</v>
      </c>
      <c r="AP341" s="11">
        <v>8154.4</v>
      </c>
      <c r="AQ341" s="11">
        <v>0</v>
      </c>
    </row>
    <row r="342" spans="1:43" hidden="1" x14ac:dyDescent="0.45">
      <c r="A342" s="11">
        <v>340</v>
      </c>
      <c r="B342" s="11" t="s">
        <v>13</v>
      </c>
      <c r="C342" s="11" t="s">
        <v>10</v>
      </c>
      <c r="D342" s="12">
        <v>44317</v>
      </c>
      <c r="E342" s="11">
        <f t="shared" si="10"/>
        <v>2021</v>
      </c>
      <c r="F342" s="11">
        <f t="shared" si="11"/>
        <v>5</v>
      </c>
      <c r="G342" s="11">
        <v>31</v>
      </c>
      <c r="H342" s="11">
        <v>16</v>
      </c>
      <c r="I342" s="11">
        <v>15</v>
      </c>
      <c r="J342" s="11">
        <v>3</v>
      </c>
      <c r="K342" s="11">
        <v>0</v>
      </c>
      <c r="L342" s="11">
        <v>284</v>
      </c>
      <c r="M342" s="11">
        <v>14175</v>
      </c>
      <c r="N342" s="11">
        <v>12085.6129032258</v>
      </c>
      <c r="O342" s="11">
        <v>28329.678667383301</v>
      </c>
      <c r="P342" s="11">
        <v>2011.2831093331799</v>
      </c>
      <c r="Q342" s="11">
        <v>24187.0564480598</v>
      </c>
      <c r="R342" s="11">
        <v>0.85262062339460098</v>
      </c>
      <c r="S342" s="11">
        <v>14.0817956298957</v>
      </c>
      <c r="T342" s="11">
        <v>0.46134155441270702</v>
      </c>
      <c r="U342" s="11">
        <v>0</v>
      </c>
      <c r="V342" s="11">
        <v>11.258064516129</v>
      </c>
      <c r="W342" s="11">
        <v>0</v>
      </c>
      <c r="X342" s="11">
        <v>0</v>
      </c>
      <c r="Y342" s="11">
        <v>11.258064516129</v>
      </c>
      <c r="Z342" s="11">
        <v>3</v>
      </c>
      <c r="AA342" s="11">
        <v>3</v>
      </c>
      <c r="AB342" s="11">
        <v>4</v>
      </c>
      <c r="AC342" s="11">
        <v>28</v>
      </c>
      <c r="AD342" s="11">
        <v>431.629032258064</v>
      </c>
      <c r="AE342" s="11">
        <v>3912876.67741935</v>
      </c>
      <c r="AF342" s="11">
        <v>50.806451612903203</v>
      </c>
      <c r="AG342" s="11">
        <v>61.349032258064497</v>
      </c>
      <c r="AH342" s="11">
        <v>132160.80645161201</v>
      </c>
      <c r="AI342" s="11">
        <v>56.804516129032201</v>
      </c>
      <c r="AJ342" s="11">
        <v>1180617.12903225</v>
      </c>
      <c r="AK342" s="11">
        <v>2.1612903225806401</v>
      </c>
      <c r="AL342" s="11">
        <v>1902.16129032258</v>
      </c>
      <c r="AM342" s="11">
        <v>0</v>
      </c>
      <c r="AN342" s="11">
        <v>0</v>
      </c>
      <c r="AO342" s="11">
        <v>0</v>
      </c>
      <c r="AP342" s="11">
        <v>8602.6774193548299</v>
      </c>
      <c r="AQ342" s="11">
        <v>0</v>
      </c>
    </row>
    <row r="343" spans="1:43" hidden="1" x14ac:dyDescent="0.45">
      <c r="A343" s="11">
        <v>341</v>
      </c>
      <c r="B343" s="11" t="s">
        <v>13</v>
      </c>
      <c r="C343" s="11" t="s">
        <v>10</v>
      </c>
      <c r="D343" s="12">
        <v>44348</v>
      </c>
      <c r="E343" s="11">
        <f t="shared" si="10"/>
        <v>2021</v>
      </c>
      <c r="F343" s="11">
        <f t="shared" si="11"/>
        <v>6</v>
      </c>
      <c r="G343" s="11">
        <v>30</v>
      </c>
      <c r="H343" s="11">
        <v>12</v>
      </c>
      <c r="I343" s="11">
        <v>18</v>
      </c>
      <c r="J343" s="11">
        <v>1</v>
      </c>
      <c r="K343" s="11">
        <v>0</v>
      </c>
      <c r="L343" s="11">
        <v>284</v>
      </c>
      <c r="M343" s="11">
        <v>14175.4666666666</v>
      </c>
      <c r="N343" s="11">
        <v>11905.666666666601</v>
      </c>
      <c r="O343" s="11">
        <v>27946.8001181287</v>
      </c>
      <c r="P343" s="11">
        <v>1983.4679716865301</v>
      </c>
      <c r="Q343" s="11">
        <v>23531.5253485293</v>
      </c>
      <c r="R343" s="11">
        <v>0.83992295448555798</v>
      </c>
      <c r="S343" s="11">
        <v>14.089041375653901</v>
      </c>
      <c r="T343" s="11">
        <v>0.448777208149234</v>
      </c>
      <c r="U343" s="11">
        <v>0</v>
      </c>
      <c r="V343" s="11">
        <v>11</v>
      </c>
      <c r="W343" s="11">
        <v>0</v>
      </c>
      <c r="X343" s="11">
        <v>0</v>
      </c>
      <c r="Y343" s="11">
        <v>11</v>
      </c>
      <c r="Z343" s="11">
        <v>3</v>
      </c>
      <c r="AA343" s="11">
        <v>3</v>
      </c>
      <c r="AB343" s="11">
        <v>4</v>
      </c>
      <c r="AC343" s="11">
        <v>28</v>
      </c>
      <c r="AD343" s="11">
        <v>425.20238095238</v>
      </c>
      <c r="AE343" s="11">
        <v>12129203.199999999</v>
      </c>
      <c r="AF343" s="11">
        <v>50</v>
      </c>
      <c r="AG343" s="11">
        <v>60.83</v>
      </c>
      <c r="AH343" s="11">
        <v>149496.9</v>
      </c>
      <c r="AI343" s="11">
        <v>56.35</v>
      </c>
      <c r="AJ343" s="11">
        <v>3479526.8666666602</v>
      </c>
      <c r="AK343" s="11">
        <v>2</v>
      </c>
      <c r="AL343" s="11">
        <v>1993.0333333333299</v>
      </c>
      <c r="AM343" s="11">
        <v>0</v>
      </c>
      <c r="AN343" s="11">
        <v>0</v>
      </c>
      <c r="AO343" s="11">
        <v>0</v>
      </c>
      <c r="AP343" s="11">
        <v>8318.7000000000007</v>
      </c>
      <c r="AQ343" s="11">
        <v>0</v>
      </c>
    </row>
    <row r="344" spans="1:43" hidden="1" x14ac:dyDescent="0.45">
      <c r="A344" s="11">
        <v>342</v>
      </c>
      <c r="B344" s="11" t="s">
        <v>13</v>
      </c>
      <c r="C344" s="11" t="s">
        <v>10</v>
      </c>
      <c r="D344" s="12">
        <v>44378</v>
      </c>
      <c r="E344" s="11">
        <f t="shared" si="10"/>
        <v>2021</v>
      </c>
      <c r="F344" s="11">
        <f t="shared" si="11"/>
        <v>7</v>
      </c>
      <c r="G344" s="11">
        <v>31</v>
      </c>
      <c r="H344" s="11">
        <v>14</v>
      </c>
      <c r="I344" s="11">
        <v>17</v>
      </c>
      <c r="J344" s="11">
        <v>0</v>
      </c>
      <c r="K344" s="11">
        <v>0</v>
      </c>
      <c r="L344" s="11">
        <v>290.70967741935402</v>
      </c>
      <c r="M344" s="11">
        <v>14495.870967741899</v>
      </c>
      <c r="N344" s="11">
        <v>10603.1612903225</v>
      </c>
      <c r="O344" s="11">
        <v>27658.959007934802</v>
      </c>
      <c r="P344" s="11">
        <v>1976.76218666315</v>
      </c>
      <c r="Q344" s="11">
        <v>20262.4476739928</v>
      </c>
      <c r="R344" s="11">
        <v>0.73229120486363597</v>
      </c>
      <c r="S344" s="11">
        <v>13.9882700417216</v>
      </c>
      <c r="T344" s="11">
        <v>0.38884052660960999</v>
      </c>
      <c r="U344" s="11">
        <v>0</v>
      </c>
      <c r="V344" s="11">
        <v>12</v>
      </c>
      <c r="W344" s="11">
        <v>0</v>
      </c>
      <c r="X344" s="11">
        <v>0.83870967741935398</v>
      </c>
      <c r="Y344" s="11">
        <v>11.1612903225806</v>
      </c>
      <c r="Z344" s="11">
        <v>3</v>
      </c>
      <c r="AA344" s="11">
        <v>3</v>
      </c>
      <c r="AB344" s="11">
        <v>4</v>
      </c>
      <c r="AC344" s="11">
        <v>28.838709677419299</v>
      </c>
      <c r="AD344" s="11">
        <v>368.28540706605202</v>
      </c>
      <c r="AE344" s="11">
        <v>16333849.870967699</v>
      </c>
      <c r="AF344" s="11">
        <v>44.276451612903202</v>
      </c>
      <c r="AG344" s="11">
        <v>56.714838709677402</v>
      </c>
      <c r="AH344" s="11">
        <v>177249.064516129</v>
      </c>
      <c r="AI344" s="11">
        <v>52.747096774193501</v>
      </c>
      <c r="AJ344" s="11">
        <v>6249522.6129032196</v>
      </c>
      <c r="AK344" s="11">
        <v>2</v>
      </c>
      <c r="AL344" s="11">
        <v>2055.5806451612898</v>
      </c>
      <c r="AM344" s="11">
        <v>0</v>
      </c>
      <c r="AN344" s="11">
        <v>0</v>
      </c>
      <c r="AO344" s="11">
        <v>0</v>
      </c>
      <c r="AP344" s="11">
        <v>7863.3548387096698</v>
      </c>
      <c r="AQ344" s="11">
        <v>0</v>
      </c>
    </row>
    <row r="345" spans="1:43" hidden="1" x14ac:dyDescent="0.45">
      <c r="A345" s="11">
        <v>343</v>
      </c>
      <c r="B345" s="11" t="s">
        <v>13</v>
      </c>
      <c r="C345" s="11" t="s">
        <v>10</v>
      </c>
      <c r="D345" s="12">
        <v>44409</v>
      </c>
      <c r="E345" s="11">
        <f t="shared" si="10"/>
        <v>2021</v>
      </c>
      <c r="F345" s="11">
        <f t="shared" si="11"/>
        <v>8</v>
      </c>
      <c r="G345" s="11">
        <v>31</v>
      </c>
      <c r="H345" s="11">
        <v>13</v>
      </c>
      <c r="I345" s="11">
        <v>18</v>
      </c>
      <c r="J345" s="11">
        <v>1</v>
      </c>
      <c r="K345" s="11">
        <v>0</v>
      </c>
      <c r="L345" s="11">
        <v>316</v>
      </c>
      <c r="M345" s="11">
        <v>15885</v>
      </c>
      <c r="N345" s="11">
        <v>10725.1612903225</v>
      </c>
      <c r="O345" s="11">
        <v>28250.977073394701</v>
      </c>
      <c r="P345" s="11">
        <v>2019.64784789435</v>
      </c>
      <c r="Q345" s="11">
        <v>19064.100824765999</v>
      </c>
      <c r="R345" s="11">
        <v>0.67519048314866104</v>
      </c>
      <c r="S345" s="11">
        <v>13.986520606754899</v>
      </c>
      <c r="T345" s="11">
        <v>0.36545310562821498</v>
      </c>
      <c r="U345" s="11">
        <v>0</v>
      </c>
      <c r="V345" s="11">
        <v>14.838709677419301</v>
      </c>
      <c r="W345" s="11">
        <v>0</v>
      </c>
      <c r="X345" s="11">
        <v>0</v>
      </c>
      <c r="Y345" s="11">
        <v>14.838709677419301</v>
      </c>
      <c r="Z345" s="11">
        <v>3</v>
      </c>
      <c r="AA345" s="11">
        <v>3</v>
      </c>
      <c r="AB345" s="11">
        <v>4</v>
      </c>
      <c r="AC345" s="11">
        <v>32</v>
      </c>
      <c r="AD345" s="11">
        <v>335.16129032257999</v>
      </c>
      <c r="AE345" s="11">
        <v>23849568.741935398</v>
      </c>
      <c r="AF345" s="11">
        <v>50.63</v>
      </c>
      <c r="AG345" s="11">
        <v>63.7290322580645</v>
      </c>
      <c r="AH345" s="11">
        <v>227118.064516129</v>
      </c>
      <c r="AI345" s="11">
        <v>58.888064516128999</v>
      </c>
      <c r="AJ345" s="11">
        <v>10489083.387096699</v>
      </c>
      <c r="AK345" s="11">
        <v>2</v>
      </c>
      <c r="AL345" s="11">
        <v>2183.7419354838698</v>
      </c>
      <c r="AM345" s="11">
        <v>0</v>
      </c>
      <c r="AN345" s="11">
        <v>0</v>
      </c>
      <c r="AO345" s="11">
        <v>0</v>
      </c>
      <c r="AP345" s="11">
        <v>7578.0967741935401</v>
      </c>
      <c r="AQ345" s="11">
        <v>0</v>
      </c>
    </row>
    <row r="346" spans="1:43" hidden="1" x14ac:dyDescent="0.45">
      <c r="A346" s="11">
        <v>344</v>
      </c>
      <c r="B346" s="11" t="s">
        <v>13</v>
      </c>
      <c r="C346" s="11" t="s">
        <v>10</v>
      </c>
      <c r="D346" s="12">
        <v>44440</v>
      </c>
      <c r="E346" s="11">
        <f t="shared" si="10"/>
        <v>2021</v>
      </c>
      <c r="F346" s="11">
        <f t="shared" si="11"/>
        <v>9</v>
      </c>
      <c r="G346" s="11">
        <v>30</v>
      </c>
      <c r="H346" s="11">
        <v>15</v>
      </c>
      <c r="I346" s="11">
        <v>15</v>
      </c>
      <c r="J346" s="11">
        <v>3</v>
      </c>
      <c r="K346" s="11">
        <v>3</v>
      </c>
      <c r="L346" s="11">
        <v>316</v>
      </c>
      <c r="M346" s="11">
        <v>15861.9666666666</v>
      </c>
      <c r="N346" s="11">
        <v>11149.1</v>
      </c>
      <c r="O346" s="11">
        <v>29001.871342588402</v>
      </c>
      <c r="P346" s="11">
        <v>2018.6717529380701</v>
      </c>
      <c r="Q346" s="11">
        <v>20378.0512890912</v>
      </c>
      <c r="R346" s="11">
        <v>0.70286577633098901</v>
      </c>
      <c r="S346" s="11">
        <v>14.356748824656499</v>
      </c>
      <c r="T346" s="11">
        <v>0.380678095694995</v>
      </c>
      <c r="U346" s="11">
        <v>0</v>
      </c>
      <c r="V346" s="11">
        <v>13.6</v>
      </c>
      <c r="W346" s="11">
        <v>2.2000000000000002</v>
      </c>
      <c r="X346" s="11">
        <v>0</v>
      </c>
      <c r="Y346" s="11">
        <v>11.4</v>
      </c>
      <c r="Z346" s="11">
        <v>3</v>
      </c>
      <c r="AA346" s="11">
        <v>3</v>
      </c>
      <c r="AB346" s="11">
        <v>4</v>
      </c>
      <c r="AC346" s="11">
        <v>32</v>
      </c>
      <c r="AD346" s="11">
        <v>348.40937500000001</v>
      </c>
      <c r="AE346" s="11">
        <v>34499813.633333303</v>
      </c>
      <c r="AF346" s="11">
        <v>47.838333333333303</v>
      </c>
      <c r="AG346" s="11">
        <v>62.298333333333296</v>
      </c>
      <c r="AH346" s="11">
        <v>282064.933333333</v>
      </c>
      <c r="AI346" s="11">
        <v>57.6383333333333</v>
      </c>
      <c r="AJ346" s="11">
        <v>20935678.9333333</v>
      </c>
      <c r="AK346" s="11">
        <v>2</v>
      </c>
      <c r="AL346" s="11">
        <v>2389.6999999999998</v>
      </c>
      <c r="AM346" s="11">
        <v>0</v>
      </c>
      <c r="AN346" s="11">
        <v>0</v>
      </c>
      <c r="AO346" s="11">
        <v>0</v>
      </c>
      <c r="AP346" s="11">
        <v>7804.6333333333296</v>
      </c>
      <c r="AQ346" s="11">
        <v>0</v>
      </c>
    </row>
    <row r="347" spans="1:43" hidden="1" x14ac:dyDescent="0.45">
      <c r="A347" s="11">
        <v>345</v>
      </c>
      <c r="B347" s="11" t="s">
        <v>13</v>
      </c>
      <c r="C347" s="11" t="s">
        <v>10</v>
      </c>
      <c r="D347" s="12">
        <v>44470</v>
      </c>
      <c r="E347" s="11">
        <f t="shared" si="10"/>
        <v>2021</v>
      </c>
      <c r="F347" s="11">
        <f t="shared" si="11"/>
        <v>10</v>
      </c>
      <c r="G347" s="11">
        <v>31</v>
      </c>
      <c r="H347" s="11">
        <v>15</v>
      </c>
      <c r="I347" s="11">
        <v>16</v>
      </c>
      <c r="J347" s="11">
        <v>2</v>
      </c>
      <c r="K347" s="11">
        <v>0</v>
      </c>
      <c r="L347" s="11">
        <v>316</v>
      </c>
      <c r="M347" s="11">
        <v>15875</v>
      </c>
      <c r="N347" s="11">
        <v>13423.516129032199</v>
      </c>
      <c r="O347" s="11">
        <v>28837.541926881699</v>
      </c>
      <c r="P347" s="11">
        <v>2035.78555248879</v>
      </c>
      <c r="Q347" s="11">
        <v>24451.1628203211</v>
      </c>
      <c r="R347" s="11">
        <v>0.84551975652306699</v>
      </c>
      <c r="S347" s="11">
        <v>14.1636037611659</v>
      </c>
      <c r="T347" s="11">
        <v>0.46293651453990098</v>
      </c>
      <c r="U347" s="11">
        <v>0</v>
      </c>
      <c r="V347" s="11">
        <v>14.935483870967699</v>
      </c>
      <c r="W347" s="11">
        <v>0</v>
      </c>
      <c r="X347" s="11">
        <v>0</v>
      </c>
      <c r="Y347" s="11">
        <v>14.935483870967699</v>
      </c>
      <c r="Z347" s="11">
        <v>3</v>
      </c>
      <c r="AA347" s="11">
        <v>3</v>
      </c>
      <c r="AB347" s="11">
        <v>4</v>
      </c>
      <c r="AC347" s="11">
        <v>32</v>
      </c>
      <c r="AD347" s="11">
        <v>419.48487903225799</v>
      </c>
      <c r="AE347" s="11">
        <v>40210888.709677398</v>
      </c>
      <c r="AF347" s="11">
        <v>47.22</v>
      </c>
      <c r="AG347" s="11">
        <v>61.9</v>
      </c>
      <c r="AH347" s="11">
        <v>341494.77419354802</v>
      </c>
      <c r="AI347" s="11">
        <v>57.29</v>
      </c>
      <c r="AJ347" s="11">
        <v>32732404</v>
      </c>
      <c r="AK347" s="11">
        <v>2</v>
      </c>
      <c r="AL347" s="11">
        <v>2666.6774193548299</v>
      </c>
      <c r="AM347" s="11">
        <v>0</v>
      </c>
      <c r="AN347" s="11">
        <v>0</v>
      </c>
      <c r="AO347" s="11">
        <v>0</v>
      </c>
      <c r="AP347" s="11">
        <v>9380.4516129032199</v>
      </c>
      <c r="AQ347" s="11">
        <v>0</v>
      </c>
    </row>
    <row r="348" spans="1:43" hidden="1" x14ac:dyDescent="0.45">
      <c r="A348" s="11">
        <v>346</v>
      </c>
      <c r="B348" s="11" t="s">
        <v>13</v>
      </c>
      <c r="C348" s="11" t="s">
        <v>10</v>
      </c>
      <c r="D348" s="12">
        <v>44501</v>
      </c>
      <c r="E348" s="11">
        <f t="shared" si="10"/>
        <v>2021</v>
      </c>
      <c r="F348" s="11">
        <f t="shared" si="11"/>
        <v>11</v>
      </c>
      <c r="G348" s="11">
        <v>30</v>
      </c>
      <c r="H348" s="11">
        <v>12</v>
      </c>
      <c r="I348" s="11">
        <v>18</v>
      </c>
      <c r="J348" s="11">
        <v>0</v>
      </c>
      <c r="K348" s="11">
        <v>0</v>
      </c>
      <c r="L348" s="11">
        <v>316</v>
      </c>
      <c r="M348" s="11">
        <v>15875.4</v>
      </c>
      <c r="N348" s="11">
        <v>15230.9</v>
      </c>
      <c r="O348" s="11">
        <v>28240.585646286901</v>
      </c>
      <c r="P348" s="11">
        <v>2002.8964353537699</v>
      </c>
      <c r="Q348" s="11">
        <v>27262.458875575801</v>
      </c>
      <c r="R348" s="11">
        <v>0.95944785215600503</v>
      </c>
      <c r="S348" s="11">
        <v>14.0970795297343</v>
      </c>
      <c r="T348" s="11">
        <v>0.51818455474762404</v>
      </c>
      <c r="U348" s="11">
        <v>0</v>
      </c>
      <c r="V348" s="11">
        <v>14.533333333333299</v>
      </c>
      <c r="W348" s="11">
        <v>0</v>
      </c>
      <c r="X348" s="11">
        <v>0</v>
      </c>
      <c r="Y348" s="11">
        <v>14.533333333333299</v>
      </c>
      <c r="Z348" s="11">
        <v>3</v>
      </c>
      <c r="AA348" s="11">
        <v>3</v>
      </c>
      <c r="AB348" s="11">
        <v>4</v>
      </c>
      <c r="AC348" s="11">
        <v>32</v>
      </c>
      <c r="AD348" s="11">
        <v>475.96562499999999</v>
      </c>
      <c r="AE348" s="11">
        <v>41792807.033333302</v>
      </c>
      <c r="AF348" s="11">
        <v>46.482999999999997</v>
      </c>
      <c r="AG348" s="11">
        <v>61.430999999999997</v>
      </c>
      <c r="AH348" s="11">
        <v>405129.83333333302</v>
      </c>
      <c r="AI348" s="11">
        <v>56.874000000000002</v>
      </c>
      <c r="AJ348" s="11">
        <v>39932696.9333333</v>
      </c>
      <c r="AK348" s="11">
        <v>2.1</v>
      </c>
      <c r="AL348" s="11">
        <v>3195.4666666666599</v>
      </c>
      <c r="AM348" s="11">
        <v>0</v>
      </c>
      <c r="AN348" s="11">
        <v>0</v>
      </c>
      <c r="AO348" s="11">
        <v>0</v>
      </c>
      <c r="AP348" s="11">
        <v>9985.6333333333296</v>
      </c>
      <c r="AQ348" s="11">
        <v>0</v>
      </c>
    </row>
    <row r="349" spans="1:43" hidden="1" x14ac:dyDescent="0.45">
      <c r="A349" s="11">
        <v>347</v>
      </c>
      <c r="B349" s="11" t="s">
        <v>13</v>
      </c>
      <c r="C349" s="11" t="s">
        <v>10</v>
      </c>
      <c r="D349" s="12">
        <v>44531</v>
      </c>
      <c r="E349" s="11">
        <f t="shared" si="10"/>
        <v>2021</v>
      </c>
      <c r="F349" s="11">
        <f t="shared" si="11"/>
        <v>12</v>
      </c>
      <c r="G349" s="11">
        <v>31</v>
      </c>
      <c r="H349" s="11">
        <v>13</v>
      </c>
      <c r="I349" s="11">
        <v>18</v>
      </c>
      <c r="J349" s="11">
        <v>1</v>
      </c>
      <c r="K349" s="11">
        <v>0</v>
      </c>
      <c r="L349" s="11">
        <v>316</v>
      </c>
      <c r="M349" s="11">
        <v>15868</v>
      </c>
      <c r="N349" s="11">
        <v>13472.2580645161</v>
      </c>
      <c r="O349" s="11">
        <v>28142.128061091498</v>
      </c>
      <c r="P349" s="11">
        <v>2002.9361677255099</v>
      </c>
      <c r="Q349" s="11">
        <v>23956.394985093299</v>
      </c>
      <c r="R349" s="11">
        <v>0.84895722138900298</v>
      </c>
      <c r="S349" s="11">
        <v>14.0494487726172</v>
      </c>
      <c r="T349" s="11">
        <v>0.45725257385803397</v>
      </c>
      <c r="U349" s="11">
        <v>0</v>
      </c>
      <c r="V349" s="11">
        <v>14.4838709677419</v>
      </c>
      <c r="W349" s="11">
        <v>0</v>
      </c>
      <c r="X349" s="11">
        <v>0</v>
      </c>
      <c r="Y349" s="11">
        <v>14.4838709677419</v>
      </c>
      <c r="Z349" s="11">
        <v>3</v>
      </c>
      <c r="AA349" s="11">
        <v>3</v>
      </c>
      <c r="AB349" s="11">
        <v>4</v>
      </c>
      <c r="AC349" s="11">
        <v>32</v>
      </c>
      <c r="AD349" s="11">
        <v>421.00806451612902</v>
      </c>
      <c r="AE349" s="11">
        <v>43098503.032257996</v>
      </c>
      <c r="AF349" s="11">
        <v>49.567419354838698</v>
      </c>
      <c r="AG349" s="11">
        <v>63.415483870967698</v>
      </c>
      <c r="AH349" s="11">
        <v>548746.96774193505</v>
      </c>
      <c r="AI349" s="11">
        <v>58.6106451612903</v>
      </c>
      <c r="AJ349" s="11">
        <v>41683247.032257996</v>
      </c>
      <c r="AK349" s="11">
        <v>3</v>
      </c>
      <c r="AL349" s="11">
        <v>4611.0967741935401</v>
      </c>
      <c r="AM349" s="11">
        <v>0</v>
      </c>
      <c r="AN349" s="11">
        <v>0</v>
      </c>
      <c r="AO349" s="11">
        <v>0</v>
      </c>
      <c r="AP349" s="11">
        <v>8550.1612903225796</v>
      </c>
      <c r="AQ349" s="11">
        <v>0</v>
      </c>
    </row>
    <row r="350" spans="1:43" hidden="1" x14ac:dyDescent="0.45">
      <c r="A350" s="11">
        <v>348</v>
      </c>
      <c r="B350" s="11" t="s">
        <v>13</v>
      </c>
      <c r="C350" s="11" t="s">
        <v>10</v>
      </c>
      <c r="D350" s="12">
        <v>44562</v>
      </c>
      <c r="E350" s="11">
        <f t="shared" si="10"/>
        <v>2022</v>
      </c>
      <c r="F350" s="11">
        <f t="shared" si="11"/>
        <v>1</v>
      </c>
      <c r="G350" s="11">
        <v>31</v>
      </c>
      <c r="H350" s="11">
        <v>15</v>
      </c>
      <c r="I350" s="11">
        <v>16</v>
      </c>
      <c r="J350" s="11">
        <v>2</v>
      </c>
      <c r="K350" s="11">
        <v>1</v>
      </c>
      <c r="L350" s="11">
        <v>300.77419354838702</v>
      </c>
      <c r="M350" s="11">
        <v>15061.677419354801</v>
      </c>
      <c r="N350" s="11">
        <v>11921.3548387096</v>
      </c>
      <c r="O350" s="11">
        <v>28737.712588711998</v>
      </c>
      <c r="P350" s="11">
        <v>2039.63882446413</v>
      </c>
      <c r="Q350" s="11">
        <v>22866.2829545108</v>
      </c>
      <c r="R350" s="11">
        <v>0.79730752150829298</v>
      </c>
      <c r="S350" s="11">
        <v>14.082023343509301</v>
      </c>
      <c r="T350" s="11">
        <v>0.43605092615437302</v>
      </c>
      <c r="U350" s="11">
        <v>0</v>
      </c>
      <c r="V350" s="11">
        <v>13.096774193548301</v>
      </c>
      <c r="W350" s="11">
        <v>1.4193548387096699</v>
      </c>
      <c r="X350" s="11">
        <v>0</v>
      </c>
      <c r="Y350" s="11">
        <v>11.677419354838699</v>
      </c>
      <c r="Z350" s="11">
        <v>3</v>
      </c>
      <c r="AA350" s="11">
        <v>3</v>
      </c>
      <c r="AB350" s="11">
        <v>4</v>
      </c>
      <c r="AC350" s="11">
        <v>30.096774193548299</v>
      </c>
      <c r="AD350" s="11">
        <v>400.385988566751</v>
      </c>
      <c r="AE350" s="11">
        <v>44209438.774193503</v>
      </c>
      <c r="AF350" s="11">
        <v>50.93</v>
      </c>
      <c r="AG350" s="11">
        <v>64.290000000000006</v>
      </c>
      <c r="AH350" s="11">
        <v>714107.54838709603</v>
      </c>
      <c r="AI350" s="11">
        <v>59.38</v>
      </c>
      <c r="AJ350" s="11">
        <v>43179662.870967701</v>
      </c>
      <c r="AK350" s="11">
        <v>3</v>
      </c>
      <c r="AL350" s="11">
        <v>6309.1935483870902</v>
      </c>
      <c r="AM350" s="11">
        <v>0</v>
      </c>
      <c r="AN350" s="11">
        <v>0</v>
      </c>
      <c r="AO350" s="11">
        <v>0</v>
      </c>
      <c r="AP350" s="11">
        <v>4259</v>
      </c>
      <c r="AQ350" s="11">
        <v>0</v>
      </c>
    </row>
    <row r="351" spans="1:43" hidden="1" x14ac:dyDescent="0.45">
      <c r="A351" s="11">
        <v>349</v>
      </c>
      <c r="B351" s="11" t="s">
        <v>13</v>
      </c>
      <c r="C351" s="11" t="s">
        <v>10</v>
      </c>
      <c r="D351" s="12">
        <v>44593</v>
      </c>
      <c r="E351" s="11">
        <f t="shared" si="10"/>
        <v>2022</v>
      </c>
      <c r="F351" s="11">
        <f t="shared" si="11"/>
        <v>2</v>
      </c>
      <c r="G351" s="11">
        <v>28</v>
      </c>
      <c r="H351" s="11">
        <v>14</v>
      </c>
      <c r="I351" s="11">
        <v>14</v>
      </c>
      <c r="J351" s="11">
        <v>2</v>
      </c>
      <c r="K351" s="11">
        <v>2</v>
      </c>
      <c r="L351" s="11">
        <v>316</v>
      </c>
      <c r="M351" s="11">
        <v>15851.9285714285</v>
      </c>
      <c r="N351" s="11">
        <v>11364.1428571428</v>
      </c>
      <c r="O351" s="11">
        <v>28615.8621626768</v>
      </c>
      <c r="P351" s="11">
        <v>2031.4636673396899</v>
      </c>
      <c r="Q351" s="11">
        <v>20475.987786822901</v>
      </c>
      <c r="R351" s="11">
        <v>0.71691325738834499</v>
      </c>
      <c r="S351" s="11">
        <v>14.077550198523699</v>
      </c>
      <c r="T351" s="11">
        <v>0.39020130132286202</v>
      </c>
      <c r="U351" s="11">
        <v>0</v>
      </c>
      <c r="V351" s="11">
        <v>14</v>
      </c>
      <c r="W351" s="11">
        <v>0.78571428571428503</v>
      </c>
      <c r="X351" s="11">
        <v>0</v>
      </c>
      <c r="Y351" s="11">
        <v>13.214285714285699</v>
      </c>
      <c r="Z351" s="11">
        <v>3</v>
      </c>
      <c r="AA351" s="11">
        <v>3</v>
      </c>
      <c r="AB351" s="11">
        <v>4</v>
      </c>
      <c r="AC351" s="11">
        <v>32</v>
      </c>
      <c r="AD351" s="11">
        <v>355.12946428571399</v>
      </c>
      <c r="AE351" s="11">
        <v>44456120.25</v>
      </c>
      <c r="AF351" s="11">
        <v>46.994285714285702</v>
      </c>
      <c r="AG351" s="11">
        <v>61.756785714285698</v>
      </c>
      <c r="AH351" s="11">
        <v>1736456.92857142</v>
      </c>
      <c r="AI351" s="11">
        <v>57.161071428571397</v>
      </c>
      <c r="AJ351" s="11">
        <v>43938243.392857097</v>
      </c>
      <c r="AK351" s="11">
        <v>2.1071428571428501</v>
      </c>
      <c r="AL351" s="11">
        <v>7281.0357142857101</v>
      </c>
      <c r="AM351" s="11">
        <v>0</v>
      </c>
      <c r="AN351" s="11">
        <v>0</v>
      </c>
      <c r="AO351" s="11">
        <v>0</v>
      </c>
      <c r="AP351" s="11">
        <v>3948.3571428571399</v>
      </c>
      <c r="AQ351" s="11">
        <v>0</v>
      </c>
    </row>
    <row r="352" spans="1:43" hidden="1" x14ac:dyDescent="0.45">
      <c r="A352" s="11">
        <v>350</v>
      </c>
      <c r="B352" s="11" t="s">
        <v>13</v>
      </c>
      <c r="C352" s="11" t="s">
        <v>10</v>
      </c>
      <c r="D352" s="12">
        <v>44621</v>
      </c>
      <c r="E352" s="11">
        <f t="shared" si="10"/>
        <v>2022</v>
      </c>
      <c r="F352" s="11">
        <f t="shared" si="11"/>
        <v>3</v>
      </c>
      <c r="G352" s="11">
        <v>31</v>
      </c>
      <c r="H352" s="11">
        <v>13</v>
      </c>
      <c r="I352" s="11">
        <v>18</v>
      </c>
      <c r="J352" s="11">
        <v>1</v>
      </c>
      <c r="K352" s="11">
        <v>0</v>
      </c>
      <c r="L352" s="11">
        <v>316</v>
      </c>
      <c r="M352" s="11">
        <v>15850</v>
      </c>
      <c r="N352" s="11">
        <v>10736.6451612903</v>
      </c>
      <c r="O352" s="11">
        <v>27555.147594075901</v>
      </c>
      <c r="P352" s="11">
        <v>1937.41820553811</v>
      </c>
      <c r="Q352" s="11">
        <v>18637.210567918999</v>
      </c>
      <c r="R352" s="11">
        <v>0.67743079675614504</v>
      </c>
      <c r="S352" s="11">
        <v>14.2185527546639</v>
      </c>
      <c r="T352" s="11">
        <v>0.35162859793958301</v>
      </c>
      <c r="U352" s="11">
        <v>0</v>
      </c>
      <c r="V352" s="11">
        <v>14.322580645161199</v>
      </c>
      <c r="W352" s="11">
        <v>0</v>
      </c>
      <c r="X352" s="11">
        <v>0</v>
      </c>
      <c r="Y352" s="11">
        <v>14.322580645161199</v>
      </c>
      <c r="Z352" s="11">
        <v>3</v>
      </c>
      <c r="AA352" s="11">
        <v>3</v>
      </c>
      <c r="AB352" s="11">
        <v>4</v>
      </c>
      <c r="AC352" s="11">
        <v>32</v>
      </c>
      <c r="AD352" s="11">
        <v>335.52016129032199</v>
      </c>
      <c r="AE352" s="11">
        <v>44585953.6129032</v>
      </c>
      <c r="AF352" s="11">
        <v>40.74</v>
      </c>
      <c r="AG352" s="11">
        <v>57.74</v>
      </c>
      <c r="AH352" s="11">
        <v>8212101.5806451598</v>
      </c>
      <c r="AI352" s="11">
        <v>53.65</v>
      </c>
      <c r="AJ352" s="11">
        <v>44123992.967741899</v>
      </c>
      <c r="AK352" s="11">
        <v>2</v>
      </c>
      <c r="AL352" s="11">
        <v>11855.6129032258</v>
      </c>
      <c r="AM352" s="11">
        <v>0</v>
      </c>
      <c r="AN352" s="11">
        <v>0</v>
      </c>
      <c r="AO352" s="11">
        <v>0</v>
      </c>
      <c r="AP352" s="11">
        <v>4019.6774193548299</v>
      </c>
      <c r="AQ352" s="11">
        <v>0</v>
      </c>
    </row>
    <row r="353" spans="1:43" hidden="1" x14ac:dyDescent="0.45">
      <c r="A353" s="11">
        <v>351</v>
      </c>
      <c r="B353" s="11" t="s">
        <v>13</v>
      </c>
      <c r="C353" s="11" t="s">
        <v>10</v>
      </c>
      <c r="D353" s="12">
        <v>44652</v>
      </c>
      <c r="E353" s="11">
        <f t="shared" si="10"/>
        <v>2022</v>
      </c>
      <c r="F353" s="11">
        <f t="shared" si="11"/>
        <v>4</v>
      </c>
      <c r="G353" s="11">
        <v>30</v>
      </c>
      <c r="H353" s="11">
        <v>14</v>
      </c>
      <c r="I353" s="11">
        <v>16</v>
      </c>
      <c r="J353" s="11">
        <v>0</v>
      </c>
      <c r="K353" s="11">
        <v>0</v>
      </c>
      <c r="L353" s="11">
        <v>316</v>
      </c>
      <c r="M353" s="11">
        <v>15856.8</v>
      </c>
      <c r="N353" s="11">
        <v>14242.266666666599</v>
      </c>
      <c r="O353" s="11">
        <v>27989.736086520701</v>
      </c>
      <c r="P353" s="11">
        <v>1969.4687764656001</v>
      </c>
      <c r="Q353" s="11">
        <v>25243.2101189932</v>
      </c>
      <c r="R353" s="11">
        <v>0.89821443573581505</v>
      </c>
      <c r="S353" s="11">
        <v>14.2103500275991</v>
      </c>
      <c r="T353" s="11">
        <v>0.47646098002002901</v>
      </c>
      <c r="U353" s="11">
        <v>0</v>
      </c>
      <c r="V353" s="11">
        <v>14.3</v>
      </c>
      <c r="W353" s="11">
        <v>0</v>
      </c>
      <c r="X353" s="11">
        <v>0</v>
      </c>
      <c r="Y353" s="11">
        <v>14.3</v>
      </c>
      <c r="Z353" s="11">
        <v>3</v>
      </c>
      <c r="AA353" s="11">
        <v>3</v>
      </c>
      <c r="AB353" s="11">
        <v>4</v>
      </c>
      <c r="AC353" s="11">
        <v>32</v>
      </c>
      <c r="AD353" s="11">
        <v>445.07083333333298</v>
      </c>
      <c r="AE353" s="11">
        <v>44666270.466666602</v>
      </c>
      <c r="AF353" s="11">
        <v>30.309666666666601</v>
      </c>
      <c r="AG353" s="11">
        <v>51.031999999999996</v>
      </c>
      <c r="AH353" s="11">
        <v>15949291.0333333</v>
      </c>
      <c r="AI353" s="11">
        <v>47.7783333333333</v>
      </c>
      <c r="AJ353" s="11">
        <v>44195999.299999997</v>
      </c>
      <c r="AK353" s="11">
        <v>2</v>
      </c>
      <c r="AL353" s="11">
        <v>20502.599999999999</v>
      </c>
      <c r="AM353" s="11">
        <v>0</v>
      </c>
      <c r="AN353" s="11">
        <v>0</v>
      </c>
      <c r="AO353" s="11">
        <v>0</v>
      </c>
      <c r="AP353" s="11">
        <v>4806.5333333333301</v>
      </c>
      <c r="AQ353" s="11">
        <v>0</v>
      </c>
    </row>
    <row r="354" spans="1:43" hidden="1" x14ac:dyDescent="0.45">
      <c r="A354" s="11">
        <v>352</v>
      </c>
      <c r="B354" s="11" t="s">
        <v>13</v>
      </c>
      <c r="C354" s="11" t="s">
        <v>10</v>
      </c>
      <c r="D354" s="12">
        <v>44682</v>
      </c>
      <c r="E354" s="11">
        <f t="shared" si="10"/>
        <v>2022</v>
      </c>
      <c r="F354" s="11">
        <f t="shared" si="11"/>
        <v>5</v>
      </c>
      <c r="G354" s="11">
        <v>31</v>
      </c>
      <c r="H354" s="11">
        <v>14</v>
      </c>
      <c r="I354" s="11">
        <v>17</v>
      </c>
      <c r="J354" s="11">
        <v>3</v>
      </c>
      <c r="K354" s="11">
        <v>0</v>
      </c>
      <c r="L354" s="11">
        <v>316</v>
      </c>
      <c r="M354" s="11">
        <v>15857</v>
      </c>
      <c r="N354" s="11">
        <v>17490.354838709602</v>
      </c>
      <c r="O354" s="11">
        <v>27991.995583038301</v>
      </c>
      <c r="P354" s="11">
        <v>1987.55764046072</v>
      </c>
      <c r="Q354" s="11">
        <v>31022.179193266798</v>
      </c>
      <c r="R354" s="11">
        <v>1.1031259756209699</v>
      </c>
      <c r="S354" s="11">
        <v>14.083984947082101</v>
      </c>
      <c r="T354" s="11">
        <v>0.59102128500779805</v>
      </c>
      <c r="U354" s="11">
        <v>0</v>
      </c>
      <c r="V354" s="11">
        <v>14.451612903225801</v>
      </c>
      <c r="W354" s="11">
        <v>0</v>
      </c>
      <c r="X354" s="11">
        <v>0</v>
      </c>
      <c r="Y354" s="11">
        <v>14.451612903225801</v>
      </c>
      <c r="Z354" s="11">
        <v>3</v>
      </c>
      <c r="AA354" s="11">
        <v>3</v>
      </c>
      <c r="AB354" s="11">
        <v>4</v>
      </c>
      <c r="AC354" s="11">
        <v>32</v>
      </c>
      <c r="AD354" s="11">
        <v>546.57358870967698</v>
      </c>
      <c r="AE354" s="11">
        <v>44699557.483870901</v>
      </c>
      <c r="AF354" s="11">
        <v>16.670000000000002</v>
      </c>
      <c r="AG354" s="11">
        <v>42.26</v>
      </c>
      <c r="AH354" s="11">
        <v>17790468.516128998</v>
      </c>
      <c r="AI354" s="11">
        <v>40.1</v>
      </c>
      <c r="AJ354" s="11">
        <v>44232096.774193503</v>
      </c>
      <c r="AK354" s="11">
        <v>2</v>
      </c>
      <c r="AL354" s="11">
        <v>23705.967741935401</v>
      </c>
      <c r="AM354" s="11">
        <v>0</v>
      </c>
      <c r="AN354" s="11">
        <v>0</v>
      </c>
      <c r="AO354" s="11">
        <v>0</v>
      </c>
      <c r="AP354" s="11">
        <v>5629.6129032258004</v>
      </c>
      <c r="AQ354" s="11">
        <v>0</v>
      </c>
    </row>
    <row r="355" spans="1:43" hidden="1" x14ac:dyDescent="0.45">
      <c r="A355" s="11">
        <v>353</v>
      </c>
      <c r="B355" s="11" t="s">
        <v>13</v>
      </c>
      <c r="C355" s="11" t="s">
        <v>10</v>
      </c>
      <c r="D355" s="12">
        <v>44713</v>
      </c>
      <c r="E355" s="11">
        <f t="shared" si="10"/>
        <v>2022</v>
      </c>
      <c r="F355" s="11">
        <f t="shared" si="11"/>
        <v>6</v>
      </c>
      <c r="G355" s="11">
        <v>30</v>
      </c>
      <c r="H355" s="11">
        <v>13</v>
      </c>
      <c r="I355" s="11">
        <v>17</v>
      </c>
      <c r="J355" s="11">
        <v>1</v>
      </c>
      <c r="K355" s="11">
        <v>0</v>
      </c>
      <c r="L355" s="11">
        <v>316</v>
      </c>
      <c r="M355" s="11">
        <v>15863</v>
      </c>
      <c r="N355" s="11">
        <v>17334.8</v>
      </c>
      <c r="O355" s="11">
        <v>28234.199696503601</v>
      </c>
      <c r="P355" s="11">
        <v>2003.13049538676</v>
      </c>
      <c r="Q355" s="11">
        <v>30952.3587322516</v>
      </c>
      <c r="R355" s="11">
        <v>1.09302500069909</v>
      </c>
      <c r="S355" s="11">
        <v>14.0955086483259</v>
      </c>
      <c r="T355" s="11">
        <v>0.58927985000920902</v>
      </c>
      <c r="U355" s="11">
        <v>0</v>
      </c>
      <c r="V355" s="11">
        <v>14.1</v>
      </c>
      <c r="W355" s="11">
        <v>0</v>
      </c>
      <c r="X355" s="11">
        <v>0</v>
      </c>
      <c r="Y355" s="11">
        <v>14.1</v>
      </c>
      <c r="Z355" s="11">
        <v>3</v>
      </c>
      <c r="AA355" s="11">
        <v>3</v>
      </c>
      <c r="AB355" s="11">
        <v>4</v>
      </c>
      <c r="AC355" s="11">
        <v>32</v>
      </c>
      <c r="AD355" s="11">
        <v>541.71249999999998</v>
      </c>
      <c r="AE355" s="11">
        <v>44713301.9333333</v>
      </c>
      <c r="AF355" s="11">
        <v>14.5386666666666</v>
      </c>
      <c r="AG355" s="11">
        <v>40.022666666666602</v>
      </c>
      <c r="AH355" s="11">
        <v>18254568.533333302</v>
      </c>
      <c r="AI355" s="11">
        <v>38.1413333333333</v>
      </c>
      <c r="AJ355" s="11">
        <v>44275614.399999999</v>
      </c>
      <c r="AK355" s="11">
        <v>1.2333333333333301</v>
      </c>
      <c r="AL355" s="11">
        <v>24406</v>
      </c>
      <c r="AM355" s="11">
        <v>0</v>
      </c>
      <c r="AN355" s="11">
        <v>0</v>
      </c>
      <c r="AO355" s="11">
        <v>0</v>
      </c>
      <c r="AP355" s="11">
        <v>5315.0666666666602</v>
      </c>
      <c r="AQ355" s="11">
        <v>0</v>
      </c>
    </row>
    <row r="356" spans="1:43" hidden="1" x14ac:dyDescent="0.45">
      <c r="A356" s="11">
        <v>354</v>
      </c>
      <c r="B356" s="11" t="s">
        <v>13</v>
      </c>
      <c r="C356" s="11" t="s">
        <v>10</v>
      </c>
      <c r="D356" s="12">
        <v>44743</v>
      </c>
      <c r="E356" s="11">
        <f t="shared" si="10"/>
        <v>2022</v>
      </c>
      <c r="F356" s="11">
        <f t="shared" si="11"/>
        <v>7</v>
      </c>
      <c r="G356" s="11">
        <v>31</v>
      </c>
      <c r="H356" s="11">
        <v>15</v>
      </c>
      <c r="I356" s="11">
        <v>16</v>
      </c>
      <c r="J356" s="11">
        <v>0</v>
      </c>
      <c r="K356" s="11">
        <v>0</v>
      </c>
      <c r="L356" s="11">
        <v>316</v>
      </c>
      <c r="M356" s="11">
        <v>15876</v>
      </c>
      <c r="N356" s="11">
        <v>17043.967741935401</v>
      </c>
      <c r="O356" s="11">
        <v>28692.523398169</v>
      </c>
      <c r="P356" s="11">
        <v>2046.44821453793</v>
      </c>
      <c r="Q356" s="11">
        <v>30884.767876341899</v>
      </c>
      <c r="R356" s="11">
        <v>1.07373146439114</v>
      </c>
      <c r="S356" s="11">
        <v>14.021953145540801</v>
      </c>
      <c r="T356" s="11">
        <v>0.59112933513091104</v>
      </c>
      <c r="U356" s="11">
        <v>0</v>
      </c>
      <c r="V356" s="11">
        <v>14.2903225806451</v>
      </c>
      <c r="W356" s="11">
        <v>0</v>
      </c>
      <c r="X356" s="11">
        <v>0</v>
      </c>
      <c r="Y356" s="11">
        <v>14.2903225806451</v>
      </c>
      <c r="Z356" s="11">
        <v>3</v>
      </c>
      <c r="AA356" s="11">
        <v>3</v>
      </c>
      <c r="AB356" s="11">
        <v>4</v>
      </c>
      <c r="AC356" s="11">
        <v>32</v>
      </c>
      <c r="AD356" s="11">
        <v>532.62399193548299</v>
      </c>
      <c r="AE356" s="11">
        <v>44723350.741935402</v>
      </c>
      <c r="AF356" s="11">
        <v>13.89</v>
      </c>
      <c r="AG356" s="11">
        <v>38.637419354838698</v>
      </c>
      <c r="AH356" s="11">
        <v>18901940.774193499</v>
      </c>
      <c r="AI356" s="11">
        <v>37.636451612903201</v>
      </c>
      <c r="AJ356" s="11">
        <v>44299096.774193503</v>
      </c>
      <c r="AK356" s="11">
        <v>1</v>
      </c>
      <c r="AL356" s="11">
        <v>24763.838709677399</v>
      </c>
      <c r="AM356" s="11">
        <v>0</v>
      </c>
      <c r="AN356" s="11">
        <v>0</v>
      </c>
      <c r="AO356" s="11">
        <v>0</v>
      </c>
      <c r="AP356" s="11">
        <v>5411.5806451612898</v>
      </c>
      <c r="AQ356" s="11">
        <v>0</v>
      </c>
    </row>
    <row r="357" spans="1:43" hidden="1" x14ac:dyDescent="0.45">
      <c r="A357" s="11">
        <v>355</v>
      </c>
      <c r="B357" s="11" t="s">
        <v>13</v>
      </c>
      <c r="C357" s="11" t="s">
        <v>10</v>
      </c>
      <c r="D357" s="12">
        <v>44774</v>
      </c>
      <c r="E357" s="11">
        <f t="shared" si="10"/>
        <v>2022</v>
      </c>
      <c r="F357" s="11">
        <f t="shared" si="11"/>
        <v>8</v>
      </c>
      <c r="G357" s="11">
        <v>31</v>
      </c>
      <c r="H357" s="11">
        <v>13</v>
      </c>
      <c r="I357" s="11">
        <v>18</v>
      </c>
      <c r="J357" s="11">
        <v>1</v>
      </c>
      <c r="K357" s="11">
        <v>0</v>
      </c>
      <c r="L357" s="11">
        <v>316</v>
      </c>
      <c r="M357" s="11">
        <v>15989</v>
      </c>
      <c r="N357" s="11">
        <v>17001.032258064501</v>
      </c>
      <c r="O357" s="11">
        <v>28618.937030728099</v>
      </c>
      <c r="P357" s="11">
        <v>2053.2063354918801</v>
      </c>
      <c r="Q357" s="11">
        <v>30491.751655990302</v>
      </c>
      <c r="R357" s="11">
        <v>1.0633752294841301</v>
      </c>
      <c r="S357" s="11">
        <v>13.9389345699232</v>
      </c>
      <c r="T357" s="11">
        <v>0.58670255736626697</v>
      </c>
      <c r="U357" s="11">
        <v>0</v>
      </c>
      <c r="V357" s="11">
        <v>13.806451612903199</v>
      </c>
      <c r="W357" s="11">
        <v>0</v>
      </c>
      <c r="X357" s="11">
        <v>0</v>
      </c>
      <c r="Y357" s="11">
        <v>13.806451612903199</v>
      </c>
      <c r="Z357" s="11">
        <v>3</v>
      </c>
      <c r="AA357" s="11">
        <v>3</v>
      </c>
      <c r="AB357" s="11">
        <v>4</v>
      </c>
      <c r="AC357" s="11">
        <v>32</v>
      </c>
      <c r="AD357" s="11">
        <v>531.28225806451599</v>
      </c>
      <c r="AE357" s="11">
        <v>44737849.483870901</v>
      </c>
      <c r="AF357" s="11">
        <v>13.89</v>
      </c>
      <c r="AG357" s="11">
        <v>40.479999999999997</v>
      </c>
      <c r="AH357" s="11">
        <v>21689198.451612901</v>
      </c>
      <c r="AI357" s="11">
        <v>41.67</v>
      </c>
      <c r="AJ357" s="11">
        <v>44313029.967741899</v>
      </c>
      <c r="AK357" s="11">
        <v>1</v>
      </c>
      <c r="AL357" s="11">
        <v>25847.9032258064</v>
      </c>
      <c r="AM357" s="11">
        <v>0</v>
      </c>
      <c r="AN357" s="11">
        <v>0</v>
      </c>
      <c r="AO357" s="11">
        <v>0</v>
      </c>
      <c r="AP357" s="11">
        <v>5384.5806451612898</v>
      </c>
      <c r="AQ357" s="11">
        <v>0</v>
      </c>
    </row>
    <row r="358" spans="1:43" hidden="1" x14ac:dyDescent="0.45">
      <c r="A358" s="11">
        <v>356</v>
      </c>
      <c r="B358" s="11" t="s">
        <v>13</v>
      </c>
      <c r="C358" s="11" t="s">
        <v>10</v>
      </c>
      <c r="D358" s="12">
        <v>44805</v>
      </c>
      <c r="E358" s="11">
        <f t="shared" si="10"/>
        <v>2022</v>
      </c>
      <c r="F358" s="11">
        <f t="shared" si="11"/>
        <v>9</v>
      </c>
      <c r="G358" s="11">
        <v>30</v>
      </c>
      <c r="H358" s="11">
        <v>13</v>
      </c>
      <c r="I358" s="11">
        <v>17</v>
      </c>
      <c r="J358" s="11">
        <v>3</v>
      </c>
      <c r="K358" s="11">
        <v>3</v>
      </c>
      <c r="L358" s="11">
        <v>310.53333333333302</v>
      </c>
      <c r="M358" s="11">
        <v>15709.833333333299</v>
      </c>
      <c r="N358" s="11">
        <v>17317</v>
      </c>
      <c r="O358" s="11">
        <v>28529.133472047801</v>
      </c>
      <c r="P358" s="11">
        <v>2003.6031670309001</v>
      </c>
      <c r="Q358" s="11">
        <v>31460.4557705076</v>
      </c>
      <c r="R358" s="11">
        <v>1.0978779770267799</v>
      </c>
      <c r="S358" s="11">
        <v>14.238573080505899</v>
      </c>
      <c r="T358" s="11">
        <v>0.59297966685922399</v>
      </c>
      <c r="U358" s="11">
        <v>0</v>
      </c>
      <c r="V358" s="11">
        <v>11.7666666666666</v>
      </c>
      <c r="W358" s="11">
        <v>1.8333333333333299</v>
      </c>
      <c r="X358" s="11">
        <v>0</v>
      </c>
      <c r="Y358" s="11">
        <v>9.93333333333333</v>
      </c>
      <c r="Z358" s="11">
        <v>3</v>
      </c>
      <c r="AA358" s="11">
        <v>3</v>
      </c>
      <c r="AB358" s="11">
        <v>4</v>
      </c>
      <c r="AC358" s="11">
        <v>31.4</v>
      </c>
      <c r="AD358" s="11">
        <v>549.686657706093</v>
      </c>
      <c r="AE358" s="11">
        <v>44747683.5</v>
      </c>
      <c r="AF358" s="11">
        <v>13.89</v>
      </c>
      <c r="AG358" s="11">
        <v>40.181666666666601</v>
      </c>
      <c r="AH358" s="11">
        <v>24232048.199999999</v>
      </c>
      <c r="AI358" s="11">
        <v>41.408333333333303</v>
      </c>
      <c r="AJ358" s="11">
        <v>44323104.766666599</v>
      </c>
      <c r="AK358" s="11">
        <v>1</v>
      </c>
      <c r="AL358" s="11">
        <v>27733.3</v>
      </c>
      <c r="AM358" s="11">
        <v>0</v>
      </c>
      <c r="AN358" s="11">
        <v>0</v>
      </c>
      <c r="AO358" s="11">
        <v>0</v>
      </c>
      <c r="AP358" s="11">
        <v>5269.5666666666602</v>
      </c>
      <c r="AQ358" s="11">
        <v>0</v>
      </c>
    </row>
    <row r="359" spans="1:43" hidden="1" x14ac:dyDescent="0.45">
      <c r="A359" s="11">
        <v>357</v>
      </c>
      <c r="B359" s="11" t="s">
        <v>13</v>
      </c>
      <c r="C359" s="11" t="s">
        <v>10</v>
      </c>
      <c r="D359" s="12">
        <v>44835</v>
      </c>
      <c r="E359" s="11">
        <f t="shared" si="10"/>
        <v>2022</v>
      </c>
      <c r="F359" s="11">
        <f t="shared" si="11"/>
        <v>10</v>
      </c>
      <c r="G359" s="11">
        <v>31</v>
      </c>
      <c r="H359" s="11">
        <v>15</v>
      </c>
      <c r="I359" s="11">
        <v>16</v>
      </c>
      <c r="J359" s="11">
        <v>2</v>
      </c>
      <c r="K359" s="11">
        <v>0</v>
      </c>
      <c r="L359" s="11">
        <v>316</v>
      </c>
      <c r="M359" s="11">
        <v>15990</v>
      </c>
      <c r="N359" s="11">
        <v>18905.354838709602</v>
      </c>
      <c r="O359" s="11">
        <v>28270.962986052298</v>
      </c>
      <c r="P359" s="11">
        <v>1998.1609536399001</v>
      </c>
      <c r="Q359" s="11">
        <v>33502.699475371701</v>
      </c>
      <c r="R359" s="11">
        <v>1.18245543189219</v>
      </c>
      <c r="S359" s="11">
        <v>14.148697525752601</v>
      </c>
      <c r="T359" s="11">
        <v>0.63534516380164896</v>
      </c>
      <c r="U359" s="11">
        <v>0</v>
      </c>
      <c r="V359" s="11">
        <v>13.0322580645161</v>
      </c>
      <c r="W359" s="11">
        <v>0</v>
      </c>
      <c r="X359" s="11">
        <v>0</v>
      </c>
      <c r="Y359" s="11">
        <v>13.0322580645161</v>
      </c>
      <c r="Z359" s="11">
        <v>3</v>
      </c>
      <c r="AA359" s="11">
        <v>3</v>
      </c>
      <c r="AB359" s="11">
        <v>4</v>
      </c>
      <c r="AC359" s="11">
        <v>32</v>
      </c>
      <c r="AD359" s="11">
        <v>590.79233870967698</v>
      </c>
      <c r="AE359" s="11">
        <v>44753285</v>
      </c>
      <c r="AF359" s="11">
        <v>11.11</v>
      </c>
      <c r="AG359" s="11">
        <v>34.750322580645097</v>
      </c>
      <c r="AH359" s="11">
        <v>25167763.2258064</v>
      </c>
      <c r="AI359" s="11">
        <v>36.661290322580598</v>
      </c>
      <c r="AJ359" s="11">
        <v>44333487.290322497</v>
      </c>
      <c r="AK359" s="11">
        <v>0</v>
      </c>
      <c r="AL359" s="11">
        <v>28846.225806451599</v>
      </c>
      <c r="AM359" s="11">
        <v>0</v>
      </c>
      <c r="AN359" s="11">
        <v>0</v>
      </c>
      <c r="AO359" s="11">
        <v>0</v>
      </c>
      <c r="AP359" s="11">
        <v>5668.0645161290304</v>
      </c>
      <c r="AQ359" s="11">
        <v>0</v>
      </c>
    </row>
    <row r="360" spans="1:43" hidden="1" x14ac:dyDescent="0.45">
      <c r="A360" s="11">
        <v>358</v>
      </c>
      <c r="B360" s="11" t="s">
        <v>13</v>
      </c>
      <c r="C360" s="11" t="s">
        <v>10</v>
      </c>
      <c r="D360" s="12">
        <v>44866</v>
      </c>
      <c r="E360" s="11">
        <f t="shared" si="10"/>
        <v>2022</v>
      </c>
      <c r="F360" s="11">
        <f t="shared" si="11"/>
        <v>11</v>
      </c>
      <c r="G360" s="11">
        <v>30</v>
      </c>
      <c r="H360" s="11">
        <v>12</v>
      </c>
      <c r="I360" s="11">
        <v>18</v>
      </c>
      <c r="J360" s="11">
        <v>0</v>
      </c>
      <c r="K360" s="11">
        <v>0</v>
      </c>
      <c r="L360" s="11">
        <v>313.33333333333297</v>
      </c>
      <c r="M360" s="11">
        <v>15868.9333333333</v>
      </c>
      <c r="N360" s="11">
        <v>18213.666666666599</v>
      </c>
      <c r="O360" s="11">
        <v>28278.473334123599</v>
      </c>
      <c r="P360" s="11">
        <v>1988.70224475188</v>
      </c>
      <c r="Q360" s="11">
        <v>32538.948581463301</v>
      </c>
      <c r="R360" s="11">
        <v>1.1465047041391001</v>
      </c>
      <c r="S360" s="11">
        <v>14.2189282105122</v>
      </c>
      <c r="T360" s="11">
        <v>0.61366148968661205</v>
      </c>
      <c r="U360" s="11">
        <v>0</v>
      </c>
      <c r="V360" s="11">
        <v>12.733333333333301</v>
      </c>
      <c r="W360" s="11">
        <v>0</v>
      </c>
      <c r="X360" s="11">
        <v>0</v>
      </c>
      <c r="Y360" s="11">
        <v>12.733333333333301</v>
      </c>
      <c r="Z360" s="11">
        <v>3</v>
      </c>
      <c r="AA360" s="11">
        <v>3</v>
      </c>
      <c r="AB360" s="11">
        <v>4</v>
      </c>
      <c r="AC360" s="11">
        <v>31.6666666666666</v>
      </c>
      <c r="AD360" s="11">
        <v>574.81628787878697</v>
      </c>
      <c r="AE360" s="11">
        <v>44759090.100000001</v>
      </c>
      <c r="AF360" s="11">
        <v>11.1099999999999</v>
      </c>
      <c r="AG360" s="11">
        <v>34.520000000000003</v>
      </c>
      <c r="AH360" s="11">
        <v>26382829.833333299</v>
      </c>
      <c r="AI360" s="11">
        <v>36.46</v>
      </c>
      <c r="AJ360" s="11">
        <v>44341481.733333297</v>
      </c>
      <c r="AK360" s="11">
        <v>0</v>
      </c>
      <c r="AL360" s="11">
        <v>29859.166666666599</v>
      </c>
      <c r="AM360" s="11">
        <v>0</v>
      </c>
      <c r="AN360" s="11">
        <v>0</v>
      </c>
      <c r="AO360" s="11">
        <v>2582.36666666666</v>
      </c>
      <c r="AP360" s="11">
        <v>2814.9333333333302</v>
      </c>
      <c r="AQ360" s="11">
        <v>0</v>
      </c>
    </row>
    <row r="361" spans="1:43" hidden="1" x14ac:dyDescent="0.45">
      <c r="A361" s="11">
        <v>359</v>
      </c>
      <c r="B361" s="11" t="s">
        <v>13</v>
      </c>
      <c r="C361" s="11" t="s">
        <v>10</v>
      </c>
      <c r="D361" s="12">
        <v>44896</v>
      </c>
      <c r="E361" s="11">
        <f t="shared" si="10"/>
        <v>2022</v>
      </c>
      <c r="F361" s="11">
        <f t="shared" si="11"/>
        <v>12</v>
      </c>
      <c r="G361" s="11">
        <v>31</v>
      </c>
      <c r="H361" s="11">
        <v>14</v>
      </c>
      <c r="I361" s="11">
        <v>17</v>
      </c>
      <c r="J361" s="11">
        <v>1</v>
      </c>
      <c r="K361" s="11">
        <v>0</v>
      </c>
      <c r="L361" s="11">
        <v>316</v>
      </c>
      <c r="M361" s="11">
        <v>15999</v>
      </c>
      <c r="N361" s="11">
        <v>18263.451612903202</v>
      </c>
      <c r="O361" s="11">
        <v>28584.347807484301</v>
      </c>
      <c r="P361" s="11">
        <v>2013.8129030208599</v>
      </c>
      <c r="Q361" s="11">
        <v>32679.513145017201</v>
      </c>
      <c r="R361" s="11">
        <v>1.1416510759652101</v>
      </c>
      <c r="S361" s="11">
        <v>14.195495288532401</v>
      </c>
      <c r="T361" s="11">
        <v>0.61763784413394696</v>
      </c>
      <c r="U361" s="11">
        <v>0</v>
      </c>
      <c r="V361" s="11">
        <v>13.193548387096699</v>
      </c>
      <c r="W361" s="11">
        <v>0</v>
      </c>
      <c r="X361" s="11">
        <v>0</v>
      </c>
      <c r="Y361" s="11">
        <v>13.193548387096699</v>
      </c>
      <c r="Z361" s="11">
        <v>3</v>
      </c>
      <c r="AA361" s="11">
        <v>3</v>
      </c>
      <c r="AB361" s="11">
        <v>4</v>
      </c>
      <c r="AC361" s="11">
        <v>32</v>
      </c>
      <c r="AD361" s="11">
        <v>570.73286290322505</v>
      </c>
      <c r="AE361" s="11">
        <v>44765847.870967701</v>
      </c>
      <c r="AF361" s="11">
        <v>11.11</v>
      </c>
      <c r="AG361" s="11">
        <v>34.520000000000003</v>
      </c>
      <c r="AH361" s="11">
        <v>28130666.903225798</v>
      </c>
      <c r="AI361" s="11">
        <v>36.46</v>
      </c>
      <c r="AJ361" s="11">
        <v>44348419.677419297</v>
      </c>
      <c r="AK361" s="11">
        <v>0</v>
      </c>
      <c r="AL361" s="11">
        <v>31372.322580645101</v>
      </c>
      <c r="AM361" s="11">
        <v>0</v>
      </c>
      <c r="AN361" s="11">
        <v>0</v>
      </c>
      <c r="AO361" s="11">
        <v>2987.16129032258</v>
      </c>
      <c r="AP361" s="11">
        <v>2228.4516129032199</v>
      </c>
      <c r="AQ361" s="11">
        <v>0</v>
      </c>
    </row>
    <row r="362" spans="1:43" hidden="1" x14ac:dyDescent="0.45">
      <c r="A362" s="11">
        <v>360</v>
      </c>
      <c r="B362" s="11" t="s">
        <v>13</v>
      </c>
      <c r="C362" s="11" t="s">
        <v>10</v>
      </c>
      <c r="D362" s="12">
        <v>44927</v>
      </c>
      <c r="E362" s="11">
        <f t="shared" si="10"/>
        <v>2023</v>
      </c>
      <c r="F362" s="11">
        <f t="shared" si="11"/>
        <v>1</v>
      </c>
      <c r="G362" s="11">
        <v>31</v>
      </c>
      <c r="H362" s="11">
        <v>14</v>
      </c>
      <c r="I362" s="11">
        <v>17</v>
      </c>
      <c r="J362" s="11">
        <v>4</v>
      </c>
      <c r="K362" s="11">
        <v>3</v>
      </c>
      <c r="L362" s="11">
        <v>316</v>
      </c>
      <c r="M362" s="11">
        <v>15987</v>
      </c>
      <c r="N362" s="11">
        <v>17483.225806451599</v>
      </c>
      <c r="O362" s="11">
        <v>29145.010110583698</v>
      </c>
      <c r="P362" s="11">
        <v>2067.4380896049602</v>
      </c>
      <c r="Q362" s="11">
        <v>32013.873145353598</v>
      </c>
      <c r="R362" s="11">
        <v>1.0935418393807901</v>
      </c>
      <c r="S362" s="11">
        <v>14.093849382591401</v>
      </c>
      <c r="T362" s="11">
        <v>0.60873451594924299</v>
      </c>
      <c r="U362" s="11">
        <v>0</v>
      </c>
      <c r="V362" s="11">
        <v>11.838709677419301</v>
      </c>
      <c r="W362" s="11">
        <v>1.7741935483870901</v>
      </c>
      <c r="X362" s="11">
        <v>0</v>
      </c>
      <c r="Y362" s="11">
        <v>10.064516129032199</v>
      </c>
      <c r="Z362" s="11">
        <v>3</v>
      </c>
      <c r="AA362" s="11">
        <v>3</v>
      </c>
      <c r="AB362" s="11">
        <v>4</v>
      </c>
      <c r="AC362" s="11">
        <v>32</v>
      </c>
      <c r="AD362" s="11">
        <v>546.35080645161202</v>
      </c>
      <c r="AE362" s="11">
        <v>44772018.064516097</v>
      </c>
      <c r="AF362" s="11">
        <v>0</v>
      </c>
      <c r="AG362" s="11">
        <v>0</v>
      </c>
      <c r="AH362" s="11">
        <v>29798656.935483798</v>
      </c>
      <c r="AI362" s="11">
        <v>0</v>
      </c>
      <c r="AJ362" s="11">
        <v>44355311.193548299</v>
      </c>
      <c r="AK362" s="11">
        <v>0</v>
      </c>
      <c r="AL362" s="11">
        <v>32959.516129032199</v>
      </c>
      <c r="AM362" s="11">
        <v>0</v>
      </c>
      <c r="AN362" s="11">
        <v>0</v>
      </c>
      <c r="AO362" s="11">
        <v>2889.16129032258</v>
      </c>
      <c r="AP362" s="11">
        <v>2267.16129032258</v>
      </c>
      <c r="AQ362" s="11">
        <v>0</v>
      </c>
    </row>
    <row r="363" spans="1:43" hidden="1" x14ac:dyDescent="0.45">
      <c r="A363" s="11">
        <v>361</v>
      </c>
      <c r="B363" s="11" t="s">
        <v>13</v>
      </c>
      <c r="C363" s="11" t="s">
        <v>10</v>
      </c>
      <c r="D363" s="12">
        <v>44958</v>
      </c>
      <c r="E363" s="11">
        <f t="shared" si="10"/>
        <v>2023</v>
      </c>
      <c r="F363" s="11">
        <f t="shared" si="11"/>
        <v>2</v>
      </c>
      <c r="G363" s="11">
        <v>28</v>
      </c>
      <c r="H363" s="11">
        <v>12</v>
      </c>
      <c r="I363" s="11">
        <v>16</v>
      </c>
      <c r="J363" s="11">
        <v>0</v>
      </c>
      <c r="K363" s="11">
        <v>0</v>
      </c>
      <c r="L363" s="11">
        <v>316</v>
      </c>
      <c r="M363" s="11">
        <v>15988.107142857099</v>
      </c>
      <c r="N363" s="11">
        <v>19159.785714285699</v>
      </c>
      <c r="O363" s="11">
        <v>28302.5490930663</v>
      </c>
      <c r="P363" s="11">
        <v>2019.0608819177601</v>
      </c>
      <c r="Q363" s="11">
        <v>33947.494854223303</v>
      </c>
      <c r="R363" s="11">
        <v>1.1985513806327299</v>
      </c>
      <c r="S363" s="11">
        <v>14.0160908525151</v>
      </c>
      <c r="T363" s="11">
        <v>0.64980435111593604</v>
      </c>
      <c r="U363" s="11">
        <v>0</v>
      </c>
      <c r="V363" s="11">
        <v>12.3214285714285</v>
      </c>
      <c r="W363" s="11">
        <v>0</v>
      </c>
      <c r="X363" s="11">
        <v>0</v>
      </c>
      <c r="Y363" s="11">
        <v>12.3214285714285</v>
      </c>
      <c r="Z363" s="11">
        <v>3</v>
      </c>
      <c r="AA363" s="11">
        <v>3</v>
      </c>
      <c r="AB363" s="11">
        <v>4</v>
      </c>
      <c r="AC363" s="11">
        <v>32</v>
      </c>
      <c r="AD363" s="11">
        <v>598.74330357142799</v>
      </c>
      <c r="AE363" s="11">
        <v>44776579.678571403</v>
      </c>
      <c r="AF363" s="11">
        <v>0</v>
      </c>
      <c r="AG363" s="11">
        <v>0</v>
      </c>
      <c r="AH363" s="11">
        <v>30381115.535714202</v>
      </c>
      <c r="AI363" s="11">
        <v>0</v>
      </c>
      <c r="AJ363" s="11">
        <v>44361273.607142799</v>
      </c>
      <c r="AK363" s="11">
        <v>0</v>
      </c>
      <c r="AL363" s="11">
        <v>33779.642857142797</v>
      </c>
      <c r="AM363" s="11">
        <v>0</v>
      </c>
      <c r="AN363" s="11">
        <v>0</v>
      </c>
      <c r="AO363" s="11">
        <v>3169.6428571428501</v>
      </c>
      <c r="AP363" s="11">
        <v>2457.0357142857101</v>
      </c>
      <c r="AQ363" s="11">
        <v>0</v>
      </c>
    </row>
    <row r="364" spans="1:43" hidden="1" x14ac:dyDescent="0.45">
      <c r="A364" s="11">
        <v>362</v>
      </c>
      <c r="B364" s="11" t="s">
        <v>13</v>
      </c>
      <c r="C364" s="11" t="s">
        <v>10</v>
      </c>
      <c r="D364" s="12">
        <v>44986</v>
      </c>
      <c r="E364" s="11">
        <f t="shared" si="10"/>
        <v>2023</v>
      </c>
      <c r="F364" s="11">
        <f t="shared" si="11"/>
        <v>3</v>
      </c>
      <c r="G364" s="11">
        <v>31</v>
      </c>
      <c r="H364" s="11">
        <v>14</v>
      </c>
      <c r="I364" s="11">
        <v>17</v>
      </c>
      <c r="J364" s="11">
        <v>1</v>
      </c>
      <c r="K364" s="11">
        <v>0</v>
      </c>
      <c r="L364" s="11">
        <v>316</v>
      </c>
      <c r="M364" s="11">
        <v>15997</v>
      </c>
      <c r="N364" s="11">
        <v>17500.451612903202</v>
      </c>
      <c r="O364" s="11">
        <v>27802.711788047702</v>
      </c>
      <c r="P364" s="11">
        <v>1962.52524173444</v>
      </c>
      <c r="Q364" s="11">
        <v>30499.8902269219</v>
      </c>
      <c r="R364" s="11">
        <v>1.0942832738267401</v>
      </c>
      <c r="S364" s="11">
        <v>14.1661708812293</v>
      </c>
      <c r="T364" s="11">
        <v>0.57743139304619795</v>
      </c>
      <c r="U364" s="11">
        <v>0</v>
      </c>
      <c r="V364" s="11">
        <v>12.2258064516129</v>
      </c>
      <c r="W364" s="11">
        <v>0</v>
      </c>
      <c r="X364" s="11">
        <v>0</v>
      </c>
      <c r="Y364" s="11">
        <v>12.2258064516129</v>
      </c>
      <c r="Z364" s="11">
        <v>3</v>
      </c>
      <c r="AA364" s="11">
        <v>3</v>
      </c>
      <c r="AB364" s="11">
        <v>4</v>
      </c>
      <c r="AC364" s="11">
        <v>32</v>
      </c>
      <c r="AD364" s="11">
        <v>546.88911290322505</v>
      </c>
      <c r="AE364" s="11">
        <v>13000504.870967699</v>
      </c>
      <c r="AF364" s="11">
        <v>0</v>
      </c>
      <c r="AG364" s="11">
        <v>0</v>
      </c>
      <c r="AH364" s="11">
        <v>8875918.6451612897</v>
      </c>
      <c r="AI364" s="11">
        <v>0</v>
      </c>
      <c r="AJ364" s="11">
        <v>12879994.193548299</v>
      </c>
      <c r="AK364" s="11">
        <v>0</v>
      </c>
      <c r="AL364" s="11">
        <v>9883.0645161290304</v>
      </c>
      <c r="AM364" s="11">
        <v>0</v>
      </c>
      <c r="AN364" s="11">
        <v>0</v>
      </c>
      <c r="AO364" s="11">
        <v>3127.2580645161202</v>
      </c>
      <c r="AP364" s="11">
        <v>2264.5161290322499</v>
      </c>
      <c r="AQ364" s="11">
        <v>0</v>
      </c>
    </row>
    <row r="365" spans="1:43" hidden="1" x14ac:dyDescent="0.45">
      <c r="A365" s="11">
        <v>363</v>
      </c>
      <c r="B365" s="11" t="s">
        <v>13</v>
      </c>
      <c r="C365" s="11" t="s">
        <v>10</v>
      </c>
      <c r="D365" s="12">
        <v>45017</v>
      </c>
      <c r="E365" s="11">
        <f t="shared" si="10"/>
        <v>2023</v>
      </c>
      <c r="F365" s="11">
        <f t="shared" si="11"/>
        <v>4</v>
      </c>
      <c r="G365" s="11">
        <v>30</v>
      </c>
      <c r="H365" s="11">
        <v>14</v>
      </c>
      <c r="I365" s="11">
        <v>16</v>
      </c>
      <c r="J365" s="11">
        <v>0</v>
      </c>
      <c r="K365" s="11">
        <v>0</v>
      </c>
      <c r="L365" s="11">
        <v>316</v>
      </c>
      <c r="M365" s="11">
        <v>15983.9</v>
      </c>
      <c r="N365" s="11">
        <v>18860.733333333301</v>
      </c>
      <c r="O365" s="11">
        <v>28186.127005034599</v>
      </c>
      <c r="P365" s="11">
        <v>1983.6398197562801</v>
      </c>
      <c r="Q365" s="11">
        <v>33337.377759762203</v>
      </c>
      <c r="R365" s="11">
        <v>1.18010190584634</v>
      </c>
      <c r="S365" s="11">
        <v>14.2072672916364</v>
      </c>
      <c r="T365" s="11">
        <v>0.62935928674996799</v>
      </c>
      <c r="U365" s="11">
        <v>0</v>
      </c>
      <c r="V365" s="11">
        <v>11.8666666666666</v>
      </c>
      <c r="W365" s="11">
        <v>0</v>
      </c>
      <c r="X365" s="11">
        <v>0</v>
      </c>
      <c r="Y365" s="11">
        <v>11.8666666666666</v>
      </c>
      <c r="Z365" s="11">
        <v>3</v>
      </c>
      <c r="AA365" s="11">
        <v>3</v>
      </c>
      <c r="AB365" s="11">
        <v>4</v>
      </c>
      <c r="AC365" s="11">
        <v>32</v>
      </c>
      <c r="AD365" s="11">
        <v>589.39791666666599</v>
      </c>
      <c r="AE365" s="11">
        <v>0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  <c r="AK365" s="11">
        <v>0</v>
      </c>
      <c r="AL365" s="11">
        <v>0</v>
      </c>
      <c r="AM365" s="11">
        <v>0</v>
      </c>
      <c r="AN365" s="11">
        <v>0</v>
      </c>
      <c r="AO365" s="11">
        <v>3134.5333333333301</v>
      </c>
      <c r="AP365" s="11">
        <v>2253.1</v>
      </c>
      <c r="AQ365" s="11">
        <v>0</v>
      </c>
    </row>
    <row r="366" spans="1:43" hidden="1" x14ac:dyDescent="0.45">
      <c r="A366" s="11">
        <v>364</v>
      </c>
      <c r="B366" s="11" t="s">
        <v>13</v>
      </c>
      <c r="C366" s="11" t="s">
        <v>10</v>
      </c>
      <c r="D366" s="12">
        <v>45047</v>
      </c>
      <c r="E366" s="11">
        <f t="shared" si="10"/>
        <v>2023</v>
      </c>
      <c r="F366" s="11">
        <f t="shared" si="11"/>
        <v>5</v>
      </c>
      <c r="G366" s="11">
        <v>31</v>
      </c>
      <c r="H366" s="11">
        <v>13</v>
      </c>
      <c r="I366" s="11">
        <v>18</v>
      </c>
      <c r="J366" s="11">
        <v>3</v>
      </c>
      <c r="K366" s="11">
        <v>0</v>
      </c>
      <c r="L366" s="11">
        <v>316</v>
      </c>
      <c r="M366" s="11">
        <v>15985</v>
      </c>
      <c r="N366" s="11">
        <v>19649.2903225806</v>
      </c>
      <c r="O366" s="11">
        <v>28059.958937322601</v>
      </c>
      <c r="P366" s="11">
        <v>1987.4209136444499</v>
      </c>
      <c r="Q366" s="11">
        <v>34551.281292518303</v>
      </c>
      <c r="R366" s="11">
        <v>1.22921083979151</v>
      </c>
      <c r="S366" s="11">
        <v>14.1193886632679</v>
      </c>
      <c r="T366" s="11">
        <v>0.65676051772827304</v>
      </c>
      <c r="U366" s="11">
        <v>0</v>
      </c>
      <c r="V366" s="11">
        <v>11.935483870967699</v>
      </c>
      <c r="W366" s="11">
        <v>0</v>
      </c>
      <c r="X366" s="11">
        <v>0</v>
      </c>
      <c r="Y366" s="11">
        <v>11.935483870967699</v>
      </c>
      <c r="Z366" s="11">
        <v>3</v>
      </c>
      <c r="AA366" s="11">
        <v>3</v>
      </c>
      <c r="AB366" s="11">
        <v>4</v>
      </c>
      <c r="AC366" s="11">
        <v>32</v>
      </c>
      <c r="AD366" s="11">
        <v>614.04032258064501</v>
      </c>
      <c r="AE366" s="11">
        <v>0</v>
      </c>
      <c r="AF366" s="11">
        <v>0</v>
      </c>
      <c r="AG366" s="11">
        <v>0</v>
      </c>
      <c r="AH366" s="11">
        <v>0</v>
      </c>
      <c r="AI366" s="11">
        <v>0</v>
      </c>
      <c r="AJ366" s="11">
        <v>0</v>
      </c>
      <c r="AK366" s="11">
        <v>0</v>
      </c>
      <c r="AL366" s="11">
        <v>0</v>
      </c>
      <c r="AM366" s="11">
        <v>0</v>
      </c>
      <c r="AN366" s="11">
        <v>0</v>
      </c>
      <c r="AO366" s="11">
        <v>3278.8709677419301</v>
      </c>
      <c r="AP366" s="11">
        <v>2366.38709677419</v>
      </c>
      <c r="AQ366" s="11">
        <v>0</v>
      </c>
    </row>
    <row r="367" spans="1:43" hidden="1" x14ac:dyDescent="0.45">
      <c r="A367" s="11">
        <v>365</v>
      </c>
      <c r="B367" s="11" t="s">
        <v>13</v>
      </c>
      <c r="C367" s="11" t="s">
        <v>10</v>
      </c>
      <c r="D367" s="12">
        <v>45078</v>
      </c>
      <c r="E367" s="11">
        <f t="shared" si="10"/>
        <v>2023</v>
      </c>
      <c r="F367" s="11">
        <f t="shared" si="11"/>
        <v>6</v>
      </c>
      <c r="G367" s="11">
        <v>30</v>
      </c>
      <c r="H367" s="11">
        <v>14</v>
      </c>
      <c r="I367" s="11">
        <v>16</v>
      </c>
      <c r="J367" s="11">
        <v>1</v>
      </c>
      <c r="K367" s="11">
        <v>0</v>
      </c>
      <c r="L367" s="11">
        <v>316</v>
      </c>
      <c r="M367" s="11">
        <v>15999.4</v>
      </c>
      <c r="N367" s="11">
        <v>18918.333333333299</v>
      </c>
      <c r="O367" s="11">
        <v>28335.906895742399</v>
      </c>
      <c r="P367" s="11">
        <v>1994.9269556182601</v>
      </c>
      <c r="Q367" s="11">
        <v>33547.715020105497</v>
      </c>
      <c r="R367" s="11">
        <v>1.1824884773209301</v>
      </c>
      <c r="S367" s="11">
        <v>14.202573191626801</v>
      </c>
      <c r="T367" s="11">
        <v>0.63340331231986202</v>
      </c>
      <c r="U367" s="11">
        <v>0</v>
      </c>
      <c r="V367" s="11">
        <v>13.533333333333299</v>
      </c>
      <c r="W367" s="11">
        <v>0</v>
      </c>
      <c r="X367" s="11">
        <v>0</v>
      </c>
      <c r="Y367" s="11">
        <v>13.533333333333299</v>
      </c>
      <c r="Z367" s="11">
        <v>3</v>
      </c>
      <c r="AA367" s="11">
        <v>3</v>
      </c>
      <c r="AB367" s="11">
        <v>4</v>
      </c>
      <c r="AC367" s="11">
        <v>32</v>
      </c>
      <c r="AD367" s="11">
        <v>591.19791666666595</v>
      </c>
      <c r="AE367" s="11">
        <v>0</v>
      </c>
      <c r="AF367" s="11">
        <v>0</v>
      </c>
      <c r="AG367" s="11">
        <v>0</v>
      </c>
      <c r="AH367" s="11">
        <v>0</v>
      </c>
      <c r="AI367" s="11">
        <v>0</v>
      </c>
      <c r="AJ367" s="11">
        <v>0</v>
      </c>
      <c r="AK367" s="11">
        <v>0</v>
      </c>
      <c r="AL367" s="11">
        <v>0</v>
      </c>
      <c r="AM367" s="11">
        <v>0</v>
      </c>
      <c r="AN367" s="11">
        <v>0</v>
      </c>
      <c r="AO367" s="11">
        <v>3069.3</v>
      </c>
      <c r="AP367" s="11">
        <v>2323.1666666666601</v>
      </c>
      <c r="AQ367" s="11">
        <v>0</v>
      </c>
    </row>
    <row r="368" spans="1:43" hidden="1" x14ac:dyDescent="0.45">
      <c r="A368" s="11">
        <v>366</v>
      </c>
      <c r="B368" s="11" t="s">
        <v>13</v>
      </c>
      <c r="C368" s="11" t="s">
        <v>10</v>
      </c>
      <c r="D368" s="12">
        <v>45108</v>
      </c>
      <c r="E368" s="11">
        <f t="shared" si="10"/>
        <v>2023</v>
      </c>
      <c r="F368" s="11">
        <f t="shared" si="11"/>
        <v>7</v>
      </c>
      <c r="G368" s="11">
        <v>31</v>
      </c>
      <c r="H368" s="11">
        <v>14</v>
      </c>
      <c r="I368" s="11">
        <v>17</v>
      </c>
      <c r="J368" s="11">
        <v>0</v>
      </c>
      <c r="K368" s="11">
        <v>0</v>
      </c>
      <c r="L368" s="11">
        <v>315.74193548387098</v>
      </c>
      <c r="M368" s="11">
        <v>15980.774193548301</v>
      </c>
      <c r="N368" s="11">
        <v>18400.129032257999</v>
      </c>
      <c r="O368" s="11">
        <v>28907.7706102308</v>
      </c>
      <c r="P368" s="11">
        <v>2034.3489495039701</v>
      </c>
      <c r="Q368" s="11">
        <v>33313.994220373403</v>
      </c>
      <c r="R368" s="11">
        <v>1.1512905714188999</v>
      </c>
      <c r="S368" s="11">
        <v>14.2103056348477</v>
      </c>
      <c r="T368" s="11">
        <v>0.62915236843156797</v>
      </c>
      <c r="U368" s="11">
        <v>0</v>
      </c>
      <c r="V368" s="11">
        <v>12.3870967741935</v>
      </c>
      <c r="W368" s="11">
        <v>0</v>
      </c>
      <c r="X368" s="11">
        <v>0</v>
      </c>
      <c r="Y368" s="11">
        <v>12.3870967741935</v>
      </c>
      <c r="Z368" s="11">
        <v>3</v>
      </c>
      <c r="AA368" s="11">
        <v>3</v>
      </c>
      <c r="AB368" s="11">
        <v>4</v>
      </c>
      <c r="AC368" s="11">
        <v>31.967741935483801</v>
      </c>
      <c r="AD368" s="11">
        <v>575.49843912590995</v>
      </c>
      <c r="AE368" s="11">
        <v>0</v>
      </c>
      <c r="AF368" s="11">
        <v>0</v>
      </c>
      <c r="AG368" s="11">
        <v>0</v>
      </c>
      <c r="AH368" s="11">
        <v>0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2390.1935483870898</v>
      </c>
      <c r="AP368" s="11">
        <v>1872.3225806451601</v>
      </c>
      <c r="AQ368" s="11">
        <v>0</v>
      </c>
    </row>
    <row r="369" spans="1:43" hidden="1" x14ac:dyDescent="0.45">
      <c r="A369" s="11">
        <v>367</v>
      </c>
      <c r="B369" s="11" t="s">
        <v>13</v>
      </c>
      <c r="C369" s="11" t="s">
        <v>10</v>
      </c>
      <c r="D369" s="12">
        <v>45139</v>
      </c>
      <c r="E369" s="11">
        <f t="shared" si="10"/>
        <v>2023</v>
      </c>
      <c r="F369" s="11">
        <f t="shared" si="11"/>
        <v>8</v>
      </c>
      <c r="G369" s="11">
        <v>31</v>
      </c>
      <c r="H369" s="11">
        <v>13</v>
      </c>
      <c r="I369" s="11">
        <v>18</v>
      </c>
      <c r="J369" s="11">
        <v>1</v>
      </c>
      <c r="K369" s="11">
        <v>0</v>
      </c>
      <c r="L369" s="11">
        <v>312.38709677419303</v>
      </c>
      <c r="M369" s="11">
        <v>15832.8387096774</v>
      </c>
      <c r="N369" s="11">
        <v>18784.516129032199</v>
      </c>
      <c r="O369" s="11">
        <v>28754.015118758001</v>
      </c>
      <c r="P369" s="11">
        <v>2039.5555609283699</v>
      </c>
      <c r="Q369" s="11">
        <v>34056.453331625198</v>
      </c>
      <c r="R369" s="11">
        <v>1.18209029100712</v>
      </c>
      <c r="S369" s="11">
        <v>14.100120049962801</v>
      </c>
      <c r="T369" s="11">
        <v>0.64814912281289006</v>
      </c>
      <c r="U369" s="11">
        <v>0</v>
      </c>
      <c r="V369" s="11">
        <v>12.1290322580645</v>
      </c>
      <c r="W369" s="11">
        <v>0</v>
      </c>
      <c r="X369" s="11">
        <v>0</v>
      </c>
      <c r="Y369" s="11">
        <v>12.1290322580645</v>
      </c>
      <c r="Z369" s="11">
        <v>3</v>
      </c>
      <c r="AA369" s="11">
        <v>3</v>
      </c>
      <c r="AB369" s="11">
        <v>4</v>
      </c>
      <c r="AC369" s="11">
        <v>31.5483870967741</v>
      </c>
      <c r="AD369" s="11">
        <v>593.49395161290295</v>
      </c>
      <c r="AE369" s="11">
        <v>0</v>
      </c>
      <c r="AF369" s="11">
        <v>0</v>
      </c>
      <c r="AG369" s="11">
        <v>0</v>
      </c>
      <c r="AH369" s="11">
        <v>0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2912.4193548387002</v>
      </c>
      <c r="AP369" s="11">
        <v>2282.0967741935401</v>
      </c>
      <c r="AQ369" s="11">
        <v>0</v>
      </c>
    </row>
    <row r="370" spans="1:43" hidden="1" x14ac:dyDescent="0.45">
      <c r="A370" s="11">
        <v>368</v>
      </c>
      <c r="B370" s="11" t="s">
        <v>13</v>
      </c>
      <c r="C370" s="11" t="s">
        <v>10</v>
      </c>
      <c r="D370" s="12">
        <v>45170</v>
      </c>
      <c r="E370" s="11">
        <f t="shared" si="10"/>
        <v>2023</v>
      </c>
      <c r="F370" s="11">
        <f t="shared" si="11"/>
        <v>9</v>
      </c>
      <c r="G370" s="11">
        <v>30</v>
      </c>
      <c r="H370" s="11">
        <v>15</v>
      </c>
      <c r="I370" s="11">
        <v>15</v>
      </c>
      <c r="J370" s="11">
        <v>3</v>
      </c>
      <c r="K370" s="11">
        <v>3</v>
      </c>
      <c r="L370" s="11">
        <v>302.13333333333298</v>
      </c>
      <c r="M370" s="11">
        <v>15169.9</v>
      </c>
      <c r="N370" s="11">
        <v>18332.666666666599</v>
      </c>
      <c r="O370" s="11">
        <v>28568.704280324098</v>
      </c>
      <c r="P370" s="11">
        <v>2002.70834605093</v>
      </c>
      <c r="Q370" s="11">
        <v>34963.974759432298</v>
      </c>
      <c r="R370" s="11">
        <v>1.2204864923493699</v>
      </c>
      <c r="S370" s="11">
        <v>14.266088205632199</v>
      </c>
      <c r="T370" s="11">
        <v>0.65837106241340704</v>
      </c>
      <c r="U370" s="11">
        <v>0</v>
      </c>
      <c r="V370" s="11">
        <v>12.4</v>
      </c>
      <c r="W370" s="11">
        <v>1.3333333333333299</v>
      </c>
      <c r="X370" s="11">
        <v>0</v>
      </c>
      <c r="Y370" s="11">
        <v>11.066666666666601</v>
      </c>
      <c r="Z370" s="11">
        <v>3</v>
      </c>
      <c r="AA370" s="11">
        <v>3</v>
      </c>
      <c r="AB370" s="11">
        <v>4</v>
      </c>
      <c r="AC370" s="11">
        <v>30.266666666666602</v>
      </c>
      <c r="AD370" s="11">
        <v>617.60268628747804</v>
      </c>
      <c r="AE370" s="11">
        <v>0</v>
      </c>
      <c r="AF370" s="11">
        <v>0</v>
      </c>
      <c r="AG370" s="11">
        <v>0</v>
      </c>
      <c r="AH370" s="11">
        <v>0</v>
      </c>
      <c r="AI370" s="11">
        <v>0</v>
      </c>
      <c r="AJ370" s="11">
        <v>0</v>
      </c>
      <c r="AK370" s="11">
        <v>0</v>
      </c>
      <c r="AL370" s="11">
        <v>0</v>
      </c>
      <c r="AM370" s="11">
        <v>0</v>
      </c>
      <c r="AN370" s="11">
        <v>0</v>
      </c>
      <c r="AO370" s="11">
        <v>3053.7666666666601</v>
      </c>
      <c r="AP370" s="11">
        <v>2241.2333333333299</v>
      </c>
      <c r="AQ370" s="11">
        <v>0</v>
      </c>
    </row>
    <row r="371" spans="1:43" hidden="1" x14ac:dyDescent="0.45">
      <c r="A371" s="11">
        <v>369</v>
      </c>
      <c r="B371" s="11" t="s">
        <v>13</v>
      </c>
      <c r="C371" s="11" t="s">
        <v>10</v>
      </c>
      <c r="D371" s="12">
        <v>45200</v>
      </c>
      <c r="E371" s="11">
        <f t="shared" si="10"/>
        <v>2023</v>
      </c>
      <c r="F371" s="11">
        <f t="shared" si="11"/>
        <v>10</v>
      </c>
      <c r="G371" s="11">
        <v>31</v>
      </c>
      <c r="H371" s="11">
        <v>15</v>
      </c>
      <c r="I371" s="11">
        <v>16</v>
      </c>
      <c r="J371" s="11">
        <v>2</v>
      </c>
      <c r="K371" s="11">
        <v>0</v>
      </c>
      <c r="L371" s="11">
        <v>315.48387096774098</v>
      </c>
      <c r="M371" s="11">
        <v>15847.5483870967</v>
      </c>
      <c r="N371" s="11">
        <v>19528.2903225806</v>
      </c>
      <c r="O371" s="11">
        <v>28781.501053266202</v>
      </c>
      <c r="P371" s="11">
        <v>2023.22688950308</v>
      </c>
      <c r="Q371" s="11">
        <v>35527.050991819298</v>
      </c>
      <c r="R371" s="11">
        <v>1.2321157459846499</v>
      </c>
      <c r="S371" s="11">
        <v>14.224360547783499</v>
      </c>
      <c r="T371" s="11">
        <v>0.67081464295951898</v>
      </c>
      <c r="U371" s="11">
        <v>0</v>
      </c>
      <c r="V371" s="11">
        <v>11.709677419354801</v>
      </c>
      <c r="W371" s="11">
        <v>0.967741935483871</v>
      </c>
      <c r="X371" s="11">
        <v>0</v>
      </c>
      <c r="Y371" s="11">
        <v>10.7419354838709</v>
      </c>
      <c r="Z371" s="11">
        <v>3</v>
      </c>
      <c r="AA371" s="11">
        <v>3</v>
      </c>
      <c r="AB371" s="11">
        <v>4</v>
      </c>
      <c r="AC371" s="11">
        <v>31.935483870967701</v>
      </c>
      <c r="AD371" s="11">
        <v>611.55577956989202</v>
      </c>
      <c r="AE371" s="11">
        <v>0</v>
      </c>
      <c r="AF371" s="11">
        <v>0</v>
      </c>
      <c r="AG371" s="11">
        <v>0</v>
      </c>
      <c r="AH371" s="11">
        <v>0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3299.4193548387002</v>
      </c>
      <c r="AP371" s="11">
        <v>2411.0967741935401</v>
      </c>
      <c r="AQ371" s="11">
        <v>0</v>
      </c>
    </row>
    <row r="372" spans="1:43" hidden="1" x14ac:dyDescent="0.45">
      <c r="A372" s="11">
        <v>370</v>
      </c>
      <c r="B372" s="11" t="s">
        <v>13</v>
      </c>
      <c r="C372" s="11" t="s">
        <v>10</v>
      </c>
      <c r="D372" s="12">
        <v>45231</v>
      </c>
      <c r="E372" s="11">
        <f t="shared" si="10"/>
        <v>2023</v>
      </c>
      <c r="F372" s="11">
        <f t="shared" si="11"/>
        <v>11</v>
      </c>
      <c r="G372" s="11">
        <v>30</v>
      </c>
      <c r="H372" s="11">
        <v>12</v>
      </c>
      <c r="I372" s="11">
        <v>18</v>
      </c>
      <c r="J372" s="11">
        <v>0</v>
      </c>
      <c r="K372" s="11">
        <v>0</v>
      </c>
      <c r="L372" s="11">
        <v>316</v>
      </c>
      <c r="M372" s="11">
        <v>15850.6</v>
      </c>
      <c r="N372" s="11">
        <v>19576.233333333301</v>
      </c>
      <c r="O372" s="11">
        <v>28175.040530512801</v>
      </c>
      <c r="P372" s="11">
        <v>1972.0949294060699</v>
      </c>
      <c r="Q372" s="11">
        <v>34910.896540647198</v>
      </c>
      <c r="R372" s="11">
        <v>1.2349107399696</v>
      </c>
      <c r="S372" s="11">
        <v>14.285850915647099</v>
      </c>
      <c r="T372" s="11">
        <v>0.65631935532015395</v>
      </c>
      <c r="U372" s="11">
        <v>0</v>
      </c>
      <c r="V372" s="11">
        <v>12.033333333333299</v>
      </c>
      <c r="W372" s="11">
        <v>0</v>
      </c>
      <c r="X372" s="11">
        <v>0</v>
      </c>
      <c r="Y372" s="11">
        <v>12.033333333333299</v>
      </c>
      <c r="Z372" s="11">
        <v>3</v>
      </c>
      <c r="AA372" s="11">
        <v>3</v>
      </c>
      <c r="AB372" s="11">
        <v>4</v>
      </c>
      <c r="AC372" s="11">
        <v>32</v>
      </c>
      <c r="AD372" s="11">
        <v>611.75729166666599</v>
      </c>
      <c r="AE372" s="11">
        <v>0</v>
      </c>
      <c r="AF372" s="11">
        <v>0</v>
      </c>
      <c r="AG372" s="11">
        <v>0</v>
      </c>
      <c r="AH372" s="11">
        <v>0</v>
      </c>
      <c r="AI372" s="11">
        <v>0</v>
      </c>
      <c r="AJ372" s="11">
        <v>0</v>
      </c>
      <c r="AK372" s="11">
        <v>0</v>
      </c>
      <c r="AL372" s="11">
        <v>0</v>
      </c>
      <c r="AM372" s="11">
        <v>0</v>
      </c>
      <c r="AN372" s="11">
        <v>0</v>
      </c>
      <c r="AO372" s="11">
        <v>3277.13333333333</v>
      </c>
      <c r="AP372" s="11">
        <v>2247.8000000000002</v>
      </c>
      <c r="AQ372" s="11">
        <v>0</v>
      </c>
    </row>
    <row r="373" spans="1:43" hidden="1" x14ac:dyDescent="0.45">
      <c r="A373" s="11">
        <v>371</v>
      </c>
      <c r="B373" s="11" t="s">
        <v>13</v>
      </c>
      <c r="C373" s="11" t="s">
        <v>10</v>
      </c>
      <c r="D373" s="12">
        <v>45261</v>
      </c>
      <c r="E373" s="11">
        <f t="shared" si="10"/>
        <v>2023</v>
      </c>
      <c r="F373" s="11">
        <f t="shared" si="11"/>
        <v>12</v>
      </c>
      <c r="G373" s="11">
        <v>31</v>
      </c>
      <c r="H373" s="11">
        <v>16</v>
      </c>
      <c r="I373" s="11">
        <v>15</v>
      </c>
      <c r="J373" s="11">
        <v>1</v>
      </c>
      <c r="K373" s="11">
        <v>0</v>
      </c>
      <c r="L373" s="11">
        <v>316</v>
      </c>
      <c r="M373" s="11">
        <v>15863</v>
      </c>
      <c r="N373" s="11">
        <v>19750.5483870967</v>
      </c>
      <c r="O373" s="11">
        <v>28607.078762301098</v>
      </c>
      <c r="P373" s="11">
        <v>2010.01050472661</v>
      </c>
      <c r="Q373" s="11">
        <v>35631.1011627431</v>
      </c>
      <c r="R373" s="11">
        <v>1.2449320339829899</v>
      </c>
      <c r="S373" s="11">
        <v>14.2334113677964</v>
      </c>
      <c r="T373" s="11">
        <v>0.67266112443290904</v>
      </c>
      <c r="U373" s="11">
        <v>0</v>
      </c>
      <c r="V373" s="11">
        <v>12.258064516129</v>
      </c>
      <c r="W373" s="11">
        <v>0</v>
      </c>
      <c r="X373" s="11">
        <v>0</v>
      </c>
      <c r="Y373" s="11">
        <v>12.258064516129</v>
      </c>
      <c r="Z373" s="11">
        <v>3</v>
      </c>
      <c r="AA373" s="11">
        <v>3</v>
      </c>
      <c r="AB373" s="11">
        <v>4</v>
      </c>
      <c r="AC373" s="11">
        <v>32</v>
      </c>
      <c r="AD373" s="11">
        <v>617.20463709677404</v>
      </c>
      <c r="AE373" s="11">
        <v>0</v>
      </c>
      <c r="AF373" s="11">
        <v>0</v>
      </c>
      <c r="AG373" s="11">
        <v>0</v>
      </c>
      <c r="AH373" s="11">
        <v>0</v>
      </c>
      <c r="AI373" s="11">
        <v>0</v>
      </c>
      <c r="AJ373" s="11">
        <v>0</v>
      </c>
      <c r="AK373" s="11">
        <v>0</v>
      </c>
      <c r="AL373" s="11">
        <v>0</v>
      </c>
      <c r="AM373" s="11">
        <v>201.22580645161199</v>
      </c>
      <c r="AN373" s="11">
        <v>0</v>
      </c>
      <c r="AO373" s="11">
        <v>3183.0322580645102</v>
      </c>
      <c r="AP373" s="11">
        <v>2165.22580645161</v>
      </c>
      <c r="AQ373" s="11">
        <v>0</v>
      </c>
    </row>
    <row r="374" spans="1:43" hidden="1" x14ac:dyDescent="0.45">
      <c r="A374" s="11">
        <v>372</v>
      </c>
      <c r="B374" s="11" t="s">
        <v>13</v>
      </c>
      <c r="C374" s="11" t="s">
        <v>10</v>
      </c>
      <c r="D374" s="12">
        <v>45292</v>
      </c>
      <c r="E374" s="11">
        <f t="shared" si="10"/>
        <v>2024</v>
      </c>
      <c r="F374" s="11">
        <f t="shared" si="11"/>
        <v>1</v>
      </c>
      <c r="G374" s="11">
        <v>31</v>
      </c>
      <c r="H374" s="11">
        <v>13</v>
      </c>
      <c r="I374" s="11">
        <v>18</v>
      </c>
      <c r="J374" s="11">
        <v>1</v>
      </c>
      <c r="K374" s="11">
        <v>0</v>
      </c>
      <c r="L374" s="11">
        <v>316</v>
      </c>
      <c r="M374" s="11">
        <v>15770</v>
      </c>
      <c r="N374" s="11">
        <v>18019.9354838709</v>
      </c>
      <c r="O374" s="11">
        <v>28633.579400993902</v>
      </c>
      <c r="P374" s="11">
        <v>2020.65854587636</v>
      </c>
      <c r="Q374" s="11">
        <v>32784.020197908998</v>
      </c>
      <c r="R374" s="11">
        <v>1.1427284181273101</v>
      </c>
      <c r="S374" s="11">
        <v>14.168923541055401</v>
      </c>
      <c r="T374" s="11">
        <v>0.62132791216540195</v>
      </c>
      <c r="U374" s="11">
        <v>0</v>
      </c>
      <c r="V374" s="11">
        <v>10.935483870967699</v>
      </c>
      <c r="W374" s="11">
        <v>0</v>
      </c>
      <c r="X374" s="11">
        <v>0</v>
      </c>
      <c r="Y374" s="11">
        <v>10.935483870967699</v>
      </c>
      <c r="Z374" s="11">
        <v>3</v>
      </c>
      <c r="AA374" s="11">
        <v>3</v>
      </c>
      <c r="AB374" s="11">
        <v>4</v>
      </c>
      <c r="AC374" s="11">
        <v>32</v>
      </c>
      <c r="AD374" s="11">
        <v>563.122983870967</v>
      </c>
      <c r="AE374" s="11">
        <v>0</v>
      </c>
      <c r="AF374" s="11">
        <v>0</v>
      </c>
      <c r="AG374" s="11">
        <v>0</v>
      </c>
      <c r="AH374" s="11">
        <v>0</v>
      </c>
      <c r="AI374" s="11">
        <v>0</v>
      </c>
      <c r="AJ374" s="11">
        <v>0</v>
      </c>
      <c r="AK374" s="11">
        <v>0</v>
      </c>
      <c r="AL374" s="11">
        <v>0</v>
      </c>
      <c r="AM374" s="11">
        <v>406.19354838709597</v>
      </c>
      <c r="AN374" s="11">
        <v>0</v>
      </c>
      <c r="AO374" s="11">
        <v>2852.0645161290299</v>
      </c>
      <c r="AP374" s="11">
        <v>1930.8709677419299</v>
      </c>
      <c r="AQ374" s="11">
        <v>0</v>
      </c>
    </row>
    <row r="375" spans="1:43" hidden="1" x14ac:dyDescent="0.45">
      <c r="A375" s="11">
        <v>373</v>
      </c>
      <c r="B375" s="11" t="s">
        <v>13</v>
      </c>
      <c r="C375" s="11" t="s">
        <v>10</v>
      </c>
      <c r="D375" s="12">
        <v>45323</v>
      </c>
      <c r="E375" s="11">
        <f t="shared" si="10"/>
        <v>2024</v>
      </c>
      <c r="F375" s="11">
        <f t="shared" si="11"/>
        <v>2</v>
      </c>
      <c r="G375" s="11">
        <v>29</v>
      </c>
      <c r="H375" s="11">
        <v>13</v>
      </c>
      <c r="I375" s="11">
        <v>16</v>
      </c>
      <c r="J375" s="11">
        <v>4</v>
      </c>
      <c r="K375" s="11">
        <v>4</v>
      </c>
      <c r="L375" s="11">
        <v>316</v>
      </c>
      <c r="M375" s="11">
        <v>15786.0344827586</v>
      </c>
      <c r="N375" s="11">
        <v>20105.551724137898</v>
      </c>
      <c r="O375" s="11">
        <v>28792.747149432598</v>
      </c>
      <c r="P375" s="11">
        <v>2038.2984471960999</v>
      </c>
      <c r="Q375" s="11">
        <v>36671.4374557275</v>
      </c>
      <c r="R375" s="11">
        <v>1.27371248355893</v>
      </c>
      <c r="S375" s="11">
        <v>14.124142545057399</v>
      </c>
      <c r="T375" s="11">
        <v>0.69779634093641796</v>
      </c>
      <c r="U375" s="11">
        <v>0</v>
      </c>
      <c r="V375" s="11">
        <v>10.862068965517199</v>
      </c>
      <c r="W375" s="11">
        <v>1.55172413793103</v>
      </c>
      <c r="X375" s="11">
        <v>0</v>
      </c>
      <c r="Y375" s="11">
        <v>9.3103448275861993</v>
      </c>
      <c r="Z375" s="11">
        <v>3</v>
      </c>
      <c r="AA375" s="11">
        <v>3</v>
      </c>
      <c r="AB375" s="11">
        <v>4</v>
      </c>
      <c r="AC375" s="11">
        <v>32</v>
      </c>
      <c r="AD375" s="11">
        <v>628.29849137931001</v>
      </c>
      <c r="AE375" s="11">
        <v>0</v>
      </c>
      <c r="AF375" s="11">
        <v>0</v>
      </c>
      <c r="AG375" s="11">
        <v>0</v>
      </c>
      <c r="AH375" s="11">
        <v>0</v>
      </c>
      <c r="AI375" s="11">
        <v>0</v>
      </c>
      <c r="AJ375" s="11">
        <v>0</v>
      </c>
      <c r="AK375" s="11">
        <v>0</v>
      </c>
      <c r="AL375" s="11">
        <v>0</v>
      </c>
      <c r="AM375" s="11">
        <v>499.41379310344797</v>
      </c>
      <c r="AN375" s="11">
        <v>0</v>
      </c>
      <c r="AO375" s="11">
        <v>3245.6896551724099</v>
      </c>
      <c r="AP375" s="11">
        <v>2106.7586206896499</v>
      </c>
      <c r="AQ375" s="11">
        <v>0</v>
      </c>
    </row>
    <row r="376" spans="1:43" hidden="1" x14ac:dyDescent="0.45">
      <c r="A376" s="11">
        <v>374</v>
      </c>
      <c r="B376" s="11" t="s">
        <v>13</v>
      </c>
      <c r="C376" s="11" t="s">
        <v>10</v>
      </c>
      <c r="D376" s="12">
        <v>45352</v>
      </c>
      <c r="E376" s="11">
        <f t="shared" si="10"/>
        <v>2024</v>
      </c>
      <c r="F376" s="11">
        <f t="shared" si="11"/>
        <v>3</v>
      </c>
      <c r="G376" s="11">
        <v>31</v>
      </c>
      <c r="H376" s="11">
        <v>15</v>
      </c>
      <c r="I376" s="11">
        <v>16</v>
      </c>
      <c r="J376" s="11">
        <v>1</v>
      </c>
      <c r="K376" s="11">
        <v>0</v>
      </c>
      <c r="L376" s="11">
        <v>316</v>
      </c>
      <c r="M376" s="11">
        <v>15778</v>
      </c>
      <c r="N376" s="11">
        <v>18630.967741935401</v>
      </c>
      <c r="O376" s="11">
        <v>28016.745572020402</v>
      </c>
      <c r="P376" s="11">
        <v>1964.46412639103</v>
      </c>
      <c r="Q376" s="11">
        <v>33187.910111623001</v>
      </c>
      <c r="R376" s="11">
        <v>1.1810537012008799</v>
      </c>
      <c r="S376" s="11">
        <v>14.261276480305799</v>
      </c>
      <c r="T376" s="11">
        <v>0.62522515183240102</v>
      </c>
      <c r="U376" s="11">
        <v>0</v>
      </c>
      <c r="V376" s="11">
        <v>11.193548387096699</v>
      </c>
      <c r="W376" s="11">
        <v>0</v>
      </c>
      <c r="X376" s="11">
        <v>0</v>
      </c>
      <c r="Y376" s="11">
        <v>11.193548387096699</v>
      </c>
      <c r="Z376" s="11">
        <v>3</v>
      </c>
      <c r="AA376" s="11">
        <v>3</v>
      </c>
      <c r="AB376" s="11">
        <v>4</v>
      </c>
      <c r="AC376" s="11">
        <v>32</v>
      </c>
      <c r="AD376" s="11">
        <v>582.21774193548299</v>
      </c>
      <c r="AE376" s="11">
        <v>0</v>
      </c>
      <c r="AF376" s="11">
        <v>0</v>
      </c>
      <c r="AG376" s="11">
        <v>0</v>
      </c>
      <c r="AH376" s="11">
        <v>0</v>
      </c>
      <c r="AI376" s="11">
        <v>0</v>
      </c>
      <c r="AJ376" s="11">
        <v>0</v>
      </c>
      <c r="AK376" s="11">
        <v>0</v>
      </c>
      <c r="AL376" s="11">
        <v>0</v>
      </c>
      <c r="AM376" s="11">
        <v>455.322580645161</v>
      </c>
      <c r="AN376" s="11">
        <v>0</v>
      </c>
      <c r="AO376" s="11">
        <v>3234.7096774193501</v>
      </c>
      <c r="AP376" s="11">
        <v>2052.0967741935401</v>
      </c>
      <c r="AQ376" s="11">
        <v>0</v>
      </c>
    </row>
    <row r="377" spans="1:43" hidden="1" x14ac:dyDescent="0.45">
      <c r="A377" s="11">
        <v>375</v>
      </c>
      <c r="B377" s="11" t="s">
        <v>13</v>
      </c>
      <c r="C377" s="11" t="s">
        <v>10</v>
      </c>
      <c r="D377" s="12">
        <v>45383</v>
      </c>
      <c r="E377" s="11">
        <f t="shared" si="10"/>
        <v>2024</v>
      </c>
      <c r="F377" s="11">
        <f t="shared" si="11"/>
        <v>4</v>
      </c>
      <c r="G377" s="11">
        <v>30</v>
      </c>
      <c r="H377" s="11">
        <v>13</v>
      </c>
      <c r="I377" s="11">
        <v>17</v>
      </c>
      <c r="J377" s="11">
        <v>1</v>
      </c>
      <c r="K377" s="11">
        <v>0</v>
      </c>
      <c r="L377" s="11">
        <v>0</v>
      </c>
      <c r="M377" s="11">
        <v>15772.0666666666</v>
      </c>
      <c r="N377" s="11">
        <v>19506.833333333299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0.67284344076089198</v>
      </c>
      <c r="U377" s="11">
        <v>0</v>
      </c>
      <c r="V377" s="11">
        <v>0</v>
      </c>
      <c r="W377" s="11">
        <v>0</v>
      </c>
      <c r="X377" s="11">
        <v>0</v>
      </c>
      <c r="Y377" s="11">
        <v>0</v>
      </c>
      <c r="Z377" s="11">
        <v>0</v>
      </c>
      <c r="AA377" s="11">
        <v>0</v>
      </c>
      <c r="AB377" s="11">
        <v>0</v>
      </c>
      <c r="AC377" s="11">
        <v>32</v>
      </c>
      <c r="AD377" s="11">
        <v>0</v>
      </c>
      <c r="AE377" s="11">
        <v>0</v>
      </c>
      <c r="AF377" s="11">
        <v>0</v>
      </c>
      <c r="AG377" s="11">
        <v>0</v>
      </c>
      <c r="AH377" s="11">
        <v>0</v>
      </c>
      <c r="AI377" s="11">
        <v>0</v>
      </c>
      <c r="AJ377" s="11">
        <v>0</v>
      </c>
      <c r="AK377" s="11">
        <v>0</v>
      </c>
      <c r="AL377" s="11">
        <v>0</v>
      </c>
      <c r="AM377" s="11">
        <v>439.433333333333</v>
      </c>
      <c r="AN377" s="11">
        <v>0</v>
      </c>
      <c r="AO377" s="11">
        <v>3175.4666666666599</v>
      </c>
      <c r="AP377" s="11">
        <v>2077.7666666666601</v>
      </c>
      <c r="AQ377" s="11">
        <v>0</v>
      </c>
    </row>
    <row r="378" spans="1:43" hidden="1" x14ac:dyDescent="0.45">
      <c r="A378" s="11">
        <v>376</v>
      </c>
      <c r="B378" s="11" t="s">
        <v>13</v>
      </c>
      <c r="C378" s="11" t="s">
        <v>10</v>
      </c>
      <c r="D378" s="12">
        <v>45413</v>
      </c>
      <c r="E378" s="11">
        <f t="shared" si="10"/>
        <v>2024</v>
      </c>
      <c r="F378" s="11">
        <f t="shared" si="11"/>
        <v>5</v>
      </c>
      <c r="G378" s="11">
        <v>31</v>
      </c>
      <c r="H378" s="11">
        <v>16</v>
      </c>
      <c r="I378" s="11">
        <v>15</v>
      </c>
      <c r="J378" s="11">
        <v>4</v>
      </c>
      <c r="K378" s="11">
        <v>0</v>
      </c>
      <c r="L378" s="11">
        <v>0</v>
      </c>
      <c r="M378" s="11">
        <v>15263.2903225806</v>
      </c>
      <c r="N378" s="11">
        <v>20391.032258064501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0.69884195709368302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0</v>
      </c>
      <c r="AC378" s="11">
        <v>30.967741935483801</v>
      </c>
      <c r="AD378" s="11">
        <v>0</v>
      </c>
      <c r="AE378" s="11">
        <v>0</v>
      </c>
      <c r="AF378" s="11">
        <v>0</v>
      </c>
      <c r="AG378" s="11">
        <v>0</v>
      </c>
      <c r="AH378" s="11">
        <v>0</v>
      </c>
      <c r="AI378" s="11">
        <v>0</v>
      </c>
      <c r="AJ378" s="11">
        <v>0</v>
      </c>
      <c r="AK378" s="11">
        <v>0</v>
      </c>
      <c r="AL378" s="11">
        <v>0</v>
      </c>
      <c r="AM378" s="11">
        <v>425.25806451612902</v>
      </c>
      <c r="AN378" s="11">
        <v>0</v>
      </c>
      <c r="AO378" s="11">
        <v>3073.0322580645102</v>
      </c>
      <c r="AP378" s="11">
        <v>2010.7419354838701</v>
      </c>
      <c r="AQ378" s="11">
        <v>0</v>
      </c>
    </row>
    <row r="379" spans="1:43" hidden="1" x14ac:dyDescent="0.45">
      <c r="A379" s="11">
        <v>377</v>
      </c>
      <c r="B379" s="11" t="s">
        <v>13</v>
      </c>
      <c r="C379" s="11" t="s">
        <v>10</v>
      </c>
      <c r="D379" s="12">
        <v>45444</v>
      </c>
      <c r="E379" s="11">
        <f t="shared" si="10"/>
        <v>2024</v>
      </c>
      <c r="F379" s="11">
        <f t="shared" si="11"/>
        <v>6</v>
      </c>
      <c r="G379" s="11">
        <v>30</v>
      </c>
      <c r="H379" s="11">
        <v>15</v>
      </c>
      <c r="I379" s="11">
        <v>15</v>
      </c>
      <c r="J379" s="11">
        <v>1</v>
      </c>
      <c r="K379" s="11">
        <v>0</v>
      </c>
      <c r="L379" s="11">
        <v>0</v>
      </c>
      <c r="M379" s="11">
        <v>15772.0666666666</v>
      </c>
      <c r="N379" s="11">
        <v>19746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0.676887466330785</v>
      </c>
      <c r="U379" s="11">
        <v>0</v>
      </c>
      <c r="V379" s="11">
        <v>0</v>
      </c>
      <c r="W379" s="11">
        <v>0</v>
      </c>
      <c r="X379" s="11">
        <v>0</v>
      </c>
      <c r="Y379" s="11">
        <v>0</v>
      </c>
      <c r="Z379" s="11">
        <v>0</v>
      </c>
      <c r="AA379" s="11">
        <v>0</v>
      </c>
      <c r="AB379" s="11">
        <v>0</v>
      </c>
      <c r="AC379" s="11">
        <v>32</v>
      </c>
      <c r="AD379" s="11">
        <v>0</v>
      </c>
      <c r="AE379" s="11">
        <v>0</v>
      </c>
      <c r="AF379" s="11">
        <v>0</v>
      </c>
      <c r="AG379" s="11">
        <v>0</v>
      </c>
      <c r="AH379" s="11">
        <v>0</v>
      </c>
      <c r="AI379" s="11">
        <v>0</v>
      </c>
      <c r="AJ379" s="11">
        <v>0</v>
      </c>
      <c r="AK379" s="11">
        <v>0</v>
      </c>
      <c r="AL379" s="11">
        <v>0</v>
      </c>
      <c r="AM379" s="11">
        <v>439.433333333333</v>
      </c>
      <c r="AN379" s="11">
        <v>0</v>
      </c>
      <c r="AO379" s="11">
        <v>3175.4666666666599</v>
      </c>
      <c r="AP379" s="11">
        <v>2077.7666666666601</v>
      </c>
      <c r="AQ379" s="11">
        <v>0</v>
      </c>
    </row>
    <row r="380" spans="1:43" hidden="1" x14ac:dyDescent="0.45">
      <c r="A380" s="11">
        <v>378</v>
      </c>
      <c r="B380" s="11" t="s">
        <v>13</v>
      </c>
      <c r="C380" s="11" t="s">
        <v>10</v>
      </c>
      <c r="D380" s="12">
        <v>45474</v>
      </c>
      <c r="E380" s="11">
        <f t="shared" si="10"/>
        <v>2024</v>
      </c>
      <c r="F380" s="11">
        <f t="shared" si="11"/>
        <v>7</v>
      </c>
      <c r="G380" s="11">
        <v>31</v>
      </c>
      <c r="H380" s="11">
        <v>12</v>
      </c>
      <c r="I380" s="11">
        <v>19</v>
      </c>
      <c r="J380" s="11">
        <v>0</v>
      </c>
      <c r="K380" s="11">
        <v>0</v>
      </c>
      <c r="L380" s="11">
        <v>0</v>
      </c>
      <c r="M380" s="11">
        <v>15263.2903225806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0.67123380779697805</v>
      </c>
      <c r="U380" s="11">
        <v>0</v>
      </c>
      <c r="V380" s="11">
        <v>0</v>
      </c>
      <c r="W380" s="11">
        <v>0</v>
      </c>
      <c r="X380" s="11">
        <v>0</v>
      </c>
      <c r="Y380" s="11">
        <v>0</v>
      </c>
      <c r="Z380" s="11">
        <v>0</v>
      </c>
      <c r="AA380" s="11">
        <v>0</v>
      </c>
      <c r="AB380" s="11">
        <v>0</v>
      </c>
      <c r="AC380" s="11">
        <v>30.967741935483801</v>
      </c>
      <c r="AD380" s="11">
        <v>0</v>
      </c>
      <c r="AE380" s="11">
        <v>0</v>
      </c>
      <c r="AF380" s="11">
        <v>0</v>
      </c>
      <c r="AG380" s="11">
        <v>0</v>
      </c>
      <c r="AH380" s="11">
        <v>0</v>
      </c>
      <c r="AI380" s="11">
        <v>0</v>
      </c>
      <c r="AJ380" s="11">
        <v>0</v>
      </c>
      <c r="AK380" s="11">
        <v>0</v>
      </c>
      <c r="AL380" s="11">
        <v>0</v>
      </c>
      <c r="AM380" s="11">
        <v>425.25806451612902</v>
      </c>
      <c r="AN380" s="11">
        <v>0</v>
      </c>
      <c r="AO380" s="11">
        <v>3073.0322580645102</v>
      </c>
      <c r="AP380" s="11">
        <v>2010.7419354838701</v>
      </c>
      <c r="AQ380" s="11">
        <v>0</v>
      </c>
    </row>
    <row r="381" spans="1:43" hidden="1" x14ac:dyDescent="0.45">
      <c r="A381" s="11">
        <v>379</v>
      </c>
      <c r="B381" s="11" t="s">
        <v>13</v>
      </c>
      <c r="C381" s="11" t="s">
        <v>10</v>
      </c>
      <c r="D381" s="12">
        <v>45505</v>
      </c>
      <c r="E381" s="11">
        <f t="shared" si="10"/>
        <v>2024</v>
      </c>
      <c r="F381" s="11">
        <f t="shared" si="11"/>
        <v>8</v>
      </c>
      <c r="G381" s="11">
        <v>31</v>
      </c>
      <c r="H381" s="11">
        <v>15</v>
      </c>
      <c r="I381" s="11">
        <v>16</v>
      </c>
      <c r="J381" s="11">
        <v>1</v>
      </c>
      <c r="K381" s="11">
        <v>0</v>
      </c>
      <c r="L381" s="11">
        <v>0</v>
      </c>
      <c r="M381" s="11">
        <v>15263.2903225806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0.69023056217830003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0</v>
      </c>
      <c r="AA381" s="11">
        <v>0</v>
      </c>
      <c r="AB381" s="11">
        <v>0</v>
      </c>
      <c r="AC381" s="11">
        <v>30.967741935483801</v>
      </c>
      <c r="AD381" s="11">
        <v>0</v>
      </c>
      <c r="AE381" s="11">
        <v>0</v>
      </c>
      <c r="AF381" s="11">
        <v>0</v>
      </c>
      <c r="AG381" s="11">
        <v>0</v>
      </c>
      <c r="AH381" s="11">
        <v>0</v>
      </c>
      <c r="AI381" s="11">
        <v>0</v>
      </c>
      <c r="AJ381" s="11">
        <v>0</v>
      </c>
      <c r="AK381" s="11">
        <v>0</v>
      </c>
      <c r="AL381" s="11">
        <v>0</v>
      </c>
      <c r="AM381" s="11">
        <v>425.25806451612902</v>
      </c>
      <c r="AN381" s="11">
        <v>0</v>
      </c>
      <c r="AO381" s="11">
        <v>3073.0322580645102</v>
      </c>
      <c r="AP381" s="11">
        <v>2010.7419354838701</v>
      </c>
      <c r="AQ381" s="11">
        <v>0</v>
      </c>
    </row>
    <row r="382" spans="1:43" hidden="1" x14ac:dyDescent="0.45">
      <c r="A382" s="11">
        <v>380</v>
      </c>
      <c r="B382" s="11" t="s">
        <v>13</v>
      </c>
      <c r="C382" s="11" t="s">
        <v>10</v>
      </c>
      <c r="D382" s="12">
        <v>45536</v>
      </c>
      <c r="E382" s="11">
        <f t="shared" si="10"/>
        <v>2024</v>
      </c>
      <c r="F382" s="11">
        <f t="shared" si="11"/>
        <v>9</v>
      </c>
      <c r="G382" s="11">
        <v>30</v>
      </c>
      <c r="H382" s="11">
        <v>16</v>
      </c>
      <c r="I382" s="11">
        <v>14</v>
      </c>
      <c r="J382" s="11">
        <v>3</v>
      </c>
      <c r="K382" s="11">
        <v>3</v>
      </c>
      <c r="L382" s="11">
        <v>0</v>
      </c>
      <c r="M382" s="11">
        <v>15772.0666666666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0.70185521642433102</v>
      </c>
      <c r="U382" s="11">
        <v>0</v>
      </c>
      <c r="V382" s="11">
        <v>0</v>
      </c>
      <c r="W382" s="11">
        <v>0</v>
      </c>
      <c r="X382" s="11">
        <v>0</v>
      </c>
      <c r="Y382" s="11">
        <v>0</v>
      </c>
      <c r="Z382" s="11">
        <v>0</v>
      </c>
      <c r="AA382" s="11">
        <v>0</v>
      </c>
      <c r="AB382" s="11">
        <v>0</v>
      </c>
      <c r="AC382" s="11">
        <v>32</v>
      </c>
      <c r="AD382" s="11">
        <v>0</v>
      </c>
      <c r="AE382" s="11">
        <v>0</v>
      </c>
      <c r="AF382" s="11">
        <v>0</v>
      </c>
      <c r="AG382" s="11">
        <v>0</v>
      </c>
      <c r="AH382" s="11">
        <v>0</v>
      </c>
      <c r="AI382" s="11">
        <v>0</v>
      </c>
      <c r="AJ382" s="11">
        <v>0</v>
      </c>
      <c r="AK382" s="11">
        <v>0</v>
      </c>
      <c r="AL382" s="11">
        <v>0</v>
      </c>
      <c r="AM382" s="11">
        <v>439.433333333333</v>
      </c>
      <c r="AN382" s="11">
        <v>0</v>
      </c>
      <c r="AO382" s="11">
        <v>3175.4666666666599</v>
      </c>
      <c r="AP382" s="11">
        <v>2077.7666666666601</v>
      </c>
      <c r="AQ382" s="11">
        <v>0</v>
      </c>
    </row>
    <row r="383" spans="1:43" hidden="1" x14ac:dyDescent="0.45">
      <c r="A383" s="11">
        <v>381</v>
      </c>
      <c r="B383" s="11" t="s">
        <v>13</v>
      </c>
      <c r="C383" s="11" t="s">
        <v>10</v>
      </c>
      <c r="D383" s="12">
        <v>45566</v>
      </c>
      <c r="E383" s="11">
        <f t="shared" si="10"/>
        <v>2024</v>
      </c>
      <c r="F383" s="11">
        <f t="shared" si="11"/>
        <v>10</v>
      </c>
      <c r="G383" s="11">
        <v>31</v>
      </c>
      <c r="H383" s="11">
        <v>14</v>
      </c>
      <c r="I383" s="11">
        <v>17</v>
      </c>
      <c r="J383" s="11">
        <v>2</v>
      </c>
      <c r="K383" s="11">
        <v>0</v>
      </c>
      <c r="L383" s="11">
        <v>0</v>
      </c>
      <c r="M383" s="11">
        <v>15263.2903225806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0.71289608232492996</v>
      </c>
      <c r="U383" s="11">
        <v>0</v>
      </c>
      <c r="V383" s="11">
        <v>0</v>
      </c>
      <c r="W383" s="11">
        <v>0</v>
      </c>
      <c r="X383" s="11">
        <v>0</v>
      </c>
      <c r="Y383" s="11">
        <v>0</v>
      </c>
      <c r="Z383" s="11">
        <v>0</v>
      </c>
      <c r="AA383" s="11">
        <v>0</v>
      </c>
      <c r="AB383" s="11">
        <v>0</v>
      </c>
      <c r="AC383" s="11">
        <v>30.967741935483801</v>
      </c>
      <c r="AD383" s="11">
        <v>0</v>
      </c>
      <c r="AE383" s="11">
        <v>0</v>
      </c>
      <c r="AF383" s="11">
        <v>0</v>
      </c>
      <c r="AG383" s="11">
        <v>0</v>
      </c>
      <c r="AH383" s="11">
        <v>0</v>
      </c>
      <c r="AI383" s="11">
        <v>0</v>
      </c>
      <c r="AJ383" s="11">
        <v>0</v>
      </c>
      <c r="AK383" s="11">
        <v>0</v>
      </c>
      <c r="AL383" s="11">
        <v>0</v>
      </c>
      <c r="AM383" s="11">
        <v>425.25806451612902</v>
      </c>
      <c r="AN383" s="11">
        <v>0</v>
      </c>
      <c r="AO383" s="11">
        <v>3073.0322580645102</v>
      </c>
      <c r="AP383" s="11">
        <v>2010.7419354838701</v>
      </c>
      <c r="AQ383" s="11">
        <v>0</v>
      </c>
    </row>
    <row r="384" spans="1:43" hidden="1" x14ac:dyDescent="0.45">
      <c r="A384" s="11">
        <v>382</v>
      </c>
      <c r="B384" s="11" t="s">
        <v>13</v>
      </c>
      <c r="C384" s="11" t="s">
        <v>10</v>
      </c>
      <c r="D384" s="12">
        <v>45597</v>
      </c>
      <c r="E384" s="11">
        <f t="shared" si="10"/>
        <v>2024</v>
      </c>
      <c r="F384" s="11">
        <f t="shared" si="11"/>
        <v>11</v>
      </c>
      <c r="G384" s="11">
        <v>30</v>
      </c>
      <c r="H384" s="11">
        <v>14</v>
      </c>
      <c r="I384" s="11">
        <v>16</v>
      </c>
      <c r="J384" s="11">
        <v>0</v>
      </c>
      <c r="K384" s="11">
        <v>0</v>
      </c>
      <c r="L384" s="11">
        <v>0</v>
      </c>
      <c r="M384" s="11">
        <v>15772.0666666666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0.69980350933107704</v>
      </c>
      <c r="U384" s="11">
        <v>0</v>
      </c>
      <c r="V384" s="11">
        <v>0</v>
      </c>
      <c r="W384" s="11">
        <v>0</v>
      </c>
      <c r="X384" s="11">
        <v>0</v>
      </c>
      <c r="Y384" s="11">
        <v>0</v>
      </c>
      <c r="Z384" s="11">
        <v>0</v>
      </c>
      <c r="AA384" s="11">
        <v>0</v>
      </c>
      <c r="AB384" s="11">
        <v>0</v>
      </c>
      <c r="AC384" s="11">
        <v>32</v>
      </c>
      <c r="AD384" s="11">
        <v>0</v>
      </c>
      <c r="AE384" s="11">
        <v>0</v>
      </c>
      <c r="AF384" s="11">
        <v>0</v>
      </c>
      <c r="AG384" s="11">
        <v>0</v>
      </c>
      <c r="AH384" s="11">
        <v>0</v>
      </c>
      <c r="AI384" s="11">
        <v>0</v>
      </c>
      <c r="AJ384" s="11">
        <v>0</v>
      </c>
      <c r="AK384" s="11">
        <v>0</v>
      </c>
      <c r="AL384" s="11">
        <v>0</v>
      </c>
      <c r="AM384" s="11">
        <v>439.433333333333</v>
      </c>
      <c r="AN384" s="11">
        <v>0</v>
      </c>
      <c r="AO384" s="11">
        <v>3175.4666666666599</v>
      </c>
      <c r="AP384" s="11">
        <v>2077.7666666666601</v>
      </c>
      <c r="AQ384" s="11">
        <v>0</v>
      </c>
    </row>
    <row r="385" spans="1:43" hidden="1" x14ac:dyDescent="0.45">
      <c r="A385" s="11">
        <v>383</v>
      </c>
      <c r="B385" s="11" t="s">
        <v>13</v>
      </c>
      <c r="C385" s="11" t="s">
        <v>10</v>
      </c>
      <c r="D385" s="12">
        <v>45627</v>
      </c>
      <c r="E385" s="11">
        <f t="shared" si="10"/>
        <v>2024</v>
      </c>
      <c r="F385" s="11">
        <f t="shared" si="11"/>
        <v>12</v>
      </c>
      <c r="G385" s="11">
        <v>31</v>
      </c>
      <c r="H385" s="11">
        <v>14</v>
      </c>
      <c r="I385" s="11">
        <v>17</v>
      </c>
      <c r="J385" s="11">
        <v>1</v>
      </c>
      <c r="K385" s="11">
        <v>0</v>
      </c>
      <c r="L385" s="11">
        <v>0</v>
      </c>
      <c r="M385" s="11">
        <v>15263.2903225806</v>
      </c>
      <c r="N385" s="11">
        <v>0</v>
      </c>
      <c r="O385" s="11">
        <v>0</v>
      </c>
      <c r="P385" s="11">
        <v>0</v>
      </c>
      <c r="Q385" s="11">
        <v>0</v>
      </c>
      <c r="R385" s="11">
        <v>0</v>
      </c>
      <c r="S385" s="11">
        <v>0</v>
      </c>
      <c r="T385" s="11">
        <v>0.71474256379832002</v>
      </c>
      <c r="U385" s="11">
        <v>0</v>
      </c>
      <c r="V385" s="11">
        <v>0</v>
      </c>
      <c r="W385" s="11">
        <v>0</v>
      </c>
      <c r="X385" s="11">
        <v>0</v>
      </c>
      <c r="Y385" s="11">
        <v>0</v>
      </c>
      <c r="Z385" s="11">
        <v>0</v>
      </c>
      <c r="AA385" s="11">
        <v>0</v>
      </c>
      <c r="AB385" s="11">
        <v>0</v>
      </c>
      <c r="AC385" s="11">
        <v>30.967741935483801</v>
      </c>
      <c r="AD385" s="11">
        <v>0</v>
      </c>
      <c r="AE385" s="11">
        <v>0</v>
      </c>
      <c r="AF385" s="11">
        <v>0</v>
      </c>
      <c r="AG385" s="11">
        <v>0</v>
      </c>
      <c r="AH385" s="11">
        <v>0</v>
      </c>
      <c r="AI385" s="11">
        <v>0</v>
      </c>
      <c r="AJ385" s="11">
        <v>0</v>
      </c>
      <c r="AK385" s="11">
        <v>0</v>
      </c>
      <c r="AL385" s="11">
        <v>0</v>
      </c>
      <c r="AM385" s="11">
        <v>425.25806451612902</v>
      </c>
      <c r="AN385" s="11">
        <v>0</v>
      </c>
      <c r="AO385" s="11">
        <v>3073.0322580645102</v>
      </c>
      <c r="AP385" s="11">
        <v>2010.7419354838701</v>
      </c>
      <c r="AQ385" s="11">
        <v>0</v>
      </c>
    </row>
    <row r="386" spans="1:43" x14ac:dyDescent="0.45">
      <c r="A386" s="11">
        <v>384</v>
      </c>
      <c r="B386" s="11" t="s">
        <v>13</v>
      </c>
      <c r="C386" s="11" t="s">
        <v>10</v>
      </c>
      <c r="D386" s="12">
        <v>45658</v>
      </c>
      <c r="E386" s="11">
        <f t="shared" si="10"/>
        <v>2025</v>
      </c>
      <c r="F386" s="11">
        <f t="shared" si="11"/>
        <v>1</v>
      </c>
      <c r="G386" s="11">
        <v>31</v>
      </c>
      <c r="H386" s="11">
        <v>17</v>
      </c>
      <c r="I386" s="11">
        <v>14</v>
      </c>
      <c r="J386" s="11">
        <v>4</v>
      </c>
      <c r="K386" s="11">
        <v>3</v>
      </c>
      <c r="L386" s="11">
        <v>0</v>
      </c>
      <c r="M386" s="11">
        <v>15263.2903225806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0.62132791216540195</v>
      </c>
      <c r="U386" s="11">
        <v>0</v>
      </c>
      <c r="V386" s="11">
        <v>0</v>
      </c>
      <c r="W386" s="11">
        <v>0</v>
      </c>
      <c r="X386" s="11">
        <v>0</v>
      </c>
      <c r="Y386" s="11">
        <v>0</v>
      </c>
      <c r="Z386" s="11">
        <v>0</v>
      </c>
      <c r="AA386" s="11">
        <v>0</v>
      </c>
      <c r="AB386" s="11">
        <v>0</v>
      </c>
      <c r="AC386" s="11">
        <v>30.967741935483801</v>
      </c>
      <c r="AD386" s="11">
        <v>0</v>
      </c>
      <c r="AE386" s="11">
        <v>0</v>
      </c>
      <c r="AF386" s="11">
        <v>0</v>
      </c>
      <c r="AG386" s="11">
        <v>0</v>
      </c>
      <c r="AH386" s="11">
        <v>0</v>
      </c>
      <c r="AI386" s="11">
        <v>0</v>
      </c>
      <c r="AJ386" s="11">
        <v>0</v>
      </c>
      <c r="AK386" s="11">
        <v>0</v>
      </c>
      <c r="AL386" s="11">
        <v>0</v>
      </c>
      <c r="AM386" s="11">
        <v>425.25806451612902</v>
      </c>
      <c r="AN386" s="11">
        <v>0</v>
      </c>
      <c r="AO386" s="11">
        <v>3073.0322580645102</v>
      </c>
      <c r="AP386" s="11">
        <v>2010.7419354838701</v>
      </c>
      <c r="AQ386" s="11">
        <v>0</v>
      </c>
    </row>
    <row r="387" spans="1:43" x14ac:dyDescent="0.45">
      <c r="A387" s="11">
        <v>385</v>
      </c>
      <c r="B387" s="11" t="s">
        <v>13</v>
      </c>
      <c r="C387" s="11" t="s">
        <v>10</v>
      </c>
      <c r="D387" s="12">
        <v>45689</v>
      </c>
      <c r="E387" s="11">
        <f t="shared" ref="E387:E450" si="12">YEAR(D387)</f>
        <v>2025</v>
      </c>
      <c r="F387" s="11">
        <f t="shared" ref="F387:F450" si="13">MONTH(D387)</f>
        <v>2</v>
      </c>
      <c r="G387" s="11">
        <v>28</v>
      </c>
      <c r="H387" s="11">
        <v>12</v>
      </c>
      <c r="I387" s="11">
        <v>16</v>
      </c>
      <c r="J387" s="11">
        <v>0</v>
      </c>
      <c r="K387" s="11">
        <v>0</v>
      </c>
      <c r="L387" s="11">
        <v>0</v>
      </c>
      <c r="M387" s="11">
        <v>16898.6428571428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0.72271763882700502</v>
      </c>
      <c r="U387" s="11">
        <v>0</v>
      </c>
      <c r="V387" s="11">
        <v>0</v>
      </c>
      <c r="W387" s="11">
        <v>0</v>
      </c>
      <c r="X387" s="11">
        <v>0</v>
      </c>
      <c r="Y387" s="11">
        <v>0</v>
      </c>
      <c r="Z387" s="11">
        <v>0</v>
      </c>
      <c r="AA387" s="11">
        <v>0</v>
      </c>
      <c r="AB387" s="11">
        <v>0</v>
      </c>
      <c r="AC387" s="11">
        <v>34.285714285714199</v>
      </c>
      <c r="AD387" s="11">
        <v>0</v>
      </c>
      <c r="AE387" s="11">
        <v>0</v>
      </c>
      <c r="AF387" s="11">
        <v>0</v>
      </c>
      <c r="AG387" s="11">
        <v>0</v>
      </c>
      <c r="AH387" s="11">
        <v>0</v>
      </c>
      <c r="AI387" s="11">
        <v>0</v>
      </c>
      <c r="AJ387" s="11">
        <v>0</v>
      </c>
      <c r="AK387" s="11">
        <v>0</v>
      </c>
      <c r="AL387" s="11">
        <v>0</v>
      </c>
      <c r="AM387" s="11">
        <v>470.82142857142799</v>
      </c>
      <c r="AN387" s="11">
        <v>0</v>
      </c>
      <c r="AO387" s="11">
        <v>3402.2857142857101</v>
      </c>
      <c r="AP387" s="11">
        <v>2226.1785714285702</v>
      </c>
      <c r="AQ387" s="11">
        <v>0</v>
      </c>
    </row>
    <row r="388" spans="1:43" x14ac:dyDescent="0.45">
      <c r="A388" s="11">
        <v>386</v>
      </c>
      <c r="B388" s="11" t="s">
        <v>13</v>
      </c>
      <c r="C388" s="11" t="s">
        <v>10</v>
      </c>
      <c r="D388" s="12">
        <v>45717</v>
      </c>
      <c r="E388" s="11">
        <f t="shared" si="12"/>
        <v>2025</v>
      </c>
      <c r="F388" s="11">
        <f t="shared" si="13"/>
        <v>3</v>
      </c>
      <c r="G388" s="11">
        <v>31</v>
      </c>
      <c r="H388" s="11">
        <v>15</v>
      </c>
      <c r="I388" s="11">
        <v>16</v>
      </c>
      <c r="J388" s="11">
        <v>2</v>
      </c>
      <c r="K388" s="11">
        <v>0</v>
      </c>
      <c r="L388" s="11">
        <v>0</v>
      </c>
      <c r="M388" s="11">
        <v>15263.2903225806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0.62522515183240102</v>
      </c>
      <c r="U388" s="11">
        <v>0</v>
      </c>
      <c r="V388" s="11">
        <v>0</v>
      </c>
      <c r="W388" s="11">
        <v>0</v>
      </c>
      <c r="X388" s="11">
        <v>0</v>
      </c>
      <c r="Y388" s="11">
        <v>0</v>
      </c>
      <c r="Z388" s="11">
        <v>0</v>
      </c>
      <c r="AA388" s="11">
        <v>0</v>
      </c>
      <c r="AB388" s="11">
        <v>0</v>
      </c>
      <c r="AC388" s="11">
        <v>30.967741935483801</v>
      </c>
      <c r="AD388" s="11">
        <v>0</v>
      </c>
      <c r="AE388" s="11">
        <v>0</v>
      </c>
      <c r="AF388" s="11">
        <v>0</v>
      </c>
      <c r="AG388" s="11">
        <v>0</v>
      </c>
      <c r="AH388" s="11">
        <v>0</v>
      </c>
      <c r="AI388" s="11">
        <v>0</v>
      </c>
      <c r="AJ388" s="11">
        <v>0</v>
      </c>
      <c r="AK388" s="11">
        <v>0</v>
      </c>
      <c r="AL388" s="11">
        <v>0</v>
      </c>
      <c r="AM388" s="11">
        <v>425.25806451612902</v>
      </c>
      <c r="AN388" s="11">
        <v>0</v>
      </c>
      <c r="AO388" s="11">
        <v>3073.0322580645102</v>
      </c>
      <c r="AP388" s="11">
        <v>2010.7419354838701</v>
      </c>
      <c r="AQ388" s="11">
        <v>0</v>
      </c>
    </row>
    <row r="389" spans="1:43" x14ac:dyDescent="0.45">
      <c r="A389" s="11">
        <v>387</v>
      </c>
      <c r="B389" s="11" t="s">
        <v>13</v>
      </c>
      <c r="C389" s="11" t="s">
        <v>10</v>
      </c>
      <c r="D389" s="12">
        <v>45748</v>
      </c>
      <c r="E389" s="11">
        <f t="shared" si="12"/>
        <v>2025</v>
      </c>
      <c r="F389" s="11">
        <f t="shared" si="13"/>
        <v>4</v>
      </c>
      <c r="G389" s="11">
        <v>30</v>
      </c>
      <c r="H389" s="11">
        <v>12</v>
      </c>
      <c r="I389" s="11">
        <v>18</v>
      </c>
      <c r="J389" s="11">
        <v>0</v>
      </c>
      <c r="K389" s="11">
        <v>0</v>
      </c>
      <c r="L389" s="11">
        <v>0</v>
      </c>
      <c r="M389" s="11">
        <v>15772.0666666666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0.67284344076089198</v>
      </c>
      <c r="U389" s="11">
        <v>0</v>
      </c>
      <c r="V389" s="11">
        <v>0</v>
      </c>
      <c r="W389" s="11">
        <v>0</v>
      </c>
      <c r="X389" s="11">
        <v>0</v>
      </c>
      <c r="Y389" s="11">
        <v>0</v>
      </c>
      <c r="Z389" s="11">
        <v>0</v>
      </c>
      <c r="AA389" s="11">
        <v>0</v>
      </c>
      <c r="AB389" s="11">
        <v>0</v>
      </c>
      <c r="AC389" s="11">
        <v>32</v>
      </c>
      <c r="AD389" s="11">
        <v>0</v>
      </c>
      <c r="AE389" s="11">
        <v>0</v>
      </c>
      <c r="AF389" s="11">
        <v>0</v>
      </c>
      <c r="AG389" s="11">
        <v>0</v>
      </c>
      <c r="AH389" s="11">
        <v>0</v>
      </c>
      <c r="AI389" s="11">
        <v>0</v>
      </c>
      <c r="AJ389" s="11">
        <v>0</v>
      </c>
      <c r="AK389" s="11">
        <v>0</v>
      </c>
      <c r="AL389" s="11">
        <v>0</v>
      </c>
      <c r="AM389" s="11">
        <v>439.433333333333</v>
      </c>
      <c r="AN389" s="11">
        <v>0</v>
      </c>
      <c r="AO389" s="11">
        <v>3175.4666666666599</v>
      </c>
      <c r="AP389" s="11">
        <v>2077.7666666666601</v>
      </c>
      <c r="AQ389" s="11">
        <v>0</v>
      </c>
    </row>
    <row r="390" spans="1:43" x14ac:dyDescent="0.45">
      <c r="A390" s="11">
        <v>388</v>
      </c>
      <c r="B390" s="11" t="s">
        <v>13</v>
      </c>
      <c r="C390" s="11" t="s">
        <v>10</v>
      </c>
      <c r="D390" s="12">
        <v>45778</v>
      </c>
      <c r="E390" s="11">
        <f t="shared" si="12"/>
        <v>2025</v>
      </c>
      <c r="F390" s="11">
        <f t="shared" si="13"/>
        <v>5</v>
      </c>
      <c r="G390" s="11">
        <v>31</v>
      </c>
      <c r="H390" s="11">
        <v>17</v>
      </c>
      <c r="I390" s="11">
        <v>14</v>
      </c>
      <c r="J390" s="11">
        <v>3</v>
      </c>
      <c r="K390" s="11">
        <v>0</v>
      </c>
      <c r="L390" s="11">
        <v>0</v>
      </c>
      <c r="M390" s="11">
        <v>15263.2903225806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0.69884195709368302</v>
      </c>
      <c r="U390" s="11">
        <v>0</v>
      </c>
      <c r="V390" s="11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v>0</v>
      </c>
      <c r="AC390" s="11">
        <v>30.967741935483801</v>
      </c>
      <c r="AD390" s="11">
        <v>0</v>
      </c>
      <c r="AE390" s="11">
        <v>0</v>
      </c>
      <c r="AF390" s="11">
        <v>0</v>
      </c>
      <c r="AG390" s="11">
        <v>0</v>
      </c>
      <c r="AH390" s="11">
        <v>0</v>
      </c>
      <c r="AI390" s="11">
        <v>0</v>
      </c>
      <c r="AJ390" s="11">
        <v>0</v>
      </c>
      <c r="AK390" s="11">
        <v>0</v>
      </c>
      <c r="AL390" s="11">
        <v>0</v>
      </c>
      <c r="AM390" s="11">
        <v>425.25806451612902</v>
      </c>
      <c r="AN390" s="11">
        <v>0</v>
      </c>
      <c r="AO390" s="11">
        <v>3073.0322580645102</v>
      </c>
      <c r="AP390" s="11">
        <v>2010.7419354838701</v>
      </c>
      <c r="AQ390" s="11">
        <v>0</v>
      </c>
    </row>
    <row r="391" spans="1:43" x14ac:dyDescent="0.45">
      <c r="A391" s="11">
        <v>389</v>
      </c>
      <c r="B391" s="11" t="s">
        <v>13</v>
      </c>
      <c r="C391" s="11" t="s">
        <v>10</v>
      </c>
      <c r="D391" s="12">
        <v>45809</v>
      </c>
      <c r="E391" s="11">
        <f t="shared" si="12"/>
        <v>2025</v>
      </c>
      <c r="F391" s="11">
        <f t="shared" si="13"/>
        <v>6</v>
      </c>
      <c r="G391" s="11">
        <v>30</v>
      </c>
      <c r="H391" s="11">
        <v>13</v>
      </c>
      <c r="I391" s="11">
        <v>17</v>
      </c>
      <c r="J391" s="11">
        <v>1</v>
      </c>
      <c r="K391" s="11">
        <v>0</v>
      </c>
      <c r="L391" s="11">
        <v>0</v>
      </c>
      <c r="M391" s="11">
        <v>15772.0666666666</v>
      </c>
      <c r="N391" s="11">
        <v>0</v>
      </c>
      <c r="O391" s="11">
        <v>0</v>
      </c>
      <c r="P391" s="11">
        <v>0</v>
      </c>
      <c r="Q391" s="11">
        <v>0</v>
      </c>
      <c r="R391" s="11">
        <v>0</v>
      </c>
      <c r="S391" s="11">
        <v>0</v>
      </c>
      <c r="T391" s="11">
        <v>0.676887466330785</v>
      </c>
      <c r="U391" s="11">
        <v>0</v>
      </c>
      <c r="V391" s="11">
        <v>0</v>
      </c>
      <c r="W391" s="11">
        <v>0</v>
      </c>
      <c r="X391" s="11">
        <v>0</v>
      </c>
      <c r="Y391" s="11">
        <v>0</v>
      </c>
      <c r="Z391" s="11">
        <v>0</v>
      </c>
      <c r="AA391" s="11">
        <v>0</v>
      </c>
      <c r="AB391" s="11">
        <v>0</v>
      </c>
      <c r="AC391" s="11">
        <v>32</v>
      </c>
      <c r="AD391" s="11">
        <v>0</v>
      </c>
      <c r="AE391" s="11">
        <v>0</v>
      </c>
      <c r="AF391" s="11">
        <v>0</v>
      </c>
      <c r="AG391" s="11">
        <v>0</v>
      </c>
      <c r="AH391" s="11">
        <v>0</v>
      </c>
      <c r="AI391" s="11">
        <v>0</v>
      </c>
      <c r="AJ391" s="11">
        <v>0</v>
      </c>
      <c r="AK391" s="11">
        <v>0</v>
      </c>
      <c r="AL391" s="11">
        <v>0</v>
      </c>
      <c r="AM391" s="11">
        <v>439.433333333333</v>
      </c>
      <c r="AN391" s="11">
        <v>0</v>
      </c>
      <c r="AO391" s="11">
        <v>3175.4666666666599</v>
      </c>
      <c r="AP391" s="11">
        <v>2077.7666666666601</v>
      </c>
      <c r="AQ391" s="11">
        <v>0</v>
      </c>
    </row>
    <row r="392" spans="1:43" x14ac:dyDescent="0.45">
      <c r="A392" s="11">
        <v>390</v>
      </c>
      <c r="B392" s="11" t="s">
        <v>13</v>
      </c>
      <c r="C392" s="11" t="s">
        <v>10</v>
      </c>
      <c r="D392" s="12">
        <v>45839</v>
      </c>
      <c r="E392" s="11">
        <f t="shared" si="12"/>
        <v>2025</v>
      </c>
      <c r="F392" s="11">
        <f t="shared" si="13"/>
        <v>7</v>
      </c>
      <c r="G392" s="11">
        <v>31</v>
      </c>
      <c r="H392" s="11">
        <v>12</v>
      </c>
      <c r="I392" s="11">
        <v>19</v>
      </c>
      <c r="J392" s="11">
        <v>0</v>
      </c>
      <c r="K392" s="11">
        <v>0</v>
      </c>
      <c r="L392" s="11">
        <v>0</v>
      </c>
      <c r="M392" s="11">
        <v>15263.2903225806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0.67123380779697805</v>
      </c>
      <c r="U392" s="11">
        <v>0</v>
      </c>
      <c r="V392" s="11">
        <v>0</v>
      </c>
      <c r="W392" s="11">
        <v>0</v>
      </c>
      <c r="X392" s="11">
        <v>0</v>
      </c>
      <c r="Y392" s="11">
        <v>0</v>
      </c>
      <c r="Z392" s="11">
        <v>0</v>
      </c>
      <c r="AA392" s="11">
        <v>0</v>
      </c>
      <c r="AB392" s="11">
        <v>0</v>
      </c>
      <c r="AC392" s="11">
        <v>30.967741935483801</v>
      </c>
      <c r="AD392" s="11">
        <v>0</v>
      </c>
      <c r="AE392" s="11">
        <v>0</v>
      </c>
      <c r="AF392" s="11">
        <v>0</v>
      </c>
      <c r="AG392" s="11">
        <v>0</v>
      </c>
      <c r="AH392" s="11">
        <v>0</v>
      </c>
      <c r="AI392" s="11">
        <v>0</v>
      </c>
      <c r="AJ392" s="11">
        <v>0</v>
      </c>
      <c r="AK392" s="11">
        <v>0</v>
      </c>
      <c r="AL392" s="11">
        <v>0</v>
      </c>
      <c r="AM392" s="11">
        <v>425.25806451612902</v>
      </c>
      <c r="AN392" s="11">
        <v>0</v>
      </c>
      <c r="AO392" s="11">
        <v>3073.0322580645102</v>
      </c>
      <c r="AP392" s="11">
        <v>2010.7419354838701</v>
      </c>
      <c r="AQ392" s="11">
        <v>0</v>
      </c>
    </row>
    <row r="393" spans="1:43" x14ac:dyDescent="0.45">
      <c r="A393" s="11">
        <v>391</v>
      </c>
      <c r="B393" s="11" t="s">
        <v>13</v>
      </c>
      <c r="C393" s="11" t="s">
        <v>10</v>
      </c>
      <c r="D393" s="12">
        <v>45870</v>
      </c>
      <c r="E393" s="11">
        <f t="shared" si="12"/>
        <v>2025</v>
      </c>
      <c r="F393" s="11">
        <f t="shared" si="13"/>
        <v>8</v>
      </c>
      <c r="G393" s="11">
        <v>31</v>
      </c>
      <c r="H393" s="11">
        <v>15</v>
      </c>
      <c r="I393" s="11">
        <v>16</v>
      </c>
      <c r="J393" s="11">
        <v>1</v>
      </c>
      <c r="K393" s="11">
        <v>0</v>
      </c>
      <c r="L393" s="11">
        <v>0</v>
      </c>
      <c r="M393" s="11">
        <v>15263.2903225806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0.69023056217830003</v>
      </c>
      <c r="U393" s="11">
        <v>0</v>
      </c>
      <c r="V393" s="11">
        <v>0</v>
      </c>
      <c r="W393" s="11">
        <v>0</v>
      </c>
      <c r="X393" s="11">
        <v>0</v>
      </c>
      <c r="Y393" s="11">
        <v>0</v>
      </c>
      <c r="Z393" s="11">
        <v>0</v>
      </c>
      <c r="AA393" s="11">
        <v>0</v>
      </c>
      <c r="AB393" s="11">
        <v>0</v>
      </c>
      <c r="AC393" s="11">
        <v>30.967741935483801</v>
      </c>
      <c r="AD393" s="11">
        <v>0</v>
      </c>
      <c r="AE393" s="11">
        <v>0</v>
      </c>
      <c r="AF393" s="11">
        <v>0</v>
      </c>
      <c r="AG393" s="11">
        <v>0</v>
      </c>
      <c r="AH393" s="11">
        <v>0</v>
      </c>
      <c r="AI393" s="11">
        <v>0</v>
      </c>
      <c r="AJ393" s="11">
        <v>0</v>
      </c>
      <c r="AK393" s="11">
        <v>0</v>
      </c>
      <c r="AL393" s="11">
        <v>0</v>
      </c>
      <c r="AM393" s="11">
        <v>425.25806451612902</v>
      </c>
      <c r="AN393" s="11">
        <v>0</v>
      </c>
      <c r="AO393" s="11">
        <v>3073.0322580645102</v>
      </c>
      <c r="AP393" s="11">
        <v>2010.7419354838701</v>
      </c>
      <c r="AQ393" s="11">
        <v>0</v>
      </c>
    </row>
    <row r="394" spans="1:43" x14ac:dyDescent="0.45">
      <c r="A394" s="11">
        <v>392</v>
      </c>
      <c r="B394" s="11" t="s">
        <v>13</v>
      </c>
      <c r="C394" s="11" t="s">
        <v>10</v>
      </c>
      <c r="D394" s="12">
        <v>45901</v>
      </c>
      <c r="E394" s="11">
        <f t="shared" si="12"/>
        <v>2025</v>
      </c>
      <c r="F394" s="11">
        <f t="shared" si="13"/>
        <v>9</v>
      </c>
      <c r="G394" s="11">
        <v>30</v>
      </c>
      <c r="H394" s="11">
        <v>12</v>
      </c>
      <c r="I394" s="11">
        <v>18</v>
      </c>
      <c r="J394" s="11">
        <v>0</v>
      </c>
      <c r="K394" s="11">
        <v>0</v>
      </c>
      <c r="L394" s="11">
        <v>0</v>
      </c>
      <c r="M394" s="11">
        <v>15772.0666666666</v>
      </c>
      <c r="N394" s="11">
        <v>0</v>
      </c>
      <c r="O394" s="11">
        <v>0</v>
      </c>
      <c r="P394" s="11">
        <v>0</v>
      </c>
      <c r="Q394" s="11">
        <v>0</v>
      </c>
      <c r="R394" s="11">
        <v>0</v>
      </c>
      <c r="S394" s="11">
        <v>0</v>
      </c>
      <c r="T394" s="11">
        <v>0.70185521642433102</v>
      </c>
      <c r="U394" s="11">
        <v>0</v>
      </c>
      <c r="V394" s="11">
        <v>0</v>
      </c>
      <c r="W394" s="11">
        <v>0</v>
      </c>
      <c r="X394" s="11">
        <v>0</v>
      </c>
      <c r="Y394" s="11">
        <v>0</v>
      </c>
      <c r="Z394" s="11">
        <v>0</v>
      </c>
      <c r="AA394" s="11">
        <v>0</v>
      </c>
      <c r="AB394" s="11">
        <v>0</v>
      </c>
      <c r="AC394" s="11">
        <v>32</v>
      </c>
      <c r="AD394" s="11">
        <v>0</v>
      </c>
      <c r="AE394" s="11">
        <v>0</v>
      </c>
      <c r="AF394" s="11">
        <v>0</v>
      </c>
      <c r="AG394" s="11">
        <v>0</v>
      </c>
      <c r="AH394" s="11">
        <v>0</v>
      </c>
      <c r="AI394" s="11">
        <v>0</v>
      </c>
      <c r="AJ394" s="11">
        <v>0</v>
      </c>
      <c r="AK394" s="11">
        <v>0</v>
      </c>
      <c r="AL394" s="11">
        <v>0</v>
      </c>
      <c r="AM394" s="11">
        <v>439.433333333333</v>
      </c>
      <c r="AN394" s="11">
        <v>0</v>
      </c>
      <c r="AO394" s="11">
        <v>3175.4666666666599</v>
      </c>
      <c r="AP394" s="11">
        <v>2077.7666666666601</v>
      </c>
      <c r="AQ394" s="11">
        <v>0</v>
      </c>
    </row>
    <row r="395" spans="1:43" x14ac:dyDescent="0.45">
      <c r="A395" s="11">
        <v>393</v>
      </c>
      <c r="B395" s="11" t="s">
        <v>13</v>
      </c>
      <c r="C395" s="11" t="s">
        <v>10</v>
      </c>
      <c r="D395" s="12">
        <v>45931</v>
      </c>
      <c r="E395" s="11">
        <f t="shared" si="12"/>
        <v>2025</v>
      </c>
      <c r="F395" s="11">
        <f t="shared" si="13"/>
        <v>10</v>
      </c>
      <c r="G395" s="11">
        <v>31</v>
      </c>
      <c r="H395" s="11">
        <v>16</v>
      </c>
      <c r="I395" s="11">
        <v>15</v>
      </c>
      <c r="J395" s="11">
        <v>5</v>
      </c>
      <c r="K395" s="11">
        <v>3</v>
      </c>
      <c r="L395" s="11">
        <v>0</v>
      </c>
      <c r="M395" s="11">
        <v>15263.2903225806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0.71289608232492996</v>
      </c>
      <c r="U395" s="11">
        <v>0</v>
      </c>
      <c r="V395" s="11">
        <v>0</v>
      </c>
      <c r="W395" s="11">
        <v>0</v>
      </c>
      <c r="X395" s="11">
        <v>0</v>
      </c>
      <c r="Y395" s="11">
        <v>0</v>
      </c>
      <c r="Z395" s="11">
        <v>0</v>
      </c>
      <c r="AA395" s="11">
        <v>0</v>
      </c>
      <c r="AB395" s="11">
        <v>0</v>
      </c>
      <c r="AC395" s="11">
        <v>30.967741935483801</v>
      </c>
      <c r="AD395" s="11">
        <v>0</v>
      </c>
      <c r="AE395" s="11">
        <v>0</v>
      </c>
      <c r="AF395" s="11">
        <v>0</v>
      </c>
      <c r="AG395" s="11">
        <v>0</v>
      </c>
      <c r="AH395" s="11">
        <v>0</v>
      </c>
      <c r="AI395" s="11">
        <v>0</v>
      </c>
      <c r="AJ395" s="11">
        <v>0</v>
      </c>
      <c r="AK395" s="11">
        <v>0</v>
      </c>
      <c r="AL395" s="11">
        <v>0</v>
      </c>
      <c r="AM395" s="11">
        <v>425.25806451612902</v>
      </c>
      <c r="AN395" s="11">
        <v>0</v>
      </c>
      <c r="AO395" s="11">
        <v>3073.0322580645102</v>
      </c>
      <c r="AP395" s="11">
        <v>2010.7419354838701</v>
      </c>
      <c r="AQ395" s="11">
        <v>0</v>
      </c>
    </row>
    <row r="396" spans="1:43" x14ac:dyDescent="0.45">
      <c r="A396" s="11">
        <v>394</v>
      </c>
      <c r="B396" s="11" t="s">
        <v>13</v>
      </c>
      <c r="C396" s="11" t="s">
        <v>10</v>
      </c>
      <c r="D396" s="12">
        <v>45962</v>
      </c>
      <c r="E396" s="11">
        <f t="shared" si="12"/>
        <v>2025</v>
      </c>
      <c r="F396" s="11">
        <f t="shared" si="13"/>
        <v>11</v>
      </c>
      <c r="G396" s="11">
        <v>30</v>
      </c>
      <c r="H396" s="11">
        <v>14</v>
      </c>
      <c r="I396" s="11">
        <v>16</v>
      </c>
      <c r="J396" s="11">
        <v>0</v>
      </c>
      <c r="K396" s="11">
        <v>0</v>
      </c>
      <c r="L396" s="11">
        <v>0</v>
      </c>
      <c r="M396" s="11">
        <v>15772.0666666666</v>
      </c>
      <c r="N396" s="11">
        <v>0</v>
      </c>
      <c r="O396" s="11">
        <v>0</v>
      </c>
      <c r="P396" s="11">
        <v>0</v>
      </c>
      <c r="Q396" s="11">
        <v>0</v>
      </c>
      <c r="R396" s="11">
        <v>0</v>
      </c>
      <c r="S396" s="11">
        <v>0</v>
      </c>
      <c r="T396" s="11">
        <v>0.69980350933107704</v>
      </c>
      <c r="U396" s="11">
        <v>0</v>
      </c>
      <c r="V396" s="11">
        <v>0</v>
      </c>
      <c r="W396" s="11">
        <v>0</v>
      </c>
      <c r="X396" s="11">
        <v>0</v>
      </c>
      <c r="Y396" s="11">
        <v>0</v>
      </c>
      <c r="Z396" s="11">
        <v>0</v>
      </c>
      <c r="AA396" s="11">
        <v>0</v>
      </c>
      <c r="AB396" s="11">
        <v>0</v>
      </c>
      <c r="AC396" s="11">
        <v>32</v>
      </c>
      <c r="AD396" s="11">
        <v>0</v>
      </c>
      <c r="AE396" s="11">
        <v>0</v>
      </c>
      <c r="AF396" s="11">
        <v>0</v>
      </c>
      <c r="AG396" s="11">
        <v>0</v>
      </c>
      <c r="AH396" s="11">
        <v>0</v>
      </c>
      <c r="AI396" s="11">
        <v>0</v>
      </c>
      <c r="AJ396" s="11">
        <v>0</v>
      </c>
      <c r="AK396" s="11">
        <v>0</v>
      </c>
      <c r="AL396" s="11">
        <v>0</v>
      </c>
      <c r="AM396" s="11">
        <v>439.433333333333</v>
      </c>
      <c r="AN396" s="11">
        <v>0</v>
      </c>
      <c r="AO396" s="11">
        <v>3175.4666666666599</v>
      </c>
      <c r="AP396" s="11">
        <v>2077.7666666666601</v>
      </c>
      <c r="AQ396" s="11">
        <v>0</v>
      </c>
    </row>
    <row r="397" spans="1:43" x14ac:dyDescent="0.45">
      <c r="A397" s="11">
        <v>395</v>
      </c>
      <c r="B397" s="11" t="s">
        <v>13</v>
      </c>
      <c r="C397" s="11" t="s">
        <v>10</v>
      </c>
      <c r="D397" s="12">
        <v>45992</v>
      </c>
      <c r="E397" s="11">
        <f t="shared" si="12"/>
        <v>2025</v>
      </c>
      <c r="F397" s="11">
        <f t="shared" si="13"/>
        <v>12</v>
      </c>
      <c r="G397" s="11">
        <v>31</v>
      </c>
      <c r="H397" s="11">
        <v>13</v>
      </c>
      <c r="I397" s="11">
        <v>18</v>
      </c>
      <c r="J397" s="11">
        <v>1</v>
      </c>
      <c r="K397" s="11">
        <v>0</v>
      </c>
      <c r="L397" s="11">
        <v>0</v>
      </c>
      <c r="M397" s="11">
        <v>15263.2903225806</v>
      </c>
      <c r="N397" s="11">
        <v>0</v>
      </c>
      <c r="O397" s="11">
        <v>0</v>
      </c>
      <c r="P397" s="11">
        <v>0</v>
      </c>
      <c r="Q397" s="11">
        <v>0</v>
      </c>
      <c r="R397" s="11">
        <v>0</v>
      </c>
      <c r="S397" s="11">
        <v>0</v>
      </c>
      <c r="T397" s="11">
        <v>0.71474256379832002</v>
      </c>
      <c r="U397" s="11">
        <v>0</v>
      </c>
      <c r="V397" s="11">
        <v>0</v>
      </c>
      <c r="W397" s="11">
        <v>0</v>
      </c>
      <c r="X397" s="11">
        <v>0</v>
      </c>
      <c r="Y397" s="11">
        <v>0</v>
      </c>
      <c r="Z397" s="11">
        <v>0</v>
      </c>
      <c r="AA397" s="11">
        <v>0</v>
      </c>
      <c r="AB397" s="11">
        <v>0</v>
      </c>
      <c r="AC397" s="11">
        <v>30.967741935483801</v>
      </c>
      <c r="AD397" s="11">
        <v>0</v>
      </c>
      <c r="AE397" s="11">
        <v>0</v>
      </c>
      <c r="AF397" s="11">
        <v>0</v>
      </c>
      <c r="AG397" s="11">
        <v>0</v>
      </c>
      <c r="AH397" s="11">
        <v>0</v>
      </c>
      <c r="AI397" s="11">
        <v>0</v>
      </c>
      <c r="AJ397" s="11">
        <v>0</v>
      </c>
      <c r="AK397" s="11">
        <v>0</v>
      </c>
      <c r="AL397" s="11">
        <v>0</v>
      </c>
      <c r="AM397" s="11">
        <v>425.25806451612902</v>
      </c>
      <c r="AN397" s="11">
        <v>0</v>
      </c>
      <c r="AO397" s="11">
        <v>3073.0322580645102</v>
      </c>
      <c r="AP397" s="11">
        <v>2010.7419354838701</v>
      </c>
      <c r="AQ397" s="11">
        <v>0</v>
      </c>
    </row>
    <row r="398" spans="1:43" hidden="1" x14ac:dyDescent="0.45">
      <c r="A398" s="11">
        <v>396</v>
      </c>
      <c r="B398" s="11" t="s">
        <v>13</v>
      </c>
      <c r="C398" s="11" t="s">
        <v>11</v>
      </c>
      <c r="D398" s="12">
        <v>42005</v>
      </c>
      <c r="E398" s="11">
        <f t="shared" si="12"/>
        <v>2015</v>
      </c>
      <c r="F398" s="11">
        <f t="shared" si="13"/>
        <v>1</v>
      </c>
      <c r="G398" s="11">
        <v>31</v>
      </c>
      <c r="H398" s="11">
        <v>15</v>
      </c>
      <c r="I398" s="11">
        <v>16</v>
      </c>
      <c r="J398" s="11">
        <v>1</v>
      </c>
      <c r="K398" s="11">
        <v>0</v>
      </c>
      <c r="L398" s="11">
        <v>147.48387096774101</v>
      </c>
      <c r="M398" s="11">
        <v>6633.3870967741896</v>
      </c>
      <c r="N398" s="11">
        <v>6639.0967741935401</v>
      </c>
      <c r="O398" s="11">
        <v>27990.326769519099</v>
      </c>
      <c r="P398" s="11">
        <v>2606.1756541002501</v>
      </c>
      <c r="Q398" s="11">
        <v>27975.137197424199</v>
      </c>
      <c r="R398" s="11">
        <v>0.99894871372620697</v>
      </c>
      <c r="S398" s="11">
        <v>10.740450078343599</v>
      </c>
      <c r="T398" s="11">
        <v>0.60469636493999901</v>
      </c>
      <c r="U398" s="11">
        <v>0</v>
      </c>
      <c r="V398" s="11">
        <v>10.193548387096699</v>
      </c>
      <c r="W398" s="11">
        <v>0</v>
      </c>
      <c r="X398" s="11">
        <v>4.1935483870967696</v>
      </c>
      <c r="Y398" s="11">
        <v>6</v>
      </c>
      <c r="Z398" s="11">
        <v>4</v>
      </c>
      <c r="AA398" s="11">
        <v>4</v>
      </c>
      <c r="AB398" s="11">
        <v>6</v>
      </c>
      <c r="AC398" s="11">
        <v>18.193548387096701</v>
      </c>
      <c r="AD398" s="11">
        <v>364.163978494623</v>
      </c>
      <c r="AE398" s="11">
        <v>0</v>
      </c>
      <c r="AF398" s="11">
        <v>0</v>
      </c>
      <c r="AG398" s="11">
        <v>0</v>
      </c>
      <c r="AH398" s="11">
        <v>0</v>
      </c>
      <c r="AI398" s="11">
        <v>0</v>
      </c>
      <c r="AJ398" s="11">
        <v>0</v>
      </c>
      <c r="AK398" s="11">
        <v>0</v>
      </c>
      <c r="AL398" s="11">
        <v>0</v>
      </c>
      <c r="AM398" s="11">
        <v>0</v>
      </c>
      <c r="AN398" s="11">
        <v>1687.77419354838</v>
      </c>
      <c r="AO398" s="11">
        <v>0</v>
      </c>
      <c r="AP398" s="11">
        <v>16634.419354838701</v>
      </c>
      <c r="AQ398" s="11">
        <v>351.67741935483798</v>
      </c>
    </row>
    <row r="399" spans="1:43" hidden="1" x14ac:dyDescent="0.45">
      <c r="A399" s="11">
        <v>397</v>
      </c>
      <c r="B399" s="11" t="s">
        <v>13</v>
      </c>
      <c r="C399" s="11" t="s">
        <v>11</v>
      </c>
      <c r="D399" s="12">
        <v>42036</v>
      </c>
      <c r="E399" s="11">
        <f t="shared" si="12"/>
        <v>2015</v>
      </c>
      <c r="F399" s="11">
        <f t="shared" si="13"/>
        <v>2</v>
      </c>
      <c r="G399" s="11">
        <v>28</v>
      </c>
      <c r="H399" s="11">
        <v>14</v>
      </c>
      <c r="I399" s="11">
        <v>14</v>
      </c>
      <c r="J399" s="11">
        <v>3</v>
      </c>
      <c r="K399" s="11">
        <v>3</v>
      </c>
      <c r="L399" s="11">
        <v>147.42857142857099</v>
      </c>
      <c r="M399" s="11">
        <v>6623.9285714285697</v>
      </c>
      <c r="N399" s="11">
        <v>6972.25</v>
      </c>
      <c r="O399" s="11">
        <v>28188.777432801198</v>
      </c>
      <c r="P399" s="11">
        <v>2595.77956475976</v>
      </c>
      <c r="Q399" s="11">
        <v>29541.762922923499</v>
      </c>
      <c r="R399" s="11">
        <v>1.0460611756317599</v>
      </c>
      <c r="S399" s="11">
        <v>10.859282563312799</v>
      </c>
      <c r="T399" s="11">
        <v>0.63212840502679601</v>
      </c>
      <c r="U399" s="11">
        <v>0</v>
      </c>
      <c r="V399" s="11">
        <v>9.5714285714285694</v>
      </c>
      <c r="W399" s="11">
        <v>1.28571428571428</v>
      </c>
      <c r="X399" s="11">
        <v>3.5714285714285698</v>
      </c>
      <c r="Y399" s="11">
        <v>4.71428571428571</v>
      </c>
      <c r="Z399" s="11">
        <v>4</v>
      </c>
      <c r="AA399" s="11">
        <v>4</v>
      </c>
      <c r="AB399" s="11">
        <v>6</v>
      </c>
      <c r="AC399" s="11">
        <v>18.428571428571399</v>
      </c>
      <c r="AD399" s="11">
        <v>376.35793650793602</v>
      </c>
      <c r="AE399" s="11">
        <v>0</v>
      </c>
      <c r="AF399" s="11">
        <v>0</v>
      </c>
      <c r="AG399" s="11">
        <v>0</v>
      </c>
      <c r="AH399" s="11">
        <v>0</v>
      </c>
      <c r="AI399" s="11">
        <v>0</v>
      </c>
      <c r="AJ399" s="11">
        <v>0</v>
      </c>
      <c r="AK399" s="11">
        <v>0</v>
      </c>
      <c r="AL399" s="11">
        <v>0</v>
      </c>
      <c r="AM399" s="11">
        <v>0</v>
      </c>
      <c r="AN399" s="11">
        <v>1852.07142857142</v>
      </c>
      <c r="AO399" s="11">
        <v>0</v>
      </c>
      <c r="AP399" s="11">
        <v>17730.071428571398</v>
      </c>
      <c r="AQ399" s="11">
        <v>706</v>
      </c>
    </row>
    <row r="400" spans="1:43" hidden="1" x14ac:dyDescent="0.45">
      <c r="A400" s="11">
        <v>398</v>
      </c>
      <c r="B400" s="11" t="s">
        <v>13</v>
      </c>
      <c r="C400" s="11" t="s">
        <v>11</v>
      </c>
      <c r="D400" s="12">
        <v>42064</v>
      </c>
      <c r="E400" s="11">
        <f t="shared" si="12"/>
        <v>2015</v>
      </c>
      <c r="F400" s="11">
        <f t="shared" si="13"/>
        <v>3</v>
      </c>
      <c r="G400" s="11">
        <v>31</v>
      </c>
      <c r="H400" s="11">
        <v>13</v>
      </c>
      <c r="I400" s="11">
        <v>18</v>
      </c>
      <c r="J400" s="11">
        <v>1</v>
      </c>
      <c r="K400" s="11">
        <v>0</v>
      </c>
      <c r="L400" s="11">
        <v>144</v>
      </c>
      <c r="M400" s="11">
        <v>6454.9354838709596</v>
      </c>
      <c r="N400" s="11">
        <v>6042.3548387096698</v>
      </c>
      <c r="O400" s="11">
        <v>28009.6704050999</v>
      </c>
      <c r="P400" s="11">
        <v>2566.14126964671</v>
      </c>
      <c r="Q400" s="11">
        <v>26176.203176512801</v>
      </c>
      <c r="R400" s="11">
        <v>0.93435091576029194</v>
      </c>
      <c r="S400" s="11">
        <v>10.915184845125999</v>
      </c>
      <c r="T400" s="11">
        <v>0.55638366729565103</v>
      </c>
      <c r="U400" s="11">
        <v>0</v>
      </c>
      <c r="V400" s="11">
        <v>10</v>
      </c>
      <c r="W400" s="11">
        <v>0</v>
      </c>
      <c r="X400" s="11">
        <v>4</v>
      </c>
      <c r="Y400" s="11">
        <v>6</v>
      </c>
      <c r="Z400" s="11">
        <v>4</v>
      </c>
      <c r="AA400" s="11">
        <v>4</v>
      </c>
      <c r="AB400" s="11">
        <v>6</v>
      </c>
      <c r="AC400" s="11">
        <v>18</v>
      </c>
      <c r="AD400" s="11">
        <v>335.68637992831498</v>
      </c>
      <c r="AE400" s="11">
        <v>0</v>
      </c>
      <c r="AF400" s="11">
        <v>0</v>
      </c>
      <c r="AG400" s="11">
        <v>0</v>
      </c>
      <c r="AH400" s="11">
        <v>0</v>
      </c>
      <c r="AI400" s="11">
        <v>0</v>
      </c>
      <c r="AJ400" s="11">
        <v>0</v>
      </c>
      <c r="AK400" s="11">
        <v>0</v>
      </c>
      <c r="AL400" s="11">
        <v>0</v>
      </c>
      <c r="AM400" s="11">
        <v>0</v>
      </c>
      <c r="AN400" s="11">
        <v>1716</v>
      </c>
      <c r="AO400" s="11">
        <v>0</v>
      </c>
      <c r="AP400" s="11">
        <v>16605.9032258064</v>
      </c>
      <c r="AQ400" s="11">
        <v>487.03225806451599</v>
      </c>
    </row>
    <row r="401" spans="1:43" hidden="1" x14ac:dyDescent="0.45">
      <c r="A401" s="11">
        <v>399</v>
      </c>
      <c r="B401" s="11" t="s">
        <v>13</v>
      </c>
      <c r="C401" s="11" t="s">
        <v>11</v>
      </c>
      <c r="D401" s="12">
        <v>42095</v>
      </c>
      <c r="E401" s="11">
        <f t="shared" si="12"/>
        <v>2015</v>
      </c>
      <c r="F401" s="11">
        <f t="shared" si="13"/>
        <v>4</v>
      </c>
      <c r="G401" s="11">
        <v>30</v>
      </c>
      <c r="H401" s="11">
        <v>12</v>
      </c>
      <c r="I401" s="11">
        <v>18</v>
      </c>
      <c r="J401" s="11">
        <v>0</v>
      </c>
      <c r="K401" s="11">
        <v>0</v>
      </c>
      <c r="L401" s="11">
        <v>217.46666666666599</v>
      </c>
      <c r="M401" s="11">
        <v>10643.5666666666</v>
      </c>
      <c r="N401" s="11">
        <v>8612.7333333333299</v>
      </c>
      <c r="O401" s="11">
        <v>30388.725715459499</v>
      </c>
      <c r="P401" s="11">
        <v>2547.4853911026298</v>
      </c>
      <c r="Q401" s="11">
        <v>24535.214193539199</v>
      </c>
      <c r="R401" s="11">
        <v>0.80602919551474195</v>
      </c>
      <c r="S401" s="11">
        <v>11.930137717394</v>
      </c>
      <c r="T401" s="11">
        <v>0.51053336048777798</v>
      </c>
      <c r="U401" s="11">
        <v>0</v>
      </c>
      <c r="V401" s="11">
        <v>13.8666666666666</v>
      </c>
      <c r="W401" s="11">
        <v>0</v>
      </c>
      <c r="X401" s="11">
        <v>0.133333333333333</v>
      </c>
      <c r="Y401" s="11">
        <v>13.733333333333301</v>
      </c>
      <c r="Z401" s="11">
        <v>4</v>
      </c>
      <c r="AA401" s="11">
        <v>4</v>
      </c>
      <c r="AB401" s="11">
        <v>6</v>
      </c>
      <c r="AC401" s="11">
        <v>19.933333333333302</v>
      </c>
      <c r="AD401" s="11">
        <v>431.47462962962902</v>
      </c>
      <c r="AE401" s="11">
        <v>0</v>
      </c>
      <c r="AF401" s="11">
        <v>0</v>
      </c>
      <c r="AG401" s="11">
        <v>0</v>
      </c>
      <c r="AH401" s="11">
        <v>0</v>
      </c>
      <c r="AI401" s="11">
        <v>0</v>
      </c>
      <c r="AJ401" s="11">
        <v>0</v>
      </c>
      <c r="AK401" s="11">
        <v>0</v>
      </c>
      <c r="AL401" s="11">
        <v>0</v>
      </c>
      <c r="AM401" s="11">
        <v>0</v>
      </c>
      <c r="AN401" s="11">
        <v>1761.4666666666601</v>
      </c>
      <c r="AO401" s="11">
        <v>0</v>
      </c>
      <c r="AP401" s="11">
        <v>17772.5333333333</v>
      </c>
      <c r="AQ401" s="11">
        <v>663.86666666666599</v>
      </c>
    </row>
    <row r="402" spans="1:43" hidden="1" x14ac:dyDescent="0.45">
      <c r="A402" s="11">
        <v>400</v>
      </c>
      <c r="B402" s="11" t="s">
        <v>13</v>
      </c>
      <c r="C402" s="11" t="s">
        <v>11</v>
      </c>
      <c r="D402" s="12">
        <v>42125</v>
      </c>
      <c r="E402" s="11">
        <f t="shared" si="12"/>
        <v>2015</v>
      </c>
      <c r="F402" s="11">
        <f t="shared" si="13"/>
        <v>5</v>
      </c>
      <c r="G402" s="11">
        <v>31</v>
      </c>
      <c r="H402" s="11">
        <v>17</v>
      </c>
      <c r="I402" s="11">
        <v>14</v>
      </c>
      <c r="J402" s="11">
        <v>3</v>
      </c>
      <c r="K402" s="11">
        <v>0</v>
      </c>
      <c r="L402" s="11">
        <v>220</v>
      </c>
      <c r="M402" s="11">
        <v>10831.483870967701</v>
      </c>
      <c r="N402" s="11">
        <v>10276.2580645161</v>
      </c>
      <c r="O402" s="11">
        <v>29904.0662255438</v>
      </c>
      <c r="P402" s="11">
        <v>2537.4218165574798</v>
      </c>
      <c r="Q402" s="11">
        <v>28231.772562293099</v>
      </c>
      <c r="R402" s="11">
        <v>0.94647804278313896</v>
      </c>
      <c r="S402" s="11">
        <v>11.787108560067001</v>
      </c>
      <c r="T402" s="11">
        <v>0.59823938276669797</v>
      </c>
      <c r="U402" s="11">
        <v>0</v>
      </c>
      <c r="V402" s="11">
        <v>14</v>
      </c>
      <c r="W402" s="11">
        <v>0</v>
      </c>
      <c r="X402" s="11">
        <v>0</v>
      </c>
      <c r="Y402" s="11">
        <v>14</v>
      </c>
      <c r="Z402" s="11">
        <v>4</v>
      </c>
      <c r="AA402" s="11">
        <v>4</v>
      </c>
      <c r="AB402" s="11">
        <v>6</v>
      </c>
      <c r="AC402" s="11">
        <v>20</v>
      </c>
      <c r="AD402" s="11">
        <v>513.81290322580605</v>
      </c>
      <c r="AE402" s="11">
        <v>0</v>
      </c>
      <c r="AF402" s="11">
        <v>0</v>
      </c>
      <c r="AG402" s="11">
        <v>0</v>
      </c>
      <c r="AH402" s="11">
        <v>0</v>
      </c>
      <c r="AI402" s="11">
        <v>0</v>
      </c>
      <c r="AJ402" s="11">
        <v>0</v>
      </c>
      <c r="AK402" s="11">
        <v>0</v>
      </c>
      <c r="AL402" s="11">
        <v>0</v>
      </c>
      <c r="AM402" s="11">
        <v>0</v>
      </c>
      <c r="AN402" s="11">
        <v>2171.4838709677401</v>
      </c>
      <c r="AO402" s="11">
        <v>0</v>
      </c>
      <c r="AP402" s="11">
        <v>21160.677419354801</v>
      </c>
      <c r="AQ402" s="11">
        <v>740.06451612903197</v>
      </c>
    </row>
    <row r="403" spans="1:43" hidden="1" x14ac:dyDescent="0.45">
      <c r="A403" s="11">
        <v>401</v>
      </c>
      <c r="B403" s="11" t="s">
        <v>13</v>
      </c>
      <c r="C403" s="11" t="s">
        <v>11</v>
      </c>
      <c r="D403" s="12">
        <v>42156</v>
      </c>
      <c r="E403" s="11">
        <f t="shared" si="12"/>
        <v>2015</v>
      </c>
      <c r="F403" s="11">
        <f t="shared" si="13"/>
        <v>6</v>
      </c>
      <c r="G403" s="11">
        <v>30</v>
      </c>
      <c r="H403" s="11">
        <v>12</v>
      </c>
      <c r="I403" s="11">
        <v>18</v>
      </c>
      <c r="J403" s="11">
        <v>1</v>
      </c>
      <c r="K403" s="11">
        <v>0</v>
      </c>
      <c r="L403" s="11">
        <v>220</v>
      </c>
      <c r="M403" s="11">
        <v>10734.1333333333</v>
      </c>
      <c r="N403" s="11">
        <v>6333.7333333333299</v>
      </c>
      <c r="O403" s="11">
        <v>30924.888089545599</v>
      </c>
      <c r="P403" s="11">
        <v>2512.2460886386698</v>
      </c>
      <c r="Q403" s="11">
        <v>18285.641175162</v>
      </c>
      <c r="R403" s="11">
        <v>0.58947741317058</v>
      </c>
      <c r="S403" s="11">
        <v>12.3102353174641</v>
      </c>
      <c r="T403" s="11">
        <v>0.37031092837483998</v>
      </c>
      <c r="U403" s="11">
        <v>0</v>
      </c>
      <c r="V403" s="11">
        <v>14</v>
      </c>
      <c r="W403" s="11">
        <v>0</v>
      </c>
      <c r="X403" s="11">
        <v>0</v>
      </c>
      <c r="Y403" s="11">
        <v>14</v>
      </c>
      <c r="Z403" s="11">
        <v>4</v>
      </c>
      <c r="AA403" s="11">
        <v>4</v>
      </c>
      <c r="AB403" s="11">
        <v>6</v>
      </c>
      <c r="AC403" s="11">
        <v>20</v>
      </c>
      <c r="AD403" s="11">
        <v>316.68666666666599</v>
      </c>
      <c r="AE403" s="11">
        <v>0</v>
      </c>
      <c r="AF403" s="11">
        <v>0</v>
      </c>
      <c r="AG403" s="11">
        <v>0</v>
      </c>
      <c r="AH403" s="11">
        <v>0</v>
      </c>
      <c r="AI403" s="11">
        <v>0</v>
      </c>
      <c r="AJ403" s="11">
        <v>0</v>
      </c>
      <c r="AK403" s="11">
        <v>0</v>
      </c>
      <c r="AL403" s="11">
        <v>0</v>
      </c>
      <c r="AM403" s="11">
        <v>0</v>
      </c>
      <c r="AN403" s="11">
        <v>1158.56666666666</v>
      </c>
      <c r="AO403" s="11">
        <v>0</v>
      </c>
      <c r="AP403" s="11">
        <v>12858.333333333299</v>
      </c>
      <c r="AQ403" s="11">
        <v>186</v>
      </c>
    </row>
    <row r="404" spans="1:43" hidden="1" x14ac:dyDescent="0.45">
      <c r="A404" s="11">
        <v>402</v>
      </c>
      <c r="B404" s="11" t="s">
        <v>13</v>
      </c>
      <c r="C404" s="11" t="s">
        <v>11</v>
      </c>
      <c r="D404" s="12">
        <v>42186</v>
      </c>
      <c r="E404" s="11">
        <f t="shared" si="12"/>
        <v>2015</v>
      </c>
      <c r="F404" s="11">
        <f t="shared" si="13"/>
        <v>7</v>
      </c>
      <c r="G404" s="11">
        <v>31</v>
      </c>
      <c r="H404" s="11">
        <v>13</v>
      </c>
      <c r="I404" s="11">
        <v>18</v>
      </c>
      <c r="J404" s="11">
        <v>0</v>
      </c>
      <c r="K404" s="11">
        <v>0</v>
      </c>
      <c r="L404" s="11">
        <v>220</v>
      </c>
      <c r="M404" s="11">
        <v>10778.064516128999</v>
      </c>
      <c r="N404" s="11">
        <v>8530.22580645161</v>
      </c>
      <c r="O404" s="11">
        <v>30612.557483835099</v>
      </c>
      <c r="P404" s="11">
        <v>2548.26690129599</v>
      </c>
      <c r="Q404" s="11">
        <v>24218.980557474799</v>
      </c>
      <c r="R404" s="11">
        <v>0.79084135330107996</v>
      </c>
      <c r="S404" s="11">
        <v>12.0214917243334</v>
      </c>
      <c r="T404" s="11">
        <v>0.50425468908340798</v>
      </c>
      <c r="U404" s="11">
        <v>0</v>
      </c>
      <c r="V404" s="11">
        <v>15.322580645161199</v>
      </c>
      <c r="W404" s="11">
        <v>0</v>
      </c>
      <c r="X404" s="11">
        <v>0</v>
      </c>
      <c r="Y404" s="11">
        <v>15.322580645161199</v>
      </c>
      <c r="Z404" s="11">
        <v>4</v>
      </c>
      <c r="AA404" s="11">
        <v>4</v>
      </c>
      <c r="AB404" s="11">
        <v>6</v>
      </c>
      <c r="AC404" s="11">
        <v>20</v>
      </c>
      <c r="AD404" s="11">
        <v>426.51129032258001</v>
      </c>
      <c r="AE404" s="11">
        <v>0</v>
      </c>
      <c r="AF404" s="11">
        <v>0</v>
      </c>
      <c r="AG404" s="11">
        <v>0</v>
      </c>
      <c r="AH404" s="11">
        <v>0</v>
      </c>
      <c r="AI404" s="11">
        <v>0</v>
      </c>
      <c r="AJ404" s="11">
        <v>0</v>
      </c>
      <c r="AK404" s="11">
        <v>0</v>
      </c>
      <c r="AL404" s="11">
        <v>0</v>
      </c>
      <c r="AM404" s="11">
        <v>0</v>
      </c>
      <c r="AN404" s="11">
        <v>1497.0645161290299</v>
      </c>
      <c r="AO404" s="11">
        <v>162.64516129032199</v>
      </c>
      <c r="AP404" s="11">
        <v>15726.3870967741</v>
      </c>
      <c r="AQ404" s="11">
        <v>135.51612903225799</v>
      </c>
    </row>
    <row r="405" spans="1:43" hidden="1" x14ac:dyDescent="0.45">
      <c r="A405" s="11">
        <v>403</v>
      </c>
      <c r="B405" s="11" t="s">
        <v>13</v>
      </c>
      <c r="C405" s="11" t="s">
        <v>11</v>
      </c>
      <c r="D405" s="12">
        <v>42217</v>
      </c>
      <c r="E405" s="11">
        <f t="shared" si="12"/>
        <v>2015</v>
      </c>
      <c r="F405" s="11">
        <f t="shared" si="13"/>
        <v>8</v>
      </c>
      <c r="G405" s="11">
        <v>31</v>
      </c>
      <c r="H405" s="11">
        <v>14</v>
      </c>
      <c r="I405" s="11">
        <v>17</v>
      </c>
      <c r="J405" s="11">
        <v>1</v>
      </c>
      <c r="K405" s="11">
        <v>0</v>
      </c>
      <c r="L405" s="11">
        <v>220</v>
      </c>
      <c r="M405" s="11">
        <v>10993.870967741899</v>
      </c>
      <c r="N405" s="11">
        <v>9941.6129032257995</v>
      </c>
      <c r="O405" s="11">
        <v>31070.851272792301</v>
      </c>
      <c r="P405" s="11">
        <v>2641.1763173044901</v>
      </c>
      <c r="Q405" s="11">
        <v>28124.472003129798</v>
      </c>
      <c r="R405" s="11">
        <v>0.90373702809784695</v>
      </c>
      <c r="S405" s="11">
        <v>11.7695474739721</v>
      </c>
      <c r="T405" s="11">
        <v>0.59530571931145704</v>
      </c>
      <c r="U405" s="11">
        <v>0</v>
      </c>
      <c r="V405" s="11">
        <v>14.258064516129</v>
      </c>
      <c r="W405" s="11">
        <v>0</v>
      </c>
      <c r="X405" s="11">
        <v>0</v>
      </c>
      <c r="Y405" s="11">
        <v>14.258064516129</v>
      </c>
      <c r="Z405" s="11">
        <v>4</v>
      </c>
      <c r="AA405" s="11">
        <v>4</v>
      </c>
      <c r="AB405" s="11">
        <v>6</v>
      </c>
      <c r="AC405" s="11">
        <v>20</v>
      </c>
      <c r="AD405" s="11">
        <v>497.08064516129002</v>
      </c>
      <c r="AE405" s="11">
        <v>0</v>
      </c>
      <c r="AF405" s="11">
        <v>0</v>
      </c>
      <c r="AG405" s="11">
        <v>0</v>
      </c>
      <c r="AH405" s="11">
        <v>0</v>
      </c>
      <c r="AI405" s="11">
        <v>0</v>
      </c>
      <c r="AJ405" s="11">
        <v>0</v>
      </c>
      <c r="AK405" s="11">
        <v>0</v>
      </c>
      <c r="AL405" s="11">
        <v>0</v>
      </c>
      <c r="AM405" s="11">
        <v>0</v>
      </c>
      <c r="AN405" s="11">
        <v>1810.7096774193501</v>
      </c>
      <c r="AO405" s="11">
        <v>646.38709677419297</v>
      </c>
      <c r="AP405" s="11">
        <v>17744.774193548299</v>
      </c>
      <c r="AQ405" s="11">
        <v>416.25806451612902</v>
      </c>
    </row>
    <row r="406" spans="1:43" hidden="1" x14ac:dyDescent="0.45">
      <c r="A406" s="11">
        <v>404</v>
      </c>
      <c r="B406" s="11" t="s">
        <v>13</v>
      </c>
      <c r="C406" s="11" t="s">
        <v>11</v>
      </c>
      <c r="D406" s="12">
        <v>42248</v>
      </c>
      <c r="E406" s="11">
        <f t="shared" si="12"/>
        <v>2015</v>
      </c>
      <c r="F406" s="11">
        <f t="shared" si="13"/>
        <v>9</v>
      </c>
      <c r="G406" s="11">
        <v>30</v>
      </c>
      <c r="H406" s="11">
        <v>13</v>
      </c>
      <c r="I406" s="11">
        <v>17</v>
      </c>
      <c r="J406" s="11">
        <v>3</v>
      </c>
      <c r="K406" s="11">
        <v>3</v>
      </c>
      <c r="L406" s="11">
        <v>223.73333333333301</v>
      </c>
      <c r="M406" s="11">
        <v>11264</v>
      </c>
      <c r="N406" s="11">
        <v>9566.0666666666602</v>
      </c>
      <c r="O406" s="11">
        <v>30852.3812887268</v>
      </c>
      <c r="P406" s="11">
        <v>2522.3015829518999</v>
      </c>
      <c r="Q406" s="11">
        <v>26091.9593342431</v>
      </c>
      <c r="R406" s="11">
        <v>0.84310657911213904</v>
      </c>
      <c r="S406" s="11">
        <v>12.2341800316189</v>
      </c>
      <c r="T406" s="11">
        <v>0.53036857155138895</v>
      </c>
      <c r="U406" s="11">
        <v>0</v>
      </c>
      <c r="V406" s="11">
        <v>14.633333333333301</v>
      </c>
      <c r="W406" s="11">
        <v>2.3333333333333299</v>
      </c>
      <c r="X406" s="11">
        <v>0.46666666666666601</v>
      </c>
      <c r="Y406" s="11">
        <v>11.8333333333333</v>
      </c>
      <c r="Z406" s="11">
        <v>4</v>
      </c>
      <c r="AA406" s="11">
        <v>4</v>
      </c>
      <c r="AB406" s="11">
        <v>6</v>
      </c>
      <c r="AC406" s="11">
        <v>20.466666666666601</v>
      </c>
      <c r="AD406" s="11">
        <v>464.91469696969602</v>
      </c>
      <c r="AE406" s="11">
        <v>0</v>
      </c>
      <c r="AF406" s="11">
        <v>0</v>
      </c>
      <c r="AG406" s="11">
        <v>0</v>
      </c>
      <c r="AH406" s="11">
        <v>0</v>
      </c>
      <c r="AI406" s="11">
        <v>0</v>
      </c>
      <c r="AJ406" s="11">
        <v>0</v>
      </c>
      <c r="AK406" s="11">
        <v>0</v>
      </c>
      <c r="AL406" s="11">
        <v>0</v>
      </c>
      <c r="AM406" s="11">
        <v>0</v>
      </c>
      <c r="AN406" s="11">
        <v>1679.5</v>
      </c>
      <c r="AO406" s="11">
        <v>75.1666666666666</v>
      </c>
      <c r="AP406" s="11">
        <v>17735.133333333299</v>
      </c>
      <c r="AQ406" s="11">
        <v>676.13333333333298</v>
      </c>
    </row>
    <row r="407" spans="1:43" hidden="1" x14ac:dyDescent="0.45">
      <c r="A407" s="11">
        <v>405</v>
      </c>
      <c r="B407" s="11" t="s">
        <v>13</v>
      </c>
      <c r="C407" s="11" t="s">
        <v>11</v>
      </c>
      <c r="D407" s="12">
        <v>42278</v>
      </c>
      <c r="E407" s="11">
        <f t="shared" si="12"/>
        <v>2015</v>
      </c>
      <c r="F407" s="11">
        <f t="shared" si="13"/>
        <v>10</v>
      </c>
      <c r="G407" s="11">
        <v>31</v>
      </c>
      <c r="H407" s="11">
        <v>14</v>
      </c>
      <c r="I407" s="11">
        <v>17</v>
      </c>
      <c r="J407" s="11">
        <v>2</v>
      </c>
      <c r="K407" s="11">
        <v>0</v>
      </c>
      <c r="L407" s="11">
        <v>220</v>
      </c>
      <c r="M407" s="11">
        <v>11045.1612903225</v>
      </c>
      <c r="N407" s="11">
        <v>10292.9354838709</v>
      </c>
      <c r="O407" s="11">
        <v>30809.6880316717</v>
      </c>
      <c r="P407" s="11">
        <v>2557.9650769709301</v>
      </c>
      <c r="Q407" s="11">
        <v>28732.411396363801</v>
      </c>
      <c r="R407" s="11">
        <v>0.93052654226114795</v>
      </c>
      <c r="S407" s="11">
        <v>12.0471666552461</v>
      </c>
      <c r="T407" s="11">
        <v>0.59300377377173397</v>
      </c>
      <c r="U407" s="11">
        <v>0</v>
      </c>
      <c r="V407" s="11">
        <v>14.258064516129</v>
      </c>
      <c r="W407" s="11">
        <v>0</v>
      </c>
      <c r="X407" s="11">
        <v>0</v>
      </c>
      <c r="Y407" s="11">
        <v>14.258064516129</v>
      </c>
      <c r="Z407" s="11">
        <v>4</v>
      </c>
      <c r="AA407" s="11">
        <v>4</v>
      </c>
      <c r="AB407" s="11">
        <v>6</v>
      </c>
      <c r="AC407" s="11">
        <v>20</v>
      </c>
      <c r="AD407" s="11">
        <v>514.64677419354803</v>
      </c>
      <c r="AE407" s="11">
        <v>0</v>
      </c>
      <c r="AF407" s="11">
        <v>0</v>
      </c>
      <c r="AG407" s="11">
        <v>0</v>
      </c>
      <c r="AH407" s="11">
        <v>0</v>
      </c>
      <c r="AI407" s="11">
        <v>0</v>
      </c>
      <c r="AJ407" s="11">
        <v>0</v>
      </c>
      <c r="AK407" s="11">
        <v>0</v>
      </c>
      <c r="AL407" s="11">
        <v>0</v>
      </c>
      <c r="AM407" s="11">
        <v>0</v>
      </c>
      <c r="AN407" s="11">
        <v>1859.22580645161</v>
      </c>
      <c r="AO407" s="11">
        <v>203.03225806451599</v>
      </c>
      <c r="AP407" s="11">
        <v>18879.193548387098</v>
      </c>
      <c r="AQ407" s="11">
        <v>654.38709677419297</v>
      </c>
    </row>
    <row r="408" spans="1:43" hidden="1" x14ac:dyDescent="0.45">
      <c r="A408" s="11">
        <v>406</v>
      </c>
      <c r="B408" s="11" t="s">
        <v>13</v>
      </c>
      <c r="C408" s="11" t="s">
        <v>11</v>
      </c>
      <c r="D408" s="12">
        <v>42309</v>
      </c>
      <c r="E408" s="11">
        <f t="shared" si="12"/>
        <v>2015</v>
      </c>
      <c r="F408" s="11">
        <f t="shared" si="13"/>
        <v>11</v>
      </c>
      <c r="G408" s="11">
        <v>30</v>
      </c>
      <c r="H408" s="11">
        <v>13</v>
      </c>
      <c r="I408" s="11">
        <v>17</v>
      </c>
      <c r="J408" s="11">
        <v>0</v>
      </c>
      <c r="K408" s="11">
        <v>0</v>
      </c>
      <c r="L408" s="11">
        <v>220</v>
      </c>
      <c r="M408" s="11">
        <v>11032.733333333301</v>
      </c>
      <c r="N408" s="11">
        <v>10194.299999999999</v>
      </c>
      <c r="O408" s="11">
        <v>30731.585143107899</v>
      </c>
      <c r="P408" s="11">
        <v>2533.0977063953301</v>
      </c>
      <c r="Q408" s="11">
        <v>28455.893939617901</v>
      </c>
      <c r="R408" s="11">
        <v>0.92260376871955396</v>
      </c>
      <c r="S408" s="11">
        <v>12.1328690939835</v>
      </c>
      <c r="T408" s="11">
        <v>0.58279288388308503</v>
      </c>
      <c r="U408" s="11">
        <v>0</v>
      </c>
      <c r="V408" s="11">
        <v>14.4333333333333</v>
      </c>
      <c r="W408" s="11">
        <v>0</v>
      </c>
      <c r="X408" s="11">
        <v>0</v>
      </c>
      <c r="Y408" s="11">
        <v>14.4333333333333</v>
      </c>
      <c r="Z408" s="11">
        <v>4</v>
      </c>
      <c r="AA408" s="11">
        <v>4</v>
      </c>
      <c r="AB408" s="11">
        <v>6</v>
      </c>
      <c r="AC408" s="11">
        <v>20</v>
      </c>
      <c r="AD408" s="11">
        <v>509.71499999999997</v>
      </c>
      <c r="AE408" s="11">
        <v>0</v>
      </c>
      <c r="AF408" s="11">
        <v>0</v>
      </c>
      <c r="AG408" s="11">
        <v>0</v>
      </c>
      <c r="AH408" s="11">
        <v>0</v>
      </c>
      <c r="AI408" s="11">
        <v>0</v>
      </c>
      <c r="AJ408" s="11">
        <v>0</v>
      </c>
      <c r="AK408" s="11">
        <v>0</v>
      </c>
      <c r="AL408" s="11">
        <v>0</v>
      </c>
      <c r="AM408" s="11">
        <v>0</v>
      </c>
      <c r="AN408" s="11">
        <v>1743.9</v>
      </c>
      <c r="AO408" s="11">
        <v>0</v>
      </c>
      <c r="AP408" s="11">
        <v>17834.099999999999</v>
      </c>
      <c r="AQ408" s="11">
        <v>573.86666666666599</v>
      </c>
    </row>
    <row r="409" spans="1:43" hidden="1" x14ac:dyDescent="0.45">
      <c r="A409" s="11">
        <v>407</v>
      </c>
      <c r="B409" s="11" t="s">
        <v>13</v>
      </c>
      <c r="C409" s="11" t="s">
        <v>11</v>
      </c>
      <c r="D409" s="12">
        <v>42339</v>
      </c>
      <c r="E409" s="11">
        <f t="shared" si="12"/>
        <v>2015</v>
      </c>
      <c r="F409" s="11">
        <f t="shared" si="13"/>
        <v>12</v>
      </c>
      <c r="G409" s="11">
        <v>31</v>
      </c>
      <c r="H409" s="11">
        <v>12</v>
      </c>
      <c r="I409" s="11">
        <v>19</v>
      </c>
      <c r="J409" s="11">
        <v>1</v>
      </c>
      <c r="K409" s="11">
        <v>0</v>
      </c>
      <c r="L409" s="11">
        <v>220</v>
      </c>
      <c r="M409" s="11">
        <v>11015.4516129032</v>
      </c>
      <c r="N409" s="11">
        <v>9930.7419354838694</v>
      </c>
      <c r="O409" s="11">
        <v>30622.802718637799</v>
      </c>
      <c r="P409" s="11">
        <v>2540.5939151297598</v>
      </c>
      <c r="Q409" s="11">
        <v>27606.1556150457</v>
      </c>
      <c r="R409" s="11">
        <v>0.90059122941132996</v>
      </c>
      <c r="S409" s="11">
        <v>12.057564862034001</v>
      </c>
      <c r="T409" s="11">
        <v>0.57023544711590701</v>
      </c>
      <c r="U409" s="11">
        <v>0</v>
      </c>
      <c r="V409" s="11">
        <v>14.322580645161199</v>
      </c>
      <c r="W409" s="11">
        <v>0</v>
      </c>
      <c r="X409" s="11">
        <v>0</v>
      </c>
      <c r="Y409" s="11">
        <v>14.322580645161199</v>
      </c>
      <c r="Z409" s="11">
        <v>4</v>
      </c>
      <c r="AA409" s="11">
        <v>4</v>
      </c>
      <c r="AB409" s="11">
        <v>6</v>
      </c>
      <c r="AC409" s="11">
        <v>20</v>
      </c>
      <c r="AD409" s="11">
        <v>496.537096774193</v>
      </c>
      <c r="AE409" s="11">
        <v>0</v>
      </c>
      <c r="AF409" s="11">
        <v>0</v>
      </c>
      <c r="AG409" s="11">
        <v>0</v>
      </c>
      <c r="AH409" s="11">
        <v>0</v>
      </c>
      <c r="AI409" s="11">
        <v>0</v>
      </c>
      <c r="AJ409" s="11">
        <v>0</v>
      </c>
      <c r="AK409" s="11">
        <v>0</v>
      </c>
      <c r="AL409" s="11">
        <v>0</v>
      </c>
      <c r="AM409" s="11">
        <v>0</v>
      </c>
      <c r="AN409" s="11">
        <v>1651.6129032258</v>
      </c>
      <c r="AO409" s="11">
        <v>265.22580645161202</v>
      </c>
      <c r="AP409" s="11">
        <v>17136.9032258064</v>
      </c>
      <c r="AQ409" s="11">
        <v>342.16129032257999</v>
      </c>
    </row>
    <row r="410" spans="1:43" hidden="1" x14ac:dyDescent="0.45">
      <c r="A410" s="11">
        <v>408</v>
      </c>
      <c r="B410" s="11" t="s">
        <v>13</v>
      </c>
      <c r="C410" s="11" t="s">
        <v>11</v>
      </c>
      <c r="D410" s="12">
        <v>42370</v>
      </c>
      <c r="E410" s="11">
        <f t="shared" si="12"/>
        <v>2016</v>
      </c>
      <c r="F410" s="11">
        <f t="shared" si="13"/>
        <v>1</v>
      </c>
      <c r="G410" s="11">
        <v>31</v>
      </c>
      <c r="H410" s="11">
        <v>15</v>
      </c>
      <c r="I410" s="11">
        <v>16</v>
      </c>
      <c r="J410" s="11">
        <v>1</v>
      </c>
      <c r="K410" s="11">
        <v>0</v>
      </c>
      <c r="L410" s="11">
        <v>220</v>
      </c>
      <c r="M410" s="11">
        <v>11044</v>
      </c>
      <c r="N410" s="11">
        <v>9998.3225806451592</v>
      </c>
      <c r="O410" s="11">
        <v>31011.718260153299</v>
      </c>
      <c r="P410" s="11">
        <v>2596.4381201954402</v>
      </c>
      <c r="Q410" s="11">
        <v>28012.566771039001</v>
      </c>
      <c r="R410" s="11">
        <v>0.90531714783096295</v>
      </c>
      <c r="S410" s="11">
        <v>11.9445544329536</v>
      </c>
      <c r="T410" s="11">
        <v>0.58400610722114099</v>
      </c>
      <c r="U410" s="11">
        <v>0</v>
      </c>
      <c r="V410" s="11">
        <v>14.322580645161199</v>
      </c>
      <c r="W410" s="11">
        <v>0</v>
      </c>
      <c r="X410" s="11">
        <v>0</v>
      </c>
      <c r="Y410" s="11">
        <v>14.322580645161199</v>
      </c>
      <c r="Z410" s="11">
        <v>4</v>
      </c>
      <c r="AA410" s="11">
        <v>4</v>
      </c>
      <c r="AB410" s="11">
        <v>6</v>
      </c>
      <c r="AC410" s="11">
        <v>20</v>
      </c>
      <c r="AD410" s="11">
        <v>499.91612903225803</v>
      </c>
      <c r="AE410" s="11">
        <v>0</v>
      </c>
      <c r="AF410" s="11">
        <v>0</v>
      </c>
      <c r="AG410" s="11">
        <v>0</v>
      </c>
      <c r="AH410" s="11">
        <v>0</v>
      </c>
      <c r="AI410" s="11">
        <v>0</v>
      </c>
      <c r="AJ410" s="11">
        <v>0</v>
      </c>
      <c r="AK410" s="11">
        <v>0</v>
      </c>
      <c r="AL410" s="11">
        <v>0</v>
      </c>
      <c r="AM410" s="11">
        <v>0</v>
      </c>
      <c r="AN410" s="11">
        <v>1639.6451612903199</v>
      </c>
      <c r="AO410" s="11">
        <v>0</v>
      </c>
      <c r="AP410" s="11">
        <v>16635.9032258064</v>
      </c>
      <c r="AQ410" s="11">
        <v>383.48387096774098</v>
      </c>
    </row>
    <row r="411" spans="1:43" hidden="1" x14ac:dyDescent="0.45">
      <c r="A411" s="11">
        <v>409</v>
      </c>
      <c r="B411" s="11" t="s">
        <v>13</v>
      </c>
      <c r="C411" s="11" t="s">
        <v>11</v>
      </c>
      <c r="D411" s="12">
        <v>42401</v>
      </c>
      <c r="E411" s="11">
        <f t="shared" si="12"/>
        <v>2016</v>
      </c>
      <c r="F411" s="11">
        <f t="shared" si="13"/>
        <v>2</v>
      </c>
      <c r="G411" s="11">
        <v>29</v>
      </c>
      <c r="H411" s="11">
        <v>14</v>
      </c>
      <c r="I411" s="11">
        <v>15</v>
      </c>
      <c r="J411" s="11">
        <v>3</v>
      </c>
      <c r="K411" s="11">
        <v>3</v>
      </c>
      <c r="L411" s="11">
        <v>223.31034482758599</v>
      </c>
      <c r="M411" s="11">
        <v>11213.655172413701</v>
      </c>
      <c r="N411" s="11">
        <v>10517.206896551699</v>
      </c>
      <c r="O411" s="11">
        <v>31188.3724992606</v>
      </c>
      <c r="P411" s="11">
        <v>2593.8372927073301</v>
      </c>
      <c r="Q411" s="11">
        <v>29165.060300033099</v>
      </c>
      <c r="R411" s="11">
        <v>0.93577752712392104</v>
      </c>
      <c r="S411" s="11">
        <v>12.0252205651836</v>
      </c>
      <c r="T411" s="11">
        <v>0.60422285439864498</v>
      </c>
      <c r="U411" s="11">
        <v>0</v>
      </c>
      <c r="V411" s="11">
        <v>14.551724137931</v>
      </c>
      <c r="W411" s="11">
        <v>2.8965517241379302</v>
      </c>
      <c r="X411" s="11">
        <v>0.41379310344827502</v>
      </c>
      <c r="Y411" s="11">
        <v>11.241379310344801</v>
      </c>
      <c r="Z411" s="11">
        <v>4</v>
      </c>
      <c r="AA411" s="11">
        <v>4</v>
      </c>
      <c r="AB411" s="11">
        <v>6</v>
      </c>
      <c r="AC411" s="11">
        <v>20.413793103448199</v>
      </c>
      <c r="AD411" s="11">
        <v>513.85956112852602</v>
      </c>
      <c r="AE411" s="11">
        <v>0</v>
      </c>
      <c r="AF411" s="11">
        <v>0</v>
      </c>
      <c r="AG411" s="11">
        <v>0</v>
      </c>
      <c r="AH411" s="11">
        <v>0</v>
      </c>
      <c r="AI411" s="11">
        <v>0</v>
      </c>
      <c r="AJ411" s="11">
        <v>0</v>
      </c>
      <c r="AK411" s="11">
        <v>0</v>
      </c>
      <c r="AL411" s="11">
        <v>0</v>
      </c>
      <c r="AM411" s="11">
        <v>0</v>
      </c>
      <c r="AN411" s="11">
        <v>2043.48275862068</v>
      </c>
      <c r="AO411" s="11">
        <v>0</v>
      </c>
      <c r="AP411" s="11">
        <v>18219.172413793101</v>
      </c>
      <c r="AQ411" s="11">
        <v>428.44827586206799</v>
      </c>
    </row>
    <row r="412" spans="1:43" hidden="1" x14ac:dyDescent="0.45">
      <c r="A412" s="11">
        <v>410</v>
      </c>
      <c r="B412" s="11" t="s">
        <v>13</v>
      </c>
      <c r="C412" s="11" t="s">
        <v>11</v>
      </c>
      <c r="D412" s="12">
        <v>42430</v>
      </c>
      <c r="E412" s="11">
        <f t="shared" si="12"/>
        <v>2016</v>
      </c>
      <c r="F412" s="11">
        <f t="shared" si="13"/>
        <v>3</v>
      </c>
      <c r="G412" s="11">
        <v>31</v>
      </c>
      <c r="H412" s="11">
        <v>13</v>
      </c>
      <c r="I412" s="11">
        <v>18</v>
      </c>
      <c r="J412" s="11">
        <v>1</v>
      </c>
      <c r="K412" s="11">
        <v>0</v>
      </c>
      <c r="L412" s="11">
        <v>220</v>
      </c>
      <c r="M412" s="11">
        <v>11044</v>
      </c>
      <c r="N412" s="11">
        <v>9298.1290322580608</v>
      </c>
      <c r="O412" s="11">
        <v>30863.831443112002</v>
      </c>
      <c r="P412" s="11">
        <v>2529.7211575931601</v>
      </c>
      <c r="Q412" s="11">
        <v>25820.969579161301</v>
      </c>
      <c r="R412" s="11">
        <v>0.84191679031673805</v>
      </c>
      <c r="S412" s="11">
        <v>12.199795430865199</v>
      </c>
      <c r="T412" s="11">
        <v>0.52849808711956503</v>
      </c>
      <c r="U412" s="11">
        <v>0</v>
      </c>
      <c r="V412" s="11">
        <v>15.3548387096774</v>
      </c>
      <c r="W412" s="11">
        <v>0</v>
      </c>
      <c r="X412" s="11">
        <v>0</v>
      </c>
      <c r="Y412" s="11">
        <v>15.3548387096774</v>
      </c>
      <c r="Z412" s="11">
        <v>4</v>
      </c>
      <c r="AA412" s="11">
        <v>4</v>
      </c>
      <c r="AB412" s="11">
        <v>6</v>
      </c>
      <c r="AC412" s="11">
        <v>20</v>
      </c>
      <c r="AD412" s="11">
        <v>464.90645161290303</v>
      </c>
      <c r="AE412" s="11">
        <v>0</v>
      </c>
      <c r="AF412" s="11">
        <v>0</v>
      </c>
      <c r="AG412" s="11">
        <v>0</v>
      </c>
      <c r="AH412" s="11">
        <v>0</v>
      </c>
      <c r="AI412" s="11">
        <v>0</v>
      </c>
      <c r="AJ412" s="11">
        <v>0</v>
      </c>
      <c r="AK412" s="11">
        <v>0</v>
      </c>
      <c r="AL412" s="11">
        <v>0</v>
      </c>
      <c r="AM412" s="11">
        <v>0</v>
      </c>
      <c r="AN412" s="11">
        <v>1583.35483870967</v>
      </c>
      <c r="AO412" s="11">
        <v>0</v>
      </c>
      <c r="AP412" s="11">
        <v>16323.677419354801</v>
      </c>
      <c r="AQ412" s="11">
        <v>576.87096774193503</v>
      </c>
    </row>
    <row r="413" spans="1:43" hidden="1" x14ac:dyDescent="0.45">
      <c r="A413" s="11">
        <v>411</v>
      </c>
      <c r="B413" s="11" t="s">
        <v>13</v>
      </c>
      <c r="C413" s="11" t="s">
        <v>11</v>
      </c>
      <c r="D413" s="12">
        <v>42461</v>
      </c>
      <c r="E413" s="11">
        <f t="shared" si="12"/>
        <v>2016</v>
      </c>
      <c r="F413" s="11">
        <f t="shared" si="13"/>
        <v>4</v>
      </c>
      <c r="G413" s="11">
        <v>30</v>
      </c>
      <c r="H413" s="11">
        <v>14</v>
      </c>
      <c r="I413" s="11">
        <v>16</v>
      </c>
      <c r="J413" s="11">
        <v>0</v>
      </c>
      <c r="K413" s="11">
        <v>0</v>
      </c>
      <c r="L413" s="11">
        <v>221.933333333333</v>
      </c>
      <c r="M413" s="11">
        <v>11135.5333333333</v>
      </c>
      <c r="N413" s="11">
        <v>10459.333333333299</v>
      </c>
      <c r="O413" s="11">
        <v>30705.9751203901</v>
      </c>
      <c r="P413" s="11">
        <v>2557.1346065437201</v>
      </c>
      <c r="Q413" s="11">
        <v>28749.938278911501</v>
      </c>
      <c r="R413" s="11">
        <v>0.938185892318112</v>
      </c>
      <c r="S413" s="11">
        <v>12.0073298959827</v>
      </c>
      <c r="T413" s="11">
        <v>0.59617315893336398</v>
      </c>
      <c r="U413" s="11">
        <v>0</v>
      </c>
      <c r="V413" s="11">
        <v>15.8</v>
      </c>
      <c r="W413" s="11">
        <v>0</v>
      </c>
      <c r="X413" s="11">
        <v>0.2</v>
      </c>
      <c r="Y413" s="11">
        <v>15.6</v>
      </c>
      <c r="Z413" s="11">
        <v>4.0666666666666602</v>
      </c>
      <c r="AA413" s="11">
        <v>4</v>
      </c>
      <c r="AB413" s="11">
        <v>6.0666666666666602</v>
      </c>
      <c r="AC413" s="11">
        <v>20.2</v>
      </c>
      <c r="AD413" s="11">
        <v>516.99499278499195</v>
      </c>
      <c r="AE413" s="11">
        <v>0</v>
      </c>
      <c r="AF413" s="11">
        <v>0</v>
      </c>
      <c r="AG413" s="11">
        <v>0</v>
      </c>
      <c r="AH413" s="11">
        <v>0</v>
      </c>
      <c r="AI413" s="11">
        <v>0</v>
      </c>
      <c r="AJ413" s="11">
        <v>0</v>
      </c>
      <c r="AK413" s="11">
        <v>0</v>
      </c>
      <c r="AL413" s="11">
        <v>0</v>
      </c>
      <c r="AM413" s="11">
        <v>0</v>
      </c>
      <c r="AN413" s="11">
        <v>1846.5333333333299</v>
      </c>
      <c r="AO413" s="11">
        <v>0</v>
      </c>
      <c r="AP413" s="11">
        <v>18387.5</v>
      </c>
      <c r="AQ413" s="11">
        <v>582.43333333333305</v>
      </c>
    </row>
    <row r="414" spans="1:43" hidden="1" x14ac:dyDescent="0.45">
      <c r="A414" s="11">
        <v>412</v>
      </c>
      <c r="B414" s="11" t="s">
        <v>13</v>
      </c>
      <c r="C414" s="11" t="s">
        <v>11</v>
      </c>
      <c r="D414" s="12">
        <v>42491</v>
      </c>
      <c r="E414" s="11">
        <f t="shared" si="12"/>
        <v>2016</v>
      </c>
      <c r="F414" s="11">
        <f t="shared" si="13"/>
        <v>5</v>
      </c>
      <c r="G414" s="11">
        <v>31</v>
      </c>
      <c r="H414" s="11">
        <v>14</v>
      </c>
      <c r="I414" s="11">
        <v>17</v>
      </c>
      <c r="J414" s="11">
        <v>3</v>
      </c>
      <c r="K414" s="11">
        <v>0</v>
      </c>
      <c r="L414" s="11">
        <v>224.64516129032199</v>
      </c>
      <c r="M414" s="11">
        <v>11254.774193548301</v>
      </c>
      <c r="N414" s="11">
        <v>11065.129032258001</v>
      </c>
      <c r="O414" s="11">
        <v>30715.852457916899</v>
      </c>
      <c r="P414" s="11">
        <v>2565.38481770924</v>
      </c>
      <c r="Q414" s="11">
        <v>29870.841031920201</v>
      </c>
      <c r="R414" s="11">
        <v>0.97894042270362702</v>
      </c>
      <c r="S414" s="11">
        <v>11.9725116335146</v>
      </c>
      <c r="T414" s="11">
        <v>0.62364769844164503</v>
      </c>
      <c r="U414" s="11">
        <v>0</v>
      </c>
      <c r="V414" s="11">
        <v>16.096774193548299</v>
      </c>
      <c r="W414" s="11">
        <v>0</v>
      </c>
      <c r="X414" s="11">
        <v>0.58064516129032195</v>
      </c>
      <c r="Y414" s="11">
        <v>15.516129032258</v>
      </c>
      <c r="Z414" s="11">
        <v>4</v>
      </c>
      <c r="AA414" s="11">
        <v>4</v>
      </c>
      <c r="AB414" s="11">
        <v>6</v>
      </c>
      <c r="AC414" s="11">
        <v>20.580645161290299</v>
      </c>
      <c r="AD414" s="11">
        <v>534.56011730205205</v>
      </c>
      <c r="AE414" s="11">
        <v>0</v>
      </c>
      <c r="AF414" s="11">
        <v>0</v>
      </c>
      <c r="AG414" s="11">
        <v>0</v>
      </c>
      <c r="AH414" s="11">
        <v>0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2021.83870967741</v>
      </c>
      <c r="AO414" s="11">
        <v>157.129032258064</v>
      </c>
      <c r="AP414" s="11">
        <v>20065.1612903225</v>
      </c>
      <c r="AQ414" s="11">
        <v>695</v>
      </c>
    </row>
    <row r="415" spans="1:43" hidden="1" x14ac:dyDescent="0.45">
      <c r="A415" s="11">
        <v>413</v>
      </c>
      <c r="B415" s="11" t="s">
        <v>13</v>
      </c>
      <c r="C415" s="11" t="s">
        <v>11</v>
      </c>
      <c r="D415" s="12">
        <v>42522</v>
      </c>
      <c r="E415" s="11">
        <f t="shared" si="12"/>
        <v>2016</v>
      </c>
      <c r="F415" s="11">
        <f t="shared" si="13"/>
        <v>6</v>
      </c>
      <c r="G415" s="11">
        <v>30</v>
      </c>
      <c r="H415" s="11">
        <v>13</v>
      </c>
      <c r="I415" s="11">
        <v>17</v>
      </c>
      <c r="J415" s="11">
        <v>1</v>
      </c>
      <c r="K415" s="11">
        <v>0</v>
      </c>
      <c r="L415" s="11">
        <v>220</v>
      </c>
      <c r="M415" s="11">
        <v>11044</v>
      </c>
      <c r="N415" s="11">
        <v>10146.366666666599</v>
      </c>
      <c r="O415" s="11">
        <v>30638.154509265201</v>
      </c>
      <c r="P415" s="11">
        <v>2556.9465119339702</v>
      </c>
      <c r="Q415" s="11">
        <v>28014.204346251299</v>
      </c>
      <c r="R415" s="11">
        <v>0.91872208137148303</v>
      </c>
      <c r="S415" s="11">
        <v>11.9836666960939</v>
      </c>
      <c r="T415" s="11">
        <v>0.58446267017301401</v>
      </c>
      <c r="U415" s="11">
        <v>0</v>
      </c>
      <c r="V415" s="11">
        <v>15.5</v>
      </c>
      <c r="W415" s="11">
        <v>0</v>
      </c>
      <c r="X415" s="11">
        <v>0</v>
      </c>
      <c r="Y415" s="11">
        <v>15.5</v>
      </c>
      <c r="Z415" s="11">
        <v>4</v>
      </c>
      <c r="AA415" s="11">
        <v>4</v>
      </c>
      <c r="AB415" s="11">
        <v>6</v>
      </c>
      <c r="AC415" s="11">
        <v>20</v>
      </c>
      <c r="AD415" s="11">
        <v>507.31833333333299</v>
      </c>
      <c r="AE415" s="11">
        <v>0</v>
      </c>
      <c r="AF415" s="11">
        <v>0</v>
      </c>
      <c r="AG415" s="11">
        <v>0</v>
      </c>
      <c r="AH415" s="11">
        <v>0</v>
      </c>
      <c r="AI415" s="11">
        <v>0</v>
      </c>
      <c r="AJ415" s="11">
        <v>0</v>
      </c>
      <c r="AK415" s="11">
        <v>0</v>
      </c>
      <c r="AL415" s="11">
        <v>0</v>
      </c>
      <c r="AM415" s="11">
        <v>0</v>
      </c>
      <c r="AN415" s="11">
        <v>1623.43333333333</v>
      </c>
      <c r="AO415" s="11">
        <v>0</v>
      </c>
      <c r="AP415" s="11">
        <v>16887.099999999999</v>
      </c>
      <c r="AQ415" s="11">
        <v>314.7</v>
      </c>
    </row>
    <row r="416" spans="1:43" hidden="1" x14ac:dyDescent="0.45">
      <c r="A416" s="11">
        <v>414</v>
      </c>
      <c r="B416" s="11" t="s">
        <v>13</v>
      </c>
      <c r="C416" s="11" t="s">
        <v>11</v>
      </c>
      <c r="D416" s="12">
        <v>42552</v>
      </c>
      <c r="E416" s="11">
        <f t="shared" si="12"/>
        <v>2016</v>
      </c>
      <c r="F416" s="11">
        <f t="shared" si="13"/>
        <v>7</v>
      </c>
      <c r="G416" s="11">
        <v>31</v>
      </c>
      <c r="H416" s="11">
        <v>15</v>
      </c>
      <c r="I416" s="11">
        <v>16</v>
      </c>
      <c r="J416" s="11">
        <v>0</v>
      </c>
      <c r="K416" s="11">
        <v>0</v>
      </c>
      <c r="L416" s="11">
        <v>220</v>
      </c>
      <c r="M416" s="11">
        <v>11044</v>
      </c>
      <c r="N416" s="11">
        <v>10323.0967741935</v>
      </c>
      <c r="O416" s="11">
        <v>31023.080718273901</v>
      </c>
      <c r="P416" s="11">
        <v>2588.6439695591298</v>
      </c>
      <c r="Q416" s="11">
        <v>28942.486788914699</v>
      </c>
      <c r="R416" s="11">
        <v>0.93472444532719501</v>
      </c>
      <c r="S416" s="11">
        <v>11.986782287657901</v>
      </c>
      <c r="T416" s="11">
        <v>0.60234473016471102</v>
      </c>
      <c r="U416" s="11">
        <v>0</v>
      </c>
      <c r="V416" s="11">
        <v>15.3870967741935</v>
      </c>
      <c r="W416" s="11">
        <v>0</v>
      </c>
      <c r="X416" s="11">
        <v>0</v>
      </c>
      <c r="Y416" s="11">
        <v>15.3870967741935</v>
      </c>
      <c r="Z416" s="11">
        <v>4</v>
      </c>
      <c r="AA416" s="11">
        <v>4</v>
      </c>
      <c r="AB416" s="11">
        <v>6</v>
      </c>
      <c r="AC416" s="11">
        <v>20</v>
      </c>
      <c r="AD416" s="11">
        <v>516.15483870967705</v>
      </c>
      <c r="AE416" s="11">
        <v>0</v>
      </c>
      <c r="AF416" s="11">
        <v>0</v>
      </c>
      <c r="AG416" s="11">
        <v>0</v>
      </c>
      <c r="AH416" s="11">
        <v>0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1618.5483870967701</v>
      </c>
      <c r="AO416" s="11">
        <v>0</v>
      </c>
      <c r="AP416" s="11">
        <v>16260.2580645161</v>
      </c>
      <c r="AQ416" s="11">
        <v>578.41935483870895</v>
      </c>
    </row>
    <row r="417" spans="1:43" hidden="1" x14ac:dyDescent="0.45">
      <c r="A417" s="11">
        <v>415</v>
      </c>
      <c r="B417" s="11" t="s">
        <v>13</v>
      </c>
      <c r="C417" s="11" t="s">
        <v>11</v>
      </c>
      <c r="D417" s="12">
        <v>42583</v>
      </c>
      <c r="E417" s="11">
        <f t="shared" si="12"/>
        <v>2016</v>
      </c>
      <c r="F417" s="11">
        <f t="shared" si="13"/>
        <v>8</v>
      </c>
      <c r="G417" s="11">
        <v>31</v>
      </c>
      <c r="H417" s="11">
        <v>13</v>
      </c>
      <c r="I417" s="11">
        <v>18</v>
      </c>
      <c r="J417" s="11">
        <v>1</v>
      </c>
      <c r="K417" s="11">
        <v>0</v>
      </c>
      <c r="L417" s="11">
        <v>220</v>
      </c>
      <c r="M417" s="11">
        <v>11044</v>
      </c>
      <c r="N417" s="11">
        <v>10762.870967741899</v>
      </c>
      <c r="O417" s="11">
        <v>31191.726736634399</v>
      </c>
      <c r="P417" s="11">
        <v>2624.0878932406399</v>
      </c>
      <c r="Q417" s="11">
        <v>30369.940241964599</v>
      </c>
      <c r="R417" s="11">
        <v>0.97454463670245695</v>
      </c>
      <c r="S417" s="11">
        <v>11.8891441496217</v>
      </c>
      <c r="T417" s="11">
        <v>0.63615200526094695</v>
      </c>
      <c r="U417" s="11">
        <v>0</v>
      </c>
      <c r="V417" s="11">
        <v>15.451612903225801</v>
      </c>
      <c r="W417" s="11">
        <v>0</v>
      </c>
      <c r="X417" s="11">
        <v>0</v>
      </c>
      <c r="Y417" s="11">
        <v>15.451612903225801</v>
      </c>
      <c r="Z417" s="11">
        <v>4</v>
      </c>
      <c r="AA417" s="11">
        <v>4</v>
      </c>
      <c r="AB417" s="11">
        <v>6</v>
      </c>
      <c r="AC417" s="11">
        <v>20</v>
      </c>
      <c r="AD417" s="11">
        <v>538.14354838709596</v>
      </c>
      <c r="AE417" s="11">
        <v>0</v>
      </c>
      <c r="AF417" s="11">
        <v>0</v>
      </c>
      <c r="AG417" s="11">
        <v>0</v>
      </c>
      <c r="AH417" s="11">
        <v>0</v>
      </c>
      <c r="AI417" s="11">
        <v>0</v>
      </c>
      <c r="AJ417" s="11">
        <v>0</v>
      </c>
      <c r="AK417" s="11">
        <v>0</v>
      </c>
      <c r="AL417" s="11">
        <v>0</v>
      </c>
      <c r="AM417" s="11">
        <v>0</v>
      </c>
      <c r="AN417" s="11">
        <v>1760.7419354838701</v>
      </c>
      <c r="AO417" s="11">
        <v>0</v>
      </c>
      <c r="AP417" s="11">
        <v>17164.322580645101</v>
      </c>
      <c r="AQ417" s="11">
        <v>761.35483870967698</v>
      </c>
    </row>
    <row r="418" spans="1:43" hidden="1" x14ac:dyDescent="0.45">
      <c r="A418" s="11">
        <v>416</v>
      </c>
      <c r="B418" s="11" t="s">
        <v>13</v>
      </c>
      <c r="C418" s="11" t="s">
        <v>11</v>
      </c>
      <c r="D418" s="12">
        <v>42614</v>
      </c>
      <c r="E418" s="11">
        <f t="shared" si="12"/>
        <v>2016</v>
      </c>
      <c r="F418" s="11">
        <f t="shared" si="13"/>
        <v>9</v>
      </c>
      <c r="G418" s="11">
        <v>30</v>
      </c>
      <c r="H418" s="11">
        <v>15</v>
      </c>
      <c r="I418" s="11">
        <v>15</v>
      </c>
      <c r="J418" s="11">
        <v>3</v>
      </c>
      <c r="K418" s="11">
        <v>3</v>
      </c>
      <c r="L418" s="11">
        <v>226.4</v>
      </c>
      <c r="M418" s="11">
        <v>11372</v>
      </c>
      <c r="N418" s="11">
        <v>10853.9</v>
      </c>
      <c r="O418" s="11">
        <v>30938.2880208436</v>
      </c>
      <c r="P418" s="11">
        <v>2534.7961654136702</v>
      </c>
      <c r="Q418" s="11">
        <v>29298.853547295999</v>
      </c>
      <c r="R418" s="11">
        <v>0.94838126636825804</v>
      </c>
      <c r="S418" s="11">
        <v>12.205710918489</v>
      </c>
      <c r="T418" s="11">
        <v>0.598096225140612</v>
      </c>
      <c r="U418" s="11">
        <v>0</v>
      </c>
      <c r="V418" s="11">
        <v>15.033333333333299</v>
      </c>
      <c r="W418" s="11">
        <v>2.8</v>
      </c>
      <c r="X418" s="11">
        <v>0.4</v>
      </c>
      <c r="Y418" s="11">
        <v>11.8333333333333</v>
      </c>
      <c r="Z418" s="11">
        <v>4</v>
      </c>
      <c r="AA418" s="11">
        <v>4</v>
      </c>
      <c r="AB418" s="11">
        <v>6</v>
      </c>
      <c r="AC418" s="11">
        <v>20.8</v>
      </c>
      <c r="AD418" s="11">
        <v>518.20500000000004</v>
      </c>
      <c r="AE418" s="11">
        <v>0</v>
      </c>
      <c r="AF418" s="11">
        <v>0</v>
      </c>
      <c r="AG418" s="11">
        <v>0</v>
      </c>
      <c r="AH418" s="11">
        <v>0</v>
      </c>
      <c r="AI418" s="11">
        <v>0</v>
      </c>
      <c r="AJ418" s="11">
        <v>0</v>
      </c>
      <c r="AK418" s="11">
        <v>0</v>
      </c>
      <c r="AL418" s="11">
        <v>0</v>
      </c>
      <c r="AM418" s="11">
        <v>0</v>
      </c>
      <c r="AN418" s="11">
        <v>1644.86666666666</v>
      </c>
      <c r="AO418" s="11">
        <v>0</v>
      </c>
      <c r="AP418" s="11">
        <v>17569.466666666602</v>
      </c>
      <c r="AQ418" s="11">
        <v>553.63333333333298</v>
      </c>
    </row>
    <row r="419" spans="1:43" hidden="1" x14ac:dyDescent="0.45">
      <c r="A419" s="11">
        <v>417</v>
      </c>
      <c r="B419" s="11" t="s">
        <v>13</v>
      </c>
      <c r="C419" s="11" t="s">
        <v>11</v>
      </c>
      <c r="D419" s="12">
        <v>42644</v>
      </c>
      <c r="E419" s="11">
        <f t="shared" si="12"/>
        <v>2016</v>
      </c>
      <c r="F419" s="11">
        <f t="shared" si="13"/>
        <v>10</v>
      </c>
      <c r="G419" s="11">
        <v>31</v>
      </c>
      <c r="H419" s="11">
        <v>15</v>
      </c>
      <c r="I419" s="11">
        <v>16</v>
      </c>
      <c r="J419" s="11">
        <v>2</v>
      </c>
      <c r="K419" s="11">
        <v>0</v>
      </c>
      <c r="L419" s="11">
        <v>220</v>
      </c>
      <c r="M419" s="11">
        <v>11044</v>
      </c>
      <c r="N419" s="11">
        <v>11676.8387096774</v>
      </c>
      <c r="O419" s="11">
        <v>30131.005507731999</v>
      </c>
      <c r="P419" s="11">
        <v>2488.0066081457298</v>
      </c>
      <c r="Q419" s="11">
        <v>31725.699638396502</v>
      </c>
      <c r="R419" s="11">
        <v>1.05730158544706</v>
      </c>
      <c r="S419" s="11">
        <v>12.1103450047534</v>
      </c>
      <c r="T419" s="11">
        <v>0.65295386791434595</v>
      </c>
      <c r="U419" s="11">
        <v>0</v>
      </c>
      <c r="V419" s="11">
        <v>15.1290322580645</v>
      </c>
      <c r="W419" s="11">
        <v>0</v>
      </c>
      <c r="X419" s="11">
        <v>0</v>
      </c>
      <c r="Y419" s="11">
        <v>15.1290322580645</v>
      </c>
      <c r="Z419" s="11">
        <v>4</v>
      </c>
      <c r="AA419" s="11">
        <v>4</v>
      </c>
      <c r="AB419" s="11">
        <v>6</v>
      </c>
      <c r="AC419" s="11">
        <v>20</v>
      </c>
      <c r="AD419" s="11">
        <v>583.84193548386997</v>
      </c>
      <c r="AE419" s="11">
        <v>0</v>
      </c>
      <c r="AF419" s="11">
        <v>0</v>
      </c>
      <c r="AG419" s="11">
        <v>0</v>
      </c>
      <c r="AH419" s="11">
        <v>0</v>
      </c>
      <c r="AI419" s="11">
        <v>0</v>
      </c>
      <c r="AJ419" s="11">
        <v>0</v>
      </c>
      <c r="AK419" s="11">
        <v>0</v>
      </c>
      <c r="AL419" s="11">
        <v>0</v>
      </c>
      <c r="AM419" s="11">
        <v>0</v>
      </c>
      <c r="AN419" s="11">
        <v>1171.8709677419299</v>
      </c>
      <c r="AO419" s="11">
        <v>0</v>
      </c>
      <c r="AP419" s="11">
        <v>16652.129032257999</v>
      </c>
      <c r="AQ419" s="11">
        <v>0</v>
      </c>
    </row>
    <row r="420" spans="1:43" hidden="1" x14ac:dyDescent="0.45">
      <c r="A420" s="11">
        <v>418</v>
      </c>
      <c r="B420" s="11" t="s">
        <v>13</v>
      </c>
      <c r="C420" s="11" t="s">
        <v>11</v>
      </c>
      <c r="D420" s="12">
        <v>42675</v>
      </c>
      <c r="E420" s="11">
        <f t="shared" si="12"/>
        <v>2016</v>
      </c>
      <c r="F420" s="11">
        <f t="shared" si="13"/>
        <v>11</v>
      </c>
      <c r="G420" s="11">
        <v>30</v>
      </c>
      <c r="H420" s="11">
        <v>12</v>
      </c>
      <c r="I420" s="11">
        <v>18</v>
      </c>
      <c r="J420" s="11">
        <v>0</v>
      </c>
      <c r="K420" s="11">
        <v>0</v>
      </c>
      <c r="L420" s="11">
        <v>206</v>
      </c>
      <c r="M420" s="11">
        <v>10314.6</v>
      </c>
      <c r="N420" s="11">
        <v>11019.6333333333</v>
      </c>
      <c r="O420" s="11">
        <v>29785.559181450401</v>
      </c>
      <c r="P420" s="11">
        <v>2468.9942081648701</v>
      </c>
      <c r="Q420" s="11">
        <v>31687.464681363999</v>
      </c>
      <c r="R420" s="11">
        <v>1.0678240701008599</v>
      </c>
      <c r="S420" s="11">
        <v>12.0643584450607</v>
      </c>
      <c r="T420" s="11">
        <v>0.652918255195854</v>
      </c>
      <c r="U420" s="11">
        <v>0</v>
      </c>
      <c r="V420" s="11">
        <v>15.1666666666666</v>
      </c>
      <c r="W420" s="11">
        <v>0</v>
      </c>
      <c r="X420" s="11">
        <v>0</v>
      </c>
      <c r="Y420" s="11">
        <v>15.1666666666666</v>
      </c>
      <c r="Z420" s="11">
        <v>4</v>
      </c>
      <c r="AA420" s="11">
        <v>4</v>
      </c>
      <c r="AB420" s="11">
        <v>6</v>
      </c>
      <c r="AC420" s="11">
        <v>20</v>
      </c>
      <c r="AD420" s="11">
        <v>550.981666666666</v>
      </c>
      <c r="AE420" s="11">
        <v>0</v>
      </c>
      <c r="AF420" s="11">
        <v>0</v>
      </c>
      <c r="AG420" s="11">
        <v>0</v>
      </c>
      <c r="AH420" s="11">
        <v>0</v>
      </c>
      <c r="AI420" s="11">
        <v>0</v>
      </c>
      <c r="AJ420" s="11">
        <v>0</v>
      </c>
      <c r="AK420" s="11">
        <v>0</v>
      </c>
      <c r="AL420" s="11">
        <v>0</v>
      </c>
      <c r="AM420" s="11">
        <v>0</v>
      </c>
      <c r="AN420" s="11">
        <v>1079.86666666666</v>
      </c>
      <c r="AO420" s="11">
        <v>0</v>
      </c>
      <c r="AP420" s="11">
        <v>15887.733333333301</v>
      </c>
      <c r="AQ420" s="11">
        <v>0</v>
      </c>
    </row>
    <row r="421" spans="1:43" hidden="1" x14ac:dyDescent="0.45">
      <c r="A421" s="11">
        <v>419</v>
      </c>
      <c r="B421" s="11" t="s">
        <v>13</v>
      </c>
      <c r="C421" s="11" t="s">
        <v>11</v>
      </c>
      <c r="D421" s="12">
        <v>42705</v>
      </c>
      <c r="E421" s="11">
        <f t="shared" si="12"/>
        <v>2016</v>
      </c>
      <c r="F421" s="11">
        <f t="shared" si="13"/>
        <v>12</v>
      </c>
      <c r="G421" s="11">
        <v>31</v>
      </c>
      <c r="H421" s="11">
        <v>14</v>
      </c>
      <c r="I421" s="11">
        <v>17</v>
      </c>
      <c r="J421" s="11">
        <v>1</v>
      </c>
      <c r="K421" s="11">
        <v>0</v>
      </c>
      <c r="L421" s="11">
        <v>310.70967741935402</v>
      </c>
      <c r="M421" s="11">
        <v>15340.677419354801</v>
      </c>
      <c r="N421" s="11">
        <v>14018.8064516129</v>
      </c>
      <c r="O421" s="11">
        <v>28541.775816925401</v>
      </c>
      <c r="P421" s="11">
        <v>2358.3454459353502</v>
      </c>
      <c r="Q421" s="11">
        <v>26259.514912591101</v>
      </c>
      <c r="R421" s="11">
        <v>0.92151967052773498</v>
      </c>
      <c r="S421" s="11">
        <v>12.109651932797799</v>
      </c>
      <c r="T421" s="11">
        <v>0.53800138086258698</v>
      </c>
      <c r="U421" s="11">
        <v>0</v>
      </c>
      <c r="V421" s="11">
        <v>13.5483870967741</v>
      </c>
      <c r="W421" s="11">
        <v>0</v>
      </c>
      <c r="X421" s="11">
        <v>0.38709677419354799</v>
      </c>
      <c r="Y421" s="11">
        <v>13.1612903225806</v>
      </c>
      <c r="Z421" s="11">
        <v>4.74193548387096</v>
      </c>
      <c r="AA421" s="11">
        <v>4.74193548387096</v>
      </c>
      <c r="AB421" s="11">
        <v>7.4838709677419297</v>
      </c>
      <c r="AC421" s="11">
        <v>25.935483870967701</v>
      </c>
      <c r="AD421" s="11">
        <v>540.12649769585198</v>
      </c>
      <c r="AE421" s="11">
        <v>0</v>
      </c>
      <c r="AF421" s="11">
        <v>0</v>
      </c>
      <c r="AG421" s="11">
        <v>0</v>
      </c>
      <c r="AH421" s="11">
        <v>0</v>
      </c>
      <c r="AI421" s="11">
        <v>0</v>
      </c>
      <c r="AJ421" s="11">
        <v>0</v>
      </c>
      <c r="AK421" s="11">
        <v>0</v>
      </c>
      <c r="AL421" s="11">
        <v>0</v>
      </c>
      <c r="AM421" s="11">
        <v>0</v>
      </c>
      <c r="AN421" s="11">
        <v>1541.5161290322501</v>
      </c>
      <c r="AO421" s="11">
        <v>1469.2580645161199</v>
      </c>
      <c r="AP421" s="11">
        <v>12958.8387096774</v>
      </c>
      <c r="AQ421" s="11">
        <v>170.387096774193</v>
      </c>
    </row>
    <row r="422" spans="1:43" hidden="1" x14ac:dyDescent="0.45">
      <c r="A422" s="11">
        <v>420</v>
      </c>
      <c r="B422" s="11" t="s">
        <v>13</v>
      </c>
      <c r="C422" s="11" t="s">
        <v>11</v>
      </c>
      <c r="D422" s="12">
        <v>42736</v>
      </c>
      <c r="E422" s="11">
        <f t="shared" si="12"/>
        <v>2017</v>
      </c>
      <c r="F422" s="11">
        <f t="shared" si="13"/>
        <v>1</v>
      </c>
      <c r="G422" s="11">
        <v>31</v>
      </c>
      <c r="H422" s="11">
        <v>13</v>
      </c>
      <c r="I422" s="11">
        <v>18</v>
      </c>
      <c r="J422" s="11">
        <v>4</v>
      </c>
      <c r="K422" s="11">
        <v>3</v>
      </c>
      <c r="L422" s="11">
        <v>349.67741935483798</v>
      </c>
      <c r="M422" s="11">
        <v>17243.5483870967</v>
      </c>
      <c r="N422" s="11">
        <v>14752.516129032199</v>
      </c>
      <c r="O422" s="11">
        <v>29515.992600966601</v>
      </c>
      <c r="P422" s="11">
        <v>2444.4044502865399</v>
      </c>
      <c r="Q422" s="11">
        <v>25227.038987304299</v>
      </c>
      <c r="R422" s="11">
        <v>0.85226681040633401</v>
      </c>
      <c r="S422" s="11">
        <v>12.0762320950543</v>
      </c>
      <c r="T422" s="11">
        <v>0.51616378026008403</v>
      </c>
      <c r="U422" s="11">
        <v>0</v>
      </c>
      <c r="V422" s="11">
        <v>13.6129032258064</v>
      </c>
      <c r="W422" s="11">
        <v>1.93548387096774</v>
      </c>
      <c r="X422" s="11">
        <v>0.70967741935483797</v>
      </c>
      <c r="Y422" s="11">
        <v>10.967741935483801</v>
      </c>
      <c r="Z422" s="11">
        <v>5</v>
      </c>
      <c r="AA422" s="11">
        <v>5</v>
      </c>
      <c r="AB422" s="11">
        <v>8</v>
      </c>
      <c r="AC422" s="11">
        <v>28.387096774193498</v>
      </c>
      <c r="AD422" s="11">
        <v>519.20145929339401</v>
      </c>
      <c r="AE422" s="11">
        <v>0</v>
      </c>
      <c r="AF422" s="11">
        <v>0</v>
      </c>
      <c r="AG422" s="11">
        <v>0</v>
      </c>
      <c r="AH422" s="11">
        <v>0</v>
      </c>
      <c r="AI422" s="11">
        <v>0</v>
      </c>
      <c r="AJ422" s="11">
        <v>0</v>
      </c>
      <c r="AK422" s="11">
        <v>0</v>
      </c>
      <c r="AL422" s="11">
        <v>0</v>
      </c>
      <c r="AM422" s="11">
        <v>0</v>
      </c>
      <c r="AN422" s="11">
        <v>1766.6774193548299</v>
      </c>
      <c r="AO422" s="11">
        <v>2244.77419354838</v>
      </c>
      <c r="AP422" s="11">
        <v>12368.225806451601</v>
      </c>
      <c r="AQ422" s="11">
        <v>411.129032258064</v>
      </c>
    </row>
    <row r="423" spans="1:43" hidden="1" x14ac:dyDescent="0.45">
      <c r="A423" s="11">
        <v>421</v>
      </c>
      <c r="B423" s="11" t="s">
        <v>13</v>
      </c>
      <c r="C423" s="11" t="s">
        <v>11</v>
      </c>
      <c r="D423" s="12">
        <v>42767</v>
      </c>
      <c r="E423" s="11">
        <f t="shared" si="12"/>
        <v>2017</v>
      </c>
      <c r="F423" s="11">
        <f t="shared" si="13"/>
        <v>2</v>
      </c>
      <c r="G423" s="11">
        <v>28</v>
      </c>
      <c r="H423" s="11">
        <v>12</v>
      </c>
      <c r="I423" s="11">
        <v>16</v>
      </c>
      <c r="J423" s="11">
        <v>0</v>
      </c>
      <c r="K423" s="11">
        <v>0</v>
      </c>
      <c r="L423" s="11">
        <v>344</v>
      </c>
      <c r="M423" s="11">
        <v>16920</v>
      </c>
      <c r="N423" s="11">
        <v>14924.25</v>
      </c>
      <c r="O423" s="11">
        <v>28899.800382515201</v>
      </c>
      <c r="P423" s="11">
        <v>2384.5161129119101</v>
      </c>
      <c r="Q423" s="11">
        <v>25465.397471486202</v>
      </c>
      <c r="R423" s="11">
        <v>0.88165688662698904</v>
      </c>
      <c r="S423" s="11">
        <v>12.1229310129028</v>
      </c>
      <c r="T423" s="11">
        <v>0.52094736878593195</v>
      </c>
      <c r="U423" s="11">
        <v>0</v>
      </c>
      <c r="V423" s="11">
        <v>12.4285714285714</v>
      </c>
      <c r="W423" s="11">
        <v>0</v>
      </c>
      <c r="X423" s="11">
        <v>0</v>
      </c>
      <c r="Y423" s="11">
        <v>12.4285714285714</v>
      </c>
      <c r="Z423" s="11">
        <v>5</v>
      </c>
      <c r="AA423" s="11">
        <v>5</v>
      </c>
      <c r="AB423" s="11">
        <v>8</v>
      </c>
      <c r="AC423" s="11">
        <v>28</v>
      </c>
      <c r="AD423" s="11">
        <v>533.00892857142799</v>
      </c>
      <c r="AE423" s="11">
        <v>0</v>
      </c>
      <c r="AF423" s="11">
        <v>0</v>
      </c>
      <c r="AG423" s="11">
        <v>0</v>
      </c>
      <c r="AH423" s="11">
        <v>0</v>
      </c>
      <c r="AI423" s="11">
        <v>0</v>
      </c>
      <c r="AJ423" s="11">
        <v>0</v>
      </c>
      <c r="AK423" s="11">
        <v>0</v>
      </c>
      <c r="AL423" s="11">
        <v>0</v>
      </c>
      <c r="AM423" s="11">
        <v>0</v>
      </c>
      <c r="AN423" s="11">
        <v>1886.57142857142</v>
      </c>
      <c r="AO423" s="11">
        <v>2454.1071428571399</v>
      </c>
      <c r="AP423" s="11">
        <v>12644.9285714285</v>
      </c>
      <c r="AQ423" s="11">
        <v>306.71428571428498</v>
      </c>
    </row>
    <row r="424" spans="1:43" hidden="1" x14ac:dyDescent="0.45">
      <c r="A424" s="11">
        <v>422</v>
      </c>
      <c r="B424" s="11" t="s">
        <v>13</v>
      </c>
      <c r="C424" s="11" t="s">
        <v>11</v>
      </c>
      <c r="D424" s="12">
        <v>42795</v>
      </c>
      <c r="E424" s="11">
        <f t="shared" si="12"/>
        <v>2017</v>
      </c>
      <c r="F424" s="11">
        <f t="shared" si="13"/>
        <v>3</v>
      </c>
      <c r="G424" s="11">
        <v>31</v>
      </c>
      <c r="H424" s="11">
        <v>14</v>
      </c>
      <c r="I424" s="11">
        <v>17</v>
      </c>
      <c r="J424" s="11">
        <v>1</v>
      </c>
      <c r="K424" s="11">
        <v>0</v>
      </c>
      <c r="L424" s="11">
        <v>350.70967741935402</v>
      </c>
      <c r="M424" s="11">
        <v>17335.1612903225</v>
      </c>
      <c r="N424" s="11">
        <v>13895.032258064501</v>
      </c>
      <c r="O424" s="11">
        <v>28846.9272627475</v>
      </c>
      <c r="P424" s="11">
        <v>2364.9669054236301</v>
      </c>
      <c r="Q424" s="11">
        <v>22961.640626835801</v>
      </c>
      <c r="R424" s="11">
        <v>0.79695725675767004</v>
      </c>
      <c r="S424" s="11">
        <v>12.201575460668099</v>
      </c>
      <c r="T424" s="11">
        <v>0.46696409014702001</v>
      </c>
      <c r="U424" s="11">
        <v>0</v>
      </c>
      <c r="V424" s="11">
        <v>13.9032258064516</v>
      </c>
      <c r="W424" s="11">
        <v>0</v>
      </c>
      <c r="X424" s="11">
        <v>0</v>
      </c>
      <c r="Y424" s="11">
        <v>13.9032258064516</v>
      </c>
      <c r="Z424" s="11">
        <v>5</v>
      </c>
      <c r="AA424" s="11">
        <v>5</v>
      </c>
      <c r="AB424" s="11">
        <v>8</v>
      </c>
      <c r="AC424" s="11">
        <v>28</v>
      </c>
      <c r="AD424" s="11">
        <v>496.25115207373199</v>
      </c>
      <c r="AE424" s="11">
        <v>0</v>
      </c>
      <c r="AF424" s="11">
        <v>0</v>
      </c>
      <c r="AG424" s="11">
        <v>0</v>
      </c>
      <c r="AH424" s="11">
        <v>0</v>
      </c>
      <c r="AI424" s="11">
        <v>0</v>
      </c>
      <c r="AJ424" s="11">
        <v>0</v>
      </c>
      <c r="AK424" s="11">
        <v>0</v>
      </c>
      <c r="AL424" s="11">
        <v>0</v>
      </c>
      <c r="AM424" s="11">
        <v>0</v>
      </c>
      <c r="AN424" s="11">
        <v>1663.4838709677399</v>
      </c>
      <c r="AO424" s="11">
        <v>1166.9032258064501</v>
      </c>
      <c r="AP424" s="11">
        <v>14676.967741935399</v>
      </c>
      <c r="AQ424" s="11">
        <v>431.90322580645102</v>
      </c>
    </row>
    <row r="425" spans="1:43" hidden="1" x14ac:dyDescent="0.45">
      <c r="A425" s="11">
        <v>423</v>
      </c>
      <c r="B425" s="11" t="s">
        <v>13</v>
      </c>
      <c r="C425" s="11" t="s">
        <v>11</v>
      </c>
      <c r="D425" s="12">
        <v>42826</v>
      </c>
      <c r="E425" s="11">
        <f t="shared" si="12"/>
        <v>2017</v>
      </c>
      <c r="F425" s="11">
        <f t="shared" si="13"/>
        <v>4</v>
      </c>
      <c r="G425" s="11">
        <v>30</v>
      </c>
      <c r="H425" s="11">
        <v>14</v>
      </c>
      <c r="I425" s="11">
        <v>16</v>
      </c>
      <c r="J425" s="11">
        <v>0</v>
      </c>
      <c r="K425" s="11">
        <v>0</v>
      </c>
      <c r="L425" s="11">
        <v>359.2</v>
      </c>
      <c r="M425" s="11">
        <v>17848.5</v>
      </c>
      <c r="N425" s="11">
        <v>16095.766666666599</v>
      </c>
      <c r="O425" s="11">
        <v>29102.9897655969</v>
      </c>
      <c r="P425" s="11">
        <v>2404.7206790628902</v>
      </c>
      <c r="Q425" s="11">
        <v>26039.784250762499</v>
      </c>
      <c r="R425" s="11">
        <v>0.89680406555610304</v>
      </c>
      <c r="S425" s="11">
        <v>12.1062860433636</v>
      </c>
      <c r="T425" s="11">
        <v>0.53788885308020995</v>
      </c>
      <c r="U425" s="11">
        <v>0</v>
      </c>
      <c r="V425" s="11">
        <v>15.733333333333301</v>
      </c>
      <c r="W425" s="11">
        <v>0</v>
      </c>
      <c r="X425" s="11">
        <v>6.6666666666666596E-2</v>
      </c>
      <c r="Y425" s="11">
        <v>15.6666666666666</v>
      </c>
      <c r="Z425" s="11">
        <v>5.93333333333333</v>
      </c>
      <c r="AA425" s="11">
        <v>5</v>
      </c>
      <c r="AB425" s="11">
        <v>8.93333333333333</v>
      </c>
      <c r="AC425" s="11">
        <v>28.966666666666601</v>
      </c>
      <c r="AD425" s="11">
        <v>556.02314449917901</v>
      </c>
      <c r="AE425" s="11">
        <v>0</v>
      </c>
      <c r="AF425" s="11">
        <v>0</v>
      </c>
      <c r="AG425" s="11">
        <v>0</v>
      </c>
      <c r="AH425" s="11">
        <v>0</v>
      </c>
      <c r="AI425" s="11">
        <v>0</v>
      </c>
      <c r="AJ425" s="11">
        <v>0</v>
      </c>
      <c r="AK425" s="11">
        <v>0</v>
      </c>
      <c r="AL425" s="11">
        <v>0</v>
      </c>
      <c r="AM425" s="11">
        <v>0</v>
      </c>
      <c r="AN425" s="11">
        <v>1835.7333333333299</v>
      </c>
      <c r="AO425" s="11">
        <v>1287</v>
      </c>
      <c r="AP425" s="11">
        <v>15605.5</v>
      </c>
      <c r="AQ425" s="11">
        <v>437.56666666666598</v>
      </c>
    </row>
    <row r="426" spans="1:43" hidden="1" x14ac:dyDescent="0.45">
      <c r="A426" s="11">
        <v>424</v>
      </c>
      <c r="B426" s="11" t="s">
        <v>13</v>
      </c>
      <c r="C426" s="11" t="s">
        <v>11</v>
      </c>
      <c r="D426" s="12">
        <v>42856</v>
      </c>
      <c r="E426" s="11">
        <f t="shared" si="12"/>
        <v>2017</v>
      </c>
      <c r="F426" s="11">
        <f t="shared" si="13"/>
        <v>5</v>
      </c>
      <c r="G426" s="11">
        <v>31</v>
      </c>
      <c r="H426" s="11">
        <v>14</v>
      </c>
      <c r="I426" s="11">
        <v>17</v>
      </c>
      <c r="J426" s="11">
        <v>3</v>
      </c>
      <c r="K426" s="11">
        <v>0</v>
      </c>
      <c r="L426" s="11">
        <v>358.451612903225</v>
      </c>
      <c r="M426" s="11">
        <v>17895.2580645161</v>
      </c>
      <c r="N426" s="11">
        <v>16754.064516129001</v>
      </c>
      <c r="O426" s="11">
        <v>28958.651542800399</v>
      </c>
      <c r="P426" s="11">
        <v>2393.43504621183</v>
      </c>
      <c r="Q426" s="11">
        <v>26929.6005896403</v>
      </c>
      <c r="R426" s="11">
        <v>0.93228718628291096</v>
      </c>
      <c r="S426" s="11">
        <v>12.1067786461401</v>
      </c>
      <c r="T426" s="11">
        <v>0.55770692881872697</v>
      </c>
      <c r="U426" s="11">
        <v>0</v>
      </c>
      <c r="V426" s="11">
        <v>17.0322580645161</v>
      </c>
      <c r="W426" s="11">
        <v>0</v>
      </c>
      <c r="X426" s="11">
        <v>3.2258064516128997E-2</v>
      </c>
      <c r="Y426" s="11">
        <v>17</v>
      </c>
      <c r="Z426" s="11">
        <v>6</v>
      </c>
      <c r="AA426" s="11">
        <v>5</v>
      </c>
      <c r="AB426" s="11">
        <v>9</v>
      </c>
      <c r="AC426" s="11">
        <v>29.0322580645161</v>
      </c>
      <c r="AD426" s="11">
        <v>577.03533555802699</v>
      </c>
      <c r="AE426" s="11">
        <v>0</v>
      </c>
      <c r="AF426" s="11">
        <v>0</v>
      </c>
      <c r="AG426" s="11">
        <v>0</v>
      </c>
      <c r="AH426" s="11">
        <v>0</v>
      </c>
      <c r="AI426" s="11">
        <v>0</v>
      </c>
      <c r="AJ426" s="11">
        <v>0</v>
      </c>
      <c r="AK426" s="11">
        <v>0</v>
      </c>
      <c r="AL426" s="11">
        <v>0</v>
      </c>
      <c r="AM426" s="11">
        <v>0</v>
      </c>
      <c r="AN426" s="11">
        <v>2041.9032258064501</v>
      </c>
      <c r="AO426" s="11">
        <v>1446.58064516129</v>
      </c>
      <c r="AP426" s="11">
        <v>17220</v>
      </c>
      <c r="AQ426" s="11">
        <v>569.87096774193503</v>
      </c>
    </row>
    <row r="427" spans="1:43" hidden="1" x14ac:dyDescent="0.45">
      <c r="A427" s="11">
        <v>425</v>
      </c>
      <c r="B427" s="11" t="s">
        <v>13</v>
      </c>
      <c r="C427" s="11" t="s">
        <v>11</v>
      </c>
      <c r="D427" s="12">
        <v>42887</v>
      </c>
      <c r="E427" s="11">
        <f t="shared" si="12"/>
        <v>2017</v>
      </c>
      <c r="F427" s="11">
        <f t="shared" si="13"/>
        <v>6</v>
      </c>
      <c r="G427" s="11">
        <v>30</v>
      </c>
      <c r="H427" s="11">
        <v>14</v>
      </c>
      <c r="I427" s="11">
        <v>16</v>
      </c>
      <c r="J427" s="11">
        <v>1</v>
      </c>
      <c r="K427" s="11">
        <v>0</v>
      </c>
      <c r="L427" s="11">
        <v>358.933333333333</v>
      </c>
      <c r="M427" s="11">
        <v>17979.5</v>
      </c>
      <c r="N427" s="11">
        <v>15067.2</v>
      </c>
      <c r="O427" s="11">
        <v>29441.301076519499</v>
      </c>
      <c r="P427" s="11">
        <v>2387.7561124306299</v>
      </c>
      <c r="Q427" s="11">
        <v>24566.296156585999</v>
      </c>
      <c r="R427" s="11">
        <v>0.83476495474956103</v>
      </c>
      <c r="S427" s="11">
        <v>12.333681086077</v>
      </c>
      <c r="T427" s="11">
        <v>0.49718066455542198</v>
      </c>
      <c r="U427" s="11">
        <v>0</v>
      </c>
      <c r="V427" s="11">
        <v>17.433333333333302</v>
      </c>
      <c r="W427" s="11">
        <v>0</v>
      </c>
      <c r="X427" s="11">
        <v>0</v>
      </c>
      <c r="Y427" s="11">
        <v>17.433333333333302</v>
      </c>
      <c r="Z427" s="11">
        <v>6</v>
      </c>
      <c r="AA427" s="11">
        <v>5</v>
      </c>
      <c r="AB427" s="11">
        <v>9</v>
      </c>
      <c r="AC427" s="11">
        <v>29</v>
      </c>
      <c r="AD427" s="11">
        <v>519.55862068965496</v>
      </c>
      <c r="AE427" s="11">
        <v>0</v>
      </c>
      <c r="AF427" s="11">
        <v>0</v>
      </c>
      <c r="AG427" s="11">
        <v>0</v>
      </c>
      <c r="AH427" s="11">
        <v>0</v>
      </c>
      <c r="AI427" s="11">
        <v>0</v>
      </c>
      <c r="AJ427" s="11">
        <v>0</v>
      </c>
      <c r="AK427" s="11">
        <v>0</v>
      </c>
      <c r="AL427" s="11">
        <v>0</v>
      </c>
      <c r="AM427" s="11">
        <v>0</v>
      </c>
      <c r="AN427" s="11">
        <v>1628.7666666666601</v>
      </c>
      <c r="AO427" s="11">
        <v>1186.9000000000001</v>
      </c>
      <c r="AP427" s="11">
        <v>14389.333333333299</v>
      </c>
      <c r="AQ427" s="11">
        <v>383.5</v>
      </c>
    </row>
    <row r="428" spans="1:43" hidden="1" x14ac:dyDescent="0.45">
      <c r="A428" s="11">
        <v>426</v>
      </c>
      <c r="B428" s="11" t="s">
        <v>13</v>
      </c>
      <c r="C428" s="11" t="s">
        <v>11</v>
      </c>
      <c r="D428" s="12">
        <v>42917</v>
      </c>
      <c r="E428" s="11">
        <f t="shared" si="12"/>
        <v>2017</v>
      </c>
      <c r="F428" s="11">
        <f t="shared" si="13"/>
        <v>7</v>
      </c>
      <c r="G428" s="11">
        <v>31</v>
      </c>
      <c r="H428" s="11">
        <v>14</v>
      </c>
      <c r="I428" s="11">
        <v>17</v>
      </c>
      <c r="J428" s="11">
        <v>0</v>
      </c>
      <c r="K428" s="11">
        <v>0</v>
      </c>
      <c r="L428" s="11">
        <v>359.22580645161202</v>
      </c>
      <c r="M428" s="11">
        <v>18003.2903225806</v>
      </c>
      <c r="N428" s="11">
        <v>14515.516129032199</v>
      </c>
      <c r="O428" s="11">
        <v>29882.5658878268</v>
      </c>
      <c r="P428" s="11">
        <v>2434.7189792752501</v>
      </c>
      <c r="Q428" s="11">
        <v>24010.2438889777</v>
      </c>
      <c r="R428" s="11">
        <v>0.80366601935687099</v>
      </c>
      <c r="S428" s="11">
        <v>12.2811324818055</v>
      </c>
      <c r="T428" s="11">
        <v>0.48873643530202099</v>
      </c>
      <c r="U428" s="11">
        <v>0</v>
      </c>
      <c r="V428" s="11">
        <v>17.258064516129</v>
      </c>
      <c r="W428" s="11">
        <v>0</v>
      </c>
      <c r="X428" s="11">
        <v>0</v>
      </c>
      <c r="Y428" s="11">
        <v>17.258064516129</v>
      </c>
      <c r="Z428" s="11">
        <v>6</v>
      </c>
      <c r="AA428" s="11">
        <v>5</v>
      </c>
      <c r="AB428" s="11">
        <v>9</v>
      </c>
      <c r="AC428" s="11">
        <v>29</v>
      </c>
      <c r="AD428" s="11">
        <v>500.53503893214599</v>
      </c>
      <c r="AE428" s="11">
        <v>0</v>
      </c>
      <c r="AF428" s="11">
        <v>0</v>
      </c>
      <c r="AG428" s="11">
        <v>0</v>
      </c>
      <c r="AH428" s="11">
        <v>0</v>
      </c>
      <c r="AI428" s="11">
        <v>0</v>
      </c>
      <c r="AJ428" s="11">
        <v>0</v>
      </c>
      <c r="AK428" s="11">
        <v>0</v>
      </c>
      <c r="AL428" s="11">
        <v>0</v>
      </c>
      <c r="AM428" s="11">
        <v>0</v>
      </c>
      <c r="AN428" s="11">
        <v>1483.6774193548299</v>
      </c>
      <c r="AO428" s="11">
        <v>1120.8064516129</v>
      </c>
      <c r="AP428" s="11">
        <v>13697.193548387</v>
      </c>
      <c r="AQ428" s="11">
        <v>351.96774193548299</v>
      </c>
    </row>
    <row r="429" spans="1:43" hidden="1" x14ac:dyDescent="0.45">
      <c r="A429" s="11">
        <v>427</v>
      </c>
      <c r="B429" s="11" t="s">
        <v>13</v>
      </c>
      <c r="C429" s="11" t="s">
        <v>11</v>
      </c>
      <c r="D429" s="12">
        <v>42948</v>
      </c>
      <c r="E429" s="11">
        <f t="shared" si="12"/>
        <v>2017</v>
      </c>
      <c r="F429" s="11">
        <f t="shared" si="13"/>
        <v>8</v>
      </c>
      <c r="G429" s="11">
        <v>31</v>
      </c>
      <c r="H429" s="11">
        <v>13</v>
      </c>
      <c r="I429" s="11">
        <v>18</v>
      </c>
      <c r="J429" s="11">
        <v>1</v>
      </c>
      <c r="K429" s="11">
        <v>0</v>
      </c>
      <c r="L429" s="11">
        <v>358.19354838709597</v>
      </c>
      <c r="M429" s="11">
        <v>17939.322580645101</v>
      </c>
      <c r="N429" s="11">
        <v>16159.9354838709</v>
      </c>
      <c r="O429" s="11">
        <v>29665.392587131999</v>
      </c>
      <c r="P429" s="11">
        <v>2479.5661694503601</v>
      </c>
      <c r="Q429" s="11">
        <v>26674.616770683999</v>
      </c>
      <c r="R429" s="11">
        <v>0.89855780580245403</v>
      </c>
      <c r="S429" s="11">
        <v>11.969419730317799</v>
      </c>
      <c r="T429" s="11">
        <v>0.55586948390031199</v>
      </c>
      <c r="U429" s="11">
        <v>0</v>
      </c>
      <c r="V429" s="11">
        <v>17.0322580645161</v>
      </c>
      <c r="W429" s="11">
        <v>0</v>
      </c>
      <c r="X429" s="11">
        <v>0</v>
      </c>
      <c r="Y429" s="11">
        <v>17.0322580645161</v>
      </c>
      <c r="Z429" s="11">
        <v>6</v>
      </c>
      <c r="AA429" s="11">
        <v>5</v>
      </c>
      <c r="AB429" s="11">
        <v>9</v>
      </c>
      <c r="AC429" s="11">
        <v>29</v>
      </c>
      <c r="AD429" s="11">
        <v>557.23915461623994</v>
      </c>
      <c r="AE429" s="11">
        <v>0</v>
      </c>
      <c r="AF429" s="11">
        <v>0</v>
      </c>
      <c r="AG429" s="11">
        <v>0</v>
      </c>
      <c r="AH429" s="11">
        <v>0</v>
      </c>
      <c r="AI429" s="11">
        <v>0</v>
      </c>
      <c r="AJ429" s="11">
        <v>0</v>
      </c>
      <c r="AK429" s="11">
        <v>0</v>
      </c>
      <c r="AL429" s="11">
        <v>0</v>
      </c>
      <c r="AM429" s="11">
        <v>0</v>
      </c>
      <c r="AN429" s="11">
        <v>1717.5161290322501</v>
      </c>
      <c r="AO429" s="11">
        <v>1255.83870967741</v>
      </c>
      <c r="AP429" s="11">
        <v>15159.129032258001</v>
      </c>
      <c r="AQ429" s="11">
        <v>428.61290322580601</v>
      </c>
    </row>
    <row r="430" spans="1:43" hidden="1" x14ac:dyDescent="0.45">
      <c r="A430" s="11">
        <v>428</v>
      </c>
      <c r="B430" s="11" t="s">
        <v>13</v>
      </c>
      <c r="C430" s="11" t="s">
        <v>11</v>
      </c>
      <c r="D430" s="12">
        <v>42979</v>
      </c>
      <c r="E430" s="11">
        <f t="shared" si="12"/>
        <v>2017</v>
      </c>
      <c r="F430" s="11">
        <f t="shared" si="13"/>
        <v>9</v>
      </c>
      <c r="G430" s="11">
        <v>30</v>
      </c>
      <c r="H430" s="11">
        <v>14</v>
      </c>
      <c r="I430" s="11">
        <v>16</v>
      </c>
      <c r="J430" s="11">
        <v>0</v>
      </c>
      <c r="K430" s="11">
        <v>0</v>
      </c>
      <c r="L430" s="11">
        <v>375.73333333333301</v>
      </c>
      <c r="M430" s="11">
        <v>18968.5333333333</v>
      </c>
      <c r="N430" s="11">
        <v>16190.5666666666</v>
      </c>
      <c r="O430" s="11">
        <v>28956.0720412228</v>
      </c>
      <c r="P430" s="11">
        <v>2348.3552186553802</v>
      </c>
      <c r="Q430" s="11">
        <v>24372.234282743299</v>
      </c>
      <c r="R430" s="11">
        <v>0.84340633128459996</v>
      </c>
      <c r="S430" s="11">
        <v>12.3325780511834</v>
      </c>
      <c r="T430" s="11">
        <v>0.50238303754292901</v>
      </c>
      <c r="U430" s="11">
        <v>0</v>
      </c>
      <c r="V430" s="11">
        <v>17.3333333333333</v>
      </c>
      <c r="W430" s="11">
        <v>1.2</v>
      </c>
      <c r="X430" s="11">
        <v>6.6666666666666596E-2</v>
      </c>
      <c r="Y430" s="11">
        <v>16.066666666666599</v>
      </c>
      <c r="Z430" s="11">
        <v>6.2</v>
      </c>
      <c r="AA430" s="11">
        <v>5.4666666666666597</v>
      </c>
      <c r="AB430" s="11">
        <v>9.86666666666666</v>
      </c>
      <c r="AC430" s="11">
        <v>29.8666666666666</v>
      </c>
      <c r="AD430" s="11">
        <v>538.60571746384801</v>
      </c>
      <c r="AE430" s="11">
        <v>0</v>
      </c>
      <c r="AF430" s="11">
        <v>0</v>
      </c>
      <c r="AG430" s="11">
        <v>0</v>
      </c>
      <c r="AH430" s="11">
        <v>0</v>
      </c>
      <c r="AI430" s="11">
        <v>0</v>
      </c>
      <c r="AJ430" s="11">
        <v>0</v>
      </c>
      <c r="AK430" s="11">
        <v>0</v>
      </c>
      <c r="AL430" s="11">
        <v>0</v>
      </c>
      <c r="AM430" s="11">
        <v>0</v>
      </c>
      <c r="AN430" s="11">
        <v>1700.7</v>
      </c>
      <c r="AO430" s="11">
        <v>1191.8</v>
      </c>
      <c r="AP430" s="11">
        <v>14988.366666666599</v>
      </c>
      <c r="AQ430" s="11">
        <v>500.6</v>
      </c>
    </row>
    <row r="431" spans="1:43" hidden="1" x14ac:dyDescent="0.45">
      <c r="A431" s="11">
        <v>429</v>
      </c>
      <c r="B431" s="11" t="s">
        <v>13</v>
      </c>
      <c r="C431" s="11" t="s">
        <v>11</v>
      </c>
      <c r="D431" s="12">
        <v>43009</v>
      </c>
      <c r="E431" s="11">
        <f t="shared" si="12"/>
        <v>2017</v>
      </c>
      <c r="F431" s="11">
        <f t="shared" si="13"/>
        <v>10</v>
      </c>
      <c r="G431" s="11">
        <v>31</v>
      </c>
      <c r="H431" s="11">
        <v>17</v>
      </c>
      <c r="I431" s="11">
        <v>14</v>
      </c>
      <c r="J431" s="11">
        <v>4</v>
      </c>
      <c r="K431" s="11">
        <v>3</v>
      </c>
      <c r="L431" s="11">
        <v>382.451612903225</v>
      </c>
      <c r="M431" s="11">
        <v>19329.129032257999</v>
      </c>
      <c r="N431" s="11">
        <v>18485.064516129001</v>
      </c>
      <c r="O431" s="11">
        <v>29367.630193152101</v>
      </c>
      <c r="P431" s="11">
        <v>2394.9129425854699</v>
      </c>
      <c r="Q431" s="11">
        <v>27667.6793296293</v>
      </c>
      <c r="R431" s="11">
        <v>0.94270277229926402</v>
      </c>
      <c r="S431" s="11">
        <v>12.267488598162601</v>
      </c>
      <c r="T431" s="11">
        <v>0.57418001584129896</v>
      </c>
      <c r="U431" s="11">
        <v>0</v>
      </c>
      <c r="V431" s="11">
        <v>16.870967741935399</v>
      </c>
      <c r="W431" s="11">
        <v>5.0322580645161201</v>
      </c>
      <c r="X431" s="11">
        <v>0.32258064516128998</v>
      </c>
      <c r="Y431" s="11">
        <v>11.516129032258</v>
      </c>
      <c r="Z431" s="11">
        <v>6.2903225806451601</v>
      </c>
      <c r="AA431" s="11">
        <v>5.5806451612903203</v>
      </c>
      <c r="AB431" s="11">
        <v>9.8709677419354804</v>
      </c>
      <c r="AC431" s="11">
        <v>29.870967741935399</v>
      </c>
      <c r="AD431" s="11">
        <v>615.67700910210795</v>
      </c>
      <c r="AE431" s="11">
        <v>0</v>
      </c>
      <c r="AF431" s="11">
        <v>0</v>
      </c>
      <c r="AG431" s="11">
        <v>0</v>
      </c>
      <c r="AH431" s="11">
        <v>0</v>
      </c>
      <c r="AI431" s="11">
        <v>0</v>
      </c>
      <c r="AJ431" s="11">
        <v>0</v>
      </c>
      <c r="AK431" s="11">
        <v>0</v>
      </c>
      <c r="AL431" s="11">
        <v>0</v>
      </c>
      <c r="AM431" s="11">
        <v>0</v>
      </c>
      <c r="AN431" s="11">
        <v>1913.83870967741</v>
      </c>
      <c r="AO431" s="11">
        <v>1310.5161290322501</v>
      </c>
      <c r="AP431" s="11">
        <v>16396.6451612903</v>
      </c>
      <c r="AQ431" s="11">
        <v>863.45161290322505</v>
      </c>
    </row>
    <row r="432" spans="1:43" hidden="1" x14ac:dyDescent="0.45">
      <c r="A432" s="11">
        <v>430</v>
      </c>
      <c r="B432" s="11" t="s">
        <v>13</v>
      </c>
      <c r="C432" s="11" t="s">
        <v>11</v>
      </c>
      <c r="D432" s="12">
        <v>43040</v>
      </c>
      <c r="E432" s="11">
        <f t="shared" si="12"/>
        <v>2017</v>
      </c>
      <c r="F432" s="11">
        <f t="shared" si="13"/>
        <v>11</v>
      </c>
      <c r="G432" s="11">
        <v>30</v>
      </c>
      <c r="H432" s="11">
        <v>12</v>
      </c>
      <c r="I432" s="11">
        <v>18</v>
      </c>
      <c r="J432" s="11">
        <v>0</v>
      </c>
      <c r="K432" s="11">
        <v>0</v>
      </c>
      <c r="L432" s="11">
        <v>372.8</v>
      </c>
      <c r="M432" s="11">
        <v>18889.833333333299</v>
      </c>
      <c r="N432" s="11">
        <v>17668.5</v>
      </c>
      <c r="O432" s="11">
        <v>28787.270191609299</v>
      </c>
      <c r="P432" s="11">
        <v>2328.4829663618402</v>
      </c>
      <c r="Q432" s="11">
        <v>26450.189495062299</v>
      </c>
      <c r="R432" s="11">
        <v>0.92191689947089805</v>
      </c>
      <c r="S432" s="11">
        <v>12.364830090749299</v>
      </c>
      <c r="T432" s="11">
        <v>0.54299075642773798</v>
      </c>
      <c r="U432" s="11">
        <v>0</v>
      </c>
      <c r="V432" s="11">
        <v>16.266666666666602</v>
      </c>
      <c r="W432" s="11">
        <v>0</v>
      </c>
      <c r="X432" s="11">
        <v>0</v>
      </c>
      <c r="Y432" s="11">
        <v>16.266666666666602</v>
      </c>
      <c r="Z432" s="11">
        <v>6.4</v>
      </c>
      <c r="AA432" s="11">
        <v>5.4</v>
      </c>
      <c r="AB432" s="11">
        <v>9.8000000000000007</v>
      </c>
      <c r="AC432" s="11">
        <v>29.8</v>
      </c>
      <c r="AD432" s="11">
        <v>588.31542454579096</v>
      </c>
      <c r="AE432" s="11">
        <v>0</v>
      </c>
      <c r="AF432" s="11">
        <v>0</v>
      </c>
      <c r="AG432" s="11">
        <v>0</v>
      </c>
      <c r="AH432" s="11">
        <v>0</v>
      </c>
      <c r="AI432" s="11">
        <v>0</v>
      </c>
      <c r="AJ432" s="11">
        <v>0</v>
      </c>
      <c r="AK432" s="11">
        <v>0</v>
      </c>
      <c r="AL432" s="11">
        <v>0</v>
      </c>
      <c r="AM432" s="11">
        <v>0</v>
      </c>
      <c r="AN432" s="11">
        <v>1774.86666666666</v>
      </c>
      <c r="AO432" s="11">
        <v>1208</v>
      </c>
      <c r="AP432" s="11">
        <v>14787.6</v>
      </c>
      <c r="AQ432" s="11">
        <v>441.86666666666599</v>
      </c>
    </row>
    <row r="433" spans="1:43" hidden="1" x14ac:dyDescent="0.45">
      <c r="A433" s="11">
        <v>431</v>
      </c>
      <c r="B433" s="11" t="s">
        <v>13</v>
      </c>
      <c r="C433" s="11" t="s">
        <v>11</v>
      </c>
      <c r="D433" s="12">
        <v>43070</v>
      </c>
      <c r="E433" s="11">
        <f t="shared" si="12"/>
        <v>2017</v>
      </c>
      <c r="F433" s="11">
        <f t="shared" si="13"/>
        <v>12</v>
      </c>
      <c r="G433" s="11">
        <v>31</v>
      </c>
      <c r="H433" s="11">
        <v>16</v>
      </c>
      <c r="I433" s="11">
        <v>15</v>
      </c>
      <c r="J433" s="11">
        <v>1</v>
      </c>
      <c r="K433" s="11">
        <v>0</v>
      </c>
      <c r="L433" s="11">
        <v>369.29032258064501</v>
      </c>
      <c r="M433" s="11">
        <v>18700.064516129001</v>
      </c>
      <c r="N433" s="11">
        <v>17915.064516129001</v>
      </c>
      <c r="O433" s="11">
        <v>28874.151263116601</v>
      </c>
      <c r="P433" s="11">
        <v>2348.2390404355501</v>
      </c>
      <c r="Q433" s="11">
        <v>27344.6417212409</v>
      </c>
      <c r="R433" s="11">
        <v>0.94994098751160405</v>
      </c>
      <c r="S433" s="11">
        <v>12.3024533037424</v>
      </c>
      <c r="T433" s="11">
        <v>0.56458741705101101</v>
      </c>
      <c r="U433" s="11">
        <v>0</v>
      </c>
      <c r="V433" s="11">
        <v>14.6451612903225</v>
      </c>
      <c r="W433" s="11">
        <v>0</v>
      </c>
      <c r="X433" s="11">
        <v>6.4516129032257993E-2</v>
      </c>
      <c r="Y433" s="11">
        <v>14.580645161290301</v>
      </c>
      <c r="Z433" s="11">
        <v>5.9677419354838701</v>
      </c>
      <c r="AA433" s="11">
        <v>5.5161290322580596</v>
      </c>
      <c r="AB433" s="11">
        <v>9.4838709677419306</v>
      </c>
      <c r="AC433" s="11">
        <v>29.4838709677419</v>
      </c>
      <c r="AD433" s="11">
        <v>604.61527290093602</v>
      </c>
      <c r="AE433" s="11">
        <v>0</v>
      </c>
      <c r="AF433" s="11">
        <v>0</v>
      </c>
      <c r="AG433" s="11">
        <v>0</v>
      </c>
      <c r="AH433" s="11">
        <v>0</v>
      </c>
      <c r="AI433" s="11">
        <v>0</v>
      </c>
      <c r="AJ433" s="11">
        <v>0</v>
      </c>
      <c r="AK433" s="11">
        <v>0</v>
      </c>
      <c r="AL433" s="11">
        <v>0</v>
      </c>
      <c r="AM433" s="11">
        <v>0</v>
      </c>
      <c r="AN433" s="11">
        <v>1758.9032258064501</v>
      </c>
      <c r="AO433" s="11">
        <v>1165.35483870967</v>
      </c>
      <c r="AP433" s="11">
        <v>15052.7096774193</v>
      </c>
      <c r="AQ433" s="11">
        <v>377.22580645161202</v>
      </c>
    </row>
    <row r="434" spans="1:43" hidden="1" x14ac:dyDescent="0.45">
      <c r="A434" s="11">
        <v>432</v>
      </c>
      <c r="B434" s="11" t="s">
        <v>13</v>
      </c>
      <c r="C434" s="11" t="s">
        <v>11</v>
      </c>
      <c r="D434" s="12">
        <v>43101</v>
      </c>
      <c r="E434" s="11">
        <f t="shared" si="12"/>
        <v>2018</v>
      </c>
      <c r="F434" s="11">
        <f t="shared" si="13"/>
        <v>1</v>
      </c>
      <c r="G434" s="11">
        <v>31</v>
      </c>
      <c r="H434" s="11">
        <v>13</v>
      </c>
      <c r="I434" s="11">
        <v>18</v>
      </c>
      <c r="J434" s="11">
        <v>1</v>
      </c>
      <c r="K434" s="11">
        <v>0</v>
      </c>
      <c r="L434" s="11">
        <v>359.09677419354801</v>
      </c>
      <c r="M434" s="11">
        <v>18242.483870967699</v>
      </c>
      <c r="N434" s="11">
        <v>16075.3548387096</v>
      </c>
      <c r="O434" s="11">
        <v>29106.0622255782</v>
      </c>
      <c r="P434" s="11">
        <v>2388.0961511731798</v>
      </c>
      <c r="Q434" s="11">
        <v>25452.934955187699</v>
      </c>
      <c r="R434" s="11">
        <v>0.87593865838743501</v>
      </c>
      <c r="S434" s="11">
        <v>12.190011614209499</v>
      </c>
      <c r="T434" s="11">
        <v>0.52573994192558104</v>
      </c>
      <c r="U434" s="11">
        <v>0</v>
      </c>
      <c r="V434" s="11">
        <v>14.0322580645161</v>
      </c>
      <c r="W434" s="11">
        <v>0</v>
      </c>
      <c r="X434" s="11">
        <v>6.4516129032257993E-2</v>
      </c>
      <c r="Y434" s="11">
        <v>13.967741935483801</v>
      </c>
      <c r="Z434" s="11">
        <v>5.4193548387096699</v>
      </c>
      <c r="AA434" s="11">
        <v>5.4193548387096699</v>
      </c>
      <c r="AB434" s="11">
        <v>8.8387096774193505</v>
      </c>
      <c r="AC434" s="11">
        <v>28.838709677419299</v>
      </c>
      <c r="AD434" s="11">
        <v>554.92588325652798</v>
      </c>
      <c r="AE434" s="11">
        <v>0</v>
      </c>
      <c r="AF434" s="11">
        <v>0</v>
      </c>
      <c r="AG434" s="11">
        <v>0</v>
      </c>
      <c r="AH434" s="11">
        <v>0</v>
      </c>
      <c r="AI434" s="11">
        <v>0</v>
      </c>
      <c r="AJ434" s="11">
        <v>0</v>
      </c>
      <c r="AK434" s="11">
        <v>0</v>
      </c>
      <c r="AL434" s="11">
        <v>0</v>
      </c>
      <c r="AM434" s="11">
        <v>0</v>
      </c>
      <c r="AN434" s="11">
        <v>1523.2903225806399</v>
      </c>
      <c r="AO434" s="11">
        <v>1111.38709677419</v>
      </c>
      <c r="AP434" s="11">
        <v>13427.774193548301</v>
      </c>
      <c r="AQ434" s="11">
        <v>316.322580645161</v>
      </c>
    </row>
    <row r="435" spans="1:43" hidden="1" x14ac:dyDescent="0.45">
      <c r="A435" s="11">
        <v>433</v>
      </c>
      <c r="B435" s="11" t="s">
        <v>13</v>
      </c>
      <c r="C435" s="11" t="s">
        <v>11</v>
      </c>
      <c r="D435" s="12">
        <v>43132</v>
      </c>
      <c r="E435" s="11">
        <f t="shared" si="12"/>
        <v>2018</v>
      </c>
      <c r="F435" s="11">
        <f t="shared" si="13"/>
        <v>2</v>
      </c>
      <c r="G435" s="11">
        <v>28</v>
      </c>
      <c r="H435" s="11">
        <v>13</v>
      </c>
      <c r="I435" s="11">
        <v>15</v>
      </c>
      <c r="J435" s="11">
        <v>3</v>
      </c>
      <c r="K435" s="11">
        <v>3</v>
      </c>
      <c r="L435" s="11">
        <v>362</v>
      </c>
      <c r="M435" s="11">
        <v>18452.5</v>
      </c>
      <c r="N435" s="11">
        <v>17440.3928571428</v>
      </c>
      <c r="O435" s="11">
        <v>29213.099060746499</v>
      </c>
      <c r="P435" s="11">
        <v>2408.0365457170501</v>
      </c>
      <c r="Q435" s="11">
        <v>27495.772305727402</v>
      </c>
      <c r="R435" s="11">
        <v>0.94290989520901103</v>
      </c>
      <c r="S435" s="11">
        <v>12.133969621050399</v>
      </c>
      <c r="T435" s="11">
        <v>0.57526557504193399</v>
      </c>
      <c r="U435" s="11">
        <v>0</v>
      </c>
      <c r="V435" s="11">
        <v>13.0714285714285</v>
      </c>
      <c r="W435" s="11">
        <v>2.5</v>
      </c>
      <c r="X435" s="11">
        <v>0.64285714285714202</v>
      </c>
      <c r="Y435" s="11">
        <v>9.9285714285714199</v>
      </c>
      <c r="Z435" s="11">
        <v>4.5</v>
      </c>
      <c r="AA435" s="11">
        <v>4.5</v>
      </c>
      <c r="AB435" s="11">
        <v>7</v>
      </c>
      <c r="AC435" s="11">
        <v>29</v>
      </c>
      <c r="AD435" s="11">
        <v>599.41828231292504</v>
      </c>
      <c r="AE435" s="11">
        <v>0</v>
      </c>
      <c r="AF435" s="11">
        <v>0</v>
      </c>
      <c r="AG435" s="11">
        <v>0</v>
      </c>
      <c r="AH435" s="11">
        <v>0</v>
      </c>
      <c r="AI435" s="11">
        <v>0</v>
      </c>
      <c r="AJ435" s="11">
        <v>0</v>
      </c>
      <c r="AK435" s="11">
        <v>0</v>
      </c>
      <c r="AL435" s="11">
        <v>0</v>
      </c>
      <c r="AM435" s="11">
        <v>0</v>
      </c>
      <c r="AN435" s="11">
        <v>1755.67857142857</v>
      </c>
      <c r="AO435" s="11">
        <v>1213.2857142857099</v>
      </c>
      <c r="AP435" s="11">
        <v>15139.8214285714</v>
      </c>
      <c r="AQ435" s="11">
        <v>546.42857142857099</v>
      </c>
    </row>
    <row r="436" spans="1:43" hidden="1" x14ac:dyDescent="0.45">
      <c r="A436" s="11">
        <v>434</v>
      </c>
      <c r="B436" s="11" t="s">
        <v>13</v>
      </c>
      <c r="C436" s="11" t="s">
        <v>11</v>
      </c>
      <c r="D436" s="12">
        <v>43160</v>
      </c>
      <c r="E436" s="11">
        <f t="shared" si="12"/>
        <v>2018</v>
      </c>
      <c r="F436" s="11">
        <f t="shared" si="13"/>
        <v>3</v>
      </c>
      <c r="G436" s="11">
        <v>31</v>
      </c>
      <c r="H436" s="11">
        <v>15</v>
      </c>
      <c r="I436" s="11">
        <v>16</v>
      </c>
      <c r="J436" s="11">
        <v>1</v>
      </c>
      <c r="K436" s="11">
        <v>0</v>
      </c>
      <c r="L436" s="11">
        <v>360.25806451612902</v>
      </c>
      <c r="M436" s="11">
        <v>18281.741935483798</v>
      </c>
      <c r="N436" s="11">
        <v>16172.870967741899</v>
      </c>
      <c r="O436" s="11">
        <v>28987.921301557501</v>
      </c>
      <c r="P436" s="11">
        <v>2343.7015705978602</v>
      </c>
      <c r="Q436" s="11">
        <v>25288.338631827799</v>
      </c>
      <c r="R436" s="11">
        <v>0.87612707545911295</v>
      </c>
      <c r="S436" s="11">
        <v>12.371716187061001</v>
      </c>
      <c r="T436" s="11">
        <v>0.52078566321215602</v>
      </c>
      <c r="U436" s="11">
        <v>0</v>
      </c>
      <c r="V436" s="11">
        <v>12.580645161290301</v>
      </c>
      <c r="W436" s="11">
        <v>0</v>
      </c>
      <c r="X436" s="11">
        <v>0.35483870967741898</v>
      </c>
      <c r="Y436" s="11">
        <v>12.2258064516129</v>
      </c>
      <c r="Z436" s="11">
        <v>4.4516129032257998</v>
      </c>
      <c r="AA436" s="11">
        <v>4.4516129032257998</v>
      </c>
      <c r="AB436" s="11">
        <v>6.9032258064516103</v>
      </c>
      <c r="AC436" s="11">
        <v>28.903225806451601</v>
      </c>
      <c r="AD436" s="11">
        <v>555.81367127496105</v>
      </c>
      <c r="AE436" s="11">
        <v>0</v>
      </c>
      <c r="AF436" s="11">
        <v>0</v>
      </c>
      <c r="AG436" s="11">
        <v>0</v>
      </c>
      <c r="AH436" s="11">
        <v>0</v>
      </c>
      <c r="AI436" s="11">
        <v>0</v>
      </c>
      <c r="AJ436" s="11">
        <v>0</v>
      </c>
      <c r="AK436" s="11">
        <v>0</v>
      </c>
      <c r="AL436" s="11">
        <v>0</v>
      </c>
      <c r="AM436" s="11">
        <v>0</v>
      </c>
      <c r="AN436" s="11">
        <v>1690.9032258064501</v>
      </c>
      <c r="AO436" s="11">
        <v>1127.77419354838</v>
      </c>
      <c r="AP436" s="11">
        <v>14910.7419354838</v>
      </c>
      <c r="AQ436" s="11">
        <v>429.83870967741899</v>
      </c>
    </row>
    <row r="437" spans="1:43" hidden="1" x14ac:dyDescent="0.45">
      <c r="A437" s="11">
        <v>435</v>
      </c>
      <c r="B437" s="11" t="s">
        <v>13</v>
      </c>
      <c r="C437" s="11" t="s">
        <v>11</v>
      </c>
      <c r="D437" s="12">
        <v>43191</v>
      </c>
      <c r="E437" s="11">
        <f t="shared" si="12"/>
        <v>2018</v>
      </c>
      <c r="F437" s="11">
        <f t="shared" si="13"/>
        <v>4</v>
      </c>
      <c r="G437" s="11">
        <v>30</v>
      </c>
      <c r="H437" s="11">
        <v>13</v>
      </c>
      <c r="I437" s="11">
        <v>17</v>
      </c>
      <c r="J437" s="11">
        <v>0</v>
      </c>
      <c r="K437" s="11">
        <v>0</v>
      </c>
      <c r="L437" s="11">
        <v>359.6</v>
      </c>
      <c r="M437" s="11">
        <v>18323.5666666666</v>
      </c>
      <c r="N437" s="11">
        <v>17451.266666666601</v>
      </c>
      <c r="O437" s="11">
        <v>28887.0275607859</v>
      </c>
      <c r="P437" s="11">
        <v>2367.1963049147598</v>
      </c>
      <c r="Q437" s="11">
        <v>27124.731196329099</v>
      </c>
      <c r="R437" s="11">
        <v>0.94222804797189397</v>
      </c>
      <c r="S437" s="11">
        <v>12.2037136339829</v>
      </c>
      <c r="T437" s="11">
        <v>0.56534785495936102</v>
      </c>
      <c r="U437" s="11">
        <v>0</v>
      </c>
      <c r="V437" s="11">
        <v>15.3333333333333</v>
      </c>
      <c r="W437" s="11">
        <v>0</v>
      </c>
      <c r="X437" s="11">
        <v>0.2</v>
      </c>
      <c r="Y437" s="11">
        <v>15.133333333333301</v>
      </c>
      <c r="Z437" s="11">
        <v>4.43333333333333</v>
      </c>
      <c r="AA437" s="11">
        <v>4.43333333333333</v>
      </c>
      <c r="AB437" s="11">
        <v>6.86666666666666</v>
      </c>
      <c r="AC437" s="11">
        <v>28.8666666666666</v>
      </c>
      <c r="AD437" s="11">
        <v>600.01912698412696</v>
      </c>
      <c r="AE437" s="11">
        <v>0</v>
      </c>
      <c r="AF437" s="11">
        <v>0</v>
      </c>
      <c r="AG437" s="11">
        <v>0</v>
      </c>
      <c r="AH437" s="11">
        <v>0</v>
      </c>
      <c r="AI437" s="11">
        <v>0</v>
      </c>
      <c r="AJ437" s="11">
        <v>0</v>
      </c>
      <c r="AK437" s="11">
        <v>0</v>
      </c>
      <c r="AL437" s="11">
        <v>0</v>
      </c>
      <c r="AM437" s="11">
        <v>0</v>
      </c>
      <c r="AN437" s="11">
        <v>1805.6666666666599</v>
      </c>
      <c r="AO437" s="11">
        <v>1193.5</v>
      </c>
      <c r="AP437" s="11">
        <v>15530.2</v>
      </c>
      <c r="AQ437" s="11">
        <v>523.70000000000005</v>
      </c>
    </row>
    <row r="438" spans="1:43" hidden="1" x14ac:dyDescent="0.45">
      <c r="A438" s="11">
        <v>436</v>
      </c>
      <c r="B438" s="11" t="s">
        <v>13</v>
      </c>
      <c r="C438" s="11" t="s">
        <v>11</v>
      </c>
      <c r="D438" s="12">
        <v>43221</v>
      </c>
      <c r="E438" s="11">
        <f t="shared" si="12"/>
        <v>2018</v>
      </c>
      <c r="F438" s="11">
        <f t="shared" si="13"/>
        <v>5</v>
      </c>
      <c r="G438" s="11">
        <v>31</v>
      </c>
      <c r="H438" s="11">
        <v>14</v>
      </c>
      <c r="I438" s="11">
        <v>17</v>
      </c>
      <c r="J438" s="11">
        <v>3</v>
      </c>
      <c r="K438" s="11">
        <v>0</v>
      </c>
      <c r="L438" s="11">
        <v>359.09677419354801</v>
      </c>
      <c r="M438" s="11">
        <v>18358.225806451599</v>
      </c>
      <c r="N438" s="11">
        <v>18957.6129032258</v>
      </c>
      <c r="O438" s="11">
        <v>28349.083542078999</v>
      </c>
      <c r="P438" s="11">
        <v>2345.44030561514</v>
      </c>
      <c r="Q438" s="11">
        <v>28799.949092467999</v>
      </c>
      <c r="R438" s="11">
        <v>1.0226361187706701</v>
      </c>
      <c r="S438" s="11">
        <v>12.0867185292886</v>
      </c>
      <c r="T438" s="11">
        <v>0.60682534225889795</v>
      </c>
      <c r="U438" s="11">
        <v>0</v>
      </c>
      <c r="V438" s="11">
        <v>17.193548387096701</v>
      </c>
      <c r="W438" s="11">
        <v>0</v>
      </c>
      <c r="X438" s="11">
        <v>6.4516129032257993E-2</v>
      </c>
      <c r="Y438" s="11">
        <v>17.129032258064498</v>
      </c>
      <c r="Z438" s="11">
        <v>4.4193548387096699</v>
      </c>
      <c r="AA438" s="11">
        <v>4.4193548387096699</v>
      </c>
      <c r="AB438" s="11">
        <v>6.8387096774193497</v>
      </c>
      <c r="AC438" s="11">
        <v>28.838709677419299</v>
      </c>
      <c r="AD438" s="11">
        <v>652.79769585253405</v>
      </c>
      <c r="AE438" s="11">
        <v>0</v>
      </c>
      <c r="AF438" s="11">
        <v>0</v>
      </c>
      <c r="AG438" s="11">
        <v>0</v>
      </c>
      <c r="AH438" s="11">
        <v>0</v>
      </c>
      <c r="AI438" s="11">
        <v>0</v>
      </c>
      <c r="AJ438" s="11">
        <v>0</v>
      </c>
      <c r="AK438" s="11">
        <v>0</v>
      </c>
      <c r="AL438" s="11">
        <v>0</v>
      </c>
      <c r="AM438" s="11">
        <v>0</v>
      </c>
      <c r="AN438" s="11">
        <v>2012.0645161290299</v>
      </c>
      <c r="AO438" s="11">
        <v>1361.5483870967701</v>
      </c>
      <c r="AP438" s="11">
        <v>17022.096774193498</v>
      </c>
      <c r="AQ438" s="11">
        <v>560.80645161290295</v>
      </c>
    </row>
    <row r="439" spans="1:43" hidden="1" x14ac:dyDescent="0.45">
      <c r="A439" s="11">
        <v>437</v>
      </c>
      <c r="B439" s="11" t="s">
        <v>13</v>
      </c>
      <c r="C439" s="11" t="s">
        <v>11</v>
      </c>
      <c r="D439" s="12">
        <v>43252</v>
      </c>
      <c r="E439" s="11">
        <f t="shared" si="12"/>
        <v>2018</v>
      </c>
      <c r="F439" s="11">
        <f t="shared" si="13"/>
        <v>6</v>
      </c>
      <c r="G439" s="11">
        <v>30</v>
      </c>
      <c r="H439" s="11">
        <v>15</v>
      </c>
      <c r="I439" s="11">
        <v>15</v>
      </c>
      <c r="J439" s="11">
        <v>1</v>
      </c>
      <c r="K439" s="11">
        <v>0</v>
      </c>
      <c r="L439" s="11">
        <v>360.8</v>
      </c>
      <c r="M439" s="11">
        <v>18455.666666666599</v>
      </c>
      <c r="N439" s="11">
        <v>17401.3</v>
      </c>
      <c r="O439" s="11">
        <v>28762.568241866898</v>
      </c>
      <c r="P439" s="11">
        <v>2351.24949253154</v>
      </c>
      <c r="Q439" s="11">
        <v>26875.530331425001</v>
      </c>
      <c r="R439" s="11">
        <v>0.93549743852356204</v>
      </c>
      <c r="S439" s="11">
        <v>12.235128370638201</v>
      </c>
      <c r="T439" s="11">
        <v>0.55796314754996201</v>
      </c>
      <c r="U439" s="11">
        <v>0</v>
      </c>
      <c r="V439" s="11">
        <v>17.399999999999999</v>
      </c>
      <c r="W439" s="11">
        <v>0</v>
      </c>
      <c r="X439" s="11">
        <v>0</v>
      </c>
      <c r="Y439" s="11">
        <v>17.399999999999999</v>
      </c>
      <c r="Z439" s="11">
        <v>4.4666666666666597</v>
      </c>
      <c r="AA439" s="11">
        <v>4.4666666666666597</v>
      </c>
      <c r="AB439" s="11">
        <v>6.93333333333333</v>
      </c>
      <c r="AC439" s="11">
        <v>28.933333333333302</v>
      </c>
      <c r="AD439" s="11">
        <v>597.98960317460296</v>
      </c>
      <c r="AE439" s="11">
        <v>0</v>
      </c>
      <c r="AF439" s="11">
        <v>0</v>
      </c>
      <c r="AG439" s="11">
        <v>0</v>
      </c>
      <c r="AH439" s="11">
        <v>0</v>
      </c>
      <c r="AI439" s="11">
        <v>0</v>
      </c>
      <c r="AJ439" s="11">
        <v>0</v>
      </c>
      <c r="AK439" s="11">
        <v>0</v>
      </c>
      <c r="AL439" s="11">
        <v>0</v>
      </c>
      <c r="AM439" s="11">
        <v>0</v>
      </c>
      <c r="AN439" s="11">
        <v>1644.13333333333</v>
      </c>
      <c r="AO439" s="11">
        <v>1158.63333333333</v>
      </c>
      <c r="AP439" s="11">
        <v>14763.233333333301</v>
      </c>
      <c r="AQ439" s="11">
        <v>506</v>
      </c>
    </row>
    <row r="440" spans="1:43" hidden="1" x14ac:dyDescent="0.45">
      <c r="A440" s="11">
        <v>438</v>
      </c>
      <c r="B440" s="11" t="s">
        <v>13</v>
      </c>
      <c r="C440" s="11" t="s">
        <v>11</v>
      </c>
      <c r="D440" s="12">
        <v>43282</v>
      </c>
      <c r="E440" s="11">
        <f t="shared" si="12"/>
        <v>2018</v>
      </c>
      <c r="F440" s="11">
        <f t="shared" si="13"/>
        <v>7</v>
      </c>
      <c r="G440" s="11">
        <v>31</v>
      </c>
      <c r="H440" s="11">
        <v>13</v>
      </c>
      <c r="I440" s="11">
        <v>18</v>
      </c>
      <c r="J440" s="11">
        <v>0</v>
      </c>
      <c r="K440" s="11">
        <v>0</v>
      </c>
      <c r="L440" s="11">
        <v>359.09677419354801</v>
      </c>
      <c r="M440" s="11">
        <v>18233.806451612902</v>
      </c>
      <c r="N440" s="11">
        <v>16669.419354838701</v>
      </c>
      <c r="O440" s="11">
        <v>29756.738315394799</v>
      </c>
      <c r="P440" s="11">
        <v>2422.5837024307202</v>
      </c>
      <c r="Q440" s="11">
        <v>26959.8892873728</v>
      </c>
      <c r="R440" s="11">
        <v>0.90844441029197298</v>
      </c>
      <c r="S440" s="11">
        <v>12.287326347284701</v>
      </c>
      <c r="T440" s="11">
        <v>0.55703402025181403</v>
      </c>
      <c r="U440" s="11">
        <v>0</v>
      </c>
      <c r="V440" s="11">
        <v>16.870967741935399</v>
      </c>
      <c r="W440" s="11">
        <v>0</v>
      </c>
      <c r="X440" s="11">
        <v>0.51612903225806395</v>
      </c>
      <c r="Y440" s="11">
        <v>16.354838709677399</v>
      </c>
      <c r="Z440" s="11">
        <v>4.4193548387096699</v>
      </c>
      <c r="AA440" s="11">
        <v>4.4193548387096699</v>
      </c>
      <c r="AB440" s="11">
        <v>6.8387096774193497</v>
      </c>
      <c r="AC440" s="11">
        <v>28.838709677419299</v>
      </c>
      <c r="AD440" s="11">
        <v>575.17388632872496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1655.38709677419</v>
      </c>
      <c r="AO440" s="11">
        <v>0</v>
      </c>
      <c r="AP440" s="11">
        <v>15141</v>
      </c>
      <c r="AQ440" s="11">
        <v>370.19354838709597</v>
      </c>
    </row>
    <row r="441" spans="1:43" hidden="1" x14ac:dyDescent="0.45">
      <c r="A441" s="11">
        <v>439</v>
      </c>
      <c r="B441" s="11" t="s">
        <v>13</v>
      </c>
      <c r="C441" s="11" t="s">
        <v>11</v>
      </c>
      <c r="D441" s="12">
        <v>43313</v>
      </c>
      <c r="E441" s="11">
        <f t="shared" si="12"/>
        <v>2018</v>
      </c>
      <c r="F441" s="11">
        <f t="shared" si="13"/>
        <v>8</v>
      </c>
      <c r="G441" s="11">
        <v>31</v>
      </c>
      <c r="H441" s="11">
        <v>14</v>
      </c>
      <c r="I441" s="11">
        <v>17</v>
      </c>
      <c r="J441" s="11">
        <v>1</v>
      </c>
      <c r="K441" s="11">
        <v>0</v>
      </c>
      <c r="L441" s="11">
        <v>359.09677419354801</v>
      </c>
      <c r="M441" s="11">
        <v>18251.451612903202</v>
      </c>
      <c r="N441" s="11">
        <v>17625.451612903202</v>
      </c>
      <c r="O441" s="11">
        <v>29901.193520201199</v>
      </c>
      <c r="P441" s="11">
        <v>2473.3195528006399</v>
      </c>
      <c r="Q441" s="11">
        <v>28704.3482762317</v>
      </c>
      <c r="R441" s="11">
        <v>0.96178616961984198</v>
      </c>
      <c r="S441" s="11">
        <v>12.0949380008537</v>
      </c>
      <c r="T441" s="11">
        <v>0.60181581676629103</v>
      </c>
      <c r="U441" s="11">
        <v>0</v>
      </c>
      <c r="V441" s="11">
        <v>17.096774193548299</v>
      </c>
      <c r="W441" s="11">
        <v>0</v>
      </c>
      <c r="X441" s="11">
        <v>0</v>
      </c>
      <c r="Y441" s="11">
        <v>17.096774193548299</v>
      </c>
      <c r="Z441" s="11">
        <v>4.4193548387096699</v>
      </c>
      <c r="AA441" s="11">
        <v>4.4193548387096699</v>
      </c>
      <c r="AB441" s="11">
        <v>6.8387096774193497</v>
      </c>
      <c r="AC441" s="11">
        <v>28.838709677419299</v>
      </c>
      <c r="AD441" s="11">
        <v>609.06605222734197</v>
      </c>
      <c r="AE441" s="11">
        <v>0</v>
      </c>
      <c r="AF441" s="11">
        <v>0</v>
      </c>
      <c r="AG441" s="11">
        <v>0</v>
      </c>
      <c r="AH441" s="11">
        <v>0</v>
      </c>
      <c r="AI441" s="11">
        <v>0</v>
      </c>
      <c r="AJ441" s="11">
        <v>0</v>
      </c>
      <c r="AK441" s="11">
        <v>0</v>
      </c>
      <c r="AL441" s="11">
        <v>0</v>
      </c>
      <c r="AM441" s="11">
        <v>0</v>
      </c>
      <c r="AN441" s="11">
        <v>1712.9032258064501</v>
      </c>
      <c r="AO441" s="11">
        <v>0</v>
      </c>
      <c r="AP441" s="11">
        <v>15812.225806451601</v>
      </c>
      <c r="AQ441" s="11">
        <v>540.61290322580601</v>
      </c>
    </row>
    <row r="442" spans="1:43" hidden="1" x14ac:dyDescent="0.45">
      <c r="A442" s="11">
        <v>440</v>
      </c>
      <c r="B442" s="11" t="s">
        <v>13</v>
      </c>
      <c r="C442" s="11" t="s">
        <v>11</v>
      </c>
      <c r="D442" s="12">
        <v>43344</v>
      </c>
      <c r="E442" s="11">
        <f t="shared" si="12"/>
        <v>2018</v>
      </c>
      <c r="F442" s="11">
        <f t="shared" si="13"/>
        <v>9</v>
      </c>
      <c r="G442" s="11">
        <v>30</v>
      </c>
      <c r="H442" s="11">
        <v>16</v>
      </c>
      <c r="I442" s="11">
        <v>14</v>
      </c>
      <c r="J442" s="11">
        <v>3</v>
      </c>
      <c r="K442" s="11">
        <v>3</v>
      </c>
      <c r="L442" s="11">
        <v>373.46666666666601</v>
      </c>
      <c r="M442" s="11">
        <v>18870.433333333302</v>
      </c>
      <c r="N442" s="11">
        <v>18391.5</v>
      </c>
      <c r="O442" s="11">
        <v>29568.957417547801</v>
      </c>
      <c r="P442" s="11">
        <v>2387.9648409524898</v>
      </c>
      <c r="Q442" s="11">
        <v>28399.3659874148</v>
      </c>
      <c r="R442" s="11">
        <v>0.96422250990026404</v>
      </c>
      <c r="S442" s="11">
        <v>12.3863742696435</v>
      </c>
      <c r="T442" s="11">
        <v>0.58505092190108998</v>
      </c>
      <c r="U442" s="11">
        <v>0</v>
      </c>
      <c r="V442" s="11">
        <v>15.6666666666666</v>
      </c>
      <c r="W442" s="11">
        <v>2.6</v>
      </c>
      <c r="X442" s="11">
        <v>0.73333333333333295</v>
      </c>
      <c r="Y442" s="11">
        <v>12.3333333333333</v>
      </c>
      <c r="Z442" s="11">
        <v>4.5666666666666602</v>
      </c>
      <c r="AA442" s="11">
        <v>4.5666666666666602</v>
      </c>
      <c r="AB442" s="11">
        <v>7.1333333333333302</v>
      </c>
      <c r="AC442" s="11">
        <v>30.266666666666602</v>
      </c>
      <c r="AD442" s="11">
        <v>601.31502976190404</v>
      </c>
      <c r="AE442" s="11">
        <v>0</v>
      </c>
      <c r="AF442" s="11">
        <v>0</v>
      </c>
      <c r="AG442" s="11">
        <v>0</v>
      </c>
      <c r="AH442" s="11">
        <v>0</v>
      </c>
      <c r="AI442" s="11">
        <v>0</v>
      </c>
      <c r="AJ442" s="11">
        <v>0</v>
      </c>
      <c r="AK442" s="11">
        <v>0</v>
      </c>
      <c r="AL442" s="11">
        <v>0</v>
      </c>
      <c r="AM442" s="11">
        <v>0</v>
      </c>
      <c r="AN442" s="11">
        <v>1955.3</v>
      </c>
      <c r="AO442" s="11">
        <v>0</v>
      </c>
      <c r="AP442" s="11">
        <v>18017.766666666601</v>
      </c>
      <c r="AQ442" s="11">
        <v>413.63333333333298</v>
      </c>
    </row>
    <row r="443" spans="1:43" hidden="1" x14ac:dyDescent="0.45">
      <c r="A443" s="11">
        <v>441</v>
      </c>
      <c r="B443" s="11" t="s">
        <v>13</v>
      </c>
      <c r="C443" s="11" t="s">
        <v>11</v>
      </c>
      <c r="D443" s="12">
        <v>43374</v>
      </c>
      <c r="E443" s="11">
        <f t="shared" si="12"/>
        <v>2018</v>
      </c>
      <c r="F443" s="11">
        <f t="shared" si="13"/>
        <v>10</v>
      </c>
      <c r="G443" s="11">
        <v>31</v>
      </c>
      <c r="H443" s="11">
        <v>14</v>
      </c>
      <c r="I443" s="11">
        <v>17</v>
      </c>
      <c r="J443" s="11">
        <v>2</v>
      </c>
      <c r="K443" s="11">
        <v>0</v>
      </c>
      <c r="L443" s="11">
        <v>364.64516129032199</v>
      </c>
      <c r="M443" s="11">
        <v>18484</v>
      </c>
      <c r="N443" s="11">
        <v>18691.354838709602</v>
      </c>
      <c r="O443" s="11">
        <v>29288.722713167801</v>
      </c>
      <c r="P443" s="11">
        <v>2386.0594821569198</v>
      </c>
      <c r="Q443" s="11">
        <v>29207.579584792202</v>
      </c>
      <c r="R443" s="11">
        <v>1.0003895899847399</v>
      </c>
      <c r="S443" s="11">
        <v>12.2759398341832</v>
      </c>
      <c r="T443" s="11">
        <v>0.60279597530014495</v>
      </c>
      <c r="U443" s="11">
        <v>0</v>
      </c>
      <c r="V443" s="11">
        <v>16.4838709677419</v>
      </c>
      <c r="W443" s="11">
        <v>0</v>
      </c>
      <c r="X443" s="11">
        <v>0.83870967741935398</v>
      </c>
      <c r="Y443" s="11">
        <v>15.6451612903225</v>
      </c>
      <c r="Z443" s="11">
        <v>4.4193548387096699</v>
      </c>
      <c r="AA443" s="11">
        <v>4.4193548387096699</v>
      </c>
      <c r="AB443" s="11">
        <v>6.8387096774193497</v>
      </c>
      <c r="AC443" s="11">
        <v>29.612903225806399</v>
      </c>
      <c r="AD443" s="11">
        <v>624.54173387096705</v>
      </c>
      <c r="AE443" s="11">
        <v>0</v>
      </c>
      <c r="AF443" s="11">
        <v>0</v>
      </c>
      <c r="AG443" s="11">
        <v>0</v>
      </c>
      <c r="AH443" s="11">
        <v>0</v>
      </c>
      <c r="AI443" s="11">
        <v>0</v>
      </c>
      <c r="AJ443" s="11">
        <v>0</v>
      </c>
      <c r="AK443" s="11">
        <v>0</v>
      </c>
      <c r="AL443" s="11">
        <v>0</v>
      </c>
      <c r="AM443" s="11">
        <v>0</v>
      </c>
      <c r="AN443" s="11">
        <v>2051.4193548387002</v>
      </c>
      <c r="AO443" s="11">
        <v>0</v>
      </c>
      <c r="AP443" s="11">
        <v>17876.580645161201</v>
      </c>
      <c r="AQ443" s="11">
        <v>418.806451612903</v>
      </c>
    </row>
    <row r="444" spans="1:43" hidden="1" x14ac:dyDescent="0.45">
      <c r="A444" s="11">
        <v>442</v>
      </c>
      <c r="B444" s="11" t="s">
        <v>13</v>
      </c>
      <c r="C444" s="11" t="s">
        <v>11</v>
      </c>
      <c r="D444" s="12">
        <v>43405</v>
      </c>
      <c r="E444" s="11">
        <f t="shared" si="12"/>
        <v>2018</v>
      </c>
      <c r="F444" s="11">
        <f t="shared" si="13"/>
        <v>11</v>
      </c>
      <c r="G444" s="11">
        <v>30</v>
      </c>
      <c r="H444" s="11">
        <v>13</v>
      </c>
      <c r="I444" s="11">
        <v>17</v>
      </c>
      <c r="J444" s="11">
        <v>0</v>
      </c>
      <c r="K444" s="11">
        <v>0</v>
      </c>
      <c r="L444" s="11">
        <v>366.53333333333302</v>
      </c>
      <c r="M444" s="11">
        <v>18552.7</v>
      </c>
      <c r="N444" s="11">
        <v>19250.5</v>
      </c>
      <c r="O444" s="11">
        <v>29227.979924904299</v>
      </c>
      <c r="P444" s="11">
        <v>2369.3838057561002</v>
      </c>
      <c r="Q444" s="11">
        <v>29779.345447558499</v>
      </c>
      <c r="R444" s="11">
        <v>1.0239729462715199</v>
      </c>
      <c r="S444" s="11">
        <v>12.334979335200501</v>
      </c>
      <c r="T444" s="11">
        <v>0.61287584757689095</v>
      </c>
      <c r="U444" s="11">
        <v>0</v>
      </c>
      <c r="V444" s="11">
        <v>16.3666666666666</v>
      </c>
      <c r="W444" s="11">
        <v>0</v>
      </c>
      <c r="X444" s="11">
        <v>0.86666666666666603</v>
      </c>
      <c r="Y444" s="11">
        <v>15.5</v>
      </c>
      <c r="Z444" s="11">
        <v>4.43333333333333</v>
      </c>
      <c r="AA444" s="11">
        <v>4.43333333333333</v>
      </c>
      <c r="AB444" s="11">
        <v>6.86666666666666</v>
      </c>
      <c r="AC444" s="11">
        <v>29.733333333333299</v>
      </c>
      <c r="AD444" s="11">
        <v>639.22425595237996</v>
      </c>
      <c r="AE444" s="11">
        <v>0</v>
      </c>
      <c r="AF444" s="11">
        <v>0</v>
      </c>
      <c r="AG444" s="11">
        <v>0</v>
      </c>
      <c r="AH444" s="11">
        <v>0</v>
      </c>
      <c r="AI444" s="11">
        <v>0</v>
      </c>
      <c r="AJ444" s="11">
        <v>0</v>
      </c>
      <c r="AK444" s="11">
        <v>0</v>
      </c>
      <c r="AL444" s="11">
        <v>0</v>
      </c>
      <c r="AM444" s="11">
        <v>0</v>
      </c>
      <c r="AN444" s="11">
        <v>2076.1</v>
      </c>
      <c r="AO444" s="11">
        <v>0</v>
      </c>
      <c r="AP444" s="11">
        <v>17725.466666666602</v>
      </c>
      <c r="AQ444" s="11">
        <v>403.933333333333</v>
      </c>
    </row>
    <row r="445" spans="1:43" hidden="1" x14ac:dyDescent="0.45">
      <c r="A445" s="11">
        <v>443</v>
      </c>
      <c r="B445" s="11" t="s">
        <v>13</v>
      </c>
      <c r="C445" s="11" t="s">
        <v>11</v>
      </c>
      <c r="D445" s="12">
        <v>43435</v>
      </c>
      <c r="E445" s="11">
        <f t="shared" si="12"/>
        <v>2018</v>
      </c>
      <c r="F445" s="11">
        <f t="shared" si="13"/>
        <v>12</v>
      </c>
      <c r="G445" s="11">
        <v>31</v>
      </c>
      <c r="H445" s="11">
        <v>15</v>
      </c>
      <c r="I445" s="11">
        <v>16</v>
      </c>
      <c r="J445" s="11">
        <v>1</v>
      </c>
      <c r="K445" s="11">
        <v>0</v>
      </c>
      <c r="L445" s="11">
        <v>368.64516129032199</v>
      </c>
      <c r="M445" s="11">
        <v>18671.2580645161</v>
      </c>
      <c r="N445" s="11">
        <v>18432.806451612902</v>
      </c>
      <c r="O445" s="11">
        <v>29380.253017788698</v>
      </c>
      <c r="P445" s="11">
        <v>2398.72264205992</v>
      </c>
      <c r="Q445" s="11">
        <v>28636.947172440301</v>
      </c>
      <c r="R445" s="11">
        <v>0.97757974563088501</v>
      </c>
      <c r="S445" s="11">
        <v>12.2533604220762</v>
      </c>
      <c r="T445" s="11">
        <v>0.59402371323956005</v>
      </c>
      <c r="U445" s="11">
        <v>0</v>
      </c>
      <c r="V445" s="11">
        <v>16.5483870967741</v>
      </c>
      <c r="W445" s="11">
        <v>0</v>
      </c>
      <c r="X445" s="11">
        <v>0.967741935483871</v>
      </c>
      <c r="Y445" s="11">
        <v>15.580645161290301</v>
      </c>
      <c r="Z445" s="11">
        <v>4.4838709677419297</v>
      </c>
      <c r="AA445" s="11">
        <v>4.4838709677419297</v>
      </c>
      <c r="AB445" s="11">
        <v>6.9677419354838701</v>
      </c>
      <c r="AC445" s="11">
        <v>29.870967741935399</v>
      </c>
      <c r="AD445" s="11">
        <v>611.09273233486897</v>
      </c>
      <c r="AE445" s="11">
        <v>0</v>
      </c>
      <c r="AF445" s="11">
        <v>0</v>
      </c>
      <c r="AG445" s="11">
        <v>0</v>
      </c>
      <c r="AH445" s="11">
        <v>0</v>
      </c>
      <c r="AI445" s="11">
        <v>0</v>
      </c>
      <c r="AJ445" s="11">
        <v>0</v>
      </c>
      <c r="AK445" s="11">
        <v>0</v>
      </c>
      <c r="AL445" s="11">
        <v>0</v>
      </c>
      <c r="AM445" s="11">
        <v>0</v>
      </c>
      <c r="AN445" s="11">
        <v>1925.3225806451601</v>
      </c>
      <c r="AO445" s="11">
        <v>0</v>
      </c>
      <c r="AP445" s="11">
        <v>16909.774193548299</v>
      </c>
      <c r="AQ445" s="11">
        <v>378.38709677419303</v>
      </c>
    </row>
    <row r="446" spans="1:43" hidden="1" x14ac:dyDescent="0.45">
      <c r="A446" s="11">
        <v>444</v>
      </c>
      <c r="B446" s="11" t="s">
        <v>13</v>
      </c>
      <c r="C446" s="11" t="s">
        <v>11</v>
      </c>
      <c r="D446" s="12">
        <v>43466</v>
      </c>
      <c r="E446" s="11">
        <f t="shared" si="12"/>
        <v>2019</v>
      </c>
      <c r="F446" s="11">
        <f t="shared" si="13"/>
        <v>1</v>
      </c>
      <c r="G446" s="11">
        <v>31</v>
      </c>
      <c r="H446" s="11">
        <v>13</v>
      </c>
      <c r="I446" s="11">
        <v>18</v>
      </c>
      <c r="J446" s="11">
        <v>1</v>
      </c>
      <c r="K446" s="11">
        <v>0</v>
      </c>
      <c r="L446" s="11">
        <v>364.129032258064</v>
      </c>
      <c r="M446" s="11">
        <v>18442.193548387098</v>
      </c>
      <c r="N446" s="11">
        <v>16868.677419354801</v>
      </c>
      <c r="O446" s="11">
        <v>29381.819434144702</v>
      </c>
      <c r="P446" s="11">
        <v>2415.5004878581599</v>
      </c>
      <c r="Q446" s="11">
        <v>26684.751104254101</v>
      </c>
      <c r="R446" s="11">
        <v>0.90905593093126902</v>
      </c>
      <c r="S446" s="11">
        <v>12.1656731269375</v>
      </c>
      <c r="T446" s="11">
        <v>0.55390701234831596</v>
      </c>
      <c r="U446" s="11">
        <v>0</v>
      </c>
      <c r="V446" s="11">
        <v>15.3870967741935</v>
      </c>
      <c r="W446" s="11">
        <v>0</v>
      </c>
      <c r="X446" s="11">
        <v>0</v>
      </c>
      <c r="Y446" s="11">
        <v>15.3870967741935</v>
      </c>
      <c r="Z446" s="11">
        <v>4.38709677419354</v>
      </c>
      <c r="AA446" s="11">
        <v>4.38709677419354</v>
      </c>
      <c r="AB446" s="11">
        <v>6.7741935483870899</v>
      </c>
      <c r="AC446" s="11">
        <v>29.5483870967741</v>
      </c>
      <c r="AD446" s="11">
        <v>567.41532258064501</v>
      </c>
      <c r="AE446" s="11">
        <v>0</v>
      </c>
      <c r="AF446" s="11">
        <v>0</v>
      </c>
      <c r="AG446" s="11">
        <v>0</v>
      </c>
      <c r="AH446" s="11">
        <v>0</v>
      </c>
      <c r="AI446" s="11">
        <v>0</v>
      </c>
      <c r="AJ446" s="11">
        <v>0</v>
      </c>
      <c r="AK446" s="11">
        <v>0</v>
      </c>
      <c r="AL446" s="11">
        <v>0</v>
      </c>
      <c r="AM446" s="11">
        <v>0</v>
      </c>
      <c r="AN446" s="11">
        <v>1662.5483870967701</v>
      </c>
      <c r="AO446" s="11">
        <v>0</v>
      </c>
      <c r="AP446" s="11">
        <v>15247.8387096774</v>
      </c>
      <c r="AQ446" s="11">
        <v>280.129032258064</v>
      </c>
    </row>
    <row r="447" spans="1:43" hidden="1" x14ac:dyDescent="0.45">
      <c r="A447" s="11">
        <v>445</v>
      </c>
      <c r="B447" s="11" t="s">
        <v>13</v>
      </c>
      <c r="C447" s="11" t="s">
        <v>11</v>
      </c>
      <c r="D447" s="12">
        <v>43497</v>
      </c>
      <c r="E447" s="11">
        <f t="shared" si="12"/>
        <v>2019</v>
      </c>
      <c r="F447" s="11">
        <f t="shared" si="13"/>
        <v>2</v>
      </c>
      <c r="G447" s="11">
        <v>28</v>
      </c>
      <c r="H447" s="11">
        <v>15</v>
      </c>
      <c r="I447" s="11">
        <v>13</v>
      </c>
      <c r="J447" s="11">
        <v>3</v>
      </c>
      <c r="K447" s="11">
        <v>3</v>
      </c>
      <c r="L447" s="11">
        <v>373.142857142857</v>
      </c>
      <c r="M447" s="11">
        <v>18915.1785714285</v>
      </c>
      <c r="N447" s="11">
        <v>19384.214285714199</v>
      </c>
      <c r="O447" s="11">
        <v>29467.308876002098</v>
      </c>
      <c r="P447" s="11">
        <v>2425.3241767729101</v>
      </c>
      <c r="Q447" s="11">
        <v>30031.083907325799</v>
      </c>
      <c r="R447" s="11">
        <v>1.0207301446346699</v>
      </c>
      <c r="S447" s="11">
        <v>12.151218871057299</v>
      </c>
      <c r="T447" s="11">
        <v>0.62778572902730401</v>
      </c>
      <c r="U447" s="11">
        <v>0</v>
      </c>
      <c r="V447" s="11">
        <v>14.6785714285714</v>
      </c>
      <c r="W447" s="11">
        <v>3.1785714285714199</v>
      </c>
      <c r="X447" s="11">
        <v>7.1428571428571397E-2</v>
      </c>
      <c r="Y447" s="11">
        <v>11.4285714285714</v>
      </c>
      <c r="Z447" s="11">
        <v>4.5714285714285703</v>
      </c>
      <c r="AA447" s="11">
        <v>4.5714285714285703</v>
      </c>
      <c r="AB447" s="11">
        <v>7.1428571428571397</v>
      </c>
      <c r="AC447" s="11">
        <v>30.214285714285701</v>
      </c>
      <c r="AD447" s="11">
        <v>639.20486819727898</v>
      </c>
      <c r="AE447" s="11">
        <v>0</v>
      </c>
      <c r="AF447" s="11">
        <v>0</v>
      </c>
      <c r="AG447" s="11">
        <v>0</v>
      </c>
      <c r="AH447" s="11">
        <v>0</v>
      </c>
      <c r="AI447" s="11">
        <v>0</v>
      </c>
      <c r="AJ447" s="11">
        <v>0</v>
      </c>
      <c r="AK447" s="11">
        <v>0</v>
      </c>
      <c r="AL447" s="11">
        <v>0</v>
      </c>
      <c r="AM447" s="11">
        <v>0</v>
      </c>
      <c r="AN447" s="11">
        <v>1952.1071428571399</v>
      </c>
      <c r="AO447" s="11">
        <v>0</v>
      </c>
      <c r="AP447" s="11">
        <v>17950.9285714285</v>
      </c>
      <c r="AQ447" s="11">
        <v>357.32142857142799</v>
      </c>
    </row>
    <row r="448" spans="1:43" hidden="1" x14ac:dyDescent="0.45">
      <c r="A448" s="11">
        <v>446</v>
      </c>
      <c r="B448" s="11" t="s">
        <v>13</v>
      </c>
      <c r="C448" s="11" t="s">
        <v>11</v>
      </c>
      <c r="D448" s="12">
        <v>43525</v>
      </c>
      <c r="E448" s="11">
        <f t="shared" si="12"/>
        <v>2019</v>
      </c>
      <c r="F448" s="11">
        <f t="shared" si="13"/>
        <v>3</v>
      </c>
      <c r="G448" s="11">
        <v>31</v>
      </c>
      <c r="H448" s="11">
        <v>15</v>
      </c>
      <c r="I448" s="11">
        <v>16</v>
      </c>
      <c r="J448" s="11">
        <v>1</v>
      </c>
      <c r="K448" s="11">
        <v>0</v>
      </c>
      <c r="L448" s="11">
        <v>369.16129032257999</v>
      </c>
      <c r="M448" s="11">
        <v>18694.741935483798</v>
      </c>
      <c r="N448" s="11">
        <v>17767.774193548299</v>
      </c>
      <c r="O448" s="11">
        <v>29158.462085783201</v>
      </c>
      <c r="P448" s="11">
        <v>2358.0342924438601</v>
      </c>
      <c r="Q448" s="11">
        <v>27284.9883586867</v>
      </c>
      <c r="R448" s="11">
        <v>0.93872389300869896</v>
      </c>
      <c r="S448" s="11">
        <v>12.3716393108962</v>
      </c>
      <c r="T448" s="11">
        <v>0.56208217393558302</v>
      </c>
      <c r="U448" s="11">
        <v>0</v>
      </c>
      <c r="V448" s="11">
        <v>15.516129032258</v>
      </c>
      <c r="W448" s="11">
        <v>0</v>
      </c>
      <c r="X448" s="11">
        <v>0</v>
      </c>
      <c r="Y448" s="11">
        <v>15.516129032258</v>
      </c>
      <c r="Z448" s="11">
        <v>4.4838709677419297</v>
      </c>
      <c r="AA448" s="11">
        <v>4.4838709677419297</v>
      </c>
      <c r="AB448" s="11">
        <v>6.9677419354838701</v>
      </c>
      <c r="AC448" s="11">
        <v>29.935483870967701</v>
      </c>
      <c r="AD448" s="11">
        <v>586.45665322580601</v>
      </c>
      <c r="AE448" s="11">
        <v>0</v>
      </c>
      <c r="AF448" s="11">
        <v>0</v>
      </c>
      <c r="AG448" s="11">
        <v>0</v>
      </c>
      <c r="AH448" s="11">
        <v>0</v>
      </c>
      <c r="AI448" s="11">
        <v>0</v>
      </c>
      <c r="AJ448" s="11">
        <v>0</v>
      </c>
      <c r="AK448" s="11">
        <v>0</v>
      </c>
      <c r="AL448" s="11">
        <v>0</v>
      </c>
      <c r="AM448" s="11">
        <v>0</v>
      </c>
      <c r="AN448" s="11">
        <v>1992.9354838709601</v>
      </c>
      <c r="AO448" s="11">
        <v>0</v>
      </c>
      <c r="AP448" s="11">
        <v>17572.2903225806</v>
      </c>
      <c r="AQ448" s="11">
        <v>422.06451612903197</v>
      </c>
    </row>
    <row r="449" spans="1:43" hidden="1" x14ac:dyDescent="0.45">
      <c r="A449" s="11">
        <v>447</v>
      </c>
      <c r="B449" s="11" t="s">
        <v>13</v>
      </c>
      <c r="C449" s="11" t="s">
        <v>11</v>
      </c>
      <c r="D449" s="12">
        <v>43556</v>
      </c>
      <c r="E449" s="11">
        <f t="shared" si="12"/>
        <v>2019</v>
      </c>
      <c r="F449" s="11">
        <f t="shared" si="13"/>
        <v>4</v>
      </c>
      <c r="G449" s="11">
        <v>30</v>
      </c>
      <c r="H449" s="11">
        <v>12</v>
      </c>
      <c r="I449" s="11">
        <v>18</v>
      </c>
      <c r="J449" s="11">
        <v>0</v>
      </c>
      <c r="K449" s="11">
        <v>0</v>
      </c>
      <c r="L449" s="11">
        <v>364.8</v>
      </c>
      <c r="M449" s="11">
        <v>18515.266666666601</v>
      </c>
      <c r="N449" s="11">
        <v>18540.666666666599</v>
      </c>
      <c r="O449" s="11">
        <v>29134.1481771199</v>
      </c>
      <c r="P449" s="11">
        <v>2373.8506866841899</v>
      </c>
      <c r="Q449" s="11">
        <v>28706.294776315699</v>
      </c>
      <c r="R449" s="11">
        <v>0.98927457032502097</v>
      </c>
      <c r="S449" s="11">
        <v>12.2729528365706</v>
      </c>
      <c r="T449" s="11">
        <v>0.59298173484388095</v>
      </c>
      <c r="U449" s="11">
        <v>0</v>
      </c>
      <c r="V449" s="11">
        <v>15.8666666666666</v>
      </c>
      <c r="W449" s="11">
        <v>0</v>
      </c>
      <c r="X449" s="11">
        <v>0</v>
      </c>
      <c r="Y449" s="11">
        <v>15.8666666666666</v>
      </c>
      <c r="Z449" s="11">
        <v>4.4000000000000004</v>
      </c>
      <c r="AA449" s="11">
        <v>4.4000000000000004</v>
      </c>
      <c r="AB449" s="11">
        <v>6.8</v>
      </c>
      <c r="AC449" s="11">
        <v>29.6</v>
      </c>
      <c r="AD449" s="11">
        <v>618.99627976190402</v>
      </c>
      <c r="AE449" s="11">
        <v>0</v>
      </c>
      <c r="AF449" s="11">
        <v>0</v>
      </c>
      <c r="AG449" s="11">
        <v>0</v>
      </c>
      <c r="AH449" s="11">
        <v>0</v>
      </c>
      <c r="AI449" s="11">
        <v>0</v>
      </c>
      <c r="AJ449" s="11">
        <v>0</v>
      </c>
      <c r="AK449" s="11">
        <v>0</v>
      </c>
      <c r="AL449" s="11">
        <v>0</v>
      </c>
      <c r="AM449" s="11">
        <v>0</v>
      </c>
      <c r="AN449" s="11">
        <v>2012.4666666666601</v>
      </c>
      <c r="AO449" s="11">
        <v>0</v>
      </c>
      <c r="AP449" s="11">
        <v>17630.900000000001</v>
      </c>
      <c r="AQ449" s="11">
        <v>464.33333333333297</v>
      </c>
    </row>
    <row r="450" spans="1:43" hidden="1" x14ac:dyDescent="0.45">
      <c r="A450" s="11">
        <v>448</v>
      </c>
      <c r="B450" s="11" t="s">
        <v>13</v>
      </c>
      <c r="C450" s="11" t="s">
        <v>11</v>
      </c>
      <c r="D450" s="12">
        <v>43586</v>
      </c>
      <c r="E450" s="11">
        <f t="shared" si="12"/>
        <v>2019</v>
      </c>
      <c r="F450" s="11">
        <f t="shared" si="13"/>
        <v>5</v>
      </c>
      <c r="G450" s="11">
        <v>31</v>
      </c>
      <c r="H450" s="11">
        <v>14</v>
      </c>
      <c r="I450" s="11">
        <v>17</v>
      </c>
      <c r="J450" s="11">
        <v>3</v>
      </c>
      <c r="K450" s="11">
        <v>0</v>
      </c>
      <c r="L450" s="11">
        <v>366.96774193548299</v>
      </c>
      <c r="M450" s="11">
        <v>18626.2903225806</v>
      </c>
      <c r="N450" s="11">
        <v>19706.354838709602</v>
      </c>
      <c r="O450" s="11">
        <v>28732.1350692776</v>
      </c>
      <c r="P450" s="11">
        <v>2353.44904808191</v>
      </c>
      <c r="Q450" s="11">
        <v>29882.229146497099</v>
      </c>
      <c r="R450" s="11">
        <v>1.04585359823876</v>
      </c>
      <c r="S450" s="11">
        <v>12.2077723287842</v>
      </c>
      <c r="T450" s="11">
        <v>0.62213210331752</v>
      </c>
      <c r="U450" s="11">
        <v>0</v>
      </c>
      <c r="V450" s="11">
        <v>15.516129032258</v>
      </c>
      <c r="W450" s="11">
        <v>0</v>
      </c>
      <c r="X450" s="11">
        <v>6.4516129032257993E-2</v>
      </c>
      <c r="Y450" s="11">
        <v>15.451612903225801</v>
      </c>
      <c r="Z450" s="11">
        <v>4.4516129032257998</v>
      </c>
      <c r="AA450" s="11">
        <v>4.4516129032257998</v>
      </c>
      <c r="AB450" s="11">
        <v>6.9032258064516103</v>
      </c>
      <c r="AC450" s="11">
        <v>29.7419354838709</v>
      </c>
      <c r="AD450" s="11">
        <v>655.37589285714296</v>
      </c>
      <c r="AE450" s="11">
        <v>0</v>
      </c>
      <c r="AF450" s="11">
        <v>0</v>
      </c>
      <c r="AG450" s="11">
        <v>0</v>
      </c>
      <c r="AH450" s="11">
        <v>0</v>
      </c>
      <c r="AI450" s="11">
        <v>0</v>
      </c>
      <c r="AJ450" s="11">
        <v>0</v>
      </c>
      <c r="AK450" s="11">
        <v>0</v>
      </c>
      <c r="AL450" s="11">
        <v>0</v>
      </c>
      <c r="AM450" s="11">
        <v>0</v>
      </c>
      <c r="AN450" s="11">
        <v>2235.2580645161202</v>
      </c>
      <c r="AO450" s="11">
        <v>0</v>
      </c>
      <c r="AP450" s="11">
        <v>19623.709677419301</v>
      </c>
      <c r="AQ450" s="11">
        <v>522.58064516129002</v>
      </c>
    </row>
    <row r="451" spans="1:43" hidden="1" x14ac:dyDescent="0.45">
      <c r="A451" s="11">
        <v>449</v>
      </c>
      <c r="B451" s="11" t="s">
        <v>13</v>
      </c>
      <c r="C451" s="11" t="s">
        <v>11</v>
      </c>
      <c r="D451" s="12">
        <v>43617</v>
      </c>
      <c r="E451" s="11">
        <f t="shared" ref="E451:E514" si="14">YEAR(D451)</f>
        <v>2019</v>
      </c>
      <c r="F451" s="11">
        <f t="shared" ref="F451:F514" si="15">MONTH(D451)</f>
        <v>6</v>
      </c>
      <c r="G451" s="11">
        <v>30</v>
      </c>
      <c r="H451" s="11">
        <v>15</v>
      </c>
      <c r="I451" s="11">
        <v>15</v>
      </c>
      <c r="J451" s="11">
        <v>1</v>
      </c>
      <c r="K451" s="11">
        <v>0</v>
      </c>
      <c r="L451" s="11">
        <v>369.46666666666601</v>
      </c>
      <c r="M451" s="11">
        <v>18743.099999999999</v>
      </c>
      <c r="N451" s="11">
        <v>18868.5333333333</v>
      </c>
      <c r="O451" s="11">
        <v>29207.5628032817</v>
      </c>
      <c r="P451" s="11">
        <v>2379.0100615271399</v>
      </c>
      <c r="Q451" s="11">
        <v>29085.790614915499</v>
      </c>
      <c r="R451" s="11">
        <v>0.99863428501538498</v>
      </c>
      <c r="S451" s="11">
        <v>12.2817572532773</v>
      </c>
      <c r="T451" s="11">
        <v>0.60216599175901997</v>
      </c>
      <c r="U451" s="11">
        <v>0</v>
      </c>
      <c r="V451" s="11">
        <v>15.8333333333333</v>
      </c>
      <c r="W451" s="11">
        <v>0</v>
      </c>
      <c r="X451" s="11">
        <v>6.6666666666666596E-2</v>
      </c>
      <c r="Y451" s="11">
        <v>15.7666666666666</v>
      </c>
      <c r="Z451" s="11">
        <v>4.5</v>
      </c>
      <c r="AA451" s="11">
        <v>4.5</v>
      </c>
      <c r="AB451" s="11">
        <v>7</v>
      </c>
      <c r="AC451" s="11">
        <v>29.933333333333302</v>
      </c>
      <c r="AD451" s="11">
        <v>625.45412698412599</v>
      </c>
      <c r="AE451" s="11">
        <v>0</v>
      </c>
      <c r="AF451" s="11">
        <v>0</v>
      </c>
      <c r="AG451" s="11">
        <v>0</v>
      </c>
      <c r="AH451" s="11">
        <v>0</v>
      </c>
      <c r="AI451" s="11">
        <v>0</v>
      </c>
      <c r="AJ451" s="11">
        <v>0</v>
      </c>
      <c r="AK451" s="11">
        <v>0</v>
      </c>
      <c r="AL451" s="11">
        <v>0</v>
      </c>
      <c r="AM451" s="11">
        <v>0</v>
      </c>
      <c r="AN451" s="11">
        <v>2001.56666666666</v>
      </c>
      <c r="AO451" s="11">
        <v>0</v>
      </c>
      <c r="AP451" s="11">
        <v>17389.400000000001</v>
      </c>
      <c r="AQ451" s="11">
        <v>425.23333333333301</v>
      </c>
    </row>
    <row r="452" spans="1:43" hidden="1" x14ac:dyDescent="0.45">
      <c r="A452" s="11">
        <v>450</v>
      </c>
      <c r="B452" s="11" t="s">
        <v>13</v>
      </c>
      <c r="C452" s="11" t="s">
        <v>11</v>
      </c>
      <c r="D452" s="12">
        <v>43647</v>
      </c>
      <c r="E452" s="11">
        <f t="shared" si="14"/>
        <v>2019</v>
      </c>
      <c r="F452" s="11">
        <f t="shared" si="15"/>
        <v>7</v>
      </c>
      <c r="G452" s="11">
        <v>31</v>
      </c>
      <c r="H452" s="11">
        <v>12</v>
      </c>
      <c r="I452" s="11">
        <v>19</v>
      </c>
      <c r="J452" s="11">
        <v>0</v>
      </c>
      <c r="K452" s="11">
        <v>0</v>
      </c>
      <c r="L452" s="11">
        <v>364.129032258064</v>
      </c>
      <c r="M452" s="11">
        <v>18444.806451612902</v>
      </c>
      <c r="N452" s="11">
        <v>18181.838709677399</v>
      </c>
      <c r="O452" s="11">
        <v>29059.790509471099</v>
      </c>
      <c r="P452" s="11">
        <v>2376.1358032273401</v>
      </c>
      <c r="Q452" s="11">
        <v>28503.365681526</v>
      </c>
      <c r="R452" s="11">
        <v>0.98080722862259295</v>
      </c>
      <c r="S452" s="11">
        <v>12.2351303909851</v>
      </c>
      <c r="T452" s="11">
        <v>0.58894738018456605</v>
      </c>
      <c r="U452" s="11">
        <v>0</v>
      </c>
      <c r="V452" s="11">
        <v>15.258064516129</v>
      </c>
      <c r="W452" s="11">
        <v>0</v>
      </c>
      <c r="X452" s="11">
        <v>0</v>
      </c>
      <c r="Y452" s="11">
        <v>15.258064516129</v>
      </c>
      <c r="Z452" s="11">
        <v>4.38709677419354</v>
      </c>
      <c r="AA452" s="11">
        <v>4.38709677419354</v>
      </c>
      <c r="AB452" s="11">
        <v>6.7741935483870899</v>
      </c>
      <c r="AC452" s="11">
        <v>29.5483870967741</v>
      </c>
      <c r="AD452" s="11">
        <v>612.35498271889401</v>
      </c>
      <c r="AE452" s="11">
        <v>0</v>
      </c>
      <c r="AF452" s="11">
        <v>0</v>
      </c>
      <c r="AG452" s="11">
        <v>0</v>
      </c>
      <c r="AH452" s="11">
        <v>0</v>
      </c>
      <c r="AI452" s="11">
        <v>0</v>
      </c>
      <c r="AJ452" s="11">
        <v>0</v>
      </c>
      <c r="AK452" s="11">
        <v>0</v>
      </c>
      <c r="AL452" s="11">
        <v>0</v>
      </c>
      <c r="AM452" s="11">
        <v>0</v>
      </c>
      <c r="AN452" s="11">
        <v>1725.03225806451</v>
      </c>
      <c r="AO452" s="11">
        <v>0</v>
      </c>
      <c r="AP452" s="11">
        <v>16191.9032258064</v>
      </c>
      <c r="AQ452" s="11">
        <v>370.90322580645102</v>
      </c>
    </row>
    <row r="453" spans="1:43" hidden="1" x14ac:dyDescent="0.45">
      <c r="A453" s="11">
        <v>451</v>
      </c>
      <c r="B453" s="11" t="s">
        <v>13</v>
      </c>
      <c r="C453" s="11" t="s">
        <v>11</v>
      </c>
      <c r="D453" s="12">
        <v>43678</v>
      </c>
      <c r="E453" s="11">
        <f t="shared" si="14"/>
        <v>2019</v>
      </c>
      <c r="F453" s="11">
        <f t="shared" si="15"/>
        <v>8</v>
      </c>
      <c r="G453" s="11">
        <v>31</v>
      </c>
      <c r="H453" s="11">
        <v>15</v>
      </c>
      <c r="I453" s="11">
        <v>16</v>
      </c>
      <c r="J453" s="11">
        <v>1</v>
      </c>
      <c r="K453" s="11">
        <v>0</v>
      </c>
      <c r="L453" s="11">
        <v>368.64516129032199</v>
      </c>
      <c r="M453" s="11">
        <v>18685.5483870967</v>
      </c>
      <c r="N453" s="11">
        <v>19935.096774193498</v>
      </c>
      <c r="O453" s="11">
        <v>29327.7149358969</v>
      </c>
      <c r="P453" s="11">
        <v>2444.6518042451999</v>
      </c>
      <c r="Q453" s="11">
        <v>31192.529758848399</v>
      </c>
      <c r="R453" s="11">
        <v>1.06321105541873</v>
      </c>
      <c r="S453" s="11">
        <v>12.000153562697101</v>
      </c>
      <c r="T453" s="11">
        <v>0.65796698264119302</v>
      </c>
      <c r="U453" s="11">
        <v>0</v>
      </c>
      <c r="V453" s="11">
        <v>15.967741935483801</v>
      </c>
      <c r="W453" s="11">
        <v>0</v>
      </c>
      <c r="X453" s="11">
        <v>6.4516129032257993E-2</v>
      </c>
      <c r="Y453" s="11">
        <v>15.9032258064516</v>
      </c>
      <c r="Z453" s="11">
        <v>4.4838709677419297</v>
      </c>
      <c r="AA453" s="11">
        <v>4.4838709677419297</v>
      </c>
      <c r="AB453" s="11">
        <v>6.9677419354838701</v>
      </c>
      <c r="AC453" s="11">
        <v>29.870967741935399</v>
      </c>
      <c r="AD453" s="11">
        <v>665.04638056835597</v>
      </c>
      <c r="AE453" s="11">
        <v>0</v>
      </c>
      <c r="AF453" s="11">
        <v>0</v>
      </c>
      <c r="AG453" s="11">
        <v>0</v>
      </c>
      <c r="AH453" s="11">
        <v>0</v>
      </c>
      <c r="AI453" s="11">
        <v>0</v>
      </c>
      <c r="AJ453" s="11">
        <v>0</v>
      </c>
      <c r="AK453" s="11">
        <v>0</v>
      </c>
      <c r="AL453" s="11">
        <v>0</v>
      </c>
      <c r="AM453" s="11">
        <v>0</v>
      </c>
      <c r="AN453" s="11">
        <v>1965.5161290322501</v>
      </c>
      <c r="AO453" s="11">
        <v>0</v>
      </c>
      <c r="AP453" s="11">
        <v>17641.677419354801</v>
      </c>
      <c r="AQ453" s="11">
        <v>466.25806451612902</v>
      </c>
    </row>
    <row r="454" spans="1:43" hidden="1" x14ac:dyDescent="0.45">
      <c r="A454" s="11">
        <v>452</v>
      </c>
      <c r="B454" s="11" t="s">
        <v>13</v>
      </c>
      <c r="C454" s="11" t="s">
        <v>11</v>
      </c>
      <c r="D454" s="12">
        <v>43709</v>
      </c>
      <c r="E454" s="11">
        <f t="shared" si="14"/>
        <v>2019</v>
      </c>
      <c r="F454" s="11">
        <f t="shared" si="15"/>
        <v>9</v>
      </c>
      <c r="G454" s="11">
        <v>30</v>
      </c>
      <c r="H454" s="11">
        <v>14</v>
      </c>
      <c r="I454" s="11">
        <v>16</v>
      </c>
      <c r="J454" s="11">
        <v>3</v>
      </c>
      <c r="K454" s="11">
        <v>3</v>
      </c>
      <c r="L454" s="11">
        <v>371.06666666666598</v>
      </c>
      <c r="M454" s="11">
        <v>18835.8</v>
      </c>
      <c r="N454" s="11">
        <v>19153.7</v>
      </c>
      <c r="O454" s="11">
        <v>28821.5503223962</v>
      </c>
      <c r="P454" s="11">
        <v>2324.0144244610201</v>
      </c>
      <c r="Q454" s="11">
        <v>29078.998783065101</v>
      </c>
      <c r="R454" s="11">
        <v>1.0086841677604099</v>
      </c>
      <c r="S454" s="11">
        <v>12.4034579023745</v>
      </c>
      <c r="T454" s="11">
        <v>0.59474951605521098</v>
      </c>
      <c r="U454" s="11">
        <v>0</v>
      </c>
      <c r="V454" s="11">
        <v>15.2666666666666</v>
      </c>
      <c r="W454" s="11">
        <v>2.1666666666666599</v>
      </c>
      <c r="X454" s="11">
        <v>0.4</v>
      </c>
      <c r="Y454" s="11">
        <v>12.7</v>
      </c>
      <c r="Z454" s="11">
        <v>4.5</v>
      </c>
      <c r="AA454" s="11">
        <v>4.5</v>
      </c>
      <c r="AB454" s="11">
        <v>7</v>
      </c>
      <c r="AC454" s="11">
        <v>30.133333333333301</v>
      </c>
      <c r="AD454" s="11">
        <v>630.66456858158699</v>
      </c>
      <c r="AE454" s="11">
        <v>0</v>
      </c>
      <c r="AF454" s="11">
        <v>0</v>
      </c>
      <c r="AG454" s="11">
        <v>0</v>
      </c>
      <c r="AH454" s="11">
        <v>0</v>
      </c>
      <c r="AI454" s="11">
        <v>0</v>
      </c>
      <c r="AJ454" s="11">
        <v>0</v>
      </c>
      <c r="AK454" s="11">
        <v>0</v>
      </c>
      <c r="AL454" s="11">
        <v>0</v>
      </c>
      <c r="AM454" s="11">
        <v>0</v>
      </c>
      <c r="AN454" s="11">
        <v>1985</v>
      </c>
      <c r="AO454" s="11">
        <v>0</v>
      </c>
      <c r="AP454" s="11">
        <v>17872.766666666601</v>
      </c>
      <c r="AQ454" s="11">
        <v>349.666666666666</v>
      </c>
    </row>
    <row r="455" spans="1:43" hidden="1" x14ac:dyDescent="0.45">
      <c r="A455" s="11">
        <v>453</v>
      </c>
      <c r="B455" s="11" t="s">
        <v>13</v>
      </c>
      <c r="C455" s="11" t="s">
        <v>11</v>
      </c>
      <c r="D455" s="12">
        <v>43739</v>
      </c>
      <c r="E455" s="11">
        <f t="shared" si="14"/>
        <v>2019</v>
      </c>
      <c r="F455" s="11">
        <f t="shared" si="15"/>
        <v>10</v>
      </c>
      <c r="G455" s="11">
        <v>31</v>
      </c>
      <c r="H455" s="11">
        <v>14</v>
      </c>
      <c r="I455" s="11">
        <v>17</v>
      </c>
      <c r="J455" s="11">
        <v>2</v>
      </c>
      <c r="K455" s="11">
        <v>0</v>
      </c>
      <c r="L455" s="11">
        <v>368.51612903225799</v>
      </c>
      <c r="M455" s="11">
        <v>18682.096774193498</v>
      </c>
      <c r="N455" s="11">
        <v>20071.032258064501</v>
      </c>
      <c r="O455" s="11">
        <v>28399.856875175199</v>
      </c>
      <c r="P455" s="11">
        <v>2328.2630368479299</v>
      </c>
      <c r="Q455" s="11">
        <v>30266.382439729601</v>
      </c>
      <c r="R455" s="11">
        <v>1.0662366750968899</v>
      </c>
      <c r="S455" s="11">
        <v>12.1993653191484</v>
      </c>
      <c r="T455" s="11">
        <v>0.62782607653537803</v>
      </c>
      <c r="U455" s="11">
        <v>0</v>
      </c>
      <c r="V455" s="11">
        <v>16.645161290322498</v>
      </c>
      <c r="W455" s="11">
        <v>0</v>
      </c>
      <c r="X455" s="11">
        <v>1</v>
      </c>
      <c r="Y455" s="11">
        <v>15.6451612903225</v>
      </c>
      <c r="Z455" s="11">
        <v>4.4516129032257998</v>
      </c>
      <c r="AA455" s="11">
        <v>4.4516129032257998</v>
      </c>
      <c r="AB455" s="11">
        <v>6.9032258064516103</v>
      </c>
      <c r="AC455" s="11">
        <v>29.935483870967701</v>
      </c>
      <c r="AD455" s="11">
        <v>665.33986118144105</v>
      </c>
      <c r="AE455" s="11">
        <v>0</v>
      </c>
      <c r="AF455" s="11">
        <v>0</v>
      </c>
      <c r="AG455" s="11">
        <v>0</v>
      </c>
      <c r="AH455" s="11">
        <v>0</v>
      </c>
      <c r="AI455" s="11">
        <v>0</v>
      </c>
      <c r="AJ455" s="11">
        <v>0</v>
      </c>
      <c r="AK455" s="11">
        <v>0</v>
      </c>
      <c r="AL455" s="11">
        <v>0</v>
      </c>
      <c r="AM455" s="11">
        <v>0</v>
      </c>
      <c r="AN455" s="11">
        <v>2125.7419354838698</v>
      </c>
      <c r="AO455" s="11">
        <v>0</v>
      </c>
      <c r="AP455" s="11">
        <v>17861.967741935401</v>
      </c>
      <c r="AQ455" s="11">
        <v>416.77419354838702</v>
      </c>
    </row>
    <row r="456" spans="1:43" hidden="1" x14ac:dyDescent="0.45">
      <c r="A456" s="11">
        <v>454</v>
      </c>
      <c r="B456" s="11" t="s">
        <v>13</v>
      </c>
      <c r="C456" s="11" t="s">
        <v>11</v>
      </c>
      <c r="D456" s="12">
        <v>43770</v>
      </c>
      <c r="E456" s="11">
        <f t="shared" si="14"/>
        <v>2019</v>
      </c>
      <c r="F456" s="11">
        <f t="shared" si="15"/>
        <v>11</v>
      </c>
      <c r="G456" s="11">
        <v>30</v>
      </c>
      <c r="H456" s="11">
        <v>14</v>
      </c>
      <c r="I456" s="11">
        <v>16</v>
      </c>
      <c r="J456" s="11">
        <v>0</v>
      </c>
      <c r="K456" s="11">
        <v>0</v>
      </c>
      <c r="L456" s="11">
        <v>350.26666666666603</v>
      </c>
      <c r="M456" s="11">
        <v>17784.833333333299</v>
      </c>
      <c r="N456" s="11">
        <v>20233.233333333301</v>
      </c>
      <c r="O456" s="11">
        <v>28144.203980915201</v>
      </c>
      <c r="P456" s="11">
        <v>2284.8671738110002</v>
      </c>
      <c r="Q456" s="11">
        <v>31874.778804779799</v>
      </c>
      <c r="R456" s="11">
        <v>1.1332760266789701</v>
      </c>
      <c r="S456" s="11">
        <v>12.318028479106101</v>
      </c>
      <c r="T456" s="11">
        <v>0.65292771337223399</v>
      </c>
      <c r="U456" s="11">
        <v>0</v>
      </c>
      <c r="V456" s="11">
        <v>16.600000000000001</v>
      </c>
      <c r="W456" s="11">
        <v>0</v>
      </c>
      <c r="X456" s="11">
        <v>1.06666666666666</v>
      </c>
      <c r="Y456" s="11">
        <v>15.533333333333299</v>
      </c>
      <c r="Z456" s="11">
        <v>4.36666666666666</v>
      </c>
      <c r="AA456" s="11">
        <v>4.36666666666666</v>
      </c>
      <c r="AB456" s="11">
        <v>6.7333333333333298</v>
      </c>
      <c r="AC456" s="11">
        <v>28.3666666666666</v>
      </c>
      <c r="AD456" s="11">
        <v>712.30013645595898</v>
      </c>
      <c r="AE456" s="11">
        <v>0</v>
      </c>
      <c r="AF456" s="11">
        <v>0</v>
      </c>
      <c r="AG456" s="11">
        <v>0</v>
      </c>
      <c r="AH456" s="11">
        <v>0</v>
      </c>
      <c r="AI456" s="11">
        <v>0</v>
      </c>
      <c r="AJ456" s="11">
        <v>0</v>
      </c>
      <c r="AK456" s="11">
        <v>0</v>
      </c>
      <c r="AL456" s="11">
        <v>0</v>
      </c>
      <c r="AM456" s="11">
        <v>0</v>
      </c>
      <c r="AN456" s="11">
        <v>2231.6666666666601</v>
      </c>
      <c r="AO456" s="11">
        <v>0</v>
      </c>
      <c r="AP456" s="11">
        <v>17149</v>
      </c>
      <c r="AQ456" s="11">
        <v>311.666666666666</v>
      </c>
    </row>
    <row r="457" spans="1:43" hidden="1" x14ac:dyDescent="0.45">
      <c r="A457" s="11">
        <v>455</v>
      </c>
      <c r="B457" s="11" t="s">
        <v>13</v>
      </c>
      <c r="C457" s="11" t="s">
        <v>11</v>
      </c>
      <c r="D457" s="12">
        <v>43800</v>
      </c>
      <c r="E457" s="11">
        <f t="shared" si="14"/>
        <v>2019</v>
      </c>
      <c r="F457" s="11">
        <f t="shared" si="15"/>
        <v>12</v>
      </c>
      <c r="G457" s="11">
        <v>31</v>
      </c>
      <c r="H457" s="11">
        <v>14</v>
      </c>
      <c r="I457" s="11">
        <v>17</v>
      </c>
      <c r="J457" s="11">
        <v>1</v>
      </c>
      <c r="K457" s="11">
        <v>0</v>
      </c>
      <c r="L457" s="11">
        <v>369.67741935483798</v>
      </c>
      <c r="M457" s="11">
        <v>18753.483870967699</v>
      </c>
      <c r="N457" s="11">
        <v>20347.6129032258</v>
      </c>
      <c r="O457" s="11">
        <v>28385.779225476599</v>
      </c>
      <c r="P457" s="11">
        <v>2316.97558091676</v>
      </c>
      <c r="Q457" s="11">
        <v>30558.336070452599</v>
      </c>
      <c r="R457" s="11">
        <v>1.07672388915689</v>
      </c>
      <c r="S457" s="11">
        <v>12.2552109237933</v>
      </c>
      <c r="T457" s="11">
        <v>0.63160859255125301</v>
      </c>
      <c r="U457" s="11">
        <v>0</v>
      </c>
      <c r="V457" s="11">
        <v>16.451612903225801</v>
      </c>
      <c r="W457" s="11">
        <v>0</v>
      </c>
      <c r="X457" s="11">
        <v>1.1612903225806399</v>
      </c>
      <c r="Y457" s="11">
        <v>15.2903225806451</v>
      </c>
      <c r="Z457" s="11">
        <v>4.5161290322580596</v>
      </c>
      <c r="AA457" s="11">
        <v>4.5161290322580596</v>
      </c>
      <c r="AB457" s="11">
        <v>7.0322580645161201</v>
      </c>
      <c r="AC457" s="11">
        <v>30.161290322580601</v>
      </c>
      <c r="AD457" s="11">
        <v>669.37882021979101</v>
      </c>
      <c r="AE457" s="11">
        <v>0</v>
      </c>
      <c r="AF457" s="11">
        <v>0</v>
      </c>
      <c r="AG457" s="11">
        <v>0</v>
      </c>
      <c r="AH457" s="11">
        <v>0</v>
      </c>
      <c r="AI457" s="11">
        <v>0</v>
      </c>
      <c r="AJ457" s="11">
        <v>0</v>
      </c>
      <c r="AK457" s="11">
        <v>0</v>
      </c>
      <c r="AL457" s="11">
        <v>0</v>
      </c>
      <c r="AM457" s="11">
        <v>0</v>
      </c>
      <c r="AN457" s="11">
        <v>1991.4193548387</v>
      </c>
      <c r="AO457" s="11">
        <v>0</v>
      </c>
      <c r="AP457" s="11">
        <v>17587.451612903202</v>
      </c>
      <c r="AQ457" s="11">
        <v>275.54838709677398</v>
      </c>
    </row>
    <row r="458" spans="1:43" hidden="1" x14ac:dyDescent="0.45">
      <c r="A458" s="11">
        <v>456</v>
      </c>
      <c r="B458" s="11" t="s">
        <v>13</v>
      </c>
      <c r="C458" s="11" t="s">
        <v>11</v>
      </c>
      <c r="D458" s="12">
        <v>43831</v>
      </c>
      <c r="E458" s="11">
        <f t="shared" si="14"/>
        <v>2020</v>
      </c>
      <c r="F458" s="11">
        <f t="shared" si="15"/>
        <v>1</v>
      </c>
      <c r="G458" s="11">
        <v>31</v>
      </c>
      <c r="H458" s="11">
        <v>14</v>
      </c>
      <c r="I458" s="11">
        <v>17</v>
      </c>
      <c r="J458" s="11">
        <v>4</v>
      </c>
      <c r="K458" s="11">
        <v>3</v>
      </c>
      <c r="L458" s="11">
        <v>372</v>
      </c>
      <c r="M458" s="11">
        <v>18831.9032258064</v>
      </c>
      <c r="N458" s="11">
        <v>19727.2903225806</v>
      </c>
      <c r="O458" s="11">
        <v>29004.7209307794</v>
      </c>
      <c r="P458" s="11">
        <v>2383.8049287276899</v>
      </c>
      <c r="Q458" s="11">
        <v>30226.916857272601</v>
      </c>
      <c r="R458" s="11">
        <v>1.0414703736491</v>
      </c>
      <c r="S458" s="11">
        <v>12.1682494852937</v>
      </c>
      <c r="T458" s="11">
        <v>0.628354872870588</v>
      </c>
      <c r="U458" s="11">
        <v>0</v>
      </c>
      <c r="V458" s="11">
        <v>15.1290322580645</v>
      </c>
      <c r="W458" s="11">
        <v>2.0967741935483799</v>
      </c>
      <c r="X458" s="11">
        <v>0</v>
      </c>
      <c r="Y458" s="11">
        <v>13.0322580645161</v>
      </c>
      <c r="Z458" s="11">
        <v>4.4838709677419297</v>
      </c>
      <c r="AA458" s="11">
        <v>4.4838709677419297</v>
      </c>
      <c r="AB458" s="11">
        <v>6.9677419354838701</v>
      </c>
      <c r="AC458" s="11">
        <v>30.2903225806451</v>
      </c>
      <c r="AD458" s="11">
        <v>647.57948745669796</v>
      </c>
      <c r="AE458" s="11">
        <v>0</v>
      </c>
      <c r="AF458" s="11">
        <v>8.9677419354838694E-2</v>
      </c>
      <c r="AG458" s="11">
        <v>1.17096774193548</v>
      </c>
      <c r="AH458" s="11">
        <v>1.1612903225806399</v>
      </c>
      <c r="AI458" s="11">
        <v>1.0241935483870901</v>
      </c>
      <c r="AJ458" s="11">
        <v>0</v>
      </c>
      <c r="AK458" s="11">
        <v>0</v>
      </c>
      <c r="AL458" s="11">
        <v>0</v>
      </c>
      <c r="AM458" s="11">
        <v>0</v>
      </c>
      <c r="AN458" s="11">
        <v>1868.3225806451601</v>
      </c>
      <c r="AO458" s="11">
        <v>0</v>
      </c>
      <c r="AP458" s="11">
        <v>17132.741935483798</v>
      </c>
      <c r="AQ458" s="11">
        <v>319.58064516129002</v>
      </c>
    </row>
    <row r="459" spans="1:43" hidden="1" x14ac:dyDescent="0.45">
      <c r="A459" s="11">
        <v>457</v>
      </c>
      <c r="B459" s="11" t="s">
        <v>13</v>
      </c>
      <c r="C459" s="11" t="s">
        <v>11</v>
      </c>
      <c r="D459" s="12">
        <v>43862</v>
      </c>
      <c r="E459" s="11">
        <f t="shared" si="14"/>
        <v>2020</v>
      </c>
      <c r="F459" s="11">
        <f t="shared" si="15"/>
        <v>2</v>
      </c>
      <c r="G459" s="11">
        <v>29</v>
      </c>
      <c r="H459" s="11">
        <v>13</v>
      </c>
      <c r="I459" s="11">
        <v>16</v>
      </c>
      <c r="J459" s="11">
        <v>0</v>
      </c>
      <c r="K459" s="11">
        <v>0</v>
      </c>
      <c r="L459" s="11">
        <v>370.068965517241</v>
      </c>
      <c r="M459" s="11">
        <v>18758.275862068898</v>
      </c>
      <c r="N459" s="11">
        <v>12863.758620689599</v>
      </c>
      <c r="O459" s="11">
        <v>29720.784416341099</v>
      </c>
      <c r="P459" s="11">
        <v>2359.4419555787799</v>
      </c>
      <c r="Q459" s="11">
        <v>20365.543164261398</v>
      </c>
      <c r="R459" s="11">
        <v>0.68538021072621702</v>
      </c>
      <c r="S459" s="11">
        <v>12.5949122450504</v>
      </c>
      <c r="T459" s="11">
        <v>0.409231098727243</v>
      </c>
      <c r="U459" s="11">
        <v>0</v>
      </c>
      <c r="V459" s="11">
        <v>15.7586206896551</v>
      </c>
      <c r="W459" s="11">
        <v>0</v>
      </c>
      <c r="X459" s="11">
        <v>0</v>
      </c>
      <c r="Y459" s="11">
        <v>15.7586206896551</v>
      </c>
      <c r="Z459" s="11">
        <v>4.44827586206896</v>
      </c>
      <c r="AA459" s="11">
        <v>4.44827586206896</v>
      </c>
      <c r="AB459" s="11">
        <v>6.8965517241379297</v>
      </c>
      <c r="AC459" s="11">
        <v>30.137931034482701</v>
      </c>
      <c r="AD459" s="11">
        <v>426.83559917039901</v>
      </c>
      <c r="AE459" s="11">
        <v>0</v>
      </c>
      <c r="AF459" s="11">
        <v>36.558275862068903</v>
      </c>
      <c r="AG459" s="11">
        <v>35.568620689655098</v>
      </c>
      <c r="AH459" s="11">
        <v>418.20689655172401</v>
      </c>
      <c r="AI459" s="11">
        <v>31.124482758620601</v>
      </c>
      <c r="AJ459" s="11">
        <v>0</v>
      </c>
      <c r="AK459" s="11">
        <v>2.68965517241379</v>
      </c>
      <c r="AL459" s="11">
        <v>2.8620689655172402</v>
      </c>
      <c r="AM459" s="11">
        <v>0</v>
      </c>
      <c r="AN459" s="11">
        <v>1172.55172413793</v>
      </c>
      <c r="AO459" s="11">
        <v>0</v>
      </c>
      <c r="AP459" s="11">
        <v>11779.4137931034</v>
      </c>
      <c r="AQ459" s="11">
        <v>159.655172413793</v>
      </c>
    </row>
    <row r="460" spans="1:43" hidden="1" x14ac:dyDescent="0.45">
      <c r="A460" s="11">
        <v>458</v>
      </c>
      <c r="B460" s="11" t="s">
        <v>13</v>
      </c>
      <c r="C460" s="11" t="s">
        <v>11</v>
      </c>
      <c r="D460" s="12">
        <v>43891</v>
      </c>
      <c r="E460" s="11">
        <f t="shared" si="14"/>
        <v>2020</v>
      </c>
      <c r="F460" s="11">
        <f t="shared" si="15"/>
        <v>3</v>
      </c>
      <c r="G460" s="11">
        <v>31</v>
      </c>
      <c r="H460" s="11">
        <v>13</v>
      </c>
      <c r="I460" s="11">
        <v>18</v>
      </c>
      <c r="J460" s="11">
        <v>1</v>
      </c>
      <c r="K460" s="11">
        <v>0</v>
      </c>
      <c r="L460" s="11">
        <v>365.806451612903</v>
      </c>
      <c r="M460" s="11">
        <v>18489.193548387098</v>
      </c>
      <c r="N460" s="11">
        <v>7215.8709677419301</v>
      </c>
      <c r="O460" s="11">
        <v>28891.5976761936</v>
      </c>
      <c r="P460" s="11">
        <v>2255.96825649214</v>
      </c>
      <c r="Q460" s="11">
        <v>11262.0161028975</v>
      </c>
      <c r="R460" s="11">
        <v>0.38973859409627198</v>
      </c>
      <c r="S460" s="11">
        <v>12.801248328711299</v>
      </c>
      <c r="T460" s="11">
        <v>0.22174115042537901</v>
      </c>
      <c r="U460" s="11">
        <v>0</v>
      </c>
      <c r="V460" s="11">
        <v>16.645161290322498</v>
      </c>
      <c r="W460" s="11">
        <v>0</v>
      </c>
      <c r="X460" s="11">
        <v>0</v>
      </c>
      <c r="Y460" s="11">
        <v>16.645161290322498</v>
      </c>
      <c r="Z460" s="11">
        <v>4.3548387096774102</v>
      </c>
      <c r="AA460" s="11">
        <v>4.3548387096774102</v>
      </c>
      <c r="AB460" s="11">
        <v>6.7096774193548301</v>
      </c>
      <c r="AC460" s="11">
        <v>29.838709677419299</v>
      </c>
      <c r="AD460" s="11">
        <v>241.780052622695</v>
      </c>
      <c r="AE460" s="11">
        <v>0</v>
      </c>
      <c r="AF460" s="11">
        <v>62.578709677419297</v>
      </c>
      <c r="AG460" s="11">
        <v>59.8683870967741</v>
      </c>
      <c r="AH460" s="11">
        <v>7900.5806451612898</v>
      </c>
      <c r="AI460" s="11">
        <v>54.100645161290302</v>
      </c>
      <c r="AJ460" s="11">
        <v>0</v>
      </c>
      <c r="AK460" s="11">
        <v>3</v>
      </c>
      <c r="AL460" s="11">
        <v>84.064516129032199</v>
      </c>
      <c r="AM460" s="11">
        <v>0</v>
      </c>
      <c r="AN460" s="11">
        <v>712.09677419354796</v>
      </c>
      <c r="AO460" s="11">
        <v>0</v>
      </c>
      <c r="AP460" s="11">
        <v>7738.7419354838703</v>
      </c>
      <c r="AQ460" s="11">
        <v>0</v>
      </c>
    </row>
    <row r="461" spans="1:43" hidden="1" x14ac:dyDescent="0.45">
      <c r="A461" s="11">
        <v>459</v>
      </c>
      <c r="B461" s="11" t="s">
        <v>13</v>
      </c>
      <c r="C461" s="11" t="s">
        <v>11</v>
      </c>
      <c r="D461" s="12">
        <v>43922</v>
      </c>
      <c r="E461" s="11">
        <f t="shared" si="14"/>
        <v>2020</v>
      </c>
      <c r="F461" s="11">
        <f t="shared" si="15"/>
        <v>4</v>
      </c>
      <c r="G461" s="11">
        <v>30</v>
      </c>
      <c r="H461" s="11">
        <v>13</v>
      </c>
      <c r="I461" s="11">
        <v>17</v>
      </c>
      <c r="J461" s="11">
        <v>1</v>
      </c>
      <c r="K461" s="11">
        <v>0</v>
      </c>
      <c r="L461" s="11">
        <v>358.4</v>
      </c>
      <c r="M461" s="11">
        <v>18129.166666666599</v>
      </c>
      <c r="N461" s="11">
        <v>9736.4333333333307</v>
      </c>
      <c r="O461" s="11">
        <v>29078.116276008899</v>
      </c>
      <c r="P461" s="11">
        <v>2290.7151354600301</v>
      </c>
      <c r="Q461" s="11">
        <v>15582.249169692701</v>
      </c>
      <c r="R461" s="11">
        <v>0.534825838739314</v>
      </c>
      <c r="S461" s="11">
        <v>12.6958299038176</v>
      </c>
      <c r="T461" s="11">
        <v>0.307640139571006</v>
      </c>
      <c r="U461" s="11">
        <v>0</v>
      </c>
      <c r="V461" s="11">
        <v>16.5</v>
      </c>
      <c r="W461" s="11">
        <v>0</v>
      </c>
      <c r="X461" s="11">
        <v>0.1</v>
      </c>
      <c r="Y461" s="11">
        <v>16.399999999999999</v>
      </c>
      <c r="Z461" s="11">
        <v>4.1333333333333302</v>
      </c>
      <c r="AA461" s="11">
        <v>4.1333333333333302</v>
      </c>
      <c r="AB461" s="11">
        <v>6.2666666666666604</v>
      </c>
      <c r="AC461" s="11">
        <v>29.466666666666601</v>
      </c>
      <c r="AD461" s="11">
        <v>329.08790620530698</v>
      </c>
      <c r="AE461" s="11">
        <v>0</v>
      </c>
      <c r="AF461" s="11">
        <v>66.637666666666604</v>
      </c>
      <c r="AG461" s="11">
        <v>66.051000000000002</v>
      </c>
      <c r="AH461" s="11">
        <v>10514.366666666599</v>
      </c>
      <c r="AI461" s="11">
        <v>64.045666666666605</v>
      </c>
      <c r="AJ461" s="11">
        <v>0</v>
      </c>
      <c r="AK461" s="11">
        <v>3</v>
      </c>
      <c r="AL461" s="11">
        <v>217.766666666666</v>
      </c>
      <c r="AM461" s="11">
        <v>0</v>
      </c>
      <c r="AN461" s="11">
        <v>976.06666666666604</v>
      </c>
      <c r="AO461" s="11">
        <v>0</v>
      </c>
      <c r="AP461" s="11">
        <v>9995.4</v>
      </c>
      <c r="AQ461" s="11">
        <v>0</v>
      </c>
    </row>
    <row r="462" spans="1:43" hidden="1" x14ac:dyDescent="0.45">
      <c r="A462" s="11">
        <v>460</v>
      </c>
      <c r="B462" s="11" t="s">
        <v>13</v>
      </c>
      <c r="C462" s="11" t="s">
        <v>11</v>
      </c>
      <c r="D462" s="12">
        <v>43952</v>
      </c>
      <c r="E462" s="11">
        <f t="shared" si="14"/>
        <v>2020</v>
      </c>
      <c r="F462" s="11">
        <f t="shared" si="15"/>
        <v>5</v>
      </c>
      <c r="G462" s="11">
        <v>31</v>
      </c>
      <c r="H462" s="11">
        <v>16</v>
      </c>
      <c r="I462" s="11">
        <v>15</v>
      </c>
      <c r="J462" s="11">
        <v>2</v>
      </c>
      <c r="K462" s="11">
        <v>0</v>
      </c>
      <c r="L462" s="11">
        <v>361.67741935483798</v>
      </c>
      <c r="M462" s="11">
        <v>18278.9354838709</v>
      </c>
      <c r="N462" s="11">
        <v>13605.8387096774</v>
      </c>
      <c r="O462" s="11">
        <v>29283.129962465198</v>
      </c>
      <c r="P462" s="11">
        <v>2340.3491416120301</v>
      </c>
      <c r="Q462" s="11">
        <v>21747.478575467201</v>
      </c>
      <c r="R462" s="11">
        <v>0.74029437651716701</v>
      </c>
      <c r="S462" s="11">
        <v>12.514847457226301</v>
      </c>
      <c r="T462" s="11">
        <v>0.43507402200220702</v>
      </c>
      <c r="U462" s="11">
        <v>0</v>
      </c>
      <c r="V462" s="11">
        <v>16.516129032258</v>
      </c>
      <c r="W462" s="11">
        <v>0</v>
      </c>
      <c r="X462" s="11">
        <v>0.19354838709677399</v>
      </c>
      <c r="Y462" s="11">
        <v>16.322580645161199</v>
      </c>
      <c r="Z462" s="11">
        <v>4.1612903225806397</v>
      </c>
      <c r="AA462" s="11">
        <v>4.1612903225806397</v>
      </c>
      <c r="AB462" s="11">
        <v>6.32258064516129</v>
      </c>
      <c r="AC462" s="11">
        <v>29.806451612903199</v>
      </c>
      <c r="AD462" s="11">
        <v>453.86563786071599</v>
      </c>
      <c r="AE462" s="11">
        <v>0</v>
      </c>
      <c r="AF462" s="11">
        <v>43.562580645161198</v>
      </c>
      <c r="AG462" s="11">
        <v>51.938709677419297</v>
      </c>
      <c r="AH462" s="11">
        <v>11063.193548387</v>
      </c>
      <c r="AI462" s="11">
        <v>51.695161290322503</v>
      </c>
      <c r="AJ462" s="11">
        <v>0</v>
      </c>
      <c r="AK462" s="11">
        <v>3</v>
      </c>
      <c r="AL462" s="11">
        <v>261.41935483870901</v>
      </c>
      <c r="AM462" s="11">
        <v>0</v>
      </c>
      <c r="AN462" s="11">
        <v>1399.77419354838</v>
      </c>
      <c r="AO462" s="11">
        <v>0</v>
      </c>
      <c r="AP462" s="11">
        <v>12675.322580645099</v>
      </c>
      <c r="AQ462" s="11">
        <v>0</v>
      </c>
    </row>
    <row r="463" spans="1:43" hidden="1" x14ac:dyDescent="0.45">
      <c r="A463" s="11">
        <v>461</v>
      </c>
      <c r="B463" s="11" t="s">
        <v>13</v>
      </c>
      <c r="C463" s="11" t="s">
        <v>11</v>
      </c>
      <c r="D463" s="12">
        <v>43983</v>
      </c>
      <c r="E463" s="11">
        <f t="shared" si="14"/>
        <v>2020</v>
      </c>
      <c r="F463" s="11">
        <f t="shared" si="15"/>
        <v>6</v>
      </c>
      <c r="G463" s="11">
        <v>30</v>
      </c>
      <c r="H463" s="11">
        <v>12</v>
      </c>
      <c r="I463" s="11">
        <v>18</v>
      </c>
      <c r="J463" s="11">
        <v>1</v>
      </c>
      <c r="K463" s="11">
        <v>0</v>
      </c>
      <c r="L463" s="11">
        <v>364.53333333333302</v>
      </c>
      <c r="M463" s="11">
        <v>18481.5333333333</v>
      </c>
      <c r="N463" s="11">
        <v>13425.9333333333</v>
      </c>
      <c r="O463" s="11">
        <v>28833.7076803624</v>
      </c>
      <c r="P463" s="11">
        <v>2288.1298366297701</v>
      </c>
      <c r="Q463" s="11">
        <v>20872.092659774898</v>
      </c>
      <c r="R463" s="11">
        <v>0.72231011825672697</v>
      </c>
      <c r="S463" s="11">
        <v>12.6006367193086</v>
      </c>
      <c r="T463" s="11">
        <v>0.41739772470624897</v>
      </c>
      <c r="U463" s="11">
        <v>0</v>
      </c>
      <c r="V463" s="11">
        <v>16.7</v>
      </c>
      <c r="W463" s="11">
        <v>0</v>
      </c>
      <c r="X463" s="11">
        <v>0</v>
      </c>
      <c r="Y463" s="11">
        <v>16.7</v>
      </c>
      <c r="Z463" s="11">
        <v>4.3333333333333304</v>
      </c>
      <c r="AA463" s="11">
        <v>4.3333333333333304</v>
      </c>
      <c r="AB463" s="11">
        <v>6.6666666666666599</v>
      </c>
      <c r="AC463" s="11">
        <v>29.733333333333299</v>
      </c>
      <c r="AD463" s="11">
        <v>449.16967959104397</v>
      </c>
      <c r="AE463" s="11">
        <v>0</v>
      </c>
      <c r="AF463" s="11">
        <v>53.671666666666603</v>
      </c>
      <c r="AG463" s="11">
        <v>59.507666666666601</v>
      </c>
      <c r="AH463" s="11">
        <v>12193.5</v>
      </c>
      <c r="AI463" s="11">
        <v>58.312666666666601</v>
      </c>
      <c r="AJ463" s="11">
        <v>0</v>
      </c>
      <c r="AK463" s="11">
        <v>3</v>
      </c>
      <c r="AL463" s="11">
        <v>277.89999999999998</v>
      </c>
      <c r="AM463" s="11">
        <v>0</v>
      </c>
      <c r="AN463" s="11">
        <v>1313.9</v>
      </c>
      <c r="AO463" s="11">
        <v>0</v>
      </c>
      <c r="AP463" s="11">
        <v>12155.166666666601</v>
      </c>
      <c r="AQ463" s="11">
        <v>0</v>
      </c>
    </row>
    <row r="464" spans="1:43" hidden="1" x14ac:dyDescent="0.45">
      <c r="A464" s="11">
        <v>462</v>
      </c>
      <c r="B464" s="11" t="s">
        <v>13</v>
      </c>
      <c r="C464" s="11" t="s">
        <v>11</v>
      </c>
      <c r="D464" s="12">
        <v>44013</v>
      </c>
      <c r="E464" s="11">
        <f t="shared" si="14"/>
        <v>2020</v>
      </c>
      <c r="F464" s="11">
        <f t="shared" si="15"/>
        <v>7</v>
      </c>
      <c r="G464" s="11">
        <v>31</v>
      </c>
      <c r="H464" s="11">
        <v>13</v>
      </c>
      <c r="I464" s="11">
        <v>18</v>
      </c>
      <c r="J464" s="11">
        <v>0</v>
      </c>
      <c r="K464" s="11">
        <v>0</v>
      </c>
      <c r="L464" s="11">
        <v>367.61290322580601</v>
      </c>
      <c r="M464" s="11">
        <v>18622.064516129001</v>
      </c>
      <c r="N464" s="11">
        <v>14314.3548387096</v>
      </c>
      <c r="O464" s="11">
        <v>28600.1929929377</v>
      </c>
      <c r="P464" s="11">
        <v>2336.8756557772399</v>
      </c>
      <c r="Q464" s="11">
        <v>21905.135675515601</v>
      </c>
      <c r="R464" s="11">
        <v>0.76542222167122398</v>
      </c>
      <c r="S464" s="11">
        <v>12.239492859360899</v>
      </c>
      <c r="T464" s="11">
        <v>0.45243446280878502</v>
      </c>
      <c r="U464" s="11">
        <v>0</v>
      </c>
      <c r="V464" s="11">
        <v>17.096774193548299</v>
      </c>
      <c r="W464" s="11">
        <v>0</v>
      </c>
      <c r="X464" s="11">
        <v>0</v>
      </c>
      <c r="Y464" s="11">
        <v>17.096774193548299</v>
      </c>
      <c r="Z464" s="11">
        <v>4.4193548387096699</v>
      </c>
      <c r="AA464" s="11">
        <v>4.4193548387096699</v>
      </c>
      <c r="AB464" s="11">
        <v>6.8387096774193497</v>
      </c>
      <c r="AC464" s="11">
        <v>29.903225806451601</v>
      </c>
      <c r="AD464" s="11">
        <v>477.01794972080199</v>
      </c>
      <c r="AE464" s="11">
        <v>0</v>
      </c>
      <c r="AF464" s="11">
        <v>53.478709677419303</v>
      </c>
      <c r="AG464" s="11">
        <v>52.233548387096697</v>
      </c>
      <c r="AH464" s="11">
        <v>13658.7419354838</v>
      </c>
      <c r="AI464" s="11">
        <v>51.954838709677396</v>
      </c>
      <c r="AJ464" s="11">
        <v>0</v>
      </c>
      <c r="AK464" s="11">
        <v>3</v>
      </c>
      <c r="AL464" s="11">
        <v>292.16129032257999</v>
      </c>
      <c r="AM464" s="11">
        <v>0</v>
      </c>
      <c r="AN464" s="11">
        <v>1392.22580645161</v>
      </c>
      <c r="AO464" s="11">
        <v>0</v>
      </c>
      <c r="AP464" s="11">
        <v>12163.4516129032</v>
      </c>
      <c r="AQ464" s="11">
        <v>0</v>
      </c>
    </row>
    <row r="465" spans="1:43" hidden="1" x14ac:dyDescent="0.45">
      <c r="A465" s="11">
        <v>463</v>
      </c>
      <c r="B465" s="11" t="s">
        <v>13</v>
      </c>
      <c r="C465" s="11" t="s">
        <v>11</v>
      </c>
      <c r="D465" s="12">
        <v>44044</v>
      </c>
      <c r="E465" s="11">
        <f t="shared" si="14"/>
        <v>2020</v>
      </c>
      <c r="F465" s="11">
        <f t="shared" si="15"/>
        <v>8</v>
      </c>
      <c r="G465" s="11">
        <v>31</v>
      </c>
      <c r="H465" s="11">
        <v>14</v>
      </c>
      <c r="I465" s="11">
        <v>17</v>
      </c>
      <c r="J465" s="11">
        <v>1</v>
      </c>
      <c r="K465" s="11">
        <v>0</v>
      </c>
      <c r="L465" s="11">
        <v>371.35483870967698</v>
      </c>
      <c r="M465" s="11">
        <v>18812.5483870967</v>
      </c>
      <c r="N465" s="11">
        <v>13657.870967741899</v>
      </c>
      <c r="O465" s="11">
        <v>29072.864577329601</v>
      </c>
      <c r="P465" s="11">
        <v>2397.5340325326201</v>
      </c>
      <c r="Q465" s="11">
        <v>21213.4985575264</v>
      </c>
      <c r="R465" s="11">
        <v>0.72784407467616297</v>
      </c>
      <c r="S465" s="11">
        <v>12.1356489725288</v>
      </c>
      <c r="T465" s="11">
        <v>0.44556721435211399</v>
      </c>
      <c r="U465" s="11">
        <v>0</v>
      </c>
      <c r="V465" s="11">
        <v>17.354838709677399</v>
      </c>
      <c r="W465" s="11">
        <v>0</v>
      </c>
      <c r="X465" s="11">
        <v>9.6774193548387094E-2</v>
      </c>
      <c r="Y465" s="11">
        <v>17.258064516129</v>
      </c>
      <c r="Z465" s="11">
        <v>4.4516129032257998</v>
      </c>
      <c r="AA465" s="11">
        <v>4.4516129032257998</v>
      </c>
      <c r="AB465" s="11">
        <v>6.9032258064516103</v>
      </c>
      <c r="AC465" s="11">
        <v>30.2903225806451</v>
      </c>
      <c r="AD465" s="11">
        <v>452.02202109677398</v>
      </c>
      <c r="AE465" s="11">
        <v>0</v>
      </c>
      <c r="AF465" s="11">
        <v>53.24</v>
      </c>
      <c r="AG465" s="11">
        <v>52.08</v>
      </c>
      <c r="AH465" s="11">
        <v>16304.8064516129</v>
      </c>
      <c r="AI465" s="11">
        <v>51.82</v>
      </c>
      <c r="AJ465" s="11">
        <v>0</v>
      </c>
      <c r="AK465" s="11">
        <v>3</v>
      </c>
      <c r="AL465" s="11">
        <v>308.29032258064501</v>
      </c>
      <c r="AM465" s="11">
        <v>0</v>
      </c>
      <c r="AN465" s="11">
        <v>1325.4838709677399</v>
      </c>
      <c r="AO465" s="11">
        <v>0</v>
      </c>
      <c r="AP465" s="11">
        <v>11298.580645161201</v>
      </c>
      <c r="AQ465" s="11">
        <v>195.806451612903</v>
      </c>
    </row>
    <row r="466" spans="1:43" hidden="1" x14ac:dyDescent="0.45">
      <c r="A466" s="11">
        <v>464</v>
      </c>
      <c r="B466" s="11" t="s">
        <v>13</v>
      </c>
      <c r="C466" s="11" t="s">
        <v>11</v>
      </c>
      <c r="D466" s="12">
        <v>44075</v>
      </c>
      <c r="E466" s="11">
        <f t="shared" si="14"/>
        <v>2020</v>
      </c>
      <c r="F466" s="11">
        <f t="shared" si="15"/>
        <v>9</v>
      </c>
      <c r="G466" s="11">
        <v>30</v>
      </c>
      <c r="H466" s="11">
        <v>13</v>
      </c>
      <c r="I466" s="11">
        <v>17</v>
      </c>
      <c r="J466" s="11">
        <v>1</v>
      </c>
      <c r="K466" s="11">
        <v>1</v>
      </c>
      <c r="L466" s="11">
        <v>385.6</v>
      </c>
      <c r="M466" s="11">
        <v>19534.0666666666</v>
      </c>
      <c r="N466" s="11">
        <v>10196.200000000001</v>
      </c>
      <c r="O466" s="11">
        <v>28088.2651825387</v>
      </c>
      <c r="P466" s="11">
        <v>2185.4355778665499</v>
      </c>
      <c r="Q466" s="11">
        <v>14647.405166549799</v>
      </c>
      <c r="R466" s="11">
        <v>0.52074921149906495</v>
      </c>
      <c r="S466" s="11">
        <v>12.8504495184307</v>
      </c>
      <c r="T466" s="11">
        <v>0.29253036661493398</v>
      </c>
      <c r="U466" s="11">
        <v>0</v>
      </c>
      <c r="V466" s="11">
        <v>18.7</v>
      </c>
      <c r="W466" s="11">
        <v>0.86666666666666603</v>
      </c>
      <c r="X466" s="11">
        <v>0.2</v>
      </c>
      <c r="Y466" s="11">
        <v>17.633333333333301</v>
      </c>
      <c r="Z466" s="11">
        <v>5.4</v>
      </c>
      <c r="AA466" s="11">
        <v>5.4</v>
      </c>
      <c r="AB466" s="11">
        <v>8.8000000000000007</v>
      </c>
      <c r="AC466" s="11">
        <v>32.033333333333303</v>
      </c>
      <c r="AD466" s="11">
        <v>317.90850872965598</v>
      </c>
      <c r="AE466" s="11">
        <v>0</v>
      </c>
      <c r="AF466" s="11">
        <v>51.094000000000001</v>
      </c>
      <c r="AG466" s="11">
        <v>50.706666666666599</v>
      </c>
      <c r="AH466" s="11">
        <v>22439</v>
      </c>
      <c r="AI466" s="11">
        <v>50.616333333333301</v>
      </c>
      <c r="AJ466" s="11">
        <v>0</v>
      </c>
      <c r="AK466" s="11">
        <v>2.0333333333333301</v>
      </c>
      <c r="AL466" s="11">
        <v>369.33333333333297</v>
      </c>
      <c r="AM466" s="11">
        <v>0</v>
      </c>
      <c r="AN466" s="11">
        <v>996.06666666666604</v>
      </c>
      <c r="AO466" s="11">
        <v>0</v>
      </c>
      <c r="AP466" s="11">
        <v>9362.6333333333296</v>
      </c>
      <c r="AQ466" s="11">
        <v>115.3</v>
      </c>
    </row>
    <row r="467" spans="1:43" hidden="1" x14ac:dyDescent="0.45">
      <c r="A467" s="11">
        <v>465</v>
      </c>
      <c r="B467" s="11" t="s">
        <v>13</v>
      </c>
      <c r="C467" s="11" t="s">
        <v>11</v>
      </c>
      <c r="D467" s="12">
        <v>44105</v>
      </c>
      <c r="E467" s="11">
        <f t="shared" si="14"/>
        <v>2020</v>
      </c>
      <c r="F467" s="11">
        <f t="shared" si="15"/>
        <v>10</v>
      </c>
      <c r="G467" s="11">
        <v>31</v>
      </c>
      <c r="H467" s="11">
        <v>15</v>
      </c>
      <c r="I467" s="11">
        <v>16</v>
      </c>
      <c r="J467" s="11">
        <v>4</v>
      </c>
      <c r="K467" s="11">
        <v>2</v>
      </c>
      <c r="L467" s="11">
        <v>386.70967741935402</v>
      </c>
      <c r="M467" s="11">
        <v>19585.096774193498</v>
      </c>
      <c r="N467" s="11">
        <v>14143.870967741899</v>
      </c>
      <c r="O467" s="11">
        <v>28749.6854668657</v>
      </c>
      <c r="P467" s="11">
        <v>2258.7564365513499</v>
      </c>
      <c r="Q467" s="11">
        <v>20644.3453380471</v>
      </c>
      <c r="R467" s="11">
        <v>0.71982696716865002</v>
      </c>
      <c r="S467" s="11">
        <v>12.7272182595662</v>
      </c>
      <c r="T467" s="11">
        <v>0.417095078176281</v>
      </c>
      <c r="U467" s="11">
        <v>0</v>
      </c>
      <c r="V467" s="11">
        <v>16.838709677419299</v>
      </c>
      <c r="W467" s="11">
        <v>1.6774193548387</v>
      </c>
      <c r="X467" s="11">
        <v>0</v>
      </c>
      <c r="Y467" s="11">
        <v>15.1612903225806</v>
      </c>
      <c r="Z467" s="11">
        <v>5.3548387096774102</v>
      </c>
      <c r="AA467" s="11">
        <v>5.3548387096774102</v>
      </c>
      <c r="AB467" s="11">
        <v>8.7096774193548292</v>
      </c>
      <c r="AC467" s="11">
        <v>32.129032258064498</v>
      </c>
      <c r="AD467" s="11">
        <v>438.74150107745902</v>
      </c>
      <c r="AE467" s="11">
        <v>0</v>
      </c>
      <c r="AF467" s="11">
        <v>57.645483870967702</v>
      </c>
      <c r="AG467" s="11">
        <v>56.010645161290299</v>
      </c>
      <c r="AH467" s="11">
        <v>25175.322580645101</v>
      </c>
      <c r="AI467" s="11">
        <v>55.258064516128997</v>
      </c>
      <c r="AJ467" s="11">
        <v>0</v>
      </c>
      <c r="AK467" s="11">
        <v>2</v>
      </c>
      <c r="AL467" s="11">
        <v>442.29032258064501</v>
      </c>
      <c r="AM467" s="11">
        <v>0</v>
      </c>
      <c r="AN467" s="11">
        <v>1391.58064516129</v>
      </c>
      <c r="AO467" s="11">
        <v>0</v>
      </c>
      <c r="AP467" s="11">
        <v>12043.7096774193</v>
      </c>
      <c r="AQ467" s="11">
        <v>195.74193548387001</v>
      </c>
    </row>
    <row r="468" spans="1:43" hidden="1" x14ac:dyDescent="0.45">
      <c r="A468" s="11">
        <v>466</v>
      </c>
      <c r="B468" s="11" t="s">
        <v>13</v>
      </c>
      <c r="C468" s="11" t="s">
        <v>11</v>
      </c>
      <c r="D468" s="12">
        <v>44136</v>
      </c>
      <c r="E468" s="11">
        <f t="shared" si="14"/>
        <v>2020</v>
      </c>
      <c r="F468" s="11">
        <f t="shared" si="15"/>
        <v>11</v>
      </c>
      <c r="G468" s="11">
        <v>30</v>
      </c>
      <c r="H468" s="11">
        <v>13</v>
      </c>
      <c r="I468" s="11">
        <v>17</v>
      </c>
      <c r="J468" s="11">
        <v>0</v>
      </c>
      <c r="K468" s="11">
        <v>0</v>
      </c>
      <c r="L468" s="11">
        <v>384.933333333333</v>
      </c>
      <c r="M468" s="11">
        <v>19511.5666666666</v>
      </c>
      <c r="N468" s="11">
        <v>15009.333333333299</v>
      </c>
      <c r="O468" s="11">
        <v>28005.075625924801</v>
      </c>
      <c r="P468" s="11">
        <v>2221.4258653981001</v>
      </c>
      <c r="Q468" s="11">
        <v>21423.849524198798</v>
      </c>
      <c r="R468" s="11">
        <v>0.76400253387169004</v>
      </c>
      <c r="S468" s="11">
        <v>12.609194804409899</v>
      </c>
      <c r="T468" s="11">
        <v>0.437011949774187</v>
      </c>
      <c r="U468" s="11">
        <v>0</v>
      </c>
      <c r="V468" s="11">
        <v>17.2</v>
      </c>
      <c r="W468" s="11">
        <v>0</v>
      </c>
      <c r="X468" s="11">
        <v>0</v>
      </c>
      <c r="Y468" s="11">
        <v>17.2</v>
      </c>
      <c r="Z468" s="11">
        <v>5.43333333333333</v>
      </c>
      <c r="AA468" s="11">
        <v>5.43333333333333</v>
      </c>
      <c r="AB468" s="11">
        <v>8.86666666666666</v>
      </c>
      <c r="AC468" s="11">
        <v>32.033333333333303</v>
      </c>
      <c r="AD468" s="11">
        <v>465.63747234247199</v>
      </c>
      <c r="AE468" s="11">
        <v>0</v>
      </c>
      <c r="AF468" s="11">
        <v>52.840333333333298</v>
      </c>
      <c r="AG468" s="11">
        <v>53.612666666666598</v>
      </c>
      <c r="AH468" s="11">
        <v>29620.6</v>
      </c>
      <c r="AI468" s="11">
        <v>53.157333333333298</v>
      </c>
      <c r="AJ468" s="11">
        <v>0</v>
      </c>
      <c r="AK468" s="11">
        <v>2</v>
      </c>
      <c r="AL468" s="11">
        <v>496.1</v>
      </c>
      <c r="AM468" s="11">
        <v>0</v>
      </c>
      <c r="AN468" s="11">
        <v>1470.7666666666601</v>
      </c>
      <c r="AO468" s="11">
        <v>0</v>
      </c>
      <c r="AP468" s="11">
        <v>12339.8</v>
      </c>
      <c r="AQ468" s="11">
        <v>161.666666666666</v>
      </c>
    </row>
    <row r="469" spans="1:43" hidden="1" x14ac:dyDescent="0.45">
      <c r="A469" s="11">
        <v>467</v>
      </c>
      <c r="B469" s="11" t="s">
        <v>13</v>
      </c>
      <c r="C469" s="11" t="s">
        <v>11</v>
      </c>
      <c r="D469" s="12">
        <v>44166</v>
      </c>
      <c r="E469" s="11">
        <f t="shared" si="14"/>
        <v>2020</v>
      </c>
      <c r="F469" s="11">
        <f t="shared" si="15"/>
        <v>12</v>
      </c>
      <c r="G469" s="11">
        <v>31</v>
      </c>
      <c r="H469" s="11">
        <v>12</v>
      </c>
      <c r="I469" s="11">
        <v>19</v>
      </c>
      <c r="J469" s="11">
        <v>1</v>
      </c>
      <c r="K469" s="11">
        <v>0</v>
      </c>
      <c r="L469" s="11">
        <v>380.64516129032199</v>
      </c>
      <c r="M469" s="11">
        <v>19286.483870967699</v>
      </c>
      <c r="N469" s="11">
        <v>9224</v>
      </c>
      <c r="O469" s="11">
        <v>27638.672357884301</v>
      </c>
      <c r="P469" s="11">
        <v>2158.1149048549801</v>
      </c>
      <c r="Q469" s="11">
        <v>13225.335671360799</v>
      </c>
      <c r="R469" s="11">
        <v>0.47919939887980101</v>
      </c>
      <c r="S469" s="11">
        <v>12.8072200473758</v>
      </c>
      <c r="T469" s="11">
        <v>0.264030813415569</v>
      </c>
      <c r="U469" s="11">
        <v>0</v>
      </c>
      <c r="V469" s="11">
        <v>17.5483870967741</v>
      </c>
      <c r="W469" s="11">
        <v>0</v>
      </c>
      <c r="X469" s="11">
        <v>0</v>
      </c>
      <c r="Y469" s="11">
        <v>17.5483870967741</v>
      </c>
      <c r="Z469" s="11">
        <v>5.2903225806451601</v>
      </c>
      <c r="AA469" s="11">
        <v>5.2903225806451601</v>
      </c>
      <c r="AB469" s="11">
        <v>8.5806451612903203</v>
      </c>
      <c r="AC469" s="11">
        <v>31.612903225806399</v>
      </c>
      <c r="AD469" s="11">
        <v>292.673218358702</v>
      </c>
      <c r="AE469" s="11">
        <v>0</v>
      </c>
      <c r="AF469" s="11">
        <v>61.7829032258064</v>
      </c>
      <c r="AG469" s="11">
        <v>59.363225806451602</v>
      </c>
      <c r="AH469" s="11">
        <v>47201.645161290297</v>
      </c>
      <c r="AI469" s="11">
        <v>58.190322580645102</v>
      </c>
      <c r="AJ469" s="11">
        <v>0</v>
      </c>
      <c r="AK469" s="11">
        <v>2.2903225806451601</v>
      </c>
      <c r="AL469" s="11">
        <v>667.77419354838696</v>
      </c>
      <c r="AM469" s="11">
        <v>0</v>
      </c>
      <c r="AN469" s="11">
        <v>1018.6129032258</v>
      </c>
      <c r="AO469" s="11">
        <v>0</v>
      </c>
      <c r="AP469" s="11">
        <v>7962.1935483870902</v>
      </c>
      <c r="AQ469" s="11">
        <v>4.4193548387096699</v>
      </c>
    </row>
    <row r="470" spans="1:43" hidden="1" x14ac:dyDescent="0.45">
      <c r="A470" s="11">
        <v>468</v>
      </c>
      <c r="B470" s="11" t="s">
        <v>13</v>
      </c>
      <c r="C470" s="11" t="s">
        <v>11</v>
      </c>
      <c r="D470" s="12">
        <v>44197</v>
      </c>
      <c r="E470" s="11">
        <f t="shared" si="14"/>
        <v>2021</v>
      </c>
      <c r="F470" s="11">
        <f t="shared" si="15"/>
        <v>1</v>
      </c>
      <c r="G470" s="11">
        <v>31</v>
      </c>
      <c r="H470" s="11">
        <v>15</v>
      </c>
      <c r="I470" s="11">
        <v>16</v>
      </c>
      <c r="J470" s="11">
        <v>1</v>
      </c>
      <c r="K470" s="11">
        <v>0</v>
      </c>
      <c r="L470" s="11">
        <v>385.67741935483798</v>
      </c>
      <c r="M470" s="11">
        <v>19584.6451612903</v>
      </c>
      <c r="N470" s="11">
        <v>9493.5483870967691</v>
      </c>
      <c r="O470" s="11">
        <v>27736.713294620698</v>
      </c>
      <c r="P470" s="11">
        <v>2148.37460907082</v>
      </c>
      <c r="Q470" s="11">
        <v>13427.333595919899</v>
      </c>
      <c r="R470" s="11">
        <v>0.48532476171088601</v>
      </c>
      <c r="S470" s="11">
        <v>12.9092017344942</v>
      </c>
      <c r="T470" s="11">
        <v>0.26598664265636601</v>
      </c>
      <c r="U470" s="11">
        <v>0</v>
      </c>
      <c r="V470" s="11">
        <v>17.516129032258</v>
      </c>
      <c r="W470" s="11">
        <v>0</v>
      </c>
      <c r="X470" s="11">
        <v>0</v>
      </c>
      <c r="Y470" s="11">
        <v>17.516129032258</v>
      </c>
      <c r="Z470" s="11">
        <v>4.9677419354838701</v>
      </c>
      <c r="AA470" s="11">
        <v>4.9677419354838701</v>
      </c>
      <c r="AB470" s="11">
        <v>7.9354838709677402</v>
      </c>
      <c r="AC470" s="11">
        <v>32</v>
      </c>
      <c r="AD470" s="11">
        <v>297.08669738068301</v>
      </c>
      <c r="AE470" s="11">
        <v>0</v>
      </c>
      <c r="AF470" s="11">
        <v>63.845161290322501</v>
      </c>
      <c r="AG470" s="11">
        <v>65.450967741935401</v>
      </c>
      <c r="AH470" s="11">
        <v>71636.709677419305</v>
      </c>
      <c r="AI470" s="11">
        <v>60.394516129032198</v>
      </c>
      <c r="AJ470" s="11">
        <v>0</v>
      </c>
      <c r="AK470" s="11">
        <v>3</v>
      </c>
      <c r="AL470" s="11">
        <v>1225.4193548387</v>
      </c>
      <c r="AM470" s="11">
        <v>0</v>
      </c>
      <c r="AN470" s="11">
        <v>985.64516129032199</v>
      </c>
      <c r="AO470" s="11">
        <v>0</v>
      </c>
      <c r="AP470" s="11">
        <v>8036.1612903225796</v>
      </c>
      <c r="AQ470" s="11">
        <v>0</v>
      </c>
    </row>
    <row r="471" spans="1:43" hidden="1" x14ac:dyDescent="0.45">
      <c r="A471" s="11">
        <v>469</v>
      </c>
      <c r="B471" s="11" t="s">
        <v>13</v>
      </c>
      <c r="C471" s="11" t="s">
        <v>11</v>
      </c>
      <c r="D471" s="12">
        <v>44228</v>
      </c>
      <c r="E471" s="11">
        <f t="shared" si="14"/>
        <v>2021</v>
      </c>
      <c r="F471" s="11">
        <f t="shared" si="15"/>
        <v>2</v>
      </c>
      <c r="G471" s="11">
        <v>28</v>
      </c>
      <c r="H471" s="11">
        <v>13</v>
      </c>
      <c r="I471" s="11">
        <v>15</v>
      </c>
      <c r="J471" s="11">
        <v>3</v>
      </c>
      <c r="K471" s="11">
        <v>3</v>
      </c>
      <c r="L471" s="11">
        <v>389.42857142857099</v>
      </c>
      <c r="M471" s="11">
        <v>19720.464285714199</v>
      </c>
      <c r="N471" s="11">
        <v>12249.3214285714</v>
      </c>
      <c r="O471" s="11">
        <v>28398.3799220853</v>
      </c>
      <c r="P471" s="11">
        <v>2215.5385727691</v>
      </c>
      <c r="Q471" s="11">
        <v>17666.573941816401</v>
      </c>
      <c r="R471" s="11">
        <v>0.62128045246558095</v>
      </c>
      <c r="S471" s="11">
        <v>12.8172746657514</v>
      </c>
      <c r="T471" s="11">
        <v>0.35375668417533301</v>
      </c>
      <c r="U471" s="11">
        <v>0</v>
      </c>
      <c r="V471" s="11">
        <v>15.785714285714199</v>
      </c>
      <c r="W471" s="11">
        <v>2.6785714285714199</v>
      </c>
      <c r="X471" s="11">
        <v>0</v>
      </c>
      <c r="Y471" s="11">
        <v>13.107142857142801</v>
      </c>
      <c r="Z471" s="11">
        <v>5</v>
      </c>
      <c r="AA471" s="11">
        <v>5</v>
      </c>
      <c r="AB471" s="11">
        <v>8</v>
      </c>
      <c r="AC471" s="11">
        <v>32.428571428571402</v>
      </c>
      <c r="AD471" s="11">
        <v>378.12859204287702</v>
      </c>
      <c r="AE471" s="11">
        <v>4358.7857142857101</v>
      </c>
      <c r="AF471" s="11">
        <v>63.89</v>
      </c>
      <c r="AG471" s="11">
        <v>65.785357142857094</v>
      </c>
      <c r="AH471" s="11">
        <v>84430.607142857101</v>
      </c>
      <c r="AI471" s="11">
        <v>60.687857142857098</v>
      </c>
      <c r="AJ471" s="11">
        <v>1240.42857142857</v>
      </c>
      <c r="AK471" s="11">
        <v>3</v>
      </c>
      <c r="AL471" s="11">
        <v>1524.3571428571399</v>
      </c>
      <c r="AM471" s="11">
        <v>0</v>
      </c>
      <c r="AN471" s="11">
        <v>1240.25</v>
      </c>
      <c r="AO471" s="11">
        <v>0</v>
      </c>
      <c r="AP471" s="11">
        <v>10293.8214285714</v>
      </c>
      <c r="AQ471" s="11">
        <v>50.357142857142797</v>
      </c>
    </row>
    <row r="472" spans="1:43" hidden="1" x14ac:dyDescent="0.45">
      <c r="A472" s="11">
        <v>470</v>
      </c>
      <c r="B472" s="11" t="s">
        <v>13</v>
      </c>
      <c r="C472" s="11" t="s">
        <v>11</v>
      </c>
      <c r="D472" s="12">
        <v>44256</v>
      </c>
      <c r="E472" s="11">
        <f t="shared" si="14"/>
        <v>2021</v>
      </c>
      <c r="F472" s="11">
        <f t="shared" si="15"/>
        <v>3</v>
      </c>
      <c r="G472" s="11">
        <v>31</v>
      </c>
      <c r="H472" s="11">
        <v>13</v>
      </c>
      <c r="I472" s="11">
        <v>18</v>
      </c>
      <c r="J472" s="11">
        <v>1</v>
      </c>
      <c r="K472" s="11">
        <v>0</v>
      </c>
      <c r="L472" s="11">
        <v>382.19354838709597</v>
      </c>
      <c r="M472" s="11">
        <v>19339.838709677399</v>
      </c>
      <c r="N472" s="11">
        <v>13595.322580645099</v>
      </c>
      <c r="O472" s="11">
        <v>28214.813485539798</v>
      </c>
      <c r="P472" s="11">
        <v>2190.7979803590902</v>
      </c>
      <c r="Q472" s="11">
        <v>19765.1375496537</v>
      </c>
      <c r="R472" s="11">
        <v>0.69896831727328201</v>
      </c>
      <c r="S472" s="11">
        <v>12.8812303002814</v>
      </c>
      <c r="T472" s="11">
        <v>0.39262636076354801</v>
      </c>
      <c r="U472" s="11">
        <v>0</v>
      </c>
      <c r="V472" s="11">
        <v>15.838709677419301</v>
      </c>
      <c r="W472" s="11">
        <v>0</v>
      </c>
      <c r="X472" s="11">
        <v>0</v>
      </c>
      <c r="Y472" s="11">
        <v>15.838709677419301</v>
      </c>
      <c r="Z472" s="11">
        <v>5</v>
      </c>
      <c r="AA472" s="11">
        <v>5</v>
      </c>
      <c r="AB472" s="11">
        <v>8</v>
      </c>
      <c r="AC472" s="11">
        <v>31.806451612903199</v>
      </c>
      <c r="AD472" s="11">
        <v>425.24321323837398</v>
      </c>
      <c r="AE472" s="11">
        <v>588151.38709677395</v>
      </c>
      <c r="AF472" s="11">
        <v>58.33</v>
      </c>
      <c r="AG472" s="11">
        <v>65.175161290322507</v>
      </c>
      <c r="AH472" s="11">
        <v>96875.516129032199</v>
      </c>
      <c r="AI472" s="11">
        <v>60.152903225806398</v>
      </c>
      <c r="AJ472" s="11">
        <v>21082.322580645101</v>
      </c>
      <c r="AK472" s="11">
        <v>3</v>
      </c>
      <c r="AL472" s="11">
        <v>1678</v>
      </c>
      <c r="AM472" s="11">
        <v>0</v>
      </c>
      <c r="AN472" s="11">
        <v>1315.7419354838701</v>
      </c>
      <c r="AO472" s="11">
        <v>0</v>
      </c>
      <c r="AP472" s="11">
        <v>11785.483870967701</v>
      </c>
      <c r="AQ472" s="11">
        <v>0</v>
      </c>
    </row>
    <row r="473" spans="1:43" hidden="1" x14ac:dyDescent="0.45">
      <c r="A473" s="11">
        <v>471</v>
      </c>
      <c r="B473" s="11" t="s">
        <v>13</v>
      </c>
      <c r="C473" s="11" t="s">
        <v>11</v>
      </c>
      <c r="D473" s="12">
        <v>44287</v>
      </c>
      <c r="E473" s="11">
        <f t="shared" si="14"/>
        <v>2021</v>
      </c>
      <c r="F473" s="11">
        <f t="shared" si="15"/>
        <v>4</v>
      </c>
      <c r="G473" s="11">
        <v>30</v>
      </c>
      <c r="H473" s="11">
        <v>13</v>
      </c>
      <c r="I473" s="11">
        <v>17</v>
      </c>
      <c r="J473" s="11">
        <v>0</v>
      </c>
      <c r="K473" s="11">
        <v>0</v>
      </c>
      <c r="L473" s="11">
        <v>384.4</v>
      </c>
      <c r="M473" s="11">
        <v>19454.766666666601</v>
      </c>
      <c r="N473" s="11">
        <v>14655.4333333333</v>
      </c>
      <c r="O473" s="11">
        <v>28542.706035829</v>
      </c>
      <c r="P473" s="11">
        <v>2223.3488882354</v>
      </c>
      <c r="Q473" s="11">
        <v>21385.1211301291</v>
      </c>
      <c r="R473" s="11">
        <v>0.74754839955029095</v>
      </c>
      <c r="S473" s="11">
        <v>12.8368559309849</v>
      </c>
      <c r="T473" s="11">
        <v>0.426865165897992</v>
      </c>
      <c r="U473" s="11">
        <v>0</v>
      </c>
      <c r="V473" s="11">
        <v>16.600000000000001</v>
      </c>
      <c r="W473" s="11">
        <v>0</v>
      </c>
      <c r="X473" s="11">
        <v>0</v>
      </c>
      <c r="Y473" s="11">
        <v>16.600000000000001</v>
      </c>
      <c r="Z473" s="11">
        <v>5</v>
      </c>
      <c r="AA473" s="11">
        <v>5</v>
      </c>
      <c r="AB473" s="11">
        <v>8</v>
      </c>
      <c r="AC473" s="11">
        <v>31.966666666666601</v>
      </c>
      <c r="AD473" s="11">
        <v>455.29490139490099</v>
      </c>
      <c r="AE473" s="11">
        <v>1629372.13333333</v>
      </c>
      <c r="AF473" s="11">
        <v>58.33</v>
      </c>
      <c r="AG473" s="11">
        <v>66.19</v>
      </c>
      <c r="AH473" s="11">
        <v>113171.46666666601</v>
      </c>
      <c r="AI473" s="11">
        <v>61.04</v>
      </c>
      <c r="AJ473" s="11">
        <v>123768.066666666</v>
      </c>
      <c r="AK473" s="11">
        <v>3</v>
      </c>
      <c r="AL473" s="11">
        <v>1787.43333333333</v>
      </c>
      <c r="AM473" s="11">
        <v>0</v>
      </c>
      <c r="AN473" s="11">
        <v>1379.36666666666</v>
      </c>
      <c r="AO473" s="11">
        <v>0</v>
      </c>
      <c r="AP473" s="11">
        <v>11892.733333333301</v>
      </c>
      <c r="AQ473" s="11">
        <v>0</v>
      </c>
    </row>
    <row r="474" spans="1:43" hidden="1" x14ac:dyDescent="0.45">
      <c r="A474" s="11">
        <v>472</v>
      </c>
      <c r="B474" s="11" t="s">
        <v>13</v>
      </c>
      <c r="C474" s="11" t="s">
        <v>11</v>
      </c>
      <c r="D474" s="12">
        <v>44317</v>
      </c>
      <c r="E474" s="11">
        <f t="shared" si="14"/>
        <v>2021</v>
      </c>
      <c r="F474" s="11">
        <f t="shared" si="15"/>
        <v>5</v>
      </c>
      <c r="G474" s="11">
        <v>31</v>
      </c>
      <c r="H474" s="11">
        <v>16</v>
      </c>
      <c r="I474" s="11">
        <v>15</v>
      </c>
      <c r="J474" s="11">
        <v>3</v>
      </c>
      <c r="K474" s="11">
        <v>0</v>
      </c>
      <c r="L474" s="11">
        <v>386.322580645161</v>
      </c>
      <c r="M474" s="11">
        <v>19563.9032258064</v>
      </c>
      <c r="N474" s="11">
        <v>15954.677419354801</v>
      </c>
      <c r="O474" s="11">
        <v>28468.270044542802</v>
      </c>
      <c r="P474" s="11">
        <v>2226.6137512501</v>
      </c>
      <c r="Q474" s="11">
        <v>23110.111833600102</v>
      </c>
      <c r="R474" s="11">
        <v>0.81055417758208304</v>
      </c>
      <c r="S474" s="11">
        <v>12.784983898815501</v>
      </c>
      <c r="T474" s="11">
        <v>0.463078674869633</v>
      </c>
      <c r="U474" s="11">
        <v>0</v>
      </c>
      <c r="V474" s="11">
        <v>17.7419354838709</v>
      </c>
      <c r="W474" s="11">
        <v>0</v>
      </c>
      <c r="X474" s="11">
        <v>0</v>
      </c>
      <c r="Y474" s="11">
        <v>17.7419354838709</v>
      </c>
      <c r="Z474" s="11">
        <v>5</v>
      </c>
      <c r="AA474" s="11">
        <v>5</v>
      </c>
      <c r="AB474" s="11">
        <v>8</v>
      </c>
      <c r="AC474" s="11">
        <v>32.161290322580598</v>
      </c>
      <c r="AD474" s="11">
        <v>493.28474142345101</v>
      </c>
      <c r="AE474" s="11">
        <v>3912876.67741935</v>
      </c>
      <c r="AF474" s="11">
        <v>50.806451612903203</v>
      </c>
      <c r="AG474" s="11">
        <v>61.349032258064497</v>
      </c>
      <c r="AH474" s="11">
        <v>132160.80645161201</v>
      </c>
      <c r="AI474" s="11">
        <v>56.804516129032201</v>
      </c>
      <c r="AJ474" s="11">
        <v>1180617.12903225</v>
      </c>
      <c r="AK474" s="11">
        <v>2.1612903225806401</v>
      </c>
      <c r="AL474" s="11">
        <v>1902.16129032258</v>
      </c>
      <c r="AM474" s="11">
        <v>0</v>
      </c>
      <c r="AN474" s="11">
        <v>1560.9354838709601</v>
      </c>
      <c r="AO474" s="11">
        <v>0</v>
      </c>
      <c r="AP474" s="11">
        <v>12854.0967741935</v>
      </c>
      <c r="AQ474" s="11">
        <v>0</v>
      </c>
    </row>
    <row r="475" spans="1:43" hidden="1" x14ac:dyDescent="0.45">
      <c r="A475" s="11">
        <v>473</v>
      </c>
      <c r="B475" s="11" t="s">
        <v>13</v>
      </c>
      <c r="C475" s="11" t="s">
        <v>11</v>
      </c>
      <c r="D475" s="12">
        <v>44348</v>
      </c>
      <c r="E475" s="11">
        <f t="shared" si="14"/>
        <v>2021</v>
      </c>
      <c r="F475" s="11">
        <f t="shared" si="15"/>
        <v>6</v>
      </c>
      <c r="G475" s="11">
        <v>30</v>
      </c>
      <c r="H475" s="11">
        <v>12</v>
      </c>
      <c r="I475" s="11">
        <v>18</v>
      </c>
      <c r="J475" s="11">
        <v>1</v>
      </c>
      <c r="K475" s="11">
        <v>0</v>
      </c>
      <c r="L475" s="11">
        <v>382.933333333333</v>
      </c>
      <c r="M475" s="11">
        <v>19492.099999999999</v>
      </c>
      <c r="N475" s="11">
        <v>15753.3</v>
      </c>
      <c r="O475" s="11">
        <v>28347.885333962098</v>
      </c>
      <c r="P475" s="11">
        <v>2227.4210540809299</v>
      </c>
      <c r="Q475" s="11">
        <v>22799.236585574901</v>
      </c>
      <c r="R475" s="11">
        <v>0.80271278230923204</v>
      </c>
      <c r="S475" s="11">
        <v>12.7287095525305</v>
      </c>
      <c r="T475" s="11">
        <v>0.45838989032146599</v>
      </c>
      <c r="U475" s="11">
        <v>0</v>
      </c>
      <c r="V475" s="11">
        <v>17.6666666666666</v>
      </c>
      <c r="W475" s="11">
        <v>0</v>
      </c>
      <c r="X475" s="11">
        <v>0</v>
      </c>
      <c r="Y475" s="11">
        <v>17.6666666666666</v>
      </c>
      <c r="Z475" s="11">
        <v>5</v>
      </c>
      <c r="AA475" s="11">
        <v>5</v>
      </c>
      <c r="AB475" s="11">
        <v>8</v>
      </c>
      <c r="AC475" s="11">
        <v>31.8666666666666</v>
      </c>
      <c r="AD475" s="11">
        <v>491.255173160173</v>
      </c>
      <c r="AE475" s="11">
        <v>12129203.199999999</v>
      </c>
      <c r="AF475" s="11">
        <v>50</v>
      </c>
      <c r="AG475" s="11">
        <v>60.83</v>
      </c>
      <c r="AH475" s="11">
        <v>149496.9</v>
      </c>
      <c r="AI475" s="11">
        <v>56.35</v>
      </c>
      <c r="AJ475" s="11">
        <v>3479526.8666666602</v>
      </c>
      <c r="AK475" s="11">
        <v>2</v>
      </c>
      <c r="AL475" s="11">
        <v>1993.0333333333299</v>
      </c>
      <c r="AM475" s="11">
        <v>0</v>
      </c>
      <c r="AN475" s="11">
        <v>1499.5333333333299</v>
      </c>
      <c r="AO475" s="11">
        <v>0</v>
      </c>
      <c r="AP475" s="11">
        <v>12280.266666666599</v>
      </c>
      <c r="AQ475" s="11">
        <v>0</v>
      </c>
    </row>
    <row r="476" spans="1:43" hidden="1" x14ac:dyDescent="0.45">
      <c r="A476" s="11">
        <v>474</v>
      </c>
      <c r="B476" s="11" t="s">
        <v>13</v>
      </c>
      <c r="C476" s="11" t="s">
        <v>11</v>
      </c>
      <c r="D476" s="12">
        <v>44378</v>
      </c>
      <c r="E476" s="11">
        <f t="shared" si="14"/>
        <v>2021</v>
      </c>
      <c r="F476" s="11">
        <f t="shared" si="15"/>
        <v>7</v>
      </c>
      <c r="G476" s="11">
        <v>31</v>
      </c>
      <c r="H476" s="11">
        <v>14</v>
      </c>
      <c r="I476" s="11">
        <v>17</v>
      </c>
      <c r="J476" s="11">
        <v>0</v>
      </c>
      <c r="K476" s="11">
        <v>0</v>
      </c>
      <c r="L476" s="11">
        <v>385.806451612903</v>
      </c>
      <c r="M476" s="11">
        <v>19648.9354838709</v>
      </c>
      <c r="N476" s="11">
        <v>13679.4516129032</v>
      </c>
      <c r="O476" s="11">
        <v>28292.535168390001</v>
      </c>
      <c r="P476" s="11">
        <v>2236.9818969560301</v>
      </c>
      <c r="Q476" s="11">
        <v>19648.383187233299</v>
      </c>
      <c r="R476" s="11">
        <v>0.69414985932320505</v>
      </c>
      <c r="S476" s="11">
        <v>12.6461131104895</v>
      </c>
      <c r="T476" s="11">
        <v>0.39760827286646999</v>
      </c>
      <c r="U476" s="11">
        <v>0</v>
      </c>
      <c r="V476" s="11">
        <v>17.387096774193498</v>
      </c>
      <c r="W476" s="11">
        <v>0</v>
      </c>
      <c r="X476" s="11">
        <v>0</v>
      </c>
      <c r="Y476" s="11">
        <v>17.387096774193498</v>
      </c>
      <c r="Z476" s="11">
        <v>5</v>
      </c>
      <c r="AA476" s="11">
        <v>5</v>
      </c>
      <c r="AB476" s="11">
        <v>8</v>
      </c>
      <c r="AC476" s="11">
        <v>32.096774193548299</v>
      </c>
      <c r="AD476" s="11">
        <v>425.328988037052</v>
      </c>
      <c r="AE476" s="11">
        <v>16333849.870967699</v>
      </c>
      <c r="AF476" s="11">
        <v>44.276451612903202</v>
      </c>
      <c r="AG476" s="11">
        <v>56.714838709677402</v>
      </c>
      <c r="AH476" s="11">
        <v>177249.064516129</v>
      </c>
      <c r="AI476" s="11">
        <v>52.747096774193501</v>
      </c>
      <c r="AJ476" s="11">
        <v>6249522.6129032196</v>
      </c>
      <c r="AK476" s="11">
        <v>2</v>
      </c>
      <c r="AL476" s="11">
        <v>2055.5806451612898</v>
      </c>
      <c r="AM476" s="11">
        <v>0</v>
      </c>
      <c r="AN476" s="11">
        <v>1256.5483870967701</v>
      </c>
      <c r="AO476" s="11">
        <v>0</v>
      </c>
      <c r="AP476" s="11">
        <v>10698.419354838699</v>
      </c>
      <c r="AQ476" s="11">
        <v>0</v>
      </c>
    </row>
    <row r="477" spans="1:43" hidden="1" x14ac:dyDescent="0.45">
      <c r="A477" s="11">
        <v>475</v>
      </c>
      <c r="B477" s="11" t="s">
        <v>13</v>
      </c>
      <c r="C477" s="11" t="s">
        <v>11</v>
      </c>
      <c r="D477" s="12">
        <v>44409</v>
      </c>
      <c r="E477" s="11">
        <f t="shared" si="14"/>
        <v>2021</v>
      </c>
      <c r="F477" s="11">
        <f t="shared" si="15"/>
        <v>8</v>
      </c>
      <c r="G477" s="11">
        <v>31</v>
      </c>
      <c r="H477" s="11">
        <v>13</v>
      </c>
      <c r="I477" s="11">
        <v>18</v>
      </c>
      <c r="J477" s="11">
        <v>1</v>
      </c>
      <c r="K477" s="11">
        <v>0</v>
      </c>
      <c r="L477" s="11">
        <v>416.129032258064</v>
      </c>
      <c r="M477" s="11">
        <v>21315.870967741899</v>
      </c>
      <c r="N477" s="11">
        <v>14426.6451612903</v>
      </c>
      <c r="O477" s="11">
        <v>28701.972779804099</v>
      </c>
      <c r="P477" s="11">
        <v>2269.77754649184</v>
      </c>
      <c r="Q477" s="11">
        <v>19421.816241197699</v>
      </c>
      <c r="R477" s="11">
        <v>0.67614561786765304</v>
      </c>
      <c r="S477" s="11">
        <v>12.643865945296801</v>
      </c>
      <c r="T477" s="11">
        <v>0.39113548741272602</v>
      </c>
      <c r="U477" s="11">
        <v>0</v>
      </c>
      <c r="V477" s="11">
        <v>22.2258064516129</v>
      </c>
      <c r="W477" s="11">
        <v>0</v>
      </c>
      <c r="X477" s="11">
        <v>0</v>
      </c>
      <c r="Y477" s="11">
        <v>22.2258064516129</v>
      </c>
      <c r="Z477" s="11">
        <v>5</v>
      </c>
      <c r="AA477" s="11">
        <v>5</v>
      </c>
      <c r="AB477" s="11">
        <v>8</v>
      </c>
      <c r="AC477" s="11">
        <v>35.967741935483801</v>
      </c>
      <c r="AD477" s="11">
        <v>400.83181228228602</v>
      </c>
      <c r="AE477" s="11">
        <v>23849568.741935398</v>
      </c>
      <c r="AF477" s="11">
        <v>50.63</v>
      </c>
      <c r="AG477" s="11">
        <v>63.7290322580645</v>
      </c>
      <c r="AH477" s="11">
        <v>227118.064516129</v>
      </c>
      <c r="AI477" s="11">
        <v>58.888064516128999</v>
      </c>
      <c r="AJ477" s="11">
        <v>10489083.387096699</v>
      </c>
      <c r="AK477" s="11">
        <v>2</v>
      </c>
      <c r="AL477" s="11">
        <v>2183.7419354838698</v>
      </c>
      <c r="AM477" s="11">
        <v>0</v>
      </c>
      <c r="AN477" s="11">
        <v>1268.7419354838701</v>
      </c>
      <c r="AO477" s="11">
        <v>0</v>
      </c>
      <c r="AP477" s="11">
        <v>9345.9677419354794</v>
      </c>
      <c r="AQ477" s="11">
        <v>0</v>
      </c>
    </row>
    <row r="478" spans="1:43" hidden="1" x14ac:dyDescent="0.45">
      <c r="A478" s="11">
        <v>476</v>
      </c>
      <c r="B478" s="11" t="s">
        <v>13</v>
      </c>
      <c r="C478" s="11" t="s">
        <v>11</v>
      </c>
      <c r="D478" s="12">
        <v>44440</v>
      </c>
      <c r="E478" s="11">
        <f t="shared" si="14"/>
        <v>2021</v>
      </c>
      <c r="F478" s="11">
        <f t="shared" si="15"/>
        <v>9</v>
      </c>
      <c r="G478" s="11">
        <v>30</v>
      </c>
      <c r="H478" s="11">
        <v>15</v>
      </c>
      <c r="I478" s="11">
        <v>15</v>
      </c>
      <c r="J478" s="11">
        <v>3</v>
      </c>
      <c r="K478" s="11">
        <v>3</v>
      </c>
      <c r="L478" s="11">
        <v>421.73333333333301</v>
      </c>
      <c r="M478" s="11">
        <v>21586.833333333299</v>
      </c>
      <c r="N478" s="11">
        <v>14501.4333333333</v>
      </c>
      <c r="O478" s="11">
        <v>28536.649177461401</v>
      </c>
      <c r="P478" s="11">
        <v>2209.8839383302402</v>
      </c>
      <c r="Q478" s="11">
        <v>19154.028603192899</v>
      </c>
      <c r="R478" s="11">
        <v>0.67077787269297295</v>
      </c>
      <c r="S478" s="11">
        <v>12.9123244407028</v>
      </c>
      <c r="T478" s="11">
        <v>0.37861914849141398</v>
      </c>
      <c r="U478" s="11">
        <v>0</v>
      </c>
      <c r="V478" s="11">
        <v>19.3666666666666</v>
      </c>
      <c r="W478" s="11">
        <v>4</v>
      </c>
      <c r="X478" s="11">
        <v>0</v>
      </c>
      <c r="Y478" s="11">
        <v>15.3666666666666</v>
      </c>
      <c r="Z478" s="11">
        <v>5</v>
      </c>
      <c r="AA478" s="11">
        <v>5</v>
      </c>
      <c r="AB478" s="11">
        <v>8</v>
      </c>
      <c r="AC478" s="11">
        <v>36.466666666666598</v>
      </c>
      <c r="AD478" s="11">
        <v>397.221006209829</v>
      </c>
      <c r="AE478" s="11">
        <v>34499813.633333303</v>
      </c>
      <c r="AF478" s="11">
        <v>47.838333333333303</v>
      </c>
      <c r="AG478" s="11">
        <v>62.298333333333296</v>
      </c>
      <c r="AH478" s="11">
        <v>282064.933333333</v>
      </c>
      <c r="AI478" s="11">
        <v>57.6383333333333</v>
      </c>
      <c r="AJ478" s="11">
        <v>20935678.9333333</v>
      </c>
      <c r="AK478" s="11">
        <v>2</v>
      </c>
      <c r="AL478" s="11">
        <v>2389.6999999999998</v>
      </c>
      <c r="AM478" s="11">
        <v>0</v>
      </c>
      <c r="AN478" s="11">
        <v>1481.6666666666599</v>
      </c>
      <c r="AO478" s="11">
        <v>0</v>
      </c>
      <c r="AP478" s="11">
        <v>9425.2666666666591</v>
      </c>
      <c r="AQ478" s="11">
        <v>46</v>
      </c>
    </row>
    <row r="479" spans="1:43" hidden="1" x14ac:dyDescent="0.45">
      <c r="A479" s="11">
        <v>477</v>
      </c>
      <c r="B479" s="11" t="s">
        <v>13</v>
      </c>
      <c r="C479" s="11" t="s">
        <v>11</v>
      </c>
      <c r="D479" s="12">
        <v>44470</v>
      </c>
      <c r="E479" s="11">
        <f t="shared" si="14"/>
        <v>2021</v>
      </c>
      <c r="F479" s="11">
        <f t="shared" si="15"/>
        <v>10</v>
      </c>
      <c r="G479" s="11">
        <v>31</v>
      </c>
      <c r="H479" s="11">
        <v>15</v>
      </c>
      <c r="I479" s="11">
        <v>16</v>
      </c>
      <c r="J479" s="11">
        <v>2</v>
      </c>
      <c r="K479" s="11">
        <v>0</v>
      </c>
      <c r="L479" s="11">
        <v>419.74193548387098</v>
      </c>
      <c r="M479" s="11">
        <v>21372.483870967699</v>
      </c>
      <c r="N479" s="11">
        <v>17866.451612903202</v>
      </c>
      <c r="O479" s="11">
        <v>28443.067624034298</v>
      </c>
      <c r="P479" s="11">
        <v>2238.8030085916098</v>
      </c>
      <c r="Q479" s="11">
        <v>23682.248374304101</v>
      </c>
      <c r="R479" s="11">
        <v>0.83084480394762095</v>
      </c>
      <c r="S479" s="11">
        <v>12.7043302626701</v>
      </c>
      <c r="T479" s="11">
        <v>0.475911307302051</v>
      </c>
      <c r="U479" s="11">
        <v>0</v>
      </c>
      <c r="V479" s="11">
        <v>20.806451612903199</v>
      </c>
      <c r="W479" s="11">
        <v>0</v>
      </c>
      <c r="X479" s="11">
        <v>0</v>
      </c>
      <c r="Y479" s="11">
        <v>20.806451612903199</v>
      </c>
      <c r="Z479" s="11">
        <v>5</v>
      </c>
      <c r="AA479" s="11">
        <v>5</v>
      </c>
      <c r="AB479" s="11">
        <v>8</v>
      </c>
      <c r="AC479" s="11">
        <v>36.258064516128997</v>
      </c>
      <c r="AD479" s="11">
        <v>489.94276948456201</v>
      </c>
      <c r="AE479" s="11">
        <v>40210888.709677398</v>
      </c>
      <c r="AF479" s="11">
        <v>47.22</v>
      </c>
      <c r="AG479" s="11">
        <v>61.9</v>
      </c>
      <c r="AH479" s="11">
        <v>341494.77419354802</v>
      </c>
      <c r="AI479" s="11">
        <v>57.29</v>
      </c>
      <c r="AJ479" s="11">
        <v>32732404</v>
      </c>
      <c r="AK479" s="11">
        <v>2</v>
      </c>
      <c r="AL479" s="11">
        <v>2666.6774193548299</v>
      </c>
      <c r="AM479" s="11">
        <v>0</v>
      </c>
      <c r="AN479" s="11">
        <v>1723.2580645161199</v>
      </c>
      <c r="AO479" s="11">
        <v>0</v>
      </c>
      <c r="AP479" s="11">
        <v>11347.6451612903</v>
      </c>
      <c r="AQ479" s="11">
        <v>0</v>
      </c>
    </row>
    <row r="480" spans="1:43" hidden="1" x14ac:dyDescent="0.45">
      <c r="A480" s="11">
        <v>478</v>
      </c>
      <c r="B480" s="11" t="s">
        <v>13</v>
      </c>
      <c r="C480" s="11" t="s">
        <v>11</v>
      </c>
      <c r="D480" s="12">
        <v>44501</v>
      </c>
      <c r="E480" s="11">
        <f t="shared" si="14"/>
        <v>2021</v>
      </c>
      <c r="F480" s="11">
        <f t="shared" si="15"/>
        <v>11</v>
      </c>
      <c r="G480" s="11">
        <v>30</v>
      </c>
      <c r="H480" s="11">
        <v>12</v>
      </c>
      <c r="I480" s="11">
        <v>18</v>
      </c>
      <c r="J480" s="11">
        <v>0</v>
      </c>
      <c r="K480" s="11">
        <v>0</v>
      </c>
      <c r="L480" s="11">
        <v>414.933333333333</v>
      </c>
      <c r="M480" s="11">
        <v>21132</v>
      </c>
      <c r="N480" s="11">
        <v>19550</v>
      </c>
      <c r="O480" s="11">
        <v>27989.684640789801</v>
      </c>
      <c r="P480" s="11">
        <v>2211.7725733091502</v>
      </c>
      <c r="Q480" s="11">
        <v>25708.531596621298</v>
      </c>
      <c r="R480" s="11">
        <v>0.91601093948646595</v>
      </c>
      <c r="S480" s="11">
        <v>12.654302135753399</v>
      </c>
      <c r="T480" s="11">
        <v>0.51780010193622095</v>
      </c>
      <c r="U480" s="11">
        <v>0</v>
      </c>
      <c r="V480" s="11">
        <v>19.733333333333299</v>
      </c>
      <c r="W480" s="11">
        <v>0</v>
      </c>
      <c r="X480" s="11">
        <v>0</v>
      </c>
      <c r="Y480" s="11">
        <v>19.733333333333299</v>
      </c>
      <c r="Z480" s="11">
        <v>5</v>
      </c>
      <c r="AA480" s="11">
        <v>5</v>
      </c>
      <c r="AB480" s="11">
        <v>8</v>
      </c>
      <c r="AC480" s="11">
        <v>35.866666666666603</v>
      </c>
      <c r="AD480" s="11">
        <v>540.01747149864798</v>
      </c>
      <c r="AE480" s="11">
        <v>41792807.033333302</v>
      </c>
      <c r="AF480" s="11">
        <v>46.482999999999997</v>
      </c>
      <c r="AG480" s="11">
        <v>61.430999999999997</v>
      </c>
      <c r="AH480" s="11">
        <v>405129.83333333302</v>
      </c>
      <c r="AI480" s="11">
        <v>56.874000000000002</v>
      </c>
      <c r="AJ480" s="11">
        <v>39932696.9333333</v>
      </c>
      <c r="AK480" s="11">
        <v>2.1</v>
      </c>
      <c r="AL480" s="11">
        <v>3195.4666666666599</v>
      </c>
      <c r="AM480" s="11">
        <v>0</v>
      </c>
      <c r="AN480" s="11">
        <v>1797.93333333333</v>
      </c>
      <c r="AO480" s="11">
        <v>0</v>
      </c>
      <c r="AP480" s="11">
        <v>12149.766666666599</v>
      </c>
      <c r="AQ480" s="11">
        <v>256.06666666666598</v>
      </c>
    </row>
    <row r="481" spans="1:43" hidden="1" x14ac:dyDescent="0.45">
      <c r="A481" s="11">
        <v>479</v>
      </c>
      <c r="B481" s="11" t="s">
        <v>13</v>
      </c>
      <c r="C481" s="11" t="s">
        <v>11</v>
      </c>
      <c r="D481" s="12">
        <v>44531</v>
      </c>
      <c r="E481" s="11">
        <f t="shared" si="14"/>
        <v>2021</v>
      </c>
      <c r="F481" s="11">
        <f t="shared" si="15"/>
        <v>12</v>
      </c>
      <c r="G481" s="11">
        <v>31</v>
      </c>
      <c r="H481" s="11">
        <v>13</v>
      </c>
      <c r="I481" s="11">
        <v>18</v>
      </c>
      <c r="J481" s="11">
        <v>1</v>
      </c>
      <c r="K481" s="11">
        <v>0</v>
      </c>
      <c r="L481" s="11">
        <v>415.61290322580601</v>
      </c>
      <c r="M481" s="11">
        <v>21176.677419354801</v>
      </c>
      <c r="N481" s="11">
        <v>17522.6451612903</v>
      </c>
      <c r="O481" s="11">
        <v>28110.0614240502</v>
      </c>
      <c r="P481" s="11">
        <v>2216.1062258614502</v>
      </c>
      <c r="Q481" s="11">
        <v>23149.954257661801</v>
      </c>
      <c r="R481" s="11">
        <v>0.82217013298793296</v>
      </c>
      <c r="S481" s="11">
        <v>12.6856044676096</v>
      </c>
      <c r="T481" s="11">
        <v>0.46537888946294997</v>
      </c>
      <c r="U481" s="11">
        <v>0</v>
      </c>
      <c r="V481" s="11">
        <v>20.064516129032199</v>
      </c>
      <c r="W481" s="11">
        <v>0</v>
      </c>
      <c r="X481" s="11">
        <v>0</v>
      </c>
      <c r="Y481" s="11">
        <v>20.064516129032199</v>
      </c>
      <c r="Z481" s="11">
        <v>5</v>
      </c>
      <c r="AA481" s="11">
        <v>5</v>
      </c>
      <c r="AB481" s="11">
        <v>8</v>
      </c>
      <c r="AC481" s="11">
        <v>35.903225806451601</v>
      </c>
      <c r="AD481" s="11">
        <v>485.274345462817</v>
      </c>
      <c r="AE481" s="11">
        <v>43098503.032257996</v>
      </c>
      <c r="AF481" s="11">
        <v>49.567419354838698</v>
      </c>
      <c r="AG481" s="11">
        <v>63.415483870967698</v>
      </c>
      <c r="AH481" s="11">
        <v>548746.96774193505</v>
      </c>
      <c r="AI481" s="11">
        <v>58.6106451612903</v>
      </c>
      <c r="AJ481" s="11">
        <v>41683247.032257996</v>
      </c>
      <c r="AK481" s="11">
        <v>3</v>
      </c>
      <c r="AL481" s="11">
        <v>4611.0967741935401</v>
      </c>
      <c r="AM481" s="11">
        <v>0</v>
      </c>
      <c r="AN481" s="11">
        <v>1588.4838709677399</v>
      </c>
      <c r="AO481" s="11">
        <v>0</v>
      </c>
      <c r="AP481" s="11">
        <v>10974.032258064501</v>
      </c>
      <c r="AQ481" s="11">
        <v>299.54838709677398</v>
      </c>
    </row>
    <row r="482" spans="1:43" hidden="1" x14ac:dyDescent="0.45">
      <c r="A482" s="11">
        <v>480</v>
      </c>
      <c r="B482" s="11" t="s">
        <v>13</v>
      </c>
      <c r="C482" s="11" t="s">
        <v>11</v>
      </c>
      <c r="D482" s="12">
        <v>44562</v>
      </c>
      <c r="E482" s="11">
        <f t="shared" si="14"/>
        <v>2022</v>
      </c>
      <c r="F482" s="11">
        <f t="shared" si="15"/>
        <v>1</v>
      </c>
      <c r="G482" s="11">
        <v>31</v>
      </c>
      <c r="H482" s="11">
        <v>15</v>
      </c>
      <c r="I482" s="11">
        <v>16</v>
      </c>
      <c r="J482" s="11">
        <v>2</v>
      </c>
      <c r="K482" s="11">
        <v>1</v>
      </c>
      <c r="L482" s="11">
        <v>405.03225806451599</v>
      </c>
      <c r="M482" s="11">
        <v>20614.870967741899</v>
      </c>
      <c r="N482" s="11">
        <v>15669.3870967741</v>
      </c>
      <c r="O482" s="11">
        <v>28419.514132836499</v>
      </c>
      <c r="P482" s="11">
        <v>2234.9809052504802</v>
      </c>
      <c r="Q482" s="11">
        <v>21716.069007501199</v>
      </c>
      <c r="R482" s="11">
        <v>0.76404431389176697</v>
      </c>
      <c r="S482" s="11">
        <v>12.714127703334199</v>
      </c>
      <c r="T482" s="11">
        <v>0.43652778536546399</v>
      </c>
      <c r="U482" s="11">
        <v>0</v>
      </c>
      <c r="V482" s="11">
        <v>18.2258064516129</v>
      </c>
      <c r="W482" s="11">
        <v>2.5806451612903198</v>
      </c>
      <c r="X482" s="11">
        <v>0</v>
      </c>
      <c r="Y482" s="11">
        <v>15.6451612903225</v>
      </c>
      <c r="Z482" s="11">
        <v>5</v>
      </c>
      <c r="AA482" s="11">
        <v>5</v>
      </c>
      <c r="AB482" s="11">
        <v>8</v>
      </c>
      <c r="AC482" s="11">
        <v>34.419354838709602</v>
      </c>
      <c r="AD482" s="11">
        <v>460.63099145229103</v>
      </c>
      <c r="AE482" s="11">
        <v>44209438.774193503</v>
      </c>
      <c r="AF482" s="11">
        <v>50.93</v>
      </c>
      <c r="AG482" s="11">
        <v>64.290000000000006</v>
      </c>
      <c r="AH482" s="11">
        <v>714107.54838709603</v>
      </c>
      <c r="AI482" s="11">
        <v>59.38</v>
      </c>
      <c r="AJ482" s="11">
        <v>43179662.870967701</v>
      </c>
      <c r="AK482" s="11">
        <v>3</v>
      </c>
      <c r="AL482" s="11">
        <v>6309.1935483870902</v>
      </c>
      <c r="AM482" s="11">
        <v>0</v>
      </c>
      <c r="AN482" s="11">
        <v>1459.38709677419</v>
      </c>
      <c r="AO482" s="11">
        <v>0</v>
      </c>
      <c r="AP482" s="11">
        <v>9815.3225806451592</v>
      </c>
      <c r="AQ482" s="11">
        <v>320.51612903225799</v>
      </c>
    </row>
    <row r="483" spans="1:43" hidden="1" x14ac:dyDescent="0.45">
      <c r="A483" s="11">
        <v>481</v>
      </c>
      <c r="B483" s="11" t="s">
        <v>13</v>
      </c>
      <c r="C483" s="11" t="s">
        <v>11</v>
      </c>
      <c r="D483" s="12">
        <v>44593</v>
      </c>
      <c r="E483" s="11">
        <f t="shared" si="14"/>
        <v>2022</v>
      </c>
      <c r="F483" s="11">
        <f t="shared" si="15"/>
        <v>2</v>
      </c>
      <c r="G483" s="11">
        <v>28</v>
      </c>
      <c r="H483" s="11">
        <v>14</v>
      </c>
      <c r="I483" s="11">
        <v>14</v>
      </c>
      <c r="J483" s="11">
        <v>2</v>
      </c>
      <c r="K483" s="11">
        <v>2</v>
      </c>
      <c r="L483" s="11">
        <v>421.142857142857</v>
      </c>
      <c r="M483" s="11">
        <v>21443.3928571428</v>
      </c>
      <c r="N483" s="11">
        <v>15103.1785714285</v>
      </c>
      <c r="O483" s="11">
        <v>28633.7659865477</v>
      </c>
      <c r="P483" s="11">
        <v>2256.0761048546701</v>
      </c>
      <c r="Q483" s="11">
        <v>20162.5348840679</v>
      </c>
      <c r="R483" s="11">
        <v>0.70422522403968901</v>
      </c>
      <c r="S483" s="11">
        <v>12.688219338084799</v>
      </c>
      <c r="T483" s="11">
        <v>0.405531120630853</v>
      </c>
      <c r="U483" s="11">
        <v>0</v>
      </c>
      <c r="V483" s="11">
        <v>19.464285714285701</v>
      </c>
      <c r="W483" s="11">
        <v>1.4285714285714199</v>
      </c>
      <c r="X483" s="11">
        <v>0</v>
      </c>
      <c r="Y483" s="11">
        <v>18.035714285714199</v>
      </c>
      <c r="Z483" s="11">
        <v>5</v>
      </c>
      <c r="AA483" s="11">
        <v>5</v>
      </c>
      <c r="AB483" s="11">
        <v>8</v>
      </c>
      <c r="AC483" s="11">
        <v>36.392857142857103</v>
      </c>
      <c r="AD483" s="11">
        <v>415.09137927520197</v>
      </c>
      <c r="AE483" s="11">
        <v>44456120.25</v>
      </c>
      <c r="AF483" s="11">
        <v>46.994285714285702</v>
      </c>
      <c r="AG483" s="11">
        <v>61.756785714285698</v>
      </c>
      <c r="AH483" s="11">
        <v>1736456.92857142</v>
      </c>
      <c r="AI483" s="11">
        <v>57.161071428571397</v>
      </c>
      <c r="AJ483" s="11">
        <v>43938243.392857097</v>
      </c>
      <c r="AK483" s="11">
        <v>2.1071428571428501</v>
      </c>
      <c r="AL483" s="11">
        <v>7281.0357142857101</v>
      </c>
      <c r="AM483" s="11">
        <v>0</v>
      </c>
      <c r="AN483" s="11">
        <v>1365.82142857142</v>
      </c>
      <c r="AO483" s="11">
        <v>0</v>
      </c>
      <c r="AP483" s="11">
        <v>9419.0714285714294</v>
      </c>
      <c r="AQ483" s="11">
        <v>278.96428571428498</v>
      </c>
    </row>
    <row r="484" spans="1:43" hidden="1" x14ac:dyDescent="0.45">
      <c r="A484" s="11">
        <v>482</v>
      </c>
      <c r="B484" s="11" t="s">
        <v>13</v>
      </c>
      <c r="C484" s="11" t="s">
        <v>11</v>
      </c>
      <c r="D484" s="12">
        <v>44621</v>
      </c>
      <c r="E484" s="11">
        <f t="shared" si="14"/>
        <v>2022</v>
      </c>
      <c r="F484" s="11">
        <f t="shared" si="15"/>
        <v>3</v>
      </c>
      <c r="G484" s="11">
        <v>31</v>
      </c>
      <c r="H484" s="11">
        <v>13</v>
      </c>
      <c r="I484" s="11">
        <v>18</v>
      </c>
      <c r="J484" s="11">
        <v>1</v>
      </c>
      <c r="K484" s="11">
        <v>0</v>
      </c>
      <c r="L484" s="11">
        <v>414.19354838709597</v>
      </c>
      <c r="M484" s="11">
        <v>21079.838709677399</v>
      </c>
      <c r="N484" s="11">
        <v>14365.032258064501</v>
      </c>
      <c r="O484" s="11">
        <v>27925.9663031692</v>
      </c>
      <c r="P484" s="11">
        <v>2163.8994880540099</v>
      </c>
      <c r="Q484" s="11">
        <v>18956.3846787941</v>
      </c>
      <c r="R484" s="11">
        <v>0.67755808968460396</v>
      </c>
      <c r="S484" s="11">
        <v>12.902556540161999</v>
      </c>
      <c r="T484" s="11">
        <v>0.37427106768334001</v>
      </c>
      <c r="U484" s="11">
        <v>0</v>
      </c>
      <c r="V484" s="11">
        <v>19.0322580645161</v>
      </c>
      <c r="W484" s="11">
        <v>0</v>
      </c>
      <c r="X484" s="11">
        <v>0</v>
      </c>
      <c r="Y484" s="11">
        <v>19.0322580645161</v>
      </c>
      <c r="Z484" s="11">
        <v>5</v>
      </c>
      <c r="AA484" s="11">
        <v>5</v>
      </c>
      <c r="AB484" s="11">
        <v>8</v>
      </c>
      <c r="AC484" s="11">
        <v>35.806451612903203</v>
      </c>
      <c r="AD484" s="11">
        <v>399.18948890870098</v>
      </c>
      <c r="AE484" s="11">
        <v>44585953.6129032</v>
      </c>
      <c r="AF484" s="11">
        <v>40.74</v>
      </c>
      <c r="AG484" s="11">
        <v>57.74</v>
      </c>
      <c r="AH484" s="11">
        <v>8212101.5806451598</v>
      </c>
      <c r="AI484" s="11">
        <v>53.65</v>
      </c>
      <c r="AJ484" s="11">
        <v>44123992.967741899</v>
      </c>
      <c r="AK484" s="11">
        <v>2</v>
      </c>
      <c r="AL484" s="11">
        <v>11855.6129032258</v>
      </c>
      <c r="AM484" s="11">
        <v>0</v>
      </c>
      <c r="AN484" s="11">
        <v>1372.9032258064501</v>
      </c>
      <c r="AO484" s="11">
        <v>0</v>
      </c>
      <c r="AP484" s="11">
        <v>10175.419354838699</v>
      </c>
      <c r="AQ484" s="11">
        <v>233</v>
      </c>
    </row>
    <row r="485" spans="1:43" hidden="1" x14ac:dyDescent="0.45">
      <c r="A485" s="11">
        <v>483</v>
      </c>
      <c r="B485" s="11" t="s">
        <v>13</v>
      </c>
      <c r="C485" s="11" t="s">
        <v>11</v>
      </c>
      <c r="D485" s="12">
        <v>44652</v>
      </c>
      <c r="E485" s="11">
        <f t="shared" si="14"/>
        <v>2022</v>
      </c>
      <c r="F485" s="11">
        <f t="shared" si="15"/>
        <v>4</v>
      </c>
      <c r="G485" s="11">
        <v>30</v>
      </c>
      <c r="H485" s="11">
        <v>14</v>
      </c>
      <c r="I485" s="11">
        <v>16</v>
      </c>
      <c r="J485" s="11">
        <v>0</v>
      </c>
      <c r="K485" s="11">
        <v>0</v>
      </c>
      <c r="L485" s="11">
        <v>418.666666666666</v>
      </c>
      <c r="M485" s="11">
        <v>21323.8</v>
      </c>
      <c r="N485" s="11">
        <v>19312.466666666602</v>
      </c>
      <c r="O485" s="11">
        <v>27966.8499997336</v>
      </c>
      <c r="P485" s="11">
        <v>2192.9852807083398</v>
      </c>
      <c r="Q485" s="11">
        <v>25138.960026105498</v>
      </c>
      <c r="R485" s="11">
        <v>0.89697207481353902</v>
      </c>
      <c r="S485" s="11">
        <v>12.751446893076</v>
      </c>
      <c r="T485" s="11">
        <v>0.503404162239386</v>
      </c>
      <c r="U485" s="11">
        <v>0</v>
      </c>
      <c r="V485" s="11">
        <v>18.600000000000001</v>
      </c>
      <c r="W485" s="11">
        <v>0</v>
      </c>
      <c r="X485" s="11">
        <v>0</v>
      </c>
      <c r="Y485" s="11">
        <v>18.600000000000001</v>
      </c>
      <c r="Z485" s="11">
        <v>5</v>
      </c>
      <c r="AA485" s="11">
        <v>5</v>
      </c>
      <c r="AB485" s="11">
        <v>8</v>
      </c>
      <c r="AC485" s="11">
        <v>36.1666666666666</v>
      </c>
      <c r="AD485" s="11">
        <v>529.27170043346496</v>
      </c>
      <c r="AE485" s="11">
        <v>44666270.466666602</v>
      </c>
      <c r="AF485" s="11">
        <v>30.309666666666601</v>
      </c>
      <c r="AG485" s="11">
        <v>51.031999999999996</v>
      </c>
      <c r="AH485" s="11">
        <v>15949291.0333333</v>
      </c>
      <c r="AI485" s="11">
        <v>47.7783333333333</v>
      </c>
      <c r="AJ485" s="11">
        <v>44195999.299999997</v>
      </c>
      <c r="AK485" s="11">
        <v>2</v>
      </c>
      <c r="AL485" s="11">
        <v>20502.599999999999</v>
      </c>
      <c r="AM485" s="11">
        <v>0</v>
      </c>
      <c r="AN485" s="11">
        <v>1803.9666666666601</v>
      </c>
      <c r="AO485" s="11">
        <v>0</v>
      </c>
      <c r="AP485" s="11">
        <v>12252.9333333333</v>
      </c>
      <c r="AQ485" s="11">
        <v>348.63333333333298</v>
      </c>
    </row>
    <row r="486" spans="1:43" hidden="1" x14ac:dyDescent="0.45">
      <c r="A486" s="11">
        <v>484</v>
      </c>
      <c r="B486" s="11" t="s">
        <v>13</v>
      </c>
      <c r="C486" s="11" t="s">
        <v>11</v>
      </c>
      <c r="D486" s="12">
        <v>44682</v>
      </c>
      <c r="E486" s="11">
        <f t="shared" si="14"/>
        <v>2022</v>
      </c>
      <c r="F486" s="11">
        <f t="shared" si="15"/>
        <v>5</v>
      </c>
      <c r="G486" s="11">
        <v>31</v>
      </c>
      <c r="H486" s="11">
        <v>14</v>
      </c>
      <c r="I486" s="11">
        <v>17</v>
      </c>
      <c r="J486" s="11">
        <v>3</v>
      </c>
      <c r="K486" s="11">
        <v>0</v>
      </c>
      <c r="L486" s="11">
        <v>416.129032258064</v>
      </c>
      <c r="M486" s="11">
        <v>21186</v>
      </c>
      <c r="N486" s="11">
        <v>22829.5483870967</v>
      </c>
      <c r="O486" s="11">
        <v>27410.651788143201</v>
      </c>
      <c r="P486" s="11">
        <v>2184.8303958312599</v>
      </c>
      <c r="Q486" s="11">
        <v>29271.329228471099</v>
      </c>
      <c r="R486" s="11">
        <v>1.06733557716876</v>
      </c>
      <c r="S486" s="11">
        <v>12.547231052484401</v>
      </c>
      <c r="T486" s="11">
        <v>0.59548286140234197</v>
      </c>
      <c r="U486" s="11">
        <v>0</v>
      </c>
      <c r="V486" s="11">
        <v>18.5483870967741</v>
      </c>
      <c r="W486" s="11">
        <v>0</v>
      </c>
      <c r="X486" s="11">
        <v>0</v>
      </c>
      <c r="Y486" s="11">
        <v>18.5483870967741</v>
      </c>
      <c r="Z486" s="11">
        <v>5</v>
      </c>
      <c r="AA486" s="11">
        <v>5</v>
      </c>
      <c r="AB486" s="11">
        <v>8</v>
      </c>
      <c r="AC486" s="11">
        <v>35.967741935483801</v>
      </c>
      <c r="AD486" s="11">
        <v>628.97239792704602</v>
      </c>
      <c r="AE486" s="11">
        <v>44699557.483870901</v>
      </c>
      <c r="AF486" s="11">
        <v>16.670000000000002</v>
      </c>
      <c r="AG486" s="11">
        <v>42.26</v>
      </c>
      <c r="AH486" s="11">
        <v>17790468.516128998</v>
      </c>
      <c r="AI486" s="11">
        <v>40.1</v>
      </c>
      <c r="AJ486" s="11">
        <v>44232096.774193503</v>
      </c>
      <c r="AK486" s="11">
        <v>2</v>
      </c>
      <c r="AL486" s="11">
        <v>23705.967741935401</v>
      </c>
      <c r="AM486" s="11">
        <v>0</v>
      </c>
      <c r="AN486" s="11">
        <v>2174.6451612903202</v>
      </c>
      <c r="AO486" s="11">
        <v>0</v>
      </c>
      <c r="AP486" s="11">
        <v>14723.129032258001</v>
      </c>
      <c r="AQ486" s="11">
        <v>412.38709677419303</v>
      </c>
    </row>
    <row r="487" spans="1:43" hidden="1" x14ac:dyDescent="0.45">
      <c r="A487" s="11">
        <v>485</v>
      </c>
      <c r="B487" s="11" t="s">
        <v>13</v>
      </c>
      <c r="C487" s="11" t="s">
        <v>11</v>
      </c>
      <c r="D487" s="12">
        <v>44713</v>
      </c>
      <c r="E487" s="11">
        <f t="shared" si="14"/>
        <v>2022</v>
      </c>
      <c r="F487" s="11">
        <f t="shared" si="15"/>
        <v>6</v>
      </c>
      <c r="G487" s="11">
        <v>30</v>
      </c>
      <c r="H487" s="11">
        <v>13</v>
      </c>
      <c r="I487" s="11">
        <v>17</v>
      </c>
      <c r="J487" s="11">
        <v>1</v>
      </c>
      <c r="K487" s="11">
        <v>0</v>
      </c>
      <c r="L487" s="11">
        <v>414.933333333333</v>
      </c>
      <c r="M487" s="11">
        <v>21139.233333333301</v>
      </c>
      <c r="N487" s="11">
        <v>22168.433333333302</v>
      </c>
      <c r="O487" s="11">
        <v>28015.039988393601</v>
      </c>
      <c r="P487" s="11">
        <v>2244.19646491508</v>
      </c>
      <c r="Q487" s="11">
        <v>29167.431429748402</v>
      </c>
      <c r="R487" s="11">
        <v>1.04065069335827</v>
      </c>
      <c r="S487" s="11">
        <v>12.4845047667053</v>
      </c>
      <c r="T487" s="11">
        <v>0.59547398535085005</v>
      </c>
      <c r="U487" s="11">
        <v>0</v>
      </c>
      <c r="V487" s="11">
        <v>18.8</v>
      </c>
      <c r="W487" s="11">
        <v>0</v>
      </c>
      <c r="X487" s="11">
        <v>0</v>
      </c>
      <c r="Y487" s="11">
        <v>18.8</v>
      </c>
      <c r="Z487" s="11">
        <v>5</v>
      </c>
      <c r="AA487" s="11">
        <v>5</v>
      </c>
      <c r="AB487" s="11">
        <v>8</v>
      </c>
      <c r="AC487" s="11">
        <v>35.866666666666603</v>
      </c>
      <c r="AD487" s="11">
        <v>613.60504997078499</v>
      </c>
      <c r="AE487" s="11">
        <v>44713301.9333333</v>
      </c>
      <c r="AF487" s="11">
        <v>14.5386666666666</v>
      </c>
      <c r="AG487" s="11">
        <v>40.022666666666602</v>
      </c>
      <c r="AH487" s="11">
        <v>18254568.533333302</v>
      </c>
      <c r="AI487" s="11">
        <v>38.1413333333333</v>
      </c>
      <c r="AJ487" s="11">
        <v>44275614.399999999</v>
      </c>
      <c r="AK487" s="11">
        <v>1.2333333333333301</v>
      </c>
      <c r="AL487" s="11">
        <v>24406</v>
      </c>
      <c r="AM487" s="11">
        <v>0</v>
      </c>
      <c r="AN487" s="11">
        <v>1986.2</v>
      </c>
      <c r="AO487" s="11">
        <v>0</v>
      </c>
      <c r="AP487" s="11">
        <v>13332.5333333333</v>
      </c>
      <c r="AQ487" s="11">
        <v>454.06666666666598</v>
      </c>
    </row>
    <row r="488" spans="1:43" hidden="1" x14ac:dyDescent="0.45">
      <c r="A488" s="11">
        <v>486</v>
      </c>
      <c r="B488" s="11" t="s">
        <v>13</v>
      </c>
      <c r="C488" s="11" t="s">
        <v>11</v>
      </c>
      <c r="D488" s="12">
        <v>44743</v>
      </c>
      <c r="E488" s="11">
        <f t="shared" si="14"/>
        <v>2022</v>
      </c>
      <c r="F488" s="11">
        <f t="shared" si="15"/>
        <v>7</v>
      </c>
      <c r="G488" s="11">
        <v>31</v>
      </c>
      <c r="H488" s="11">
        <v>15</v>
      </c>
      <c r="I488" s="11">
        <v>16</v>
      </c>
      <c r="J488" s="11">
        <v>0</v>
      </c>
      <c r="K488" s="11">
        <v>0</v>
      </c>
      <c r="L488" s="11">
        <v>419.74193548387098</v>
      </c>
      <c r="M488" s="11">
        <v>21387.483870967699</v>
      </c>
      <c r="N488" s="11">
        <v>22378.1612903225</v>
      </c>
      <c r="O488" s="11">
        <v>28502.453909477601</v>
      </c>
      <c r="P488" s="11">
        <v>2294.3094599041001</v>
      </c>
      <c r="Q488" s="11">
        <v>29658.343076233901</v>
      </c>
      <c r="R488" s="11">
        <v>1.0400443276553999</v>
      </c>
      <c r="S488" s="11">
        <v>12.4257892138962</v>
      </c>
      <c r="T488" s="11">
        <v>0.60985368334457002</v>
      </c>
      <c r="U488" s="11">
        <v>0</v>
      </c>
      <c r="V488" s="11">
        <v>19.129032258064498</v>
      </c>
      <c r="W488" s="11">
        <v>0</v>
      </c>
      <c r="X488" s="11">
        <v>0</v>
      </c>
      <c r="Y488" s="11">
        <v>19.129032258064498</v>
      </c>
      <c r="Z488" s="11">
        <v>5</v>
      </c>
      <c r="AA488" s="11">
        <v>5</v>
      </c>
      <c r="AB488" s="11">
        <v>8</v>
      </c>
      <c r="AC488" s="11">
        <v>36.258064516128997</v>
      </c>
      <c r="AD488" s="11">
        <v>613.77557977989602</v>
      </c>
      <c r="AE488" s="11">
        <v>44723350.741935402</v>
      </c>
      <c r="AF488" s="11">
        <v>13.89</v>
      </c>
      <c r="AG488" s="11">
        <v>38.637419354838698</v>
      </c>
      <c r="AH488" s="11">
        <v>18901940.774193499</v>
      </c>
      <c r="AI488" s="11">
        <v>37.636451612903201</v>
      </c>
      <c r="AJ488" s="11">
        <v>44299096.774193503</v>
      </c>
      <c r="AK488" s="11">
        <v>1</v>
      </c>
      <c r="AL488" s="11">
        <v>24763.838709677399</v>
      </c>
      <c r="AM488" s="11">
        <v>0</v>
      </c>
      <c r="AN488" s="11">
        <v>1923.7419354838701</v>
      </c>
      <c r="AO488" s="11">
        <v>0</v>
      </c>
      <c r="AP488" s="11">
        <v>12701.0967741935</v>
      </c>
      <c r="AQ488" s="11">
        <v>345.25806451612902</v>
      </c>
    </row>
    <row r="489" spans="1:43" hidden="1" x14ac:dyDescent="0.45">
      <c r="A489" s="11">
        <v>487</v>
      </c>
      <c r="B489" s="11" t="s">
        <v>13</v>
      </c>
      <c r="C489" s="11" t="s">
        <v>11</v>
      </c>
      <c r="D489" s="12">
        <v>44774</v>
      </c>
      <c r="E489" s="11">
        <f t="shared" si="14"/>
        <v>2022</v>
      </c>
      <c r="F489" s="11">
        <f t="shared" si="15"/>
        <v>8</v>
      </c>
      <c r="G489" s="11">
        <v>31</v>
      </c>
      <c r="H489" s="11">
        <v>13</v>
      </c>
      <c r="I489" s="11">
        <v>18</v>
      </c>
      <c r="J489" s="11">
        <v>1</v>
      </c>
      <c r="K489" s="11">
        <v>0</v>
      </c>
      <c r="L489" s="11">
        <v>414.19354838709597</v>
      </c>
      <c r="M489" s="11">
        <v>20939.483870967699</v>
      </c>
      <c r="N489" s="11">
        <v>22150</v>
      </c>
      <c r="O489" s="11">
        <v>28978.107615907302</v>
      </c>
      <c r="P489" s="11">
        <v>2359.3287746344899</v>
      </c>
      <c r="Q489" s="11">
        <v>30561.525144238301</v>
      </c>
      <c r="R489" s="11">
        <v>1.0541600160847</v>
      </c>
      <c r="S489" s="11">
        <v>12.285103308723601</v>
      </c>
      <c r="T489" s="11">
        <v>0.63342331858582601</v>
      </c>
      <c r="U489" s="11">
        <v>0</v>
      </c>
      <c r="V489" s="11">
        <v>17.7419354838709</v>
      </c>
      <c r="W489" s="11">
        <v>0</v>
      </c>
      <c r="X489" s="11">
        <v>0</v>
      </c>
      <c r="Y489" s="11">
        <v>17.7419354838709</v>
      </c>
      <c r="Z489" s="11">
        <v>5</v>
      </c>
      <c r="AA489" s="11">
        <v>5</v>
      </c>
      <c r="AB489" s="11">
        <v>8</v>
      </c>
      <c r="AC489" s="11">
        <v>35.806451612903203</v>
      </c>
      <c r="AD489" s="11">
        <v>616.55463899529298</v>
      </c>
      <c r="AE489" s="11">
        <v>44737849.483870901</v>
      </c>
      <c r="AF489" s="11">
        <v>13.89</v>
      </c>
      <c r="AG489" s="11">
        <v>40.479999999999997</v>
      </c>
      <c r="AH489" s="11">
        <v>21689198.451612901</v>
      </c>
      <c r="AI489" s="11">
        <v>41.67</v>
      </c>
      <c r="AJ489" s="11">
        <v>44313029.967741899</v>
      </c>
      <c r="AK489" s="11">
        <v>1</v>
      </c>
      <c r="AL489" s="11">
        <v>25847.9032258064</v>
      </c>
      <c r="AM489" s="11">
        <v>0</v>
      </c>
      <c r="AN489" s="11">
        <v>1943.2903225806399</v>
      </c>
      <c r="AO489" s="11">
        <v>0</v>
      </c>
      <c r="AP489" s="11">
        <v>12498.1612903225</v>
      </c>
      <c r="AQ489" s="11">
        <v>316.935483870967</v>
      </c>
    </row>
    <row r="490" spans="1:43" hidden="1" x14ac:dyDescent="0.45">
      <c r="A490" s="11">
        <v>488</v>
      </c>
      <c r="B490" s="11" t="s">
        <v>13</v>
      </c>
      <c r="C490" s="11" t="s">
        <v>11</v>
      </c>
      <c r="D490" s="12">
        <v>44805</v>
      </c>
      <c r="E490" s="11">
        <f t="shared" si="14"/>
        <v>2022</v>
      </c>
      <c r="F490" s="11">
        <f t="shared" si="15"/>
        <v>9</v>
      </c>
      <c r="G490" s="11">
        <v>30</v>
      </c>
      <c r="H490" s="11">
        <v>13</v>
      </c>
      <c r="I490" s="11">
        <v>17</v>
      </c>
      <c r="J490" s="11">
        <v>3</v>
      </c>
      <c r="K490" s="11">
        <v>3</v>
      </c>
      <c r="L490" s="11">
        <v>417.46666666666601</v>
      </c>
      <c r="M490" s="11">
        <v>21071.933333333302</v>
      </c>
      <c r="N490" s="11">
        <v>22392.0666666666</v>
      </c>
      <c r="O490" s="11">
        <v>27913.473915680901</v>
      </c>
      <c r="P490" s="11">
        <v>2209.7121915180201</v>
      </c>
      <c r="Q490" s="11">
        <v>29367.904389728799</v>
      </c>
      <c r="R490" s="11">
        <v>1.050598890352</v>
      </c>
      <c r="S490" s="11">
        <v>12.6340409857174</v>
      </c>
      <c r="T490" s="11">
        <v>0.59467603942943503</v>
      </c>
      <c r="U490" s="11">
        <v>0</v>
      </c>
      <c r="V490" s="11">
        <v>16.8666666666666</v>
      </c>
      <c r="W490" s="11">
        <v>2.6666666666666599</v>
      </c>
      <c r="X490" s="11">
        <v>0</v>
      </c>
      <c r="Y490" s="11">
        <v>14.2</v>
      </c>
      <c r="Z490" s="11">
        <v>5</v>
      </c>
      <c r="AA490" s="11">
        <v>5</v>
      </c>
      <c r="AB490" s="11">
        <v>8</v>
      </c>
      <c r="AC490" s="11">
        <v>36.1</v>
      </c>
      <c r="AD490" s="11">
        <v>613.59140033698804</v>
      </c>
      <c r="AE490" s="11">
        <v>44747683.5</v>
      </c>
      <c r="AF490" s="11">
        <v>13.89</v>
      </c>
      <c r="AG490" s="11">
        <v>40.181666666666601</v>
      </c>
      <c r="AH490" s="11">
        <v>24232048.199999999</v>
      </c>
      <c r="AI490" s="11">
        <v>41.408333333333303</v>
      </c>
      <c r="AJ490" s="11">
        <v>44323104.766666599</v>
      </c>
      <c r="AK490" s="11">
        <v>1</v>
      </c>
      <c r="AL490" s="11">
        <v>27733.3</v>
      </c>
      <c r="AM490" s="11">
        <v>0</v>
      </c>
      <c r="AN490" s="11">
        <v>2046.36666666666</v>
      </c>
      <c r="AO490" s="11">
        <v>0</v>
      </c>
      <c r="AP490" s="11">
        <v>13292.1</v>
      </c>
      <c r="AQ490" s="11">
        <v>549.46666666666601</v>
      </c>
    </row>
    <row r="491" spans="1:43" hidden="1" x14ac:dyDescent="0.45">
      <c r="A491" s="11">
        <v>489</v>
      </c>
      <c r="B491" s="11" t="s">
        <v>13</v>
      </c>
      <c r="C491" s="11" t="s">
        <v>11</v>
      </c>
      <c r="D491" s="12">
        <v>44835</v>
      </c>
      <c r="E491" s="11">
        <f t="shared" si="14"/>
        <v>2022</v>
      </c>
      <c r="F491" s="11">
        <f t="shared" si="15"/>
        <v>10</v>
      </c>
      <c r="G491" s="11">
        <v>31</v>
      </c>
      <c r="H491" s="11">
        <v>15</v>
      </c>
      <c r="I491" s="11">
        <v>16</v>
      </c>
      <c r="J491" s="11">
        <v>2</v>
      </c>
      <c r="K491" s="11">
        <v>0</v>
      </c>
      <c r="L491" s="11">
        <v>419.35483870967698</v>
      </c>
      <c r="M491" s="11">
        <v>21183.806451612902</v>
      </c>
      <c r="N491" s="11">
        <v>24314.580645161201</v>
      </c>
      <c r="O491" s="11">
        <v>27869.466637003101</v>
      </c>
      <c r="P491" s="11">
        <v>2233.9964415751201</v>
      </c>
      <c r="Q491" s="11">
        <v>31721.113341034899</v>
      </c>
      <c r="R491" s="11">
        <v>1.1382367286355299</v>
      </c>
      <c r="S491" s="11">
        <v>12.475825885669501</v>
      </c>
      <c r="T491" s="11">
        <v>0.64954600123252404</v>
      </c>
      <c r="U491" s="11">
        <v>0</v>
      </c>
      <c r="V491" s="11">
        <v>17.774193548387</v>
      </c>
      <c r="W491" s="11">
        <v>0</v>
      </c>
      <c r="X491" s="11">
        <v>0.12903225806451599</v>
      </c>
      <c r="Y491" s="11">
        <v>17.645161290322498</v>
      </c>
      <c r="Z491" s="11">
        <v>5</v>
      </c>
      <c r="AA491" s="11">
        <v>5</v>
      </c>
      <c r="AB491" s="11">
        <v>8</v>
      </c>
      <c r="AC491" s="11">
        <v>36.290322580645103</v>
      </c>
      <c r="AD491" s="11">
        <v>664.44656203057502</v>
      </c>
      <c r="AE491" s="11">
        <v>44753285</v>
      </c>
      <c r="AF491" s="11">
        <v>11.11</v>
      </c>
      <c r="AG491" s="11">
        <v>34.750322580645097</v>
      </c>
      <c r="AH491" s="11">
        <v>25167763.2258064</v>
      </c>
      <c r="AI491" s="11">
        <v>36.661290322580598</v>
      </c>
      <c r="AJ491" s="11">
        <v>44333487.290322497</v>
      </c>
      <c r="AK491" s="11">
        <v>0</v>
      </c>
      <c r="AL491" s="11">
        <v>28846.225806451599</v>
      </c>
      <c r="AM491" s="11">
        <v>0</v>
      </c>
      <c r="AN491" s="11">
        <v>2286.7419354838698</v>
      </c>
      <c r="AO491" s="11">
        <v>0</v>
      </c>
      <c r="AP491" s="11">
        <v>14346.967741935399</v>
      </c>
      <c r="AQ491" s="11">
        <v>451.38709677419303</v>
      </c>
    </row>
    <row r="492" spans="1:43" hidden="1" x14ac:dyDescent="0.45">
      <c r="A492" s="11">
        <v>490</v>
      </c>
      <c r="B492" s="11" t="s">
        <v>13</v>
      </c>
      <c r="C492" s="11" t="s">
        <v>11</v>
      </c>
      <c r="D492" s="12">
        <v>44866</v>
      </c>
      <c r="E492" s="11">
        <f t="shared" si="14"/>
        <v>2022</v>
      </c>
      <c r="F492" s="11">
        <f t="shared" si="15"/>
        <v>11</v>
      </c>
      <c r="G492" s="11">
        <v>30</v>
      </c>
      <c r="H492" s="11">
        <v>12</v>
      </c>
      <c r="I492" s="11">
        <v>18</v>
      </c>
      <c r="J492" s="11">
        <v>0</v>
      </c>
      <c r="K492" s="11">
        <v>0</v>
      </c>
      <c r="L492" s="11">
        <v>410.8</v>
      </c>
      <c r="M492" s="11">
        <v>20768.833333333299</v>
      </c>
      <c r="N492" s="11">
        <v>23075.4</v>
      </c>
      <c r="O492" s="11">
        <v>27858.7629496964</v>
      </c>
      <c r="P492" s="11">
        <v>2222.4838863792602</v>
      </c>
      <c r="Q492" s="11">
        <v>30589.682163560101</v>
      </c>
      <c r="R492" s="11">
        <v>1.0987443189495401</v>
      </c>
      <c r="S492" s="11">
        <v>12.5354945893507</v>
      </c>
      <c r="T492" s="11">
        <v>0.62166909280969196</v>
      </c>
      <c r="U492" s="11">
        <v>0</v>
      </c>
      <c r="V492" s="11">
        <v>17.466666666666601</v>
      </c>
      <c r="W492" s="11">
        <v>0</v>
      </c>
      <c r="X492" s="11">
        <v>0</v>
      </c>
      <c r="Y492" s="11">
        <v>17.466666666666601</v>
      </c>
      <c r="Z492" s="11">
        <v>4.9666666666666597</v>
      </c>
      <c r="AA492" s="11">
        <v>4.9666666666666597</v>
      </c>
      <c r="AB492" s="11">
        <v>7.93333333333333</v>
      </c>
      <c r="AC492" s="11">
        <v>35.433333333333302</v>
      </c>
      <c r="AD492" s="11">
        <v>644.82545106192094</v>
      </c>
      <c r="AE492" s="11">
        <v>44759090.100000001</v>
      </c>
      <c r="AF492" s="11">
        <v>11.1099999999999</v>
      </c>
      <c r="AG492" s="11">
        <v>34.520000000000003</v>
      </c>
      <c r="AH492" s="11">
        <v>26382829.833333299</v>
      </c>
      <c r="AI492" s="11">
        <v>36.46</v>
      </c>
      <c r="AJ492" s="11">
        <v>44341481.733333297</v>
      </c>
      <c r="AK492" s="11">
        <v>0</v>
      </c>
      <c r="AL492" s="11">
        <v>29859.166666666599</v>
      </c>
      <c r="AM492" s="11">
        <v>0</v>
      </c>
      <c r="AN492" s="11">
        <v>2434.1666666666601</v>
      </c>
      <c r="AO492" s="11">
        <v>0</v>
      </c>
      <c r="AP492" s="11">
        <v>13074.2</v>
      </c>
      <c r="AQ492" s="11">
        <v>413.23333333333301</v>
      </c>
    </row>
    <row r="493" spans="1:43" hidden="1" x14ac:dyDescent="0.45">
      <c r="A493" s="11">
        <v>491</v>
      </c>
      <c r="B493" s="11" t="s">
        <v>13</v>
      </c>
      <c r="C493" s="11" t="s">
        <v>11</v>
      </c>
      <c r="D493" s="12">
        <v>44896</v>
      </c>
      <c r="E493" s="11">
        <f t="shared" si="14"/>
        <v>2022</v>
      </c>
      <c r="F493" s="11">
        <f t="shared" si="15"/>
        <v>12</v>
      </c>
      <c r="G493" s="11">
        <v>31</v>
      </c>
      <c r="H493" s="11">
        <v>14</v>
      </c>
      <c r="I493" s="11">
        <v>17</v>
      </c>
      <c r="J493" s="11">
        <v>1</v>
      </c>
      <c r="K493" s="11">
        <v>0</v>
      </c>
      <c r="L493" s="11">
        <v>417.806451612903</v>
      </c>
      <c r="M493" s="11">
        <v>21114.709677419301</v>
      </c>
      <c r="N493" s="11">
        <v>23130.129032257999</v>
      </c>
      <c r="O493" s="11">
        <v>28133.767129885098</v>
      </c>
      <c r="P493" s="11">
        <v>2236.0095872379402</v>
      </c>
      <c r="Q493" s="11">
        <v>30624.465100439</v>
      </c>
      <c r="R493" s="11">
        <v>1.08935694504925</v>
      </c>
      <c r="S493" s="11">
        <v>12.585065123990899</v>
      </c>
      <c r="T493" s="11">
        <v>0.62116149261991505</v>
      </c>
      <c r="U493" s="11">
        <v>0</v>
      </c>
      <c r="V493" s="11">
        <v>17.967741935483801</v>
      </c>
      <c r="W493" s="11">
        <v>0</v>
      </c>
      <c r="X493" s="11">
        <v>0</v>
      </c>
      <c r="Y493" s="11">
        <v>17.967741935483801</v>
      </c>
      <c r="Z493" s="11">
        <v>5</v>
      </c>
      <c r="AA493" s="11">
        <v>5</v>
      </c>
      <c r="AB493" s="11">
        <v>8</v>
      </c>
      <c r="AC493" s="11">
        <v>36.096774193548299</v>
      </c>
      <c r="AD493" s="11">
        <v>637.38945997888095</v>
      </c>
      <c r="AE493" s="11">
        <v>44765847.870967701</v>
      </c>
      <c r="AF493" s="11">
        <v>11.11</v>
      </c>
      <c r="AG493" s="11">
        <v>34.520000000000003</v>
      </c>
      <c r="AH493" s="11">
        <v>28130666.903225798</v>
      </c>
      <c r="AI493" s="11">
        <v>36.46</v>
      </c>
      <c r="AJ493" s="11">
        <v>44348419.677419297</v>
      </c>
      <c r="AK493" s="11">
        <v>0</v>
      </c>
      <c r="AL493" s="11">
        <v>31372.322580645101</v>
      </c>
      <c r="AM493" s="11">
        <v>0</v>
      </c>
      <c r="AN493" s="11">
        <v>2461.77419354838</v>
      </c>
      <c r="AO493" s="11">
        <v>0</v>
      </c>
      <c r="AP493" s="11">
        <v>12023.225806451601</v>
      </c>
      <c r="AQ493" s="11">
        <v>358.58064516129002</v>
      </c>
    </row>
    <row r="494" spans="1:43" hidden="1" x14ac:dyDescent="0.45">
      <c r="A494" s="11">
        <v>492</v>
      </c>
      <c r="B494" s="11" t="s">
        <v>13</v>
      </c>
      <c r="C494" s="11" t="s">
        <v>11</v>
      </c>
      <c r="D494" s="12">
        <v>44927</v>
      </c>
      <c r="E494" s="11">
        <f t="shared" si="14"/>
        <v>2023</v>
      </c>
      <c r="F494" s="11">
        <f t="shared" si="15"/>
        <v>1</v>
      </c>
      <c r="G494" s="11">
        <v>31</v>
      </c>
      <c r="H494" s="11">
        <v>14</v>
      </c>
      <c r="I494" s="11">
        <v>17</v>
      </c>
      <c r="J494" s="11">
        <v>4</v>
      </c>
      <c r="K494" s="11">
        <v>3</v>
      </c>
      <c r="L494" s="11">
        <v>420.51612903225799</v>
      </c>
      <c r="M494" s="11">
        <v>21240.1612903225</v>
      </c>
      <c r="N494" s="11">
        <v>22607.483870967699</v>
      </c>
      <c r="O494" s="11">
        <v>28489.4852778852</v>
      </c>
      <c r="P494" s="11">
        <v>2287.4074310987398</v>
      </c>
      <c r="Q494" s="11">
        <v>30166.5194959933</v>
      </c>
      <c r="R494" s="11">
        <v>1.0584194942188001</v>
      </c>
      <c r="S494" s="11">
        <v>12.455619831791999</v>
      </c>
      <c r="T494" s="11">
        <v>0.61817800786539701</v>
      </c>
      <c r="U494" s="11">
        <v>0</v>
      </c>
      <c r="V494" s="11">
        <v>16.935483870967701</v>
      </c>
      <c r="W494" s="11">
        <v>2.5806451612903198</v>
      </c>
      <c r="X494" s="11">
        <v>0</v>
      </c>
      <c r="Y494" s="11">
        <v>14.3548387096774</v>
      </c>
      <c r="Z494" s="11">
        <v>5</v>
      </c>
      <c r="AA494" s="11">
        <v>5</v>
      </c>
      <c r="AB494" s="11">
        <v>8</v>
      </c>
      <c r="AC494" s="11">
        <v>36.354838709677402</v>
      </c>
      <c r="AD494" s="11">
        <v>618.48096677541605</v>
      </c>
      <c r="AE494" s="11">
        <v>44772018.064516097</v>
      </c>
      <c r="AF494" s="11">
        <v>0</v>
      </c>
      <c r="AG494" s="11">
        <v>0</v>
      </c>
      <c r="AH494" s="11">
        <v>29798656.935483798</v>
      </c>
      <c r="AI494" s="11">
        <v>0</v>
      </c>
      <c r="AJ494" s="11">
        <v>44355311.193548299</v>
      </c>
      <c r="AK494" s="11">
        <v>0</v>
      </c>
      <c r="AL494" s="11">
        <v>32959.516129032199</v>
      </c>
      <c r="AM494" s="11">
        <v>0</v>
      </c>
      <c r="AN494" s="11">
        <v>2544.6451612903202</v>
      </c>
      <c r="AO494" s="11">
        <v>0</v>
      </c>
      <c r="AP494" s="11">
        <v>9866.3548387096707</v>
      </c>
      <c r="AQ494" s="11">
        <v>470.16129032257999</v>
      </c>
    </row>
    <row r="495" spans="1:43" hidden="1" x14ac:dyDescent="0.45">
      <c r="A495" s="11">
        <v>493</v>
      </c>
      <c r="B495" s="11" t="s">
        <v>13</v>
      </c>
      <c r="C495" s="11" t="s">
        <v>11</v>
      </c>
      <c r="D495" s="12">
        <v>44958</v>
      </c>
      <c r="E495" s="11">
        <f t="shared" si="14"/>
        <v>2023</v>
      </c>
      <c r="F495" s="11">
        <f t="shared" si="15"/>
        <v>2</v>
      </c>
      <c r="G495" s="11">
        <v>28</v>
      </c>
      <c r="H495" s="11">
        <v>12</v>
      </c>
      <c r="I495" s="11">
        <v>16</v>
      </c>
      <c r="J495" s="11">
        <v>0</v>
      </c>
      <c r="K495" s="11">
        <v>0</v>
      </c>
      <c r="L495" s="11">
        <v>416.57142857142799</v>
      </c>
      <c r="M495" s="11">
        <v>21048.357142857101</v>
      </c>
      <c r="N495" s="11">
        <v>24120.785714285699</v>
      </c>
      <c r="O495" s="11">
        <v>28042.671275418499</v>
      </c>
      <c r="P495" s="11">
        <v>2272.2766113375901</v>
      </c>
      <c r="Q495" s="11">
        <v>31980.311511394299</v>
      </c>
      <c r="R495" s="11">
        <v>1.1413176452967799</v>
      </c>
      <c r="S495" s="11">
        <v>12.3419076136102</v>
      </c>
      <c r="T495" s="11">
        <v>0.66062265501011397</v>
      </c>
      <c r="U495" s="11">
        <v>0</v>
      </c>
      <c r="V495" s="11">
        <v>17.464285714285701</v>
      </c>
      <c r="W495" s="11">
        <v>0</v>
      </c>
      <c r="X495" s="11">
        <v>0</v>
      </c>
      <c r="Y495" s="11">
        <v>17.464285714285701</v>
      </c>
      <c r="Z495" s="11">
        <v>5</v>
      </c>
      <c r="AA495" s="11">
        <v>5</v>
      </c>
      <c r="AB495" s="11">
        <v>8</v>
      </c>
      <c r="AC495" s="11">
        <v>36</v>
      </c>
      <c r="AD495" s="11">
        <v>667.40976352079201</v>
      </c>
      <c r="AE495" s="11">
        <v>44776579.678571403</v>
      </c>
      <c r="AF495" s="11">
        <v>0</v>
      </c>
      <c r="AG495" s="11">
        <v>0</v>
      </c>
      <c r="AH495" s="11">
        <v>30381115.535714202</v>
      </c>
      <c r="AI495" s="11">
        <v>0</v>
      </c>
      <c r="AJ495" s="11">
        <v>44361273.607142799</v>
      </c>
      <c r="AK495" s="11">
        <v>0</v>
      </c>
      <c r="AL495" s="11">
        <v>33779.642857142797</v>
      </c>
      <c r="AM495" s="11">
        <v>0</v>
      </c>
      <c r="AN495" s="11">
        <v>2798.0357142857101</v>
      </c>
      <c r="AO495" s="11">
        <v>0</v>
      </c>
      <c r="AP495" s="11">
        <v>10601.357142857099</v>
      </c>
      <c r="AQ495" s="11">
        <v>335.03571428571399</v>
      </c>
    </row>
    <row r="496" spans="1:43" hidden="1" x14ac:dyDescent="0.45">
      <c r="A496" s="11">
        <v>494</v>
      </c>
      <c r="B496" s="11" t="s">
        <v>13</v>
      </c>
      <c r="C496" s="11" t="s">
        <v>11</v>
      </c>
      <c r="D496" s="12">
        <v>44986</v>
      </c>
      <c r="E496" s="11">
        <f t="shared" si="14"/>
        <v>2023</v>
      </c>
      <c r="F496" s="11">
        <f t="shared" si="15"/>
        <v>3</v>
      </c>
      <c r="G496" s="11">
        <v>31</v>
      </c>
      <c r="H496" s="11">
        <v>14</v>
      </c>
      <c r="I496" s="11">
        <v>17</v>
      </c>
      <c r="J496" s="11">
        <v>1</v>
      </c>
      <c r="K496" s="11">
        <v>0</v>
      </c>
      <c r="L496" s="11">
        <v>415.61290322580601</v>
      </c>
      <c r="M496" s="11">
        <v>20996.322580645101</v>
      </c>
      <c r="N496" s="11">
        <v>22413.064516129001</v>
      </c>
      <c r="O496" s="11">
        <v>27820.363602782902</v>
      </c>
      <c r="P496" s="11">
        <v>2212.1920575123199</v>
      </c>
      <c r="Q496" s="11">
        <v>29462.268192957101</v>
      </c>
      <c r="R496" s="11">
        <v>1.0592152446660199</v>
      </c>
      <c r="S496" s="11">
        <v>12.5760637566386</v>
      </c>
      <c r="T496" s="11">
        <v>0.59699724558877998</v>
      </c>
      <c r="U496" s="11">
        <v>0</v>
      </c>
      <c r="V496" s="11">
        <v>17.451612903225801</v>
      </c>
      <c r="W496" s="11">
        <v>0</v>
      </c>
      <c r="X496" s="11">
        <v>0</v>
      </c>
      <c r="Y496" s="11">
        <v>17.451612903225801</v>
      </c>
      <c r="Z496" s="11">
        <v>5</v>
      </c>
      <c r="AA496" s="11">
        <v>5</v>
      </c>
      <c r="AB496" s="11">
        <v>8</v>
      </c>
      <c r="AC496" s="11">
        <v>35.903225806451601</v>
      </c>
      <c r="AD496" s="11">
        <v>619.73305767817101</v>
      </c>
      <c r="AE496" s="11">
        <v>13000504.870967699</v>
      </c>
      <c r="AF496" s="11">
        <v>0</v>
      </c>
      <c r="AG496" s="11">
        <v>0</v>
      </c>
      <c r="AH496" s="11">
        <v>8875918.6451612897</v>
      </c>
      <c r="AI496" s="11">
        <v>0</v>
      </c>
      <c r="AJ496" s="11">
        <v>12879994.193548299</v>
      </c>
      <c r="AK496" s="11">
        <v>0</v>
      </c>
      <c r="AL496" s="11">
        <v>9883.0645161290304</v>
      </c>
      <c r="AM496" s="11">
        <v>0</v>
      </c>
      <c r="AN496" s="11">
        <v>2222</v>
      </c>
      <c r="AO496" s="11">
        <v>0</v>
      </c>
      <c r="AP496" s="11">
        <v>10925.4516129032</v>
      </c>
      <c r="AQ496" s="11">
        <v>495.935483870967</v>
      </c>
    </row>
    <row r="497" spans="1:43" hidden="1" x14ac:dyDescent="0.45">
      <c r="A497" s="11">
        <v>495</v>
      </c>
      <c r="B497" s="11" t="s">
        <v>13</v>
      </c>
      <c r="C497" s="11" t="s">
        <v>11</v>
      </c>
      <c r="D497" s="12">
        <v>45017</v>
      </c>
      <c r="E497" s="11">
        <f t="shared" si="14"/>
        <v>2023</v>
      </c>
      <c r="F497" s="11">
        <f t="shared" si="15"/>
        <v>4</v>
      </c>
      <c r="G497" s="11">
        <v>30</v>
      </c>
      <c r="H497" s="11">
        <v>14</v>
      </c>
      <c r="I497" s="11">
        <v>16</v>
      </c>
      <c r="J497" s="11">
        <v>0</v>
      </c>
      <c r="K497" s="11">
        <v>0</v>
      </c>
      <c r="L497" s="11">
        <v>419.2</v>
      </c>
      <c r="M497" s="11">
        <v>21155.5666666666</v>
      </c>
      <c r="N497" s="11">
        <v>24441.266666666601</v>
      </c>
      <c r="O497" s="11">
        <v>27904.343559402001</v>
      </c>
      <c r="P497" s="11">
        <v>2239.9863068131399</v>
      </c>
      <c r="Q497" s="11">
        <v>32001.9269239483</v>
      </c>
      <c r="R497" s="11">
        <v>1.1466808728534399</v>
      </c>
      <c r="S497" s="11">
        <v>12.4568909951834</v>
      </c>
      <c r="T497" s="11">
        <v>0.65505067133691397</v>
      </c>
      <c r="U497" s="11">
        <v>0</v>
      </c>
      <c r="V497" s="11">
        <v>17.066666666666599</v>
      </c>
      <c r="W497" s="11">
        <v>0</v>
      </c>
      <c r="X497" s="11">
        <v>0</v>
      </c>
      <c r="Y497" s="11">
        <v>17.066666666666599</v>
      </c>
      <c r="Z497" s="11">
        <v>5</v>
      </c>
      <c r="AA497" s="11">
        <v>5</v>
      </c>
      <c r="AB497" s="11">
        <v>8</v>
      </c>
      <c r="AC497" s="11">
        <v>36.233333333333299</v>
      </c>
      <c r="AD497" s="11">
        <v>669.78130141453596</v>
      </c>
      <c r="AE497" s="11">
        <v>0</v>
      </c>
      <c r="AF497" s="11">
        <v>0</v>
      </c>
      <c r="AG497" s="11">
        <v>0</v>
      </c>
      <c r="AH497" s="11">
        <v>0</v>
      </c>
      <c r="AI497" s="11">
        <v>0</v>
      </c>
      <c r="AJ497" s="11">
        <v>0</v>
      </c>
      <c r="AK497" s="11">
        <v>0</v>
      </c>
      <c r="AL497" s="11">
        <v>0</v>
      </c>
      <c r="AM497" s="11">
        <v>0</v>
      </c>
      <c r="AN497" s="11">
        <v>2367.9333333333302</v>
      </c>
      <c r="AO497" s="11">
        <v>0</v>
      </c>
      <c r="AP497" s="11">
        <v>11367.7</v>
      </c>
      <c r="AQ497" s="11">
        <v>584.5</v>
      </c>
    </row>
    <row r="498" spans="1:43" hidden="1" x14ac:dyDescent="0.45">
      <c r="A498" s="11">
        <v>496</v>
      </c>
      <c r="B498" s="11" t="s">
        <v>13</v>
      </c>
      <c r="C498" s="11" t="s">
        <v>11</v>
      </c>
      <c r="D498" s="12">
        <v>45047</v>
      </c>
      <c r="E498" s="11">
        <f t="shared" si="14"/>
        <v>2023</v>
      </c>
      <c r="F498" s="11">
        <f t="shared" si="15"/>
        <v>5</v>
      </c>
      <c r="G498" s="11">
        <v>31</v>
      </c>
      <c r="H498" s="11">
        <v>13</v>
      </c>
      <c r="I498" s="11">
        <v>18</v>
      </c>
      <c r="J498" s="11">
        <v>3</v>
      </c>
      <c r="K498" s="11">
        <v>0</v>
      </c>
      <c r="L498" s="11">
        <v>414.19354838709597</v>
      </c>
      <c r="M498" s="11">
        <v>20914.354838709602</v>
      </c>
      <c r="N498" s="11">
        <v>24757.9032258064</v>
      </c>
      <c r="O498" s="11">
        <v>27617.116583709601</v>
      </c>
      <c r="P498" s="11">
        <v>2236.0436275144202</v>
      </c>
      <c r="Q498" s="11">
        <v>32475.501765499099</v>
      </c>
      <c r="R498" s="11">
        <v>1.1772093503599901</v>
      </c>
      <c r="S498" s="11">
        <v>12.3513453307256</v>
      </c>
      <c r="T498" s="11">
        <v>0.669166910255383</v>
      </c>
      <c r="U498" s="11">
        <v>0</v>
      </c>
      <c r="V498" s="11">
        <v>16.870967741935399</v>
      </c>
      <c r="W498" s="11">
        <v>0</v>
      </c>
      <c r="X498" s="11">
        <v>0</v>
      </c>
      <c r="Y498" s="11">
        <v>16.870967741935399</v>
      </c>
      <c r="Z498" s="11">
        <v>5</v>
      </c>
      <c r="AA498" s="11">
        <v>5</v>
      </c>
      <c r="AB498" s="11">
        <v>8</v>
      </c>
      <c r="AC498" s="11">
        <v>35.806451612903203</v>
      </c>
      <c r="AD498" s="11">
        <v>687.73893631626004</v>
      </c>
      <c r="AE498" s="11">
        <v>0</v>
      </c>
      <c r="AF498" s="11">
        <v>0</v>
      </c>
      <c r="AG498" s="11">
        <v>0</v>
      </c>
      <c r="AH498" s="11">
        <v>0</v>
      </c>
      <c r="AI498" s="11">
        <v>0</v>
      </c>
      <c r="AJ498" s="11">
        <v>0</v>
      </c>
      <c r="AK498" s="11">
        <v>0</v>
      </c>
      <c r="AL498" s="11">
        <v>0</v>
      </c>
      <c r="AM498" s="11">
        <v>0</v>
      </c>
      <c r="AN498" s="11">
        <v>2512.2580645161202</v>
      </c>
      <c r="AO498" s="11">
        <v>0</v>
      </c>
      <c r="AP498" s="11">
        <v>11979.870967741899</v>
      </c>
      <c r="AQ498" s="11">
        <v>420.322580645161</v>
      </c>
    </row>
    <row r="499" spans="1:43" hidden="1" x14ac:dyDescent="0.45">
      <c r="A499" s="11">
        <v>497</v>
      </c>
      <c r="B499" s="11" t="s">
        <v>13</v>
      </c>
      <c r="C499" s="11" t="s">
        <v>11</v>
      </c>
      <c r="D499" s="12">
        <v>45078</v>
      </c>
      <c r="E499" s="11">
        <f t="shared" si="14"/>
        <v>2023</v>
      </c>
      <c r="F499" s="11">
        <f t="shared" si="15"/>
        <v>6</v>
      </c>
      <c r="G499" s="11">
        <v>30</v>
      </c>
      <c r="H499" s="11">
        <v>14</v>
      </c>
      <c r="I499" s="11">
        <v>16</v>
      </c>
      <c r="J499" s="11">
        <v>1</v>
      </c>
      <c r="K499" s="11">
        <v>0</v>
      </c>
      <c r="L499" s="11">
        <v>416.4</v>
      </c>
      <c r="M499" s="11">
        <v>21026.966666666602</v>
      </c>
      <c r="N499" s="11">
        <v>23749.866666666599</v>
      </c>
      <c r="O499" s="11">
        <v>28083.0206369564</v>
      </c>
      <c r="P499" s="11">
        <v>2248.57330825483</v>
      </c>
      <c r="Q499" s="11">
        <v>31544.692692999899</v>
      </c>
      <c r="R499" s="11">
        <v>1.1232677047238599</v>
      </c>
      <c r="S499" s="11">
        <v>12.4909334965905</v>
      </c>
      <c r="T499" s="11">
        <v>0.64339789861959895</v>
      </c>
      <c r="U499" s="11">
        <v>0</v>
      </c>
      <c r="V499" s="11">
        <v>17.8666666666666</v>
      </c>
      <c r="W499" s="11">
        <v>0</v>
      </c>
      <c r="X499" s="11">
        <v>0</v>
      </c>
      <c r="Y499" s="11">
        <v>17.8666666666666</v>
      </c>
      <c r="Z499" s="11">
        <v>5</v>
      </c>
      <c r="AA499" s="11">
        <v>5</v>
      </c>
      <c r="AB499" s="11">
        <v>8</v>
      </c>
      <c r="AC499" s="11">
        <v>35.966666666666598</v>
      </c>
      <c r="AD499" s="11">
        <v>656.83405296699402</v>
      </c>
      <c r="AE499" s="11">
        <v>0</v>
      </c>
      <c r="AF499" s="11">
        <v>0</v>
      </c>
      <c r="AG499" s="11">
        <v>0</v>
      </c>
      <c r="AH499" s="11">
        <v>0</v>
      </c>
      <c r="AI499" s="11">
        <v>0</v>
      </c>
      <c r="AJ499" s="11">
        <v>0</v>
      </c>
      <c r="AK499" s="11">
        <v>0</v>
      </c>
      <c r="AL499" s="11">
        <v>0</v>
      </c>
      <c r="AM499" s="11">
        <v>0</v>
      </c>
      <c r="AN499" s="11">
        <v>2311.6</v>
      </c>
      <c r="AO499" s="11">
        <v>0</v>
      </c>
      <c r="AP499" s="11">
        <v>10488.7</v>
      </c>
      <c r="AQ499" s="11">
        <v>614.13333333333298</v>
      </c>
    </row>
    <row r="500" spans="1:43" hidden="1" x14ac:dyDescent="0.45">
      <c r="A500" s="11">
        <v>498</v>
      </c>
      <c r="B500" s="11" t="s">
        <v>13</v>
      </c>
      <c r="C500" s="11" t="s">
        <v>11</v>
      </c>
      <c r="D500" s="12">
        <v>45108</v>
      </c>
      <c r="E500" s="11">
        <f t="shared" si="14"/>
        <v>2023</v>
      </c>
      <c r="F500" s="11">
        <f t="shared" si="15"/>
        <v>7</v>
      </c>
      <c r="G500" s="11">
        <v>31</v>
      </c>
      <c r="H500" s="11">
        <v>14</v>
      </c>
      <c r="I500" s="11">
        <v>17</v>
      </c>
      <c r="J500" s="11">
        <v>0</v>
      </c>
      <c r="K500" s="11">
        <v>0</v>
      </c>
      <c r="L500" s="11">
        <v>386.83870967741899</v>
      </c>
      <c r="M500" s="11">
        <v>19539.322580645101</v>
      </c>
      <c r="N500" s="11">
        <v>20918.387096774099</v>
      </c>
      <c r="O500" s="11">
        <v>27738.277658536699</v>
      </c>
      <c r="P500" s="11">
        <v>2200.9729929431001</v>
      </c>
      <c r="Q500" s="11">
        <v>29234.261833514502</v>
      </c>
      <c r="R500" s="11">
        <v>1.0371008873088901</v>
      </c>
      <c r="S500" s="11">
        <v>12.663325315717699</v>
      </c>
      <c r="T500" s="11">
        <v>0.59196351536656799</v>
      </c>
      <c r="U500" s="11">
        <v>0</v>
      </c>
      <c r="V500" s="11">
        <v>16.387096774193498</v>
      </c>
      <c r="W500" s="11">
        <v>0</v>
      </c>
      <c r="X500" s="11">
        <v>0</v>
      </c>
      <c r="Y500" s="11">
        <v>16.387096774193498</v>
      </c>
      <c r="Z500" s="11">
        <v>4.8064516129032198</v>
      </c>
      <c r="AA500" s="11">
        <v>4.74193548387096</v>
      </c>
      <c r="AB500" s="11">
        <v>7.5483870967741904</v>
      </c>
      <c r="AC500" s="11">
        <v>33.516129032258</v>
      </c>
      <c r="AD500" s="11">
        <v>604.26224483635701</v>
      </c>
      <c r="AE500" s="11">
        <v>0</v>
      </c>
      <c r="AF500" s="11">
        <v>0</v>
      </c>
      <c r="AG500" s="11">
        <v>0</v>
      </c>
      <c r="AH500" s="11">
        <v>0</v>
      </c>
      <c r="AI500" s="11">
        <v>0</v>
      </c>
      <c r="AJ500" s="11">
        <v>0</v>
      </c>
      <c r="AK500" s="11">
        <v>0</v>
      </c>
      <c r="AL500" s="11">
        <v>0</v>
      </c>
      <c r="AM500" s="11">
        <v>0</v>
      </c>
      <c r="AN500" s="11">
        <v>1668.4193548387</v>
      </c>
      <c r="AO500" s="11">
        <v>0</v>
      </c>
      <c r="AP500" s="11">
        <v>7586.77419354838</v>
      </c>
      <c r="AQ500" s="11">
        <v>98.580645161290306</v>
      </c>
    </row>
    <row r="501" spans="1:43" hidden="1" x14ac:dyDescent="0.45">
      <c r="A501" s="11">
        <v>499</v>
      </c>
      <c r="B501" s="11" t="s">
        <v>13</v>
      </c>
      <c r="C501" s="11" t="s">
        <v>11</v>
      </c>
      <c r="D501" s="12">
        <v>45139</v>
      </c>
      <c r="E501" s="11">
        <f t="shared" si="14"/>
        <v>2023</v>
      </c>
      <c r="F501" s="11">
        <f t="shared" si="15"/>
        <v>8</v>
      </c>
      <c r="G501" s="11">
        <v>31</v>
      </c>
      <c r="H501" s="11">
        <v>13</v>
      </c>
      <c r="I501" s="11">
        <v>18</v>
      </c>
      <c r="J501" s="11">
        <v>1</v>
      </c>
      <c r="K501" s="11">
        <v>0</v>
      </c>
      <c r="L501" s="11">
        <v>409.35483870967698</v>
      </c>
      <c r="M501" s="11">
        <v>20677.096774193498</v>
      </c>
      <c r="N501" s="11">
        <v>23527.5483870967</v>
      </c>
      <c r="O501" s="11">
        <v>28600.446051047998</v>
      </c>
      <c r="P501" s="11">
        <v>2313.7122589188998</v>
      </c>
      <c r="Q501" s="11">
        <v>32281.968678634199</v>
      </c>
      <c r="R501" s="11">
        <v>1.1277413590249299</v>
      </c>
      <c r="S501" s="11">
        <v>12.365510167995399</v>
      </c>
      <c r="T501" s="11">
        <v>0.66432301236747904</v>
      </c>
      <c r="U501" s="11">
        <v>0</v>
      </c>
      <c r="V501" s="11">
        <v>17.096774193548299</v>
      </c>
      <c r="W501" s="11">
        <v>0</v>
      </c>
      <c r="X501" s="11">
        <v>0</v>
      </c>
      <c r="Y501" s="11">
        <v>17.096774193548299</v>
      </c>
      <c r="Z501" s="11">
        <v>4.9677419354838701</v>
      </c>
      <c r="AA501" s="11">
        <v>4.9677419354838701</v>
      </c>
      <c r="AB501" s="11">
        <v>7.9354838709677402</v>
      </c>
      <c r="AC501" s="11">
        <v>35.322580645161203</v>
      </c>
      <c r="AD501" s="11">
        <v>660.46967113749997</v>
      </c>
      <c r="AE501" s="11">
        <v>0</v>
      </c>
      <c r="AF501" s="11">
        <v>0</v>
      </c>
      <c r="AG501" s="11">
        <v>0</v>
      </c>
      <c r="AH501" s="11">
        <v>0</v>
      </c>
      <c r="AI501" s="11">
        <v>0</v>
      </c>
      <c r="AJ501" s="11">
        <v>0</v>
      </c>
      <c r="AK501" s="11">
        <v>0</v>
      </c>
      <c r="AL501" s="11">
        <v>0</v>
      </c>
      <c r="AM501" s="11">
        <v>0</v>
      </c>
      <c r="AN501" s="11">
        <v>2215.38709677419</v>
      </c>
      <c r="AO501" s="11">
        <v>0</v>
      </c>
      <c r="AP501" s="11">
        <v>9091.4516129032199</v>
      </c>
      <c r="AQ501" s="11">
        <v>397.87096774193498</v>
      </c>
    </row>
    <row r="502" spans="1:43" hidden="1" x14ac:dyDescent="0.45">
      <c r="A502" s="11">
        <v>500</v>
      </c>
      <c r="B502" s="11" t="s">
        <v>13</v>
      </c>
      <c r="C502" s="11" t="s">
        <v>11</v>
      </c>
      <c r="D502" s="12">
        <v>45170</v>
      </c>
      <c r="E502" s="11">
        <f t="shared" si="14"/>
        <v>2023</v>
      </c>
      <c r="F502" s="11">
        <f t="shared" si="15"/>
        <v>9</v>
      </c>
      <c r="G502" s="11">
        <v>30</v>
      </c>
      <c r="H502" s="11">
        <v>15</v>
      </c>
      <c r="I502" s="11">
        <v>15</v>
      </c>
      <c r="J502" s="11">
        <v>3</v>
      </c>
      <c r="K502" s="11">
        <v>3</v>
      </c>
      <c r="L502" s="11">
        <v>461.2</v>
      </c>
      <c r="M502" s="11">
        <v>23689.633333333299</v>
      </c>
      <c r="N502" s="11">
        <v>24864.400000000001</v>
      </c>
      <c r="O502" s="11">
        <v>27491.854324812299</v>
      </c>
      <c r="P502" s="11">
        <v>2170.9317271397799</v>
      </c>
      <c r="Q502" s="11">
        <v>28853.125052462201</v>
      </c>
      <c r="R502" s="11">
        <v>1.04877609401358</v>
      </c>
      <c r="S502" s="11">
        <v>12.665170227792</v>
      </c>
      <c r="T502" s="11">
        <v>0.60180332868491204</v>
      </c>
      <c r="U502" s="11">
        <v>0</v>
      </c>
      <c r="V502" s="11">
        <v>20.533333333333299</v>
      </c>
      <c r="W502" s="11">
        <v>2.2666666666666599</v>
      </c>
      <c r="X502" s="11">
        <v>0</v>
      </c>
      <c r="Y502" s="11">
        <v>18.266666666666602</v>
      </c>
      <c r="Z502" s="11">
        <v>4.9666666666666597</v>
      </c>
      <c r="AA502" s="11">
        <v>4.9666666666666597</v>
      </c>
      <c r="AB502" s="11">
        <v>7.93333333333333</v>
      </c>
      <c r="AC502" s="11">
        <v>37.066666666666599</v>
      </c>
      <c r="AD502" s="11">
        <v>673.80817721585402</v>
      </c>
      <c r="AE502" s="11">
        <v>0</v>
      </c>
      <c r="AF502" s="11">
        <v>0</v>
      </c>
      <c r="AG502" s="11">
        <v>0</v>
      </c>
      <c r="AH502" s="11">
        <v>0</v>
      </c>
      <c r="AI502" s="11">
        <v>0</v>
      </c>
      <c r="AJ502" s="11">
        <v>0</v>
      </c>
      <c r="AK502" s="11">
        <v>0</v>
      </c>
      <c r="AL502" s="11">
        <v>0</v>
      </c>
      <c r="AM502" s="11">
        <v>1533.6666666666599</v>
      </c>
      <c r="AN502" s="11">
        <v>2164.9333333333302</v>
      </c>
      <c r="AO502" s="11">
        <v>0</v>
      </c>
      <c r="AP502" s="11">
        <v>8545.6</v>
      </c>
      <c r="AQ502" s="11">
        <v>760.6</v>
      </c>
    </row>
    <row r="503" spans="1:43" hidden="1" x14ac:dyDescent="0.45">
      <c r="A503" s="11">
        <v>501</v>
      </c>
      <c r="B503" s="11" t="s">
        <v>13</v>
      </c>
      <c r="C503" s="11" t="s">
        <v>11</v>
      </c>
      <c r="D503" s="12">
        <v>45200</v>
      </c>
      <c r="E503" s="11">
        <f t="shared" si="14"/>
        <v>2023</v>
      </c>
      <c r="F503" s="11">
        <f t="shared" si="15"/>
        <v>10</v>
      </c>
      <c r="G503" s="11">
        <v>31</v>
      </c>
      <c r="H503" s="11">
        <v>15</v>
      </c>
      <c r="I503" s="11">
        <v>16</v>
      </c>
      <c r="J503" s="11">
        <v>2</v>
      </c>
      <c r="K503" s="11">
        <v>0</v>
      </c>
      <c r="L503" s="11">
        <v>478.70967741935402</v>
      </c>
      <c r="M503" s="11">
        <v>24581</v>
      </c>
      <c r="N503" s="11">
        <v>27121.064516129001</v>
      </c>
      <c r="O503" s="11">
        <v>27641.801241321002</v>
      </c>
      <c r="P503" s="11">
        <v>2216.4618973122501</v>
      </c>
      <c r="Q503" s="11">
        <v>30225.244680868102</v>
      </c>
      <c r="R503" s="11">
        <v>1.0938034650347801</v>
      </c>
      <c r="S503" s="11">
        <v>12.4727230656458</v>
      </c>
      <c r="T503" s="11">
        <v>0.64306185812678796</v>
      </c>
      <c r="U503" s="11">
        <v>0</v>
      </c>
      <c r="V503" s="11">
        <v>18.2258064516129</v>
      </c>
      <c r="W503" s="11">
        <v>1.5806451612903201</v>
      </c>
      <c r="X503" s="11">
        <v>0</v>
      </c>
      <c r="Y503" s="11">
        <v>16.645161290322498</v>
      </c>
      <c r="Z503" s="11">
        <v>5</v>
      </c>
      <c r="AA503" s="11">
        <v>5</v>
      </c>
      <c r="AB503" s="11">
        <v>8</v>
      </c>
      <c r="AC503" s="11">
        <v>38.709677419354797</v>
      </c>
      <c r="AD503" s="11">
        <v>694.27241019214705</v>
      </c>
      <c r="AE503" s="11">
        <v>0</v>
      </c>
      <c r="AF503" s="11">
        <v>0</v>
      </c>
      <c r="AG503" s="11">
        <v>0</v>
      </c>
      <c r="AH503" s="11">
        <v>0</v>
      </c>
      <c r="AI503" s="11">
        <v>0</v>
      </c>
      <c r="AJ503" s="11">
        <v>0</v>
      </c>
      <c r="AK503" s="11">
        <v>0</v>
      </c>
      <c r="AL503" s="11">
        <v>0</v>
      </c>
      <c r="AM503" s="11">
        <v>1809.4193548387</v>
      </c>
      <c r="AN503" s="11">
        <v>2414.8709677419301</v>
      </c>
      <c r="AO503" s="11">
        <v>0</v>
      </c>
      <c r="AP503" s="11">
        <v>9139.4516129032199</v>
      </c>
      <c r="AQ503" s="11">
        <v>599.16129032258004</v>
      </c>
    </row>
    <row r="504" spans="1:43" hidden="1" x14ac:dyDescent="0.45">
      <c r="A504" s="11">
        <v>502</v>
      </c>
      <c r="B504" s="11" t="s">
        <v>13</v>
      </c>
      <c r="C504" s="11" t="s">
        <v>11</v>
      </c>
      <c r="D504" s="12">
        <v>45231</v>
      </c>
      <c r="E504" s="11">
        <f t="shared" si="14"/>
        <v>2023</v>
      </c>
      <c r="F504" s="11">
        <f t="shared" si="15"/>
        <v>11</v>
      </c>
      <c r="G504" s="11">
        <v>30</v>
      </c>
      <c r="H504" s="11">
        <v>12</v>
      </c>
      <c r="I504" s="11">
        <v>18</v>
      </c>
      <c r="J504" s="11">
        <v>0</v>
      </c>
      <c r="K504" s="11">
        <v>0</v>
      </c>
      <c r="L504" s="11">
        <v>456.933333333333</v>
      </c>
      <c r="M504" s="11">
        <v>23360.466666666602</v>
      </c>
      <c r="N504" s="11">
        <v>25792.6</v>
      </c>
      <c r="O504" s="11">
        <v>27303.612349953</v>
      </c>
      <c r="P504" s="11">
        <v>2166.5570403182301</v>
      </c>
      <c r="Q504" s="11">
        <v>29812.556826596599</v>
      </c>
      <c r="R504" s="11">
        <v>1.09230015503191</v>
      </c>
      <c r="S504" s="11">
        <v>12.603286301839599</v>
      </c>
      <c r="T504" s="11">
        <v>0.62024049286201699</v>
      </c>
      <c r="U504" s="11">
        <v>0</v>
      </c>
      <c r="V504" s="11">
        <v>20</v>
      </c>
      <c r="W504" s="11">
        <v>0</v>
      </c>
      <c r="X504" s="11">
        <v>1.7666666666666599</v>
      </c>
      <c r="Y504" s="11">
        <v>18.233333333333299</v>
      </c>
      <c r="Z504" s="11">
        <v>5</v>
      </c>
      <c r="AA504" s="11">
        <v>5</v>
      </c>
      <c r="AB504" s="11">
        <v>8</v>
      </c>
      <c r="AC504" s="11">
        <v>38.200000000000003</v>
      </c>
      <c r="AD504" s="11">
        <v>667.98215608465603</v>
      </c>
      <c r="AE504" s="11">
        <v>0</v>
      </c>
      <c r="AF504" s="11">
        <v>0</v>
      </c>
      <c r="AG504" s="11">
        <v>0</v>
      </c>
      <c r="AH504" s="11">
        <v>0</v>
      </c>
      <c r="AI504" s="11">
        <v>0</v>
      </c>
      <c r="AJ504" s="11">
        <v>0</v>
      </c>
      <c r="AK504" s="11">
        <v>0</v>
      </c>
      <c r="AL504" s="11">
        <v>0</v>
      </c>
      <c r="AM504" s="11">
        <v>1431.9</v>
      </c>
      <c r="AN504" s="11">
        <v>2346.9</v>
      </c>
      <c r="AO504" s="11">
        <v>0</v>
      </c>
      <c r="AP504" s="11">
        <v>8468.2333333333299</v>
      </c>
      <c r="AQ504" s="11">
        <v>562.5</v>
      </c>
    </row>
    <row r="505" spans="1:43" hidden="1" x14ac:dyDescent="0.45">
      <c r="A505" s="11">
        <v>503</v>
      </c>
      <c r="B505" s="11" t="s">
        <v>13</v>
      </c>
      <c r="C505" s="11" t="s">
        <v>11</v>
      </c>
      <c r="D505" s="12">
        <v>45261</v>
      </c>
      <c r="E505" s="11">
        <f t="shared" si="14"/>
        <v>2023</v>
      </c>
      <c r="F505" s="11">
        <f t="shared" si="15"/>
        <v>12</v>
      </c>
      <c r="G505" s="11">
        <v>31</v>
      </c>
      <c r="H505" s="11">
        <v>16</v>
      </c>
      <c r="I505" s="11">
        <v>15</v>
      </c>
      <c r="J505" s="11">
        <v>1</v>
      </c>
      <c r="K505" s="11">
        <v>0</v>
      </c>
      <c r="L505" s="11">
        <v>458.322580645161</v>
      </c>
      <c r="M505" s="11">
        <v>23448.6129032258</v>
      </c>
      <c r="N505" s="11">
        <v>25998.032258064501</v>
      </c>
      <c r="O505" s="11">
        <v>27521.123178140999</v>
      </c>
      <c r="P505" s="11">
        <v>2188.2517683729602</v>
      </c>
      <c r="Q505" s="11">
        <v>30282.240777115199</v>
      </c>
      <c r="R505" s="11">
        <v>1.1011516720044801</v>
      </c>
      <c r="S505" s="11">
        <v>12.5800227587064</v>
      </c>
      <c r="T505" s="11">
        <v>0.63071797237021898</v>
      </c>
      <c r="U505" s="11">
        <v>0</v>
      </c>
      <c r="V505" s="11">
        <v>20.870967741935399</v>
      </c>
      <c r="W505" s="11">
        <v>0</v>
      </c>
      <c r="X505" s="11">
        <v>0.19354838709677399</v>
      </c>
      <c r="Y505" s="11">
        <v>20.677419354838701</v>
      </c>
      <c r="Z505" s="11">
        <v>5</v>
      </c>
      <c r="AA505" s="11">
        <v>5</v>
      </c>
      <c r="AB505" s="11">
        <v>8</v>
      </c>
      <c r="AC505" s="11">
        <v>38.580645161290299</v>
      </c>
      <c r="AD505" s="11">
        <v>669.30709165386497</v>
      </c>
      <c r="AE505" s="11">
        <v>0</v>
      </c>
      <c r="AF505" s="11">
        <v>0</v>
      </c>
      <c r="AG505" s="11">
        <v>0</v>
      </c>
      <c r="AH505" s="11">
        <v>0</v>
      </c>
      <c r="AI505" s="11">
        <v>0</v>
      </c>
      <c r="AJ505" s="11">
        <v>0</v>
      </c>
      <c r="AK505" s="11">
        <v>0</v>
      </c>
      <c r="AL505" s="11">
        <v>0</v>
      </c>
      <c r="AM505" s="11">
        <v>1606.5161290322501</v>
      </c>
      <c r="AN505" s="11">
        <v>2382.6451612903202</v>
      </c>
      <c r="AO505" s="11">
        <v>0</v>
      </c>
      <c r="AP505" s="11">
        <v>8283.4193548387102</v>
      </c>
      <c r="AQ505" s="11">
        <v>455.806451612903</v>
      </c>
    </row>
    <row r="506" spans="1:43" hidden="1" x14ac:dyDescent="0.45">
      <c r="A506" s="11">
        <v>504</v>
      </c>
      <c r="B506" s="11" t="s">
        <v>13</v>
      </c>
      <c r="C506" s="11" t="s">
        <v>11</v>
      </c>
      <c r="D506" s="12">
        <v>45292</v>
      </c>
      <c r="E506" s="11">
        <f t="shared" si="14"/>
        <v>2024</v>
      </c>
      <c r="F506" s="11">
        <f t="shared" si="15"/>
        <v>1</v>
      </c>
      <c r="G506" s="11">
        <v>31</v>
      </c>
      <c r="H506" s="11">
        <v>13</v>
      </c>
      <c r="I506" s="11">
        <v>18</v>
      </c>
      <c r="J506" s="11">
        <v>1</v>
      </c>
      <c r="K506" s="11">
        <v>0</v>
      </c>
      <c r="L506" s="11">
        <v>452.25806451612902</v>
      </c>
      <c r="M506" s="11">
        <v>23354.2903225806</v>
      </c>
      <c r="N506" s="11">
        <v>23624.677419354801</v>
      </c>
      <c r="O506" s="11">
        <v>27757.103406115701</v>
      </c>
      <c r="P506" s="11">
        <v>2215.2990880853499</v>
      </c>
      <c r="Q506" s="11">
        <v>27924.999587031001</v>
      </c>
      <c r="R506" s="11">
        <v>1.0055345705954</v>
      </c>
      <c r="S506" s="11">
        <v>12.5305290342602</v>
      </c>
      <c r="T506" s="11">
        <v>0.58233295669972096</v>
      </c>
      <c r="U506" s="11">
        <v>0</v>
      </c>
      <c r="V506" s="11">
        <v>20.612903225806399</v>
      </c>
      <c r="W506" s="11">
        <v>0</v>
      </c>
      <c r="X506" s="11">
        <v>0</v>
      </c>
      <c r="Y506" s="11">
        <v>20.612903225806399</v>
      </c>
      <c r="Z506" s="11">
        <v>5</v>
      </c>
      <c r="AA506" s="11">
        <v>5</v>
      </c>
      <c r="AB506" s="11">
        <v>8</v>
      </c>
      <c r="AC506" s="11">
        <v>38.064516129032199</v>
      </c>
      <c r="AD506" s="11">
        <v>616.98273169482798</v>
      </c>
      <c r="AE506" s="11">
        <v>0</v>
      </c>
      <c r="AF506" s="11">
        <v>0</v>
      </c>
      <c r="AG506" s="11">
        <v>0</v>
      </c>
      <c r="AH506" s="11">
        <v>0</v>
      </c>
      <c r="AI506" s="11">
        <v>0</v>
      </c>
      <c r="AJ506" s="11">
        <v>0</v>
      </c>
      <c r="AK506" s="11">
        <v>0</v>
      </c>
      <c r="AL506" s="11">
        <v>0</v>
      </c>
      <c r="AM506" s="11">
        <v>1352.5483870967701</v>
      </c>
      <c r="AN506" s="11">
        <v>2040.8709677419299</v>
      </c>
      <c r="AO506" s="11">
        <v>0</v>
      </c>
      <c r="AP506" s="11">
        <v>7654.6774193548299</v>
      </c>
      <c r="AQ506" s="11">
        <v>297.29032258064501</v>
      </c>
    </row>
    <row r="507" spans="1:43" hidden="1" x14ac:dyDescent="0.45">
      <c r="A507" s="11">
        <v>505</v>
      </c>
      <c r="B507" s="11" t="s">
        <v>13</v>
      </c>
      <c r="C507" s="11" t="s">
        <v>11</v>
      </c>
      <c r="D507" s="12">
        <v>45323</v>
      </c>
      <c r="E507" s="11">
        <f t="shared" si="14"/>
        <v>2024</v>
      </c>
      <c r="F507" s="11">
        <f t="shared" si="15"/>
        <v>2</v>
      </c>
      <c r="G507" s="11">
        <v>29</v>
      </c>
      <c r="H507" s="11">
        <v>13</v>
      </c>
      <c r="I507" s="11">
        <v>16</v>
      </c>
      <c r="J507" s="11">
        <v>4</v>
      </c>
      <c r="K507" s="11">
        <v>4</v>
      </c>
      <c r="L507" s="11">
        <v>458.62068965517199</v>
      </c>
      <c r="M507" s="11">
        <v>23666.551724137898</v>
      </c>
      <c r="N507" s="11">
        <v>26631.482758620601</v>
      </c>
      <c r="O507" s="11">
        <v>27605.460680500801</v>
      </c>
      <c r="P507" s="11">
        <v>2222.6052259058902</v>
      </c>
      <c r="Q507" s="11">
        <v>30925.626383688101</v>
      </c>
      <c r="R507" s="11">
        <v>1.1211399114821201</v>
      </c>
      <c r="S507" s="11">
        <v>12.421209765835499</v>
      </c>
      <c r="T507" s="11">
        <v>0.65244555433459595</v>
      </c>
      <c r="U507" s="11">
        <v>0</v>
      </c>
      <c r="V507" s="11">
        <v>20.068965517241299</v>
      </c>
      <c r="W507" s="11">
        <v>3.2758620689655098</v>
      </c>
      <c r="X507" s="11">
        <v>3.4482758620689599E-2</v>
      </c>
      <c r="Y507" s="11">
        <v>16.7586206896551</v>
      </c>
      <c r="Z507" s="11">
        <v>5</v>
      </c>
      <c r="AA507" s="11">
        <v>5</v>
      </c>
      <c r="AB507" s="11">
        <v>8</v>
      </c>
      <c r="AC507" s="11">
        <v>38.620689655172399</v>
      </c>
      <c r="AD507" s="11">
        <v>687.015202517788</v>
      </c>
      <c r="AE507" s="11">
        <v>0</v>
      </c>
      <c r="AF507" s="11">
        <v>0</v>
      </c>
      <c r="AG507" s="11">
        <v>0</v>
      </c>
      <c r="AH507" s="11">
        <v>0</v>
      </c>
      <c r="AI507" s="11">
        <v>0</v>
      </c>
      <c r="AJ507" s="11">
        <v>0</v>
      </c>
      <c r="AK507" s="11">
        <v>0</v>
      </c>
      <c r="AL507" s="11">
        <v>0</v>
      </c>
      <c r="AM507" s="11">
        <v>1733.2758620689599</v>
      </c>
      <c r="AN507" s="11">
        <v>2363.7586206896499</v>
      </c>
      <c r="AO507" s="11">
        <v>0</v>
      </c>
      <c r="AP507" s="11">
        <v>8568.0689655172391</v>
      </c>
      <c r="AQ507" s="11">
        <v>356.68965517241298</v>
      </c>
    </row>
    <row r="508" spans="1:43" hidden="1" x14ac:dyDescent="0.45">
      <c r="A508" s="11">
        <v>506</v>
      </c>
      <c r="B508" s="11" t="s">
        <v>13</v>
      </c>
      <c r="C508" s="11" t="s">
        <v>11</v>
      </c>
      <c r="D508" s="12">
        <v>45352</v>
      </c>
      <c r="E508" s="11">
        <f t="shared" si="14"/>
        <v>2024</v>
      </c>
      <c r="F508" s="11">
        <f t="shared" si="15"/>
        <v>3</v>
      </c>
      <c r="G508" s="11">
        <v>31</v>
      </c>
      <c r="H508" s="11">
        <v>15</v>
      </c>
      <c r="I508" s="11">
        <v>16</v>
      </c>
      <c r="J508" s="11">
        <v>1</v>
      </c>
      <c r="K508" s="11">
        <v>0</v>
      </c>
      <c r="L508" s="11">
        <v>458.322580645161</v>
      </c>
      <c r="M508" s="11">
        <v>23648.741935483798</v>
      </c>
      <c r="N508" s="11">
        <v>24959.6451612903</v>
      </c>
      <c r="O508" s="11">
        <v>27240.726693191998</v>
      </c>
      <c r="P508" s="11">
        <v>2158.2730722347901</v>
      </c>
      <c r="Q508" s="11">
        <v>28476.670374011999</v>
      </c>
      <c r="R508" s="11">
        <v>1.04420382691731</v>
      </c>
      <c r="S508" s="11">
        <v>12.622613768658301</v>
      </c>
      <c r="T508" s="11">
        <v>0.59162251875601302</v>
      </c>
      <c r="U508" s="11">
        <v>0</v>
      </c>
      <c r="V508" s="11">
        <v>20.193548387096701</v>
      </c>
      <c r="W508" s="11">
        <v>0</v>
      </c>
      <c r="X508" s="11">
        <v>0</v>
      </c>
      <c r="Y508" s="11">
        <v>20.193548387096701</v>
      </c>
      <c r="Z508" s="11">
        <v>5</v>
      </c>
      <c r="AA508" s="11">
        <v>5</v>
      </c>
      <c r="AB508" s="11">
        <v>8</v>
      </c>
      <c r="AC508" s="11">
        <v>38.580645161290299</v>
      </c>
      <c r="AD508" s="11">
        <v>640.11274961597496</v>
      </c>
      <c r="AE508" s="11">
        <v>0</v>
      </c>
      <c r="AF508" s="11">
        <v>0</v>
      </c>
      <c r="AG508" s="11">
        <v>0</v>
      </c>
      <c r="AH508" s="11">
        <v>0</v>
      </c>
      <c r="AI508" s="11">
        <v>0</v>
      </c>
      <c r="AJ508" s="11">
        <v>0</v>
      </c>
      <c r="AK508" s="11">
        <v>0</v>
      </c>
      <c r="AL508" s="11">
        <v>0</v>
      </c>
      <c r="AM508" s="11">
        <v>1429.16129032258</v>
      </c>
      <c r="AN508" s="11">
        <v>2264.8064516129002</v>
      </c>
      <c r="AO508" s="11">
        <v>0</v>
      </c>
      <c r="AP508" s="11">
        <v>8637</v>
      </c>
      <c r="AQ508" s="11">
        <v>585.61290322580601</v>
      </c>
    </row>
    <row r="509" spans="1:43" hidden="1" x14ac:dyDescent="0.45">
      <c r="A509" s="11">
        <v>507</v>
      </c>
      <c r="B509" s="11" t="s">
        <v>13</v>
      </c>
      <c r="C509" s="11" t="s">
        <v>11</v>
      </c>
      <c r="D509" s="12">
        <v>45383</v>
      </c>
      <c r="E509" s="11">
        <f t="shared" si="14"/>
        <v>2024</v>
      </c>
      <c r="F509" s="11">
        <f t="shared" si="15"/>
        <v>4</v>
      </c>
      <c r="G509" s="11">
        <v>30</v>
      </c>
      <c r="H509" s="11">
        <v>13</v>
      </c>
      <c r="I509" s="11">
        <v>17</v>
      </c>
      <c r="J509" s="11">
        <v>1</v>
      </c>
      <c r="K509" s="11">
        <v>0</v>
      </c>
      <c r="L509" s="11">
        <v>0</v>
      </c>
      <c r="M509" s="11">
        <v>23380.866666666599</v>
      </c>
      <c r="N509" s="11">
        <v>26013.866666666599</v>
      </c>
      <c r="O509" s="11">
        <v>0</v>
      </c>
      <c r="P509" s="11">
        <v>0</v>
      </c>
      <c r="Q509" s="11">
        <v>0</v>
      </c>
      <c r="R509" s="11">
        <v>0</v>
      </c>
      <c r="S509" s="11">
        <v>0</v>
      </c>
      <c r="T509" s="11">
        <v>0.64555815597545196</v>
      </c>
      <c r="U509" s="11">
        <v>0</v>
      </c>
      <c r="V509" s="11">
        <v>0</v>
      </c>
      <c r="W509" s="11">
        <v>0</v>
      </c>
      <c r="X509" s="11">
        <v>0</v>
      </c>
      <c r="Y509" s="11">
        <v>0</v>
      </c>
      <c r="Z509" s="11">
        <v>0</v>
      </c>
      <c r="AA509" s="11">
        <v>0</v>
      </c>
      <c r="AB509" s="11">
        <v>0</v>
      </c>
      <c r="AC509" s="11">
        <v>38.133333333333297</v>
      </c>
      <c r="AD509" s="11">
        <v>0</v>
      </c>
      <c r="AE509" s="11">
        <v>0</v>
      </c>
      <c r="AF509" s="11">
        <v>0</v>
      </c>
      <c r="AG509" s="11">
        <v>0</v>
      </c>
      <c r="AH509" s="11">
        <v>0</v>
      </c>
      <c r="AI509" s="11">
        <v>0</v>
      </c>
      <c r="AJ509" s="11">
        <v>0</v>
      </c>
      <c r="AK509" s="11">
        <v>0</v>
      </c>
      <c r="AL509" s="11">
        <v>0</v>
      </c>
      <c r="AM509" s="11">
        <v>1495.43333333333</v>
      </c>
      <c r="AN509" s="11">
        <v>2388.7666666666601</v>
      </c>
      <c r="AO509" s="11">
        <v>0</v>
      </c>
      <c r="AP509" s="11">
        <v>8827.5666666666602</v>
      </c>
      <c r="AQ509" s="11">
        <v>406.1</v>
      </c>
    </row>
    <row r="510" spans="1:43" hidden="1" x14ac:dyDescent="0.45">
      <c r="A510" s="11">
        <v>508</v>
      </c>
      <c r="B510" s="11" t="s">
        <v>13</v>
      </c>
      <c r="C510" s="11" t="s">
        <v>11</v>
      </c>
      <c r="D510" s="12">
        <v>45413</v>
      </c>
      <c r="E510" s="11">
        <f t="shared" si="14"/>
        <v>2024</v>
      </c>
      <c r="F510" s="11">
        <f t="shared" si="15"/>
        <v>5</v>
      </c>
      <c r="G510" s="11">
        <v>31</v>
      </c>
      <c r="H510" s="11">
        <v>16</v>
      </c>
      <c r="I510" s="11">
        <v>15</v>
      </c>
      <c r="J510" s="11">
        <v>4</v>
      </c>
      <c r="K510" s="11">
        <v>0</v>
      </c>
      <c r="L510" s="11">
        <v>0</v>
      </c>
      <c r="M510" s="11">
        <v>22626.6451612903</v>
      </c>
      <c r="N510" s="11">
        <v>27828.2580645161</v>
      </c>
      <c r="O510" s="11">
        <v>0</v>
      </c>
      <c r="P510" s="11">
        <v>0</v>
      </c>
      <c r="Q510" s="11">
        <v>0</v>
      </c>
      <c r="R510" s="11">
        <v>0</v>
      </c>
      <c r="S510" s="11">
        <v>0</v>
      </c>
      <c r="T510" s="11">
        <v>0.65998060506687095</v>
      </c>
      <c r="U510" s="11">
        <v>0</v>
      </c>
      <c r="V510" s="11">
        <v>0</v>
      </c>
      <c r="W510" s="11">
        <v>0</v>
      </c>
      <c r="X510" s="11">
        <v>0</v>
      </c>
      <c r="Y510" s="11">
        <v>0</v>
      </c>
      <c r="Z510" s="11">
        <v>0</v>
      </c>
      <c r="AA510" s="11">
        <v>0</v>
      </c>
      <c r="AB510" s="11">
        <v>0</v>
      </c>
      <c r="AC510" s="11">
        <v>36.903225806451601</v>
      </c>
      <c r="AD510" s="11">
        <v>0</v>
      </c>
      <c r="AE510" s="11">
        <v>0</v>
      </c>
      <c r="AF510" s="11">
        <v>0</v>
      </c>
      <c r="AG510" s="11">
        <v>0</v>
      </c>
      <c r="AH510" s="11">
        <v>0</v>
      </c>
      <c r="AI510" s="11">
        <v>0</v>
      </c>
      <c r="AJ510" s="11">
        <v>0</v>
      </c>
      <c r="AK510" s="11">
        <v>0</v>
      </c>
      <c r="AL510" s="11">
        <v>0</v>
      </c>
      <c r="AM510" s="11">
        <v>1447.19354838709</v>
      </c>
      <c r="AN510" s="11">
        <v>2311.7096774193501</v>
      </c>
      <c r="AO510" s="11">
        <v>0</v>
      </c>
      <c r="AP510" s="11">
        <v>8542.8064516128998</v>
      </c>
      <c r="AQ510" s="11">
        <v>393</v>
      </c>
    </row>
    <row r="511" spans="1:43" hidden="1" x14ac:dyDescent="0.45">
      <c r="A511" s="11">
        <v>509</v>
      </c>
      <c r="B511" s="11" t="s">
        <v>13</v>
      </c>
      <c r="C511" s="11" t="s">
        <v>11</v>
      </c>
      <c r="D511" s="12">
        <v>45444</v>
      </c>
      <c r="E511" s="11">
        <f t="shared" si="14"/>
        <v>2024</v>
      </c>
      <c r="F511" s="11">
        <f t="shared" si="15"/>
        <v>6</v>
      </c>
      <c r="G511" s="11">
        <v>30</v>
      </c>
      <c r="H511" s="11">
        <v>15</v>
      </c>
      <c r="I511" s="11">
        <v>15</v>
      </c>
      <c r="J511" s="11">
        <v>1</v>
      </c>
      <c r="K511" s="11">
        <v>0</v>
      </c>
      <c r="L511" s="11">
        <v>0</v>
      </c>
      <c r="M511" s="11">
        <v>23380.866666666599</v>
      </c>
      <c r="N511" s="11">
        <v>26224.133333333299</v>
      </c>
      <c r="O511" s="11">
        <v>0</v>
      </c>
      <c r="P511" s="11">
        <v>0</v>
      </c>
      <c r="Q511" s="11">
        <v>0</v>
      </c>
      <c r="R511" s="11">
        <v>0</v>
      </c>
      <c r="S511" s="11">
        <v>0</v>
      </c>
      <c r="T511" s="11">
        <v>0.63390538325813595</v>
      </c>
      <c r="U511" s="11">
        <v>0</v>
      </c>
      <c r="V511" s="11">
        <v>0</v>
      </c>
      <c r="W511" s="11">
        <v>0</v>
      </c>
      <c r="X511" s="11">
        <v>0</v>
      </c>
      <c r="Y511" s="11">
        <v>0</v>
      </c>
      <c r="Z511" s="11">
        <v>0</v>
      </c>
      <c r="AA511" s="11">
        <v>0</v>
      </c>
      <c r="AB511" s="11">
        <v>0</v>
      </c>
      <c r="AC511" s="11">
        <v>38.133333333333297</v>
      </c>
      <c r="AD511" s="11">
        <v>0</v>
      </c>
      <c r="AE511" s="11">
        <v>0</v>
      </c>
      <c r="AF511" s="11">
        <v>0</v>
      </c>
      <c r="AG511" s="11">
        <v>0</v>
      </c>
      <c r="AH511" s="11">
        <v>0</v>
      </c>
      <c r="AI511" s="11">
        <v>0</v>
      </c>
      <c r="AJ511" s="11">
        <v>0</v>
      </c>
      <c r="AK511" s="11">
        <v>0</v>
      </c>
      <c r="AL511" s="11">
        <v>0</v>
      </c>
      <c r="AM511" s="11">
        <v>1495.43333333333</v>
      </c>
      <c r="AN511" s="11">
        <v>2388.7666666666601</v>
      </c>
      <c r="AO511" s="11">
        <v>0</v>
      </c>
      <c r="AP511" s="11">
        <v>8827.5666666666602</v>
      </c>
      <c r="AQ511" s="11">
        <v>406.1</v>
      </c>
    </row>
    <row r="512" spans="1:43" hidden="1" x14ac:dyDescent="0.45">
      <c r="A512" s="11">
        <v>510</v>
      </c>
      <c r="B512" s="11" t="s">
        <v>13</v>
      </c>
      <c r="C512" s="11" t="s">
        <v>11</v>
      </c>
      <c r="D512" s="12">
        <v>45474</v>
      </c>
      <c r="E512" s="11">
        <f t="shared" si="14"/>
        <v>2024</v>
      </c>
      <c r="F512" s="11">
        <f t="shared" si="15"/>
        <v>7</v>
      </c>
      <c r="G512" s="11">
        <v>31</v>
      </c>
      <c r="H512" s="11">
        <v>12</v>
      </c>
      <c r="I512" s="11">
        <v>19</v>
      </c>
      <c r="J512" s="11">
        <v>0</v>
      </c>
      <c r="K512" s="11">
        <v>0</v>
      </c>
      <c r="L512" s="11">
        <v>0</v>
      </c>
      <c r="M512" s="11">
        <v>22626.6451612903</v>
      </c>
      <c r="N512" s="11">
        <v>0</v>
      </c>
      <c r="O512" s="11">
        <v>0</v>
      </c>
      <c r="P512" s="11">
        <v>0</v>
      </c>
      <c r="Q512" s="11">
        <v>0</v>
      </c>
      <c r="R512" s="11">
        <v>0</v>
      </c>
      <c r="S512" s="11">
        <v>0</v>
      </c>
      <c r="T512" s="11">
        <v>0.58277721017805595</v>
      </c>
      <c r="U512" s="11">
        <v>0</v>
      </c>
      <c r="V512" s="11">
        <v>0</v>
      </c>
      <c r="W512" s="11">
        <v>0</v>
      </c>
      <c r="X512" s="11">
        <v>0</v>
      </c>
      <c r="Y512" s="11">
        <v>0</v>
      </c>
      <c r="Z512" s="11">
        <v>0</v>
      </c>
      <c r="AA512" s="11">
        <v>0</v>
      </c>
      <c r="AB512" s="11">
        <v>0</v>
      </c>
      <c r="AC512" s="11">
        <v>36.903225806451601</v>
      </c>
      <c r="AD512" s="11">
        <v>0</v>
      </c>
      <c r="AE512" s="11">
        <v>0</v>
      </c>
      <c r="AF512" s="11">
        <v>0</v>
      </c>
      <c r="AG512" s="11">
        <v>0</v>
      </c>
      <c r="AH512" s="11">
        <v>0</v>
      </c>
      <c r="AI512" s="11">
        <v>0</v>
      </c>
      <c r="AJ512" s="11">
        <v>0</v>
      </c>
      <c r="AK512" s="11">
        <v>0</v>
      </c>
      <c r="AL512" s="11">
        <v>0</v>
      </c>
      <c r="AM512" s="11">
        <v>1447.19354838709</v>
      </c>
      <c r="AN512" s="11">
        <v>2311.7096774193501</v>
      </c>
      <c r="AO512" s="11">
        <v>0</v>
      </c>
      <c r="AP512" s="11">
        <v>8542.8064516128998</v>
      </c>
      <c r="AQ512" s="11">
        <v>393</v>
      </c>
    </row>
    <row r="513" spans="1:43" hidden="1" x14ac:dyDescent="0.45">
      <c r="A513" s="11">
        <v>511</v>
      </c>
      <c r="B513" s="11" t="s">
        <v>13</v>
      </c>
      <c r="C513" s="11" t="s">
        <v>11</v>
      </c>
      <c r="D513" s="12">
        <v>45505</v>
      </c>
      <c r="E513" s="11">
        <f t="shared" si="14"/>
        <v>2024</v>
      </c>
      <c r="F513" s="11">
        <f t="shared" si="15"/>
        <v>8</v>
      </c>
      <c r="G513" s="11">
        <v>31</v>
      </c>
      <c r="H513" s="11">
        <v>15</v>
      </c>
      <c r="I513" s="11">
        <v>16</v>
      </c>
      <c r="J513" s="11">
        <v>1</v>
      </c>
      <c r="K513" s="11">
        <v>0</v>
      </c>
      <c r="L513" s="11">
        <v>0</v>
      </c>
      <c r="M513" s="11">
        <v>22626.6451612903</v>
      </c>
      <c r="N513" s="11">
        <v>0</v>
      </c>
      <c r="O513" s="11">
        <v>0</v>
      </c>
      <c r="P513" s="11">
        <v>0</v>
      </c>
      <c r="Q513" s="11">
        <v>0</v>
      </c>
      <c r="R513" s="11">
        <v>0</v>
      </c>
      <c r="S513" s="11">
        <v>0</v>
      </c>
      <c r="T513" s="11">
        <v>0.65513670717896699</v>
      </c>
      <c r="U513" s="11">
        <v>0</v>
      </c>
      <c r="V513" s="11">
        <v>0</v>
      </c>
      <c r="W513" s="11">
        <v>0</v>
      </c>
      <c r="X513" s="11">
        <v>0</v>
      </c>
      <c r="Y513" s="11">
        <v>0</v>
      </c>
      <c r="Z513" s="11">
        <v>0</v>
      </c>
      <c r="AA513" s="11">
        <v>0</v>
      </c>
      <c r="AB513" s="11">
        <v>0</v>
      </c>
      <c r="AC513" s="11">
        <v>36.903225806451601</v>
      </c>
      <c r="AD513" s="11">
        <v>0</v>
      </c>
      <c r="AE513" s="11">
        <v>0</v>
      </c>
      <c r="AF513" s="11">
        <v>0</v>
      </c>
      <c r="AG513" s="11">
        <v>0</v>
      </c>
      <c r="AH513" s="11">
        <v>0</v>
      </c>
      <c r="AI513" s="11">
        <v>0</v>
      </c>
      <c r="AJ513" s="11">
        <v>0</v>
      </c>
      <c r="AK513" s="11">
        <v>0</v>
      </c>
      <c r="AL513" s="11">
        <v>0</v>
      </c>
      <c r="AM513" s="11">
        <v>1447.19354838709</v>
      </c>
      <c r="AN513" s="11">
        <v>2311.7096774193501</v>
      </c>
      <c r="AO513" s="11">
        <v>0</v>
      </c>
      <c r="AP513" s="11">
        <v>8542.8064516128998</v>
      </c>
      <c r="AQ513" s="11">
        <v>393</v>
      </c>
    </row>
    <row r="514" spans="1:43" hidden="1" x14ac:dyDescent="0.45">
      <c r="A514" s="11">
        <v>512</v>
      </c>
      <c r="B514" s="11" t="s">
        <v>13</v>
      </c>
      <c r="C514" s="11" t="s">
        <v>11</v>
      </c>
      <c r="D514" s="12">
        <v>45536</v>
      </c>
      <c r="E514" s="11">
        <f t="shared" si="14"/>
        <v>2024</v>
      </c>
      <c r="F514" s="11">
        <f t="shared" si="15"/>
        <v>9</v>
      </c>
      <c r="G514" s="11">
        <v>30</v>
      </c>
      <c r="H514" s="11">
        <v>16</v>
      </c>
      <c r="I514" s="11">
        <v>14</v>
      </c>
      <c r="J514" s="11">
        <v>3</v>
      </c>
      <c r="K514" s="11">
        <v>3</v>
      </c>
      <c r="L514" s="11">
        <v>0</v>
      </c>
      <c r="M514" s="11">
        <v>23380.866666666599</v>
      </c>
      <c r="N514" s="11">
        <v>0</v>
      </c>
      <c r="O514" s="11">
        <v>0</v>
      </c>
      <c r="P514" s="11">
        <v>0</v>
      </c>
      <c r="Q514" s="11">
        <v>0</v>
      </c>
      <c r="R514" s="11">
        <v>0</v>
      </c>
      <c r="S514" s="11">
        <v>0</v>
      </c>
      <c r="T514" s="11">
        <v>0.59231081332345004</v>
      </c>
      <c r="U514" s="11">
        <v>0</v>
      </c>
      <c r="V514" s="11">
        <v>0</v>
      </c>
      <c r="W514" s="11">
        <v>0</v>
      </c>
      <c r="X514" s="11">
        <v>0</v>
      </c>
      <c r="Y514" s="11">
        <v>0</v>
      </c>
      <c r="Z514" s="11">
        <v>0</v>
      </c>
      <c r="AA514" s="11">
        <v>0</v>
      </c>
      <c r="AB514" s="11">
        <v>0</v>
      </c>
      <c r="AC514" s="11">
        <v>38.133333333333297</v>
      </c>
      <c r="AD514" s="11">
        <v>0</v>
      </c>
      <c r="AE514" s="11">
        <v>0</v>
      </c>
      <c r="AF514" s="11">
        <v>0</v>
      </c>
      <c r="AG514" s="11">
        <v>0</v>
      </c>
      <c r="AH514" s="11">
        <v>0</v>
      </c>
      <c r="AI514" s="11">
        <v>0</v>
      </c>
      <c r="AJ514" s="11">
        <v>0</v>
      </c>
      <c r="AK514" s="11">
        <v>0</v>
      </c>
      <c r="AL514" s="11">
        <v>0</v>
      </c>
      <c r="AM514" s="11">
        <v>1495.43333333333</v>
      </c>
      <c r="AN514" s="11">
        <v>2388.7666666666601</v>
      </c>
      <c r="AO514" s="11">
        <v>0</v>
      </c>
      <c r="AP514" s="11">
        <v>8827.5666666666602</v>
      </c>
      <c r="AQ514" s="11">
        <v>406.1</v>
      </c>
    </row>
    <row r="515" spans="1:43" hidden="1" x14ac:dyDescent="0.45">
      <c r="A515" s="11">
        <v>513</v>
      </c>
      <c r="B515" s="11" t="s">
        <v>13</v>
      </c>
      <c r="C515" s="11" t="s">
        <v>11</v>
      </c>
      <c r="D515" s="12">
        <v>45566</v>
      </c>
      <c r="E515" s="11">
        <f t="shared" ref="E515:E578" si="16">YEAR(D515)</f>
        <v>2024</v>
      </c>
      <c r="F515" s="11">
        <f t="shared" ref="F515:F578" si="17">MONTH(D515)</f>
        <v>10</v>
      </c>
      <c r="G515" s="11">
        <v>31</v>
      </c>
      <c r="H515" s="11">
        <v>14</v>
      </c>
      <c r="I515" s="11">
        <v>17</v>
      </c>
      <c r="J515" s="11">
        <v>2</v>
      </c>
      <c r="K515" s="11">
        <v>0</v>
      </c>
      <c r="L515" s="11">
        <v>0</v>
      </c>
      <c r="M515" s="11">
        <v>22626.6451612903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1">
        <v>0</v>
      </c>
      <c r="T515" s="11">
        <v>0.63387555293827602</v>
      </c>
      <c r="U515" s="11">
        <v>0</v>
      </c>
      <c r="V515" s="11">
        <v>0</v>
      </c>
      <c r="W515" s="11">
        <v>0</v>
      </c>
      <c r="X515" s="11">
        <v>0</v>
      </c>
      <c r="Y515" s="11">
        <v>0</v>
      </c>
      <c r="Z515" s="11">
        <v>0</v>
      </c>
      <c r="AA515" s="11">
        <v>0</v>
      </c>
      <c r="AB515" s="11">
        <v>0</v>
      </c>
      <c r="AC515" s="11">
        <v>36.903225806451601</v>
      </c>
      <c r="AD515" s="11">
        <v>0</v>
      </c>
      <c r="AE515" s="11">
        <v>0</v>
      </c>
      <c r="AF515" s="11">
        <v>0</v>
      </c>
      <c r="AG515" s="11">
        <v>0</v>
      </c>
      <c r="AH515" s="11">
        <v>0</v>
      </c>
      <c r="AI515" s="11">
        <v>0</v>
      </c>
      <c r="AJ515" s="11">
        <v>0</v>
      </c>
      <c r="AK515" s="11">
        <v>0</v>
      </c>
      <c r="AL515" s="11">
        <v>0</v>
      </c>
      <c r="AM515" s="11">
        <v>1447.19354838709</v>
      </c>
      <c r="AN515" s="11">
        <v>2311.7096774193501</v>
      </c>
      <c r="AO515" s="11">
        <v>0</v>
      </c>
      <c r="AP515" s="11">
        <v>8542.8064516128998</v>
      </c>
      <c r="AQ515" s="11">
        <v>393</v>
      </c>
    </row>
    <row r="516" spans="1:43" hidden="1" x14ac:dyDescent="0.45">
      <c r="A516" s="11">
        <v>514</v>
      </c>
      <c r="B516" s="11" t="s">
        <v>13</v>
      </c>
      <c r="C516" s="11" t="s">
        <v>11</v>
      </c>
      <c r="D516" s="12">
        <v>45597</v>
      </c>
      <c r="E516" s="11">
        <f t="shared" si="16"/>
        <v>2024</v>
      </c>
      <c r="F516" s="11">
        <f t="shared" si="17"/>
        <v>11</v>
      </c>
      <c r="G516" s="11">
        <v>30</v>
      </c>
      <c r="H516" s="11">
        <v>14</v>
      </c>
      <c r="I516" s="11">
        <v>16</v>
      </c>
      <c r="J516" s="11">
        <v>0</v>
      </c>
      <c r="K516" s="11">
        <v>0</v>
      </c>
      <c r="L516" s="11">
        <v>0</v>
      </c>
      <c r="M516" s="11">
        <v>23380.866666666599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11">
        <v>0.61074797750055398</v>
      </c>
      <c r="U516" s="11">
        <v>0</v>
      </c>
      <c r="V516" s="11">
        <v>0</v>
      </c>
      <c r="W516" s="11">
        <v>0</v>
      </c>
      <c r="X516" s="11">
        <v>0</v>
      </c>
      <c r="Y516" s="11">
        <v>0</v>
      </c>
      <c r="Z516" s="11">
        <v>0</v>
      </c>
      <c r="AA516" s="11">
        <v>0</v>
      </c>
      <c r="AB516" s="11">
        <v>0</v>
      </c>
      <c r="AC516" s="11">
        <v>38.133333333333297</v>
      </c>
      <c r="AD516" s="11">
        <v>0</v>
      </c>
      <c r="AE516" s="11">
        <v>0</v>
      </c>
      <c r="AF516" s="11">
        <v>0</v>
      </c>
      <c r="AG516" s="11">
        <v>0</v>
      </c>
      <c r="AH516" s="11">
        <v>0</v>
      </c>
      <c r="AI516" s="11">
        <v>0</v>
      </c>
      <c r="AJ516" s="11">
        <v>0</v>
      </c>
      <c r="AK516" s="11">
        <v>0</v>
      </c>
      <c r="AL516" s="11">
        <v>0</v>
      </c>
      <c r="AM516" s="11">
        <v>1495.43333333333</v>
      </c>
      <c r="AN516" s="11">
        <v>2388.7666666666601</v>
      </c>
      <c r="AO516" s="11">
        <v>0</v>
      </c>
      <c r="AP516" s="11">
        <v>8827.5666666666602</v>
      </c>
      <c r="AQ516" s="11">
        <v>406.1</v>
      </c>
    </row>
    <row r="517" spans="1:43" hidden="1" x14ac:dyDescent="0.45">
      <c r="A517" s="11">
        <v>515</v>
      </c>
      <c r="B517" s="11" t="s">
        <v>13</v>
      </c>
      <c r="C517" s="11" t="s">
        <v>11</v>
      </c>
      <c r="D517" s="12">
        <v>45627</v>
      </c>
      <c r="E517" s="11">
        <f t="shared" si="16"/>
        <v>2024</v>
      </c>
      <c r="F517" s="11">
        <f t="shared" si="17"/>
        <v>12</v>
      </c>
      <c r="G517" s="11">
        <v>31</v>
      </c>
      <c r="H517" s="11">
        <v>14</v>
      </c>
      <c r="I517" s="11">
        <v>17</v>
      </c>
      <c r="J517" s="11">
        <v>1</v>
      </c>
      <c r="K517" s="11">
        <v>0</v>
      </c>
      <c r="L517" s="11">
        <v>0</v>
      </c>
      <c r="M517" s="11">
        <v>22626.6451612903</v>
      </c>
      <c r="N517" s="11">
        <v>0</v>
      </c>
      <c r="O517" s="11">
        <v>0</v>
      </c>
      <c r="P517" s="11">
        <v>0</v>
      </c>
      <c r="Q517" s="11">
        <v>0</v>
      </c>
      <c r="R517" s="11">
        <v>0</v>
      </c>
      <c r="S517" s="11">
        <v>0</v>
      </c>
      <c r="T517" s="11">
        <v>0.62153166718170705</v>
      </c>
      <c r="U517" s="11">
        <v>0</v>
      </c>
      <c r="V517" s="11">
        <v>0</v>
      </c>
      <c r="W517" s="11">
        <v>0</v>
      </c>
      <c r="X517" s="11">
        <v>0</v>
      </c>
      <c r="Y517" s="11">
        <v>0</v>
      </c>
      <c r="Z517" s="11">
        <v>0</v>
      </c>
      <c r="AA517" s="11">
        <v>0</v>
      </c>
      <c r="AB517" s="11">
        <v>0</v>
      </c>
      <c r="AC517" s="11">
        <v>36.903225806451601</v>
      </c>
      <c r="AD517" s="11">
        <v>0</v>
      </c>
      <c r="AE517" s="11">
        <v>0</v>
      </c>
      <c r="AF517" s="11">
        <v>0</v>
      </c>
      <c r="AG517" s="11">
        <v>0</v>
      </c>
      <c r="AH517" s="11">
        <v>0</v>
      </c>
      <c r="AI517" s="11">
        <v>0</v>
      </c>
      <c r="AJ517" s="11">
        <v>0</v>
      </c>
      <c r="AK517" s="11">
        <v>0</v>
      </c>
      <c r="AL517" s="11">
        <v>0</v>
      </c>
      <c r="AM517" s="11">
        <v>1447.19354838709</v>
      </c>
      <c r="AN517" s="11">
        <v>2311.7096774193501</v>
      </c>
      <c r="AO517" s="11">
        <v>0</v>
      </c>
      <c r="AP517" s="11">
        <v>8542.8064516128998</v>
      </c>
      <c r="AQ517" s="11">
        <v>393</v>
      </c>
    </row>
    <row r="518" spans="1:43" x14ac:dyDescent="0.45">
      <c r="A518" s="11">
        <v>516</v>
      </c>
      <c r="B518" s="11" t="s">
        <v>13</v>
      </c>
      <c r="C518" s="11" t="s">
        <v>11</v>
      </c>
      <c r="D518" s="12">
        <v>45658</v>
      </c>
      <c r="E518" s="11">
        <f t="shared" si="16"/>
        <v>2025</v>
      </c>
      <c r="F518" s="11">
        <f t="shared" si="17"/>
        <v>1</v>
      </c>
      <c r="G518" s="11">
        <v>31</v>
      </c>
      <c r="H518" s="11">
        <v>17</v>
      </c>
      <c r="I518" s="11">
        <v>14</v>
      </c>
      <c r="J518" s="11">
        <v>4</v>
      </c>
      <c r="K518" s="11">
        <v>3</v>
      </c>
      <c r="L518" s="11">
        <v>0</v>
      </c>
      <c r="M518" s="11">
        <v>22626.6451612903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11">
        <v>0.58233295669972096</v>
      </c>
      <c r="U518" s="11">
        <v>0</v>
      </c>
      <c r="V518" s="11">
        <v>0</v>
      </c>
      <c r="W518" s="11">
        <v>0</v>
      </c>
      <c r="X518" s="11">
        <v>0</v>
      </c>
      <c r="Y518" s="11">
        <v>0</v>
      </c>
      <c r="Z518" s="11">
        <v>0</v>
      </c>
      <c r="AA518" s="11">
        <v>0</v>
      </c>
      <c r="AB518" s="11">
        <v>0</v>
      </c>
      <c r="AC518" s="11">
        <v>36.903225806451601</v>
      </c>
      <c r="AD518" s="11">
        <v>0</v>
      </c>
      <c r="AE518" s="11">
        <v>0</v>
      </c>
      <c r="AF518" s="11">
        <v>0</v>
      </c>
      <c r="AG518" s="11">
        <v>0</v>
      </c>
      <c r="AH518" s="11">
        <v>0</v>
      </c>
      <c r="AI518" s="11">
        <v>0</v>
      </c>
      <c r="AJ518" s="11">
        <v>0</v>
      </c>
      <c r="AK518" s="11">
        <v>0</v>
      </c>
      <c r="AL518" s="11">
        <v>0</v>
      </c>
      <c r="AM518" s="11">
        <v>1447.19354838709</v>
      </c>
      <c r="AN518" s="11">
        <v>2311.7096774193501</v>
      </c>
      <c r="AO518" s="11">
        <v>0</v>
      </c>
      <c r="AP518" s="11">
        <v>8542.8064516128998</v>
      </c>
      <c r="AQ518" s="11">
        <v>393</v>
      </c>
    </row>
    <row r="519" spans="1:43" x14ac:dyDescent="0.45">
      <c r="A519" s="11">
        <v>517</v>
      </c>
      <c r="B519" s="11" t="s">
        <v>13</v>
      </c>
      <c r="C519" s="11" t="s">
        <v>11</v>
      </c>
      <c r="D519" s="12">
        <v>45689</v>
      </c>
      <c r="E519" s="11">
        <f t="shared" si="16"/>
        <v>2025</v>
      </c>
      <c r="F519" s="11">
        <f t="shared" si="17"/>
        <v>2</v>
      </c>
      <c r="G519" s="11">
        <v>28</v>
      </c>
      <c r="H519" s="11">
        <v>12</v>
      </c>
      <c r="I519" s="11">
        <v>16</v>
      </c>
      <c r="J519" s="11">
        <v>0</v>
      </c>
      <c r="K519" s="11">
        <v>0</v>
      </c>
      <c r="L519" s="11">
        <v>0</v>
      </c>
      <c r="M519" s="11">
        <v>25050.9285714285</v>
      </c>
      <c r="N519" s="11">
        <v>0</v>
      </c>
      <c r="O519" s="11">
        <v>0</v>
      </c>
      <c r="P519" s="11">
        <v>0</v>
      </c>
      <c r="Q519" s="11">
        <v>0</v>
      </c>
      <c r="R519" s="11">
        <v>0</v>
      </c>
      <c r="S519" s="11">
        <v>0</v>
      </c>
      <c r="T519" s="11">
        <v>0.67574718127511701</v>
      </c>
      <c r="U519" s="11">
        <v>0</v>
      </c>
      <c r="V519" s="11">
        <v>0</v>
      </c>
      <c r="W519" s="11">
        <v>0</v>
      </c>
      <c r="X519" s="11">
        <v>0</v>
      </c>
      <c r="Y519" s="11">
        <v>0</v>
      </c>
      <c r="Z519" s="11">
        <v>0</v>
      </c>
      <c r="AA519" s="11">
        <v>0</v>
      </c>
      <c r="AB519" s="11">
        <v>0</v>
      </c>
      <c r="AC519" s="11">
        <v>40.857142857142797</v>
      </c>
      <c r="AD519" s="11">
        <v>0</v>
      </c>
      <c r="AE519" s="11">
        <v>0</v>
      </c>
      <c r="AF519" s="11">
        <v>0</v>
      </c>
      <c r="AG519" s="11">
        <v>0</v>
      </c>
      <c r="AH519" s="11">
        <v>0</v>
      </c>
      <c r="AI519" s="11">
        <v>0</v>
      </c>
      <c r="AJ519" s="11">
        <v>0</v>
      </c>
      <c r="AK519" s="11">
        <v>0</v>
      </c>
      <c r="AL519" s="11">
        <v>0</v>
      </c>
      <c r="AM519" s="11">
        <v>1602.25</v>
      </c>
      <c r="AN519" s="11">
        <v>2559.3928571428501</v>
      </c>
      <c r="AO519" s="11">
        <v>0</v>
      </c>
      <c r="AP519" s="11">
        <v>9458.1071428571395</v>
      </c>
      <c r="AQ519" s="11">
        <v>435.10714285714198</v>
      </c>
    </row>
    <row r="520" spans="1:43" x14ac:dyDescent="0.45">
      <c r="A520" s="11">
        <v>518</v>
      </c>
      <c r="B520" s="11" t="s">
        <v>13</v>
      </c>
      <c r="C520" s="11" t="s">
        <v>11</v>
      </c>
      <c r="D520" s="12">
        <v>45717</v>
      </c>
      <c r="E520" s="11">
        <f t="shared" si="16"/>
        <v>2025</v>
      </c>
      <c r="F520" s="11">
        <f t="shared" si="17"/>
        <v>3</v>
      </c>
      <c r="G520" s="11">
        <v>31</v>
      </c>
      <c r="H520" s="11">
        <v>15</v>
      </c>
      <c r="I520" s="11">
        <v>16</v>
      </c>
      <c r="J520" s="11">
        <v>2</v>
      </c>
      <c r="K520" s="11">
        <v>0</v>
      </c>
      <c r="L520" s="11">
        <v>0</v>
      </c>
      <c r="M520" s="11">
        <v>22626.6451612903</v>
      </c>
      <c r="N520" s="11">
        <v>0</v>
      </c>
      <c r="O520" s="11">
        <v>0</v>
      </c>
      <c r="P520" s="11">
        <v>0</v>
      </c>
      <c r="Q520" s="11">
        <v>0</v>
      </c>
      <c r="R520" s="11">
        <v>0</v>
      </c>
      <c r="S520" s="11">
        <v>0</v>
      </c>
      <c r="T520" s="11">
        <v>0.59162251875601302</v>
      </c>
      <c r="U520" s="11">
        <v>0</v>
      </c>
      <c r="V520" s="11">
        <v>0</v>
      </c>
      <c r="W520" s="11">
        <v>0</v>
      </c>
      <c r="X520" s="11">
        <v>0</v>
      </c>
      <c r="Y520" s="11">
        <v>0</v>
      </c>
      <c r="Z520" s="11">
        <v>0</v>
      </c>
      <c r="AA520" s="11">
        <v>0</v>
      </c>
      <c r="AB520" s="11">
        <v>0</v>
      </c>
      <c r="AC520" s="11">
        <v>36.903225806451601</v>
      </c>
      <c r="AD520" s="11">
        <v>0</v>
      </c>
      <c r="AE520" s="11">
        <v>0</v>
      </c>
      <c r="AF520" s="11">
        <v>0</v>
      </c>
      <c r="AG520" s="11">
        <v>0</v>
      </c>
      <c r="AH520" s="11">
        <v>0</v>
      </c>
      <c r="AI520" s="11">
        <v>0</v>
      </c>
      <c r="AJ520" s="11">
        <v>0</v>
      </c>
      <c r="AK520" s="11">
        <v>0</v>
      </c>
      <c r="AL520" s="11">
        <v>0</v>
      </c>
      <c r="AM520" s="11">
        <v>1447.19354838709</v>
      </c>
      <c r="AN520" s="11">
        <v>2311.7096774193501</v>
      </c>
      <c r="AO520" s="11">
        <v>0</v>
      </c>
      <c r="AP520" s="11">
        <v>8542.8064516128998</v>
      </c>
      <c r="AQ520" s="11">
        <v>393</v>
      </c>
    </row>
    <row r="521" spans="1:43" x14ac:dyDescent="0.45">
      <c r="A521" s="11">
        <v>519</v>
      </c>
      <c r="B521" s="11" t="s">
        <v>13</v>
      </c>
      <c r="C521" s="11" t="s">
        <v>11</v>
      </c>
      <c r="D521" s="12">
        <v>45748</v>
      </c>
      <c r="E521" s="11">
        <f t="shared" si="16"/>
        <v>2025</v>
      </c>
      <c r="F521" s="11">
        <f t="shared" si="17"/>
        <v>4</v>
      </c>
      <c r="G521" s="11">
        <v>30</v>
      </c>
      <c r="H521" s="11">
        <v>12</v>
      </c>
      <c r="I521" s="11">
        <v>18</v>
      </c>
      <c r="J521" s="11">
        <v>0</v>
      </c>
      <c r="K521" s="11">
        <v>0</v>
      </c>
      <c r="L521" s="11">
        <v>0</v>
      </c>
      <c r="M521" s="11">
        <v>23380.866666666599</v>
      </c>
      <c r="N521" s="11">
        <v>0</v>
      </c>
      <c r="O521" s="11">
        <v>0</v>
      </c>
      <c r="P521" s="11">
        <v>0</v>
      </c>
      <c r="Q521" s="11">
        <v>0</v>
      </c>
      <c r="R521" s="11">
        <v>0</v>
      </c>
      <c r="S521" s="11">
        <v>0</v>
      </c>
      <c r="T521" s="11">
        <v>0.64555815597545196</v>
      </c>
      <c r="U521" s="11">
        <v>0</v>
      </c>
      <c r="V521" s="11">
        <v>0</v>
      </c>
      <c r="W521" s="11">
        <v>0</v>
      </c>
      <c r="X521" s="11">
        <v>0</v>
      </c>
      <c r="Y521" s="11">
        <v>0</v>
      </c>
      <c r="Z521" s="11">
        <v>0</v>
      </c>
      <c r="AA521" s="11">
        <v>0</v>
      </c>
      <c r="AB521" s="11">
        <v>0</v>
      </c>
      <c r="AC521" s="11">
        <v>38.133333333333297</v>
      </c>
      <c r="AD521" s="11">
        <v>0</v>
      </c>
      <c r="AE521" s="11">
        <v>0</v>
      </c>
      <c r="AF521" s="11">
        <v>0</v>
      </c>
      <c r="AG521" s="11">
        <v>0</v>
      </c>
      <c r="AH521" s="11">
        <v>0</v>
      </c>
      <c r="AI521" s="11">
        <v>0</v>
      </c>
      <c r="AJ521" s="11">
        <v>0</v>
      </c>
      <c r="AK521" s="11">
        <v>0</v>
      </c>
      <c r="AL521" s="11">
        <v>0</v>
      </c>
      <c r="AM521" s="11">
        <v>1495.43333333333</v>
      </c>
      <c r="AN521" s="11">
        <v>2388.7666666666601</v>
      </c>
      <c r="AO521" s="11">
        <v>0</v>
      </c>
      <c r="AP521" s="11">
        <v>8827.5666666666602</v>
      </c>
      <c r="AQ521" s="11">
        <v>406.1</v>
      </c>
    </row>
    <row r="522" spans="1:43" x14ac:dyDescent="0.45">
      <c r="A522" s="11">
        <v>520</v>
      </c>
      <c r="B522" s="11" t="s">
        <v>13</v>
      </c>
      <c r="C522" s="11" t="s">
        <v>11</v>
      </c>
      <c r="D522" s="12">
        <v>45778</v>
      </c>
      <c r="E522" s="11">
        <f t="shared" si="16"/>
        <v>2025</v>
      </c>
      <c r="F522" s="11">
        <f t="shared" si="17"/>
        <v>5</v>
      </c>
      <c r="G522" s="11">
        <v>31</v>
      </c>
      <c r="H522" s="11">
        <v>17</v>
      </c>
      <c r="I522" s="11">
        <v>14</v>
      </c>
      <c r="J522" s="11">
        <v>3</v>
      </c>
      <c r="K522" s="11">
        <v>0</v>
      </c>
      <c r="L522" s="11">
        <v>0</v>
      </c>
      <c r="M522" s="11">
        <v>22626.6451612903</v>
      </c>
      <c r="N522" s="11">
        <v>0</v>
      </c>
      <c r="O522" s="11">
        <v>0</v>
      </c>
      <c r="P522" s="11">
        <v>0</v>
      </c>
      <c r="Q522" s="11">
        <v>0</v>
      </c>
      <c r="R522" s="11">
        <v>0</v>
      </c>
      <c r="S522" s="11">
        <v>0</v>
      </c>
      <c r="T522" s="11">
        <v>0.65998060506687095</v>
      </c>
      <c r="U522" s="11">
        <v>0</v>
      </c>
      <c r="V522" s="11">
        <v>0</v>
      </c>
      <c r="W522" s="11">
        <v>0</v>
      </c>
      <c r="X522" s="11">
        <v>0</v>
      </c>
      <c r="Y522" s="11">
        <v>0</v>
      </c>
      <c r="Z522" s="11">
        <v>0</v>
      </c>
      <c r="AA522" s="11">
        <v>0</v>
      </c>
      <c r="AB522" s="11">
        <v>0</v>
      </c>
      <c r="AC522" s="11">
        <v>36.903225806451601</v>
      </c>
      <c r="AD522" s="11">
        <v>0</v>
      </c>
      <c r="AE522" s="11">
        <v>0</v>
      </c>
      <c r="AF522" s="11">
        <v>0</v>
      </c>
      <c r="AG522" s="11">
        <v>0</v>
      </c>
      <c r="AH522" s="11">
        <v>0</v>
      </c>
      <c r="AI522" s="11">
        <v>0</v>
      </c>
      <c r="AJ522" s="11">
        <v>0</v>
      </c>
      <c r="AK522" s="11">
        <v>0</v>
      </c>
      <c r="AL522" s="11">
        <v>0</v>
      </c>
      <c r="AM522" s="11">
        <v>1447.19354838709</v>
      </c>
      <c r="AN522" s="11">
        <v>2311.7096774193501</v>
      </c>
      <c r="AO522" s="11">
        <v>0</v>
      </c>
      <c r="AP522" s="11">
        <v>8542.8064516128998</v>
      </c>
      <c r="AQ522" s="11">
        <v>393</v>
      </c>
    </row>
    <row r="523" spans="1:43" x14ac:dyDescent="0.45">
      <c r="A523" s="11">
        <v>521</v>
      </c>
      <c r="B523" s="11" t="s">
        <v>13</v>
      </c>
      <c r="C523" s="11" t="s">
        <v>11</v>
      </c>
      <c r="D523" s="12">
        <v>45809</v>
      </c>
      <c r="E523" s="11">
        <f t="shared" si="16"/>
        <v>2025</v>
      </c>
      <c r="F523" s="11">
        <f t="shared" si="17"/>
        <v>6</v>
      </c>
      <c r="G523" s="11">
        <v>30</v>
      </c>
      <c r="H523" s="11">
        <v>13</v>
      </c>
      <c r="I523" s="11">
        <v>17</v>
      </c>
      <c r="J523" s="11">
        <v>1</v>
      </c>
      <c r="K523" s="11">
        <v>0</v>
      </c>
      <c r="L523" s="11">
        <v>0</v>
      </c>
      <c r="M523" s="11">
        <v>23380.866666666599</v>
      </c>
      <c r="N523" s="11">
        <v>0</v>
      </c>
      <c r="O523" s="11">
        <v>0</v>
      </c>
      <c r="P523" s="11">
        <v>0</v>
      </c>
      <c r="Q523" s="11">
        <v>0</v>
      </c>
      <c r="R523" s="11">
        <v>0</v>
      </c>
      <c r="S523" s="11">
        <v>0</v>
      </c>
      <c r="T523" s="11">
        <v>0.63390538325813595</v>
      </c>
      <c r="U523" s="11">
        <v>0</v>
      </c>
      <c r="V523" s="11">
        <v>0</v>
      </c>
      <c r="W523" s="11">
        <v>0</v>
      </c>
      <c r="X523" s="11">
        <v>0</v>
      </c>
      <c r="Y523" s="11">
        <v>0</v>
      </c>
      <c r="Z523" s="11">
        <v>0</v>
      </c>
      <c r="AA523" s="11">
        <v>0</v>
      </c>
      <c r="AB523" s="11">
        <v>0</v>
      </c>
      <c r="AC523" s="11">
        <v>38.133333333333297</v>
      </c>
      <c r="AD523" s="11">
        <v>0</v>
      </c>
      <c r="AE523" s="11">
        <v>0</v>
      </c>
      <c r="AF523" s="11">
        <v>0</v>
      </c>
      <c r="AG523" s="11">
        <v>0</v>
      </c>
      <c r="AH523" s="11">
        <v>0</v>
      </c>
      <c r="AI523" s="11">
        <v>0</v>
      </c>
      <c r="AJ523" s="11">
        <v>0</v>
      </c>
      <c r="AK523" s="11">
        <v>0</v>
      </c>
      <c r="AL523" s="11">
        <v>0</v>
      </c>
      <c r="AM523" s="11">
        <v>1495.43333333333</v>
      </c>
      <c r="AN523" s="11">
        <v>2388.7666666666601</v>
      </c>
      <c r="AO523" s="11">
        <v>0</v>
      </c>
      <c r="AP523" s="11">
        <v>8827.5666666666602</v>
      </c>
      <c r="AQ523" s="11">
        <v>406.1</v>
      </c>
    </row>
    <row r="524" spans="1:43" x14ac:dyDescent="0.45">
      <c r="A524" s="11">
        <v>522</v>
      </c>
      <c r="B524" s="11" t="s">
        <v>13</v>
      </c>
      <c r="C524" s="11" t="s">
        <v>11</v>
      </c>
      <c r="D524" s="12">
        <v>45839</v>
      </c>
      <c r="E524" s="11">
        <f t="shared" si="16"/>
        <v>2025</v>
      </c>
      <c r="F524" s="11">
        <f t="shared" si="17"/>
        <v>7</v>
      </c>
      <c r="G524" s="11">
        <v>31</v>
      </c>
      <c r="H524" s="11">
        <v>12</v>
      </c>
      <c r="I524" s="11">
        <v>19</v>
      </c>
      <c r="J524" s="11">
        <v>0</v>
      </c>
      <c r="K524" s="11">
        <v>0</v>
      </c>
      <c r="L524" s="11">
        <v>0</v>
      </c>
      <c r="M524" s="11">
        <v>22626.6451612903</v>
      </c>
      <c r="N524" s="11">
        <v>0</v>
      </c>
      <c r="O524" s="11">
        <v>0</v>
      </c>
      <c r="P524" s="11">
        <v>0</v>
      </c>
      <c r="Q524" s="11">
        <v>0</v>
      </c>
      <c r="R524" s="11">
        <v>0</v>
      </c>
      <c r="S524" s="11">
        <v>0</v>
      </c>
      <c r="T524" s="11">
        <v>0.58277721017805595</v>
      </c>
      <c r="U524" s="11">
        <v>0</v>
      </c>
      <c r="V524" s="11">
        <v>0</v>
      </c>
      <c r="W524" s="11">
        <v>0</v>
      </c>
      <c r="X524" s="11">
        <v>0</v>
      </c>
      <c r="Y524" s="11">
        <v>0</v>
      </c>
      <c r="Z524" s="11">
        <v>0</v>
      </c>
      <c r="AA524" s="11">
        <v>0</v>
      </c>
      <c r="AB524" s="11">
        <v>0</v>
      </c>
      <c r="AC524" s="11">
        <v>36.903225806451601</v>
      </c>
      <c r="AD524" s="11">
        <v>0</v>
      </c>
      <c r="AE524" s="11">
        <v>0</v>
      </c>
      <c r="AF524" s="11">
        <v>0</v>
      </c>
      <c r="AG524" s="11">
        <v>0</v>
      </c>
      <c r="AH524" s="11">
        <v>0</v>
      </c>
      <c r="AI524" s="11">
        <v>0</v>
      </c>
      <c r="AJ524" s="11">
        <v>0</v>
      </c>
      <c r="AK524" s="11">
        <v>0</v>
      </c>
      <c r="AL524" s="11">
        <v>0</v>
      </c>
      <c r="AM524" s="11">
        <v>1447.19354838709</v>
      </c>
      <c r="AN524" s="11">
        <v>2311.7096774193501</v>
      </c>
      <c r="AO524" s="11">
        <v>0</v>
      </c>
      <c r="AP524" s="11">
        <v>8542.8064516128998</v>
      </c>
      <c r="AQ524" s="11">
        <v>393</v>
      </c>
    </row>
    <row r="525" spans="1:43" x14ac:dyDescent="0.45">
      <c r="A525" s="11">
        <v>523</v>
      </c>
      <c r="B525" s="11" t="s">
        <v>13</v>
      </c>
      <c r="C525" s="11" t="s">
        <v>11</v>
      </c>
      <c r="D525" s="12">
        <v>45870</v>
      </c>
      <c r="E525" s="11">
        <f t="shared" si="16"/>
        <v>2025</v>
      </c>
      <c r="F525" s="11">
        <f t="shared" si="17"/>
        <v>8</v>
      </c>
      <c r="G525" s="11">
        <v>31</v>
      </c>
      <c r="H525" s="11">
        <v>15</v>
      </c>
      <c r="I525" s="11">
        <v>16</v>
      </c>
      <c r="J525" s="11">
        <v>1</v>
      </c>
      <c r="K525" s="11">
        <v>0</v>
      </c>
      <c r="L525" s="11">
        <v>0</v>
      </c>
      <c r="M525" s="11">
        <v>22626.6451612903</v>
      </c>
      <c r="N525" s="11">
        <v>0</v>
      </c>
      <c r="O525" s="11">
        <v>0</v>
      </c>
      <c r="P525" s="11">
        <v>0</v>
      </c>
      <c r="Q525" s="11">
        <v>0</v>
      </c>
      <c r="R525" s="11">
        <v>0</v>
      </c>
      <c r="S525" s="11">
        <v>0</v>
      </c>
      <c r="T525" s="11">
        <v>0.65513670717896699</v>
      </c>
      <c r="U525" s="11">
        <v>0</v>
      </c>
      <c r="V525" s="11">
        <v>0</v>
      </c>
      <c r="W525" s="11">
        <v>0</v>
      </c>
      <c r="X525" s="11">
        <v>0</v>
      </c>
      <c r="Y525" s="11">
        <v>0</v>
      </c>
      <c r="Z525" s="11">
        <v>0</v>
      </c>
      <c r="AA525" s="11">
        <v>0</v>
      </c>
      <c r="AB525" s="11">
        <v>0</v>
      </c>
      <c r="AC525" s="11">
        <v>36.903225806451601</v>
      </c>
      <c r="AD525" s="11">
        <v>0</v>
      </c>
      <c r="AE525" s="11">
        <v>0</v>
      </c>
      <c r="AF525" s="11">
        <v>0</v>
      </c>
      <c r="AG525" s="11">
        <v>0</v>
      </c>
      <c r="AH525" s="11">
        <v>0</v>
      </c>
      <c r="AI525" s="11">
        <v>0</v>
      </c>
      <c r="AJ525" s="11">
        <v>0</v>
      </c>
      <c r="AK525" s="11">
        <v>0</v>
      </c>
      <c r="AL525" s="11">
        <v>0</v>
      </c>
      <c r="AM525" s="11">
        <v>1447.19354838709</v>
      </c>
      <c r="AN525" s="11">
        <v>2311.7096774193501</v>
      </c>
      <c r="AO525" s="11">
        <v>0</v>
      </c>
      <c r="AP525" s="11">
        <v>8542.8064516128998</v>
      </c>
      <c r="AQ525" s="11">
        <v>393</v>
      </c>
    </row>
    <row r="526" spans="1:43" x14ac:dyDescent="0.45">
      <c r="A526" s="11">
        <v>524</v>
      </c>
      <c r="B526" s="11" t="s">
        <v>13</v>
      </c>
      <c r="C526" s="11" t="s">
        <v>11</v>
      </c>
      <c r="D526" s="12">
        <v>45901</v>
      </c>
      <c r="E526" s="11">
        <f t="shared" si="16"/>
        <v>2025</v>
      </c>
      <c r="F526" s="11">
        <f t="shared" si="17"/>
        <v>9</v>
      </c>
      <c r="G526" s="11">
        <v>30</v>
      </c>
      <c r="H526" s="11">
        <v>12</v>
      </c>
      <c r="I526" s="11">
        <v>18</v>
      </c>
      <c r="J526" s="11">
        <v>0</v>
      </c>
      <c r="K526" s="11">
        <v>0</v>
      </c>
      <c r="L526" s="11">
        <v>0</v>
      </c>
      <c r="M526" s="11">
        <v>23380.866666666599</v>
      </c>
      <c r="N526" s="11">
        <v>0</v>
      </c>
      <c r="O526" s="11">
        <v>0</v>
      </c>
      <c r="P526" s="11">
        <v>0</v>
      </c>
      <c r="Q526" s="11">
        <v>0</v>
      </c>
      <c r="R526" s="11">
        <v>0</v>
      </c>
      <c r="S526" s="11">
        <v>0</v>
      </c>
      <c r="T526" s="11">
        <v>0.59231081332345004</v>
      </c>
      <c r="U526" s="11">
        <v>0</v>
      </c>
      <c r="V526" s="11">
        <v>0</v>
      </c>
      <c r="W526" s="11">
        <v>0</v>
      </c>
      <c r="X526" s="11">
        <v>0</v>
      </c>
      <c r="Y526" s="11">
        <v>0</v>
      </c>
      <c r="Z526" s="11">
        <v>0</v>
      </c>
      <c r="AA526" s="11">
        <v>0</v>
      </c>
      <c r="AB526" s="11">
        <v>0</v>
      </c>
      <c r="AC526" s="11">
        <v>38.133333333333297</v>
      </c>
      <c r="AD526" s="11">
        <v>0</v>
      </c>
      <c r="AE526" s="11">
        <v>0</v>
      </c>
      <c r="AF526" s="11">
        <v>0</v>
      </c>
      <c r="AG526" s="11">
        <v>0</v>
      </c>
      <c r="AH526" s="11">
        <v>0</v>
      </c>
      <c r="AI526" s="11">
        <v>0</v>
      </c>
      <c r="AJ526" s="11">
        <v>0</v>
      </c>
      <c r="AK526" s="11">
        <v>0</v>
      </c>
      <c r="AL526" s="11">
        <v>0</v>
      </c>
      <c r="AM526" s="11">
        <v>1495.43333333333</v>
      </c>
      <c r="AN526" s="11">
        <v>2388.7666666666601</v>
      </c>
      <c r="AO526" s="11">
        <v>0</v>
      </c>
      <c r="AP526" s="11">
        <v>8827.5666666666602</v>
      </c>
      <c r="AQ526" s="11">
        <v>406.1</v>
      </c>
    </row>
    <row r="527" spans="1:43" x14ac:dyDescent="0.45">
      <c r="A527" s="11">
        <v>525</v>
      </c>
      <c r="B527" s="11" t="s">
        <v>13</v>
      </c>
      <c r="C527" s="11" t="s">
        <v>11</v>
      </c>
      <c r="D527" s="12">
        <v>45931</v>
      </c>
      <c r="E527" s="11">
        <f t="shared" si="16"/>
        <v>2025</v>
      </c>
      <c r="F527" s="11">
        <f t="shared" si="17"/>
        <v>10</v>
      </c>
      <c r="G527" s="11">
        <v>31</v>
      </c>
      <c r="H527" s="11">
        <v>16</v>
      </c>
      <c r="I527" s="11">
        <v>15</v>
      </c>
      <c r="J527" s="11">
        <v>5</v>
      </c>
      <c r="K527" s="11">
        <v>3</v>
      </c>
      <c r="L527" s="11">
        <v>0</v>
      </c>
      <c r="M527" s="11">
        <v>22626.6451612903</v>
      </c>
      <c r="N527" s="11">
        <v>0</v>
      </c>
      <c r="O527" s="11">
        <v>0</v>
      </c>
      <c r="P527" s="11">
        <v>0</v>
      </c>
      <c r="Q527" s="11">
        <v>0</v>
      </c>
      <c r="R527" s="11">
        <v>0</v>
      </c>
      <c r="S527" s="11">
        <v>0</v>
      </c>
      <c r="T527" s="11">
        <v>0.63387555293827602</v>
      </c>
      <c r="U527" s="11">
        <v>0</v>
      </c>
      <c r="V527" s="11">
        <v>0</v>
      </c>
      <c r="W527" s="11">
        <v>0</v>
      </c>
      <c r="X527" s="11">
        <v>0</v>
      </c>
      <c r="Y527" s="11">
        <v>0</v>
      </c>
      <c r="Z527" s="11">
        <v>0</v>
      </c>
      <c r="AA527" s="11">
        <v>0</v>
      </c>
      <c r="AB527" s="11">
        <v>0</v>
      </c>
      <c r="AC527" s="11">
        <v>36.903225806451601</v>
      </c>
      <c r="AD527" s="11">
        <v>0</v>
      </c>
      <c r="AE527" s="11">
        <v>0</v>
      </c>
      <c r="AF527" s="11">
        <v>0</v>
      </c>
      <c r="AG527" s="11">
        <v>0</v>
      </c>
      <c r="AH527" s="11">
        <v>0</v>
      </c>
      <c r="AI527" s="11">
        <v>0</v>
      </c>
      <c r="AJ527" s="11">
        <v>0</v>
      </c>
      <c r="AK527" s="11">
        <v>0</v>
      </c>
      <c r="AL527" s="11">
        <v>0</v>
      </c>
      <c r="AM527" s="11">
        <v>1447.19354838709</v>
      </c>
      <c r="AN527" s="11">
        <v>2311.7096774193501</v>
      </c>
      <c r="AO527" s="11">
        <v>0</v>
      </c>
      <c r="AP527" s="11">
        <v>8542.8064516128998</v>
      </c>
      <c r="AQ527" s="11">
        <v>393</v>
      </c>
    </row>
    <row r="528" spans="1:43" x14ac:dyDescent="0.45">
      <c r="A528" s="11">
        <v>526</v>
      </c>
      <c r="B528" s="11" t="s">
        <v>13</v>
      </c>
      <c r="C528" s="11" t="s">
        <v>11</v>
      </c>
      <c r="D528" s="12">
        <v>45962</v>
      </c>
      <c r="E528" s="11">
        <f t="shared" si="16"/>
        <v>2025</v>
      </c>
      <c r="F528" s="11">
        <f t="shared" si="17"/>
        <v>11</v>
      </c>
      <c r="G528" s="11">
        <v>30</v>
      </c>
      <c r="H528" s="11">
        <v>14</v>
      </c>
      <c r="I528" s="11">
        <v>16</v>
      </c>
      <c r="J528" s="11">
        <v>0</v>
      </c>
      <c r="K528" s="11">
        <v>0</v>
      </c>
      <c r="L528" s="11">
        <v>0</v>
      </c>
      <c r="M528" s="11">
        <v>23380.866666666599</v>
      </c>
      <c r="N528" s="11">
        <v>0</v>
      </c>
      <c r="O528" s="11">
        <v>0</v>
      </c>
      <c r="P528" s="11">
        <v>0</v>
      </c>
      <c r="Q528" s="11">
        <v>0</v>
      </c>
      <c r="R528" s="11">
        <v>0</v>
      </c>
      <c r="S528" s="11">
        <v>0</v>
      </c>
      <c r="T528" s="11">
        <v>0.61074797750055398</v>
      </c>
      <c r="U528" s="11">
        <v>0</v>
      </c>
      <c r="V528" s="11">
        <v>0</v>
      </c>
      <c r="W528" s="11">
        <v>0</v>
      </c>
      <c r="X528" s="11">
        <v>0</v>
      </c>
      <c r="Y528" s="11">
        <v>0</v>
      </c>
      <c r="Z528" s="11">
        <v>0</v>
      </c>
      <c r="AA528" s="11">
        <v>0</v>
      </c>
      <c r="AB528" s="11">
        <v>0</v>
      </c>
      <c r="AC528" s="11">
        <v>38.133333333333297</v>
      </c>
      <c r="AD528" s="11">
        <v>0</v>
      </c>
      <c r="AE528" s="11">
        <v>0</v>
      </c>
      <c r="AF528" s="11">
        <v>0</v>
      </c>
      <c r="AG528" s="11">
        <v>0</v>
      </c>
      <c r="AH528" s="11">
        <v>0</v>
      </c>
      <c r="AI528" s="11">
        <v>0</v>
      </c>
      <c r="AJ528" s="11">
        <v>0</v>
      </c>
      <c r="AK528" s="11">
        <v>0</v>
      </c>
      <c r="AL528" s="11">
        <v>0</v>
      </c>
      <c r="AM528" s="11">
        <v>1495.43333333333</v>
      </c>
      <c r="AN528" s="11">
        <v>2388.7666666666601</v>
      </c>
      <c r="AO528" s="11">
        <v>0</v>
      </c>
      <c r="AP528" s="11">
        <v>8827.5666666666602</v>
      </c>
      <c r="AQ528" s="11">
        <v>406.1</v>
      </c>
    </row>
    <row r="529" spans="1:43" x14ac:dyDescent="0.45">
      <c r="A529" s="11">
        <v>527</v>
      </c>
      <c r="B529" s="11" t="s">
        <v>13</v>
      </c>
      <c r="C529" s="11" t="s">
        <v>11</v>
      </c>
      <c r="D529" s="12">
        <v>45992</v>
      </c>
      <c r="E529" s="11">
        <f t="shared" si="16"/>
        <v>2025</v>
      </c>
      <c r="F529" s="11">
        <f t="shared" si="17"/>
        <v>12</v>
      </c>
      <c r="G529" s="11">
        <v>31</v>
      </c>
      <c r="H529" s="11">
        <v>13</v>
      </c>
      <c r="I529" s="11">
        <v>18</v>
      </c>
      <c r="J529" s="11">
        <v>1</v>
      </c>
      <c r="K529" s="11">
        <v>0</v>
      </c>
      <c r="L529" s="11">
        <v>0</v>
      </c>
      <c r="M529" s="11">
        <v>22626.6451612903</v>
      </c>
      <c r="N529" s="11">
        <v>0</v>
      </c>
      <c r="O529" s="11">
        <v>0</v>
      </c>
      <c r="P529" s="11">
        <v>0</v>
      </c>
      <c r="Q529" s="11">
        <v>0</v>
      </c>
      <c r="R529" s="11">
        <v>0</v>
      </c>
      <c r="S529" s="11">
        <v>0</v>
      </c>
      <c r="T529" s="11">
        <v>0.62153166718170705</v>
      </c>
      <c r="U529" s="11">
        <v>0</v>
      </c>
      <c r="V529" s="11">
        <v>0</v>
      </c>
      <c r="W529" s="11">
        <v>0</v>
      </c>
      <c r="X529" s="11">
        <v>0</v>
      </c>
      <c r="Y529" s="11">
        <v>0</v>
      </c>
      <c r="Z529" s="11">
        <v>0</v>
      </c>
      <c r="AA529" s="11">
        <v>0</v>
      </c>
      <c r="AB529" s="11">
        <v>0</v>
      </c>
      <c r="AC529" s="11">
        <v>36.903225806451601</v>
      </c>
      <c r="AD529" s="11">
        <v>0</v>
      </c>
      <c r="AE529" s="11">
        <v>0</v>
      </c>
      <c r="AF529" s="11">
        <v>0</v>
      </c>
      <c r="AG529" s="11">
        <v>0</v>
      </c>
      <c r="AH529" s="11">
        <v>0</v>
      </c>
      <c r="AI529" s="11">
        <v>0</v>
      </c>
      <c r="AJ529" s="11">
        <v>0</v>
      </c>
      <c r="AK529" s="11">
        <v>0</v>
      </c>
      <c r="AL529" s="11">
        <v>0</v>
      </c>
      <c r="AM529" s="11">
        <v>1447.19354838709</v>
      </c>
      <c r="AN529" s="11">
        <v>2311.7096774193501</v>
      </c>
      <c r="AO529" s="11">
        <v>0</v>
      </c>
      <c r="AP529" s="11">
        <v>8542.8064516128998</v>
      </c>
      <c r="AQ529" s="11">
        <v>393</v>
      </c>
    </row>
    <row r="530" spans="1:43" hidden="1" x14ac:dyDescent="0.45">
      <c r="A530" s="11">
        <v>528</v>
      </c>
      <c r="B530" s="11" t="s">
        <v>13</v>
      </c>
      <c r="C530" s="11" t="s">
        <v>12</v>
      </c>
      <c r="D530" s="12">
        <v>42005</v>
      </c>
      <c r="E530" s="11">
        <f t="shared" si="16"/>
        <v>2015</v>
      </c>
      <c r="F530" s="11">
        <f t="shared" si="17"/>
        <v>1</v>
      </c>
      <c r="G530" s="11">
        <v>31</v>
      </c>
      <c r="H530" s="11">
        <v>15</v>
      </c>
      <c r="I530" s="11">
        <v>16</v>
      </c>
      <c r="J530" s="11">
        <v>1</v>
      </c>
      <c r="K530" s="11">
        <v>0</v>
      </c>
      <c r="L530" s="11">
        <v>510.451612903225</v>
      </c>
      <c r="M530" s="11">
        <v>24646.096774193498</v>
      </c>
      <c r="N530" s="11">
        <v>17689.064516129001</v>
      </c>
      <c r="O530" s="11">
        <v>26733.650070053402</v>
      </c>
      <c r="P530" s="11">
        <v>2440.9987916211799</v>
      </c>
      <c r="Q530" s="11">
        <v>19151.434773889399</v>
      </c>
      <c r="R530" s="11">
        <v>0.71499969427550103</v>
      </c>
      <c r="S530" s="11">
        <v>10.952519493296</v>
      </c>
      <c r="T530" s="11">
        <v>0.44803870399357898</v>
      </c>
      <c r="U530" s="11">
        <v>0</v>
      </c>
      <c r="V530" s="11">
        <v>24.5483870967741</v>
      </c>
      <c r="W530" s="11">
        <v>0</v>
      </c>
      <c r="X530" s="11">
        <v>6.5483870967741904</v>
      </c>
      <c r="Y530" s="11">
        <v>18</v>
      </c>
      <c r="Z530" s="11">
        <v>5</v>
      </c>
      <c r="AA530" s="11">
        <v>5</v>
      </c>
      <c r="AB530" s="11">
        <v>12</v>
      </c>
      <c r="AC530" s="11">
        <v>42.903225806451601</v>
      </c>
      <c r="AD530" s="11">
        <v>411.08993157380201</v>
      </c>
      <c r="AE530" s="11">
        <v>0</v>
      </c>
      <c r="AF530" s="11">
        <v>0</v>
      </c>
      <c r="AG530" s="11">
        <v>0</v>
      </c>
      <c r="AH530" s="11">
        <v>0</v>
      </c>
      <c r="AI530" s="11">
        <v>0</v>
      </c>
      <c r="AJ530" s="11">
        <v>0</v>
      </c>
      <c r="AK530" s="11">
        <v>0</v>
      </c>
      <c r="AL530" s="11">
        <v>0</v>
      </c>
      <c r="AM530" s="11">
        <v>0</v>
      </c>
      <c r="AN530" s="11">
        <v>3888.9677419354798</v>
      </c>
      <c r="AO530" s="11">
        <v>0</v>
      </c>
      <c r="AP530" s="11">
        <v>18446.2580645161</v>
      </c>
      <c r="AQ530" s="11">
        <v>0</v>
      </c>
    </row>
    <row r="531" spans="1:43" hidden="1" x14ac:dyDescent="0.45">
      <c r="A531" s="11">
        <v>529</v>
      </c>
      <c r="B531" s="11" t="s">
        <v>13</v>
      </c>
      <c r="C531" s="11" t="s">
        <v>12</v>
      </c>
      <c r="D531" s="12">
        <v>42036</v>
      </c>
      <c r="E531" s="11">
        <f t="shared" si="16"/>
        <v>2015</v>
      </c>
      <c r="F531" s="11">
        <f t="shared" si="17"/>
        <v>2</v>
      </c>
      <c r="G531" s="11">
        <v>28</v>
      </c>
      <c r="H531" s="11">
        <v>14</v>
      </c>
      <c r="I531" s="11">
        <v>14</v>
      </c>
      <c r="J531" s="11">
        <v>3</v>
      </c>
      <c r="K531" s="11">
        <v>3</v>
      </c>
      <c r="L531" s="11">
        <v>514</v>
      </c>
      <c r="M531" s="11">
        <v>24904.571428571398</v>
      </c>
      <c r="N531" s="11">
        <v>19298.821428571398</v>
      </c>
      <c r="O531" s="11">
        <v>27468.4662987427</v>
      </c>
      <c r="P531" s="11">
        <v>2474.86502073164</v>
      </c>
      <c r="Q531" s="11">
        <v>21340.6857285556</v>
      </c>
      <c r="R531" s="11">
        <v>0.77051300950475998</v>
      </c>
      <c r="S531" s="11">
        <v>11.0982909914021</v>
      </c>
      <c r="T531" s="11">
        <v>0.492591391929249</v>
      </c>
      <c r="U531" s="11">
        <v>0</v>
      </c>
      <c r="V531" s="11">
        <v>23.607142857142801</v>
      </c>
      <c r="W531" s="11">
        <v>4.2857142857142803</v>
      </c>
      <c r="X531" s="11">
        <v>5.1785714285714199</v>
      </c>
      <c r="Y531" s="11">
        <v>14.1428571428571</v>
      </c>
      <c r="Z531" s="11">
        <v>5</v>
      </c>
      <c r="AA531" s="11">
        <v>5</v>
      </c>
      <c r="AB531" s="11">
        <v>12</v>
      </c>
      <c r="AC531" s="11">
        <v>43.071428571428498</v>
      </c>
      <c r="AD531" s="11">
        <v>446.60973252937498</v>
      </c>
      <c r="AE531" s="11">
        <v>0</v>
      </c>
      <c r="AF531" s="11">
        <v>0</v>
      </c>
      <c r="AG531" s="11">
        <v>0</v>
      </c>
      <c r="AH531" s="11">
        <v>0</v>
      </c>
      <c r="AI531" s="11">
        <v>0</v>
      </c>
      <c r="AJ531" s="11">
        <v>0</v>
      </c>
      <c r="AK531" s="11">
        <v>0</v>
      </c>
      <c r="AL531" s="11">
        <v>0</v>
      </c>
      <c r="AM531" s="11">
        <v>0</v>
      </c>
      <c r="AN531" s="11">
        <v>4380.4285714285697</v>
      </c>
      <c r="AO531" s="11">
        <v>0</v>
      </c>
      <c r="AP531" s="11">
        <v>19983.285714285699</v>
      </c>
      <c r="AQ531" s="11">
        <v>0</v>
      </c>
    </row>
    <row r="532" spans="1:43" hidden="1" x14ac:dyDescent="0.45">
      <c r="A532" s="11">
        <v>530</v>
      </c>
      <c r="B532" s="11" t="s">
        <v>13</v>
      </c>
      <c r="C532" s="11" t="s">
        <v>12</v>
      </c>
      <c r="D532" s="12">
        <v>42064</v>
      </c>
      <c r="E532" s="11">
        <f t="shared" si="16"/>
        <v>2015</v>
      </c>
      <c r="F532" s="11">
        <f t="shared" si="17"/>
        <v>3</v>
      </c>
      <c r="G532" s="11">
        <v>31</v>
      </c>
      <c r="H532" s="11">
        <v>13</v>
      </c>
      <c r="I532" s="11">
        <v>18</v>
      </c>
      <c r="J532" s="11">
        <v>1</v>
      </c>
      <c r="K532" s="11">
        <v>0</v>
      </c>
      <c r="L532" s="11">
        <v>509.41935483870901</v>
      </c>
      <c r="M532" s="11">
        <v>24683.6129032258</v>
      </c>
      <c r="N532" s="11">
        <v>17582.1612903225</v>
      </c>
      <c r="O532" s="11">
        <v>25887.4056771246</v>
      </c>
      <c r="P532" s="11">
        <v>2345.9142855523301</v>
      </c>
      <c r="Q532" s="11">
        <v>18420.924846636499</v>
      </c>
      <c r="R532" s="11">
        <v>0.70816273836543897</v>
      </c>
      <c r="S532" s="11">
        <v>11.033883707689199</v>
      </c>
      <c r="T532" s="11">
        <v>0.42748240934962001</v>
      </c>
      <c r="U532" s="11">
        <v>0</v>
      </c>
      <c r="V532" s="11">
        <v>24.580645161290299</v>
      </c>
      <c r="W532" s="11">
        <v>0</v>
      </c>
      <c r="X532" s="11">
        <v>6.5806451612903203</v>
      </c>
      <c r="Y532" s="11">
        <v>18</v>
      </c>
      <c r="Z532" s="11">
        <v>5</v>
      </c>
      <c r="AA532" s="11">
        <v>5</v>
      </c>
      <c r="AB532" s="11">
        <v>12</v>
      </c>
      <c r="AC532" s="11">
        <v>42.838709677419303</v>
      </c>
      <c r="AD532" s="11">
        <v>408.70472001117099</v>
      </c>
      <c r="AE532" s="11">
        <v>0</v>
      </c>
      <c r="AF532" s="11">
        <v>0</v>
      </c>
      <c r="AG532" s="11">
        <v>0</v>
      </c>
      <c r="AH532" s="11">
        <v>0</v>
      </c>
      <c r="AI532" s="11">
        <v>0</v>
      </c>
      <c r="AJ532" s="11">
        <v>0</v>
      </c>
      <c r="AK532" s="11">
        <v>0</v>
      </c>
      <c r="AL532" s="11">
        <v>0</v>
      </c>
      <c r="AM532" s="11">
        <v>0</v>
      </c>
      <c r="AN532" s="11">
        <v>3940.8709677419301</v>
      </c>
      <c r="AO532" s="11">
        <v>0</v>
      </c>
      <c r="AP532" s="11">
        <v>19521.451612903202</v>
      </c>
      <c r="AQ532" s="11">
        <v>0</v>
      </c>
    </row>
    <row r="533" spans="1:43" hidden="1" x14ac:dyDescent="0.45">
      <c r="A533" s="11">
        <v>531</v>
      </c>
      <c r="B533" s="11" t="s">
        <v>13</v>
      </c>
      <c r="C533" s="11" t="s">
        <v>12</v>
      </c>
      <c r="D533" s="12">
        <v>42095</v>
      </c>
      <c r="E533" s="11">
        <f t="shared" si="16"/>
        <v>2015</v>
      </c>
      <c r="F533" s="11">
        <f t="shared" si="17"/>
        <v>4</v>
      </c>
      <c r="G533" s="11">
        <v>30</v>
      </c>
      <c r="H533" s="11">
        <v>12</v>
      </c>
      <c r="I533" s="11">
        <v>18</v>
      </c>
      <c r="J533" s="11">
        <v>0</v>
      </c>
      <c r="K533" s="11">
        <v>0</v>
      </c>
      <c r="L533" s="11">
        <v>600</v>
      </c>
      <c r="M533" s="11">
        <v>28875.0333333333</v>
      </c>
      <c r="N533" s="11">
        <v>24192.766666666601</v>
      </c>
      <c r="O533" s="11">
        <v>32386.705646568498</v>
      </c>
      <c r="P533" s="11">
        <v>2331.0529577020102</v>
      </c>
      <c r="Q533" s="11">
        <v>26911.111224130302</v>
      </c>
      <c r="R533" s="11">
        <v>0.82770778402842304</v>
      </c>
      <c r="S533" s="11">
        <v>13.8906240589655</v>
      </c>
      <c r="T533" s="11">
        <v>0.57684190563696802</v>
      </c>
      <c r="U533" s="11">
        <v>0</v>
      </c>
      <c r="V533" s="11">
        <v>24.5</v>
      </c>
      <c r="W533" s="11">
        <v>0</v>
      </c>
      <c r="X533" s="11">
        <v>0.3</v>
      </c>
      <c r="Y533" s="11">
        <v>24.2</v>
      </c>
      <c r="Z533" s="11">
        <v>5.9666666666666597</v>
      </c>
      <c r="AA533" s="11">
        <v>5.9666666666666597</v>
      </c>
      <c r="AB533" s="11">
        <v>12</v>
      </c>
      <c r="AC533" s="11">
        <v>61.866666666666603</v>
      </c>
      <c r="AD533" s="11">
        <v>387.49720482132199</v>
      </c>
      <c r="AE533" s="11">
        <v>0</v>
      </c>
      <c r="AF533" s="11">
        <v>0</v>
      </c>
      <c r="AG533" s="11">
        <v>0</v>
      </c>
      <c r="AH533" s="11">
        <v>0</v>
      </c>
      <c r="AI533" s="11">
        <v>0</v>
      </c>
      <c r="AJ533" s="11">
        <v>0</v>
      </c>
      <c r="AK533" s="11">
        <v>0</v>
      </c>
      <c r="AL533" s="11">
        <v>0</v>
      </c>
      <c r="AM533" s="11">
        <v>0</v>
      </c>
      <c r="AN533" s="11">
        <v>5482.3</v>
      </c>
      <c r="AO533" s="11">
        <v>0</v>
      </c>
      <c r="AP533" s="11">
        <v>18163.466666666602</v>
      </c>
      <c r="AQ533" s="11">
        <v>58.966666666666598</v>
      </c>
    </row>
    <row r="534" spans="1:43" hidden="1" x14ac:dyDescent="0.45">
      <c r="A534" s="11">
        <v>532</v>
      </c>
      <c r="B534" s="11" t="s">
        <v>13</v>
      </c>
      <c r="C534" s="11" t="s">
        <v>12</v>
      </c>
      <c r="D534" s="12">
        <v>42125</v>
      </c>
      <c r="E534" s="11">
        <f t="shared" si="16"/>
        <v>2015</v>
      </c>
      <c r="F534" s="11">
        <f t="shared" si="17"/>
        <v>5</v>
      </c>
      <c r="G534" s="11">
        <v>31</v>
      </c>
      <c r="H534" s="11">
        <v>17</v>
      </c>
      <c r="I534" s="11">
        <v>14</v>
      </c>
      <c r="J534" s="11">
        <v>3</v>
      </c>
      <c r="K534" s="11">
        <v>0</v>
      </c>
      <c r="L534" s="11">
        <v>615.87096774193503</v>
      </c>
      <c r="M534" s="11">
        <v>29811.9354838709</v>
      </c>
      <c r="N534" s="11">
        <v>27216.064516129001</v>
      </c>
      <c r="O534" s="11">
        <v>32128.025662395401</v>
      </c>
      <c r="P534" s="11">
        <v>2335.3238823729498</v>
      </c>
      <c r="Q534" s="11">
        <v>29035.5874041551</v>
      </c>
      <c r="R534" s="11">
        <v>0.90395692961628504</v>
      </c>
      <c r="S534" s="11">
        <v>13.7587186360541</v>
      </c>
      <c r="T534" s="11">
        <v>0.63406223705242104</v>
      </c>
      <c r="U534" s="11">
        <v>0</v>
      </c>
      <c r="V534" s="11">
        <v>24.838709677419299</v>
      </c>
      <c r="W534" s="11">
        <v>0</v>
      </c>
      <c r="X534" s="11">
        <v>0.35483870967741898</v>
      </c>
      <c r="Y534" s="11">
        <v>24.4838709677419</v>
      </c>
      <c r="Z534" s="11">
        <v>6</v>
      </c>
      <c r="AA534" s="11">
        <v>6</v>
      </c>
      <c r="AB534" s="11">
        <v>12</v>
      </c>
      <c r="AC534" s="11">
        <v>63.290322580645103</v>
      </c>
      <c r="AD534" s="11">
        <v>427.04112765269701</v>
      </c>
      <c r="AE534" s="11">
        <v>0</v>
      </c>
      <c r="AF534" s="11">
        <v>0</v>
      </c>
      <c r="AG534" s="11">
        <v>0</v>
      </c>
      <c r="AH534" s="11">
        <v>0</v>
      </c>
      <c r="AI534" s="11">
        <v>0</v>
      </c>
      <c r="AJ534" s="11">
        <v>0</v>
      </c>
      <c r="AK534" s="11">
        <v>0</v>
      </c>
      <c r="AL534" s="11">
        <v>0</v>
      </c>
      <c r="AM534" s="11">
        <v>0</v>
      </c>
      <c r="AN534" s="11">
        <v>6405.5806451612898</v>
      </c>
      <c r="AO534" s="11">
        <v>0</v>
      </c>
      <c r="AP534" s="11">
        <v>19798.838709677399</v>
      </c>
      <c r="AQ534" s="11">
        <v>153.77419354838699</v>
      </c>
    </row>
    <row r="535" spans="1:43" hidden="1" x14ac:dyDescent="0.45">
      <c r="A535" s="11">
        <v>533</v>
      </c>
      <c r="B535" s="11" t="s">
        <v>13</v>
      </c>
      <c r="C535" s="11" t="s">
        <v>12</v>
      </c>
      <c r="D535" s="12">
        <v>42156</v>
      </c>
      <c r="E535" s="11">
        <f t="shared" si="16"/>
        <v>2015</v>
      </c>
      <c r="F535" s="11">
        <f t="shared" si="17"/>
        <v>6</v>
      </c>
      <c r="G535" s="11">
        <v>30</v>
      </c>
      <c r="H535" s="11">
        <v>12</v>
      </c>
      <c r="I535" s="11">
        <v>18</v>
      </c>
      <c r="J535" s="11">
        <v>1</v>
      </c>
      <c r="K535" s="11">
        <v>0</v>
      </c>
      <c r="L535" s="11">
        <v>603.73333333333301</v>
      </c>
      <c r="M535" s="11">
        <v>28887.133333333299</v>
      </c>
      <c r="N535" s="11">
        <v>17924.599999999999</v>
      </c>
      <c r="O535" s="11">
        <v>32761.574965720702</v>
      </c>
      <c r="P535" s="11">
        <v>2284.3560501104398</v>
      </c>
      <c r="Q535" s="11">
        <v>20283.185723224</v>
      </c>
      <c r="R535" s="11">
        <v>0.61995232860510696</v>
      </c>
      <c r="S535" s="11">
        <v>14.339092435081801</v>
      </c>
      <c r="T535" s="11">
        <v>0.42225219976054501</v>
      </c>
      <c r="U535" s="11">
        <v>0</v>
      </c>
      <c r="V535" s="11">
        <v>25.3333333333333</v>
      </c>
      <c r="W535" s="11">
        <v>0</v>
      </c>
      <c r="X535" s="11">
        <v>0.6</v>
      </c>
      <c r="Y535" s="11">
        <v>24.733333333333299</v>
      </c>
      <c r="Z535" s="11">
        <v>6</v>
      </c>
      <c r="AA535" s="11">
        <v>6</v>
      </c>
      <c r="AB535" s="11">
        <v>12.3333333333333</v>
      </c>
      <c r="AC535" s="11">
        <v>62.6666666666666</v>
      </c>
      <c r="AD535" s="11">
        <v>285.16547933530001</v>
      </c>
      <c r="AE535" s="11">
        <v>0</v>
      </c>
      <c r="AF535" s="11">
        <v>0</v>
      </c>
      <c r="AG535" s="11">
        <v>0</v>
      </c>
      <c r="AH535" s="11">
        <v>0</v>
      </c>
      <c r="AI535" s="11">
        <v>0</v>
      </c>
      <c r="AJ535" s="11">
        <v>0</v>
      </c>
      <c r="AK535" s="11">
        <v>0</v>
      </c>
      <c r="AL535" s="11">
        <v>0</v>
      </c>
      <c r="AM535" s="11">
        <v>0</v>
      </c>
      <c r="AN535" s="11">
        <v>3694.2</v>
      </c>
      <c r="AO535" s="11">
        <v>0</v>
      </c>
      <c r="AP535" s="11">
        <v>12994.666666666601</v>
      </c>
      <c r="AQ535" s="11">
        <v>50</v>
      </c>
    </row>
    <row r="536" spans="1:43" hidden="1" x14ac:dyDescent="0.45">
      <c r="A536" s="11">
        <v>534</v>
      </c>
      <c r="B536" s="11" t="s">
        <v>13</v>
      </c>
      <c r="C536" s="11" t="s">
        <v>12</v>
      </c>
      <c r="D536" s="12">
        <v>42186</v>
      </c>
      <c r="E536" s="11">
        <f t="shared" si="16"/>
        <v>2015</v>
      </c>
      <c r="F536" s="11">
        <f t="shared" si="17"/>
        <v>7</v>
      </c>
      <c r="G536" s="11">
        <v>31</v>
      </c>
      <c r="H536" s="11">
        <v>13</v>
      </c>
      <c r="I536" s="11">
        <v>18</v>
      </c>
      <c r="J536" s="11">
        <v>0</v>
      </c>
      <c r="K536" s="11">
        <v>0</v>
      </c>
      <c r="L536" s="11">
        <v>609.54838709677404</v>
      </c>
      <c r="M536" s="11">
        <v>29308.838709677399</v>
      </c>
      <c r="N536" s="11">
        <v>22301.387096774099</v>
      </c>
      <c r="O536" s="11">
        <v>32974.3007266145</v>
      </c>
      <c r="P536" s="11">
        <v>2330.46018644784</v>
      </c>
      <c r="Q536" s="11">
        <v>24965.315231329201</v>
      </c>
      <c r="R536" s="11">
        <v>0.75883957785018497</v>
      </c>
      <c r="S536" s="11">
        <v>14.1499332338012</v>
      </c>
      <c r="T536" s="11">
        <v>0.52547799245457605</v>
      </c>
      <c r="U536" s="11">
        <v>0</v>
      </c>
      <c r="V536" s="11">
        <v>29.258064516129</v>
      </c>
      <c r="W536" s="11">
        <v>0</v>
      </c>
      <c r="X536" s="11">
        <v>2.0322580645161201</v>
      </c>
      <c r="Y536" s="11">
        <v>27.2258064516129</v>
      </c>
      <c r="Z536" s="11">
        <v>6</v>
      </c>
      <c r="AA536" s="11">
        <v>6</v>
      </c>
      <c r="AB536" s="11">
        <v>13.096774193548301</v>
      </c>
      <c r="AC536" s="11">
        <v>63.354838709677402</v>
      </c>
      <c r="AD536" s="11">
        <v>350.81480670266501</v>
      </c>
      <c r="AE536" s="11">
        <v>0</v>
      </c>
      <c r="AF536" s="11">
        <v>0</v>
      </c>
      <c r="AG536" s="11">
        <v>0</v>
      </c>
      <c r="AH536" s="11">
        <v>0</v>
      </c>
      <c r="AI536" s="11">
        <v>0</v>
      </c>
      <c r="AJ536" s="11">
        <v>0</v>
      </c>
      <c r="AK536" s="11">
        <v>0</v>
      </c>
      <c r="AL536" s="11">
        <v>0</v>
      </c>
      <c r="AM536" s="11">
        <v>0</v>
      </c>
      <c r="AN536" s="11">
        <v>4621.9032258064499</v>
      </c>
      <c r="AO536" s="11">
        <v>0</v>
      </c>
      <c r="AP536" s="11">
        <v>14896.7096774193</v>
      </c>
      <c r="AQ536" s="11">
        <v>80.419354838709594</v>
      </c>
    </row>
    <row r="537" spans="1:43" hidden="1" x14ac:dyDescent="0.45">
      <c r="A537" s="11">
        <v>535</v>
      </c>
      <c r="B537" s="11" t="s">
        <v>13</v>
      </c>
      <c r="C537" s="11" t="s">
        <v>12</v>
      </c>
      <c r="D537" s="12">
        <v>42217</v>
      </c>
      <c r="E537" s="11">
        <f t="shared" si="16"/>
        <v>2015</v>
      </c>
      <c r="F537" s="11">
        <f t="shared" si="17"/>
        <v>8</v>
      </c>
      <c r="G537" s="11">
        <v>31</v>
      </c>
      <c r="H537" s="11">
        <v>14</v>
      </c>
      <c r="I537" s="11">
        <v>17</v>
      </c>
      <c r="J537" s="11">
        <v>1</v>
      </c>
      <c r="K537" s="11">
        <v>0</v>
      </c>
      <c r="L537" s="11">
        <v>696.58064516129002</v>
      </c>
      <c r="M537" s="11">
        <v>34119.451612903198</v>
      </c>
      <c r="N537" s="11">
        <v>25289.6129032258</v>
      </c>
      <c r="O537" s="11">
        <v>32608.663192118802</v>
      </c>
      <c r="P537" s="11">
        <v>2350.2220188143101</v>
      </c>
      <c r="Q537" s="11">
        <v>24137.3407807273</v>
      </c>
      <c r="R537" s="11">
        <v>0.73981122999561599</v>
      </c>
      <c r="S537" s="11">
        <v>13.881114766501099</v>
      </c>
      <c r="T537" s="11">
        <v>0.521203856719476</v>
      </c>
      <c r="U537" s="11">
        <v>0</v>
      </c>
      <c r="V537" s="11">
        <v>26.967741935483801</v>
      </c>
      <c r="W537" s="11">
        <v>0</v>
      </c>
      <c r="X537" s="11">
        <v>0</v>
      </c>
      <c r="Y537" s="11">
        <v>26.967741935483801</v>
      </c>
      <c r="Z537" s="11">
        <v>6</v>
      </c>
      <c r="AA537" s="11">
        <v>6</v>
      </c>
      <c r="AB537" s="11">
        <v>12</v>
      </c>
      <c r="AC537" s="11">
        <v>65.0322580645161</v>
      </c>
      <c r="AD537" s="11">
        <v>388.19446568216699</v>
      </c>
      <c r="AE537" s="11">
        <v>0</v>
      </c>
      <c r="AF537" s="11">
        <v>0</v>
      </c>
      <c r="AG537" s="11">
        <v>0</v>
      </c>
      <c r="AH537" s="11">
        <v>0</v>
      </c>
      <c r="AI537" s="11">
        <v>0</v>
      </c>
      <c r="AJ537" s="11">
        <v>0</v>
      </c>
      <c r="AK537" s="11">
        <v>0</v>
      </c>
      <c r="AL537" s="11">
        <v>0</v>
      </c>
      <c r="AM537" s="11">
        <v>0</v>
      </c>
      <c r="AN537" s="11">
        <v>5351.3548387096698</v>
      </c>
      <c r="AO537" s="11">
        <v>0</v>
      </c>
      <c r="AP537" s="11">
        <v>16567.193548387098</v>
      </c>
      <c r="AQ537" s="11">
        <v>675.25806451612902</v>
      </c>
    </row>
    <row r="538" spans="1:43" hidden="1" x14ac:dyDescent="0.45">
      <c r="A538" s="11">
        <v>536</v>
      </c>
      <c r="B538" s="11" t="s">
        <v>13</v>
      </c>
      <c r="C538" s="11" t="s">
        <v>12</v>
      </c>
      <c r="D538" s="12">
        <v>42248</v>
      </c>
      <c r="E538" s="11">
        <f t="shared" si="16"/>
        <v>2015</v>
      </c>
      <c r="F538" s="11">
        <f t="shared" si="17"/>
        <v>9</v>
      </c>
      <c r="G538" s="11">
        <v>30</v>
      </c>
      <c r="H538" s="11">
        <v>13</v>
      </c>
      <c r="I538" s="11">
        <v>17</v>
      </c>
      <c r="J538" s="11">
        <v>3</v>
      </c>
      <c r="K538" s="11">
        <v>3</v>
      </c>
      <c r="L538" s="11">
        <v>717.86666666666599</v>
      </c>
      <c r="M538" s="11">
        <v>35794.400000000001</v>
      </c>
      <c r="N538" s="11">
        <v>27967.5</v>
      </c>
      <c r="O538" s="11">
        <v>32062.511823789599</v>
      </c>
      <c r="P538" s="11">
        <v>2253.6125657295502</v>
      </c>
      <c r="Q538" s="11">
        <v>24878.9657284278</v>
      </c>
      <c r="R538" s="11">
        <v>0.77226971755668095</v>
      </c>
      <c r="S538" s="11">
        <v>14.2322546373581</v>
      </c>
      <c r="T538" s="11">
        <v>0.52441375535142898</v>
      </c>
      <c r="U538" s="11">
        <v>0</v>
      </c>
      <c r="V538" s="11">
        <v>27.5</v>
      </c>
      <c r="W538" s="11">
        <v>4.3333333333333304</v>
      </c>
      <c r="X538" s="11">
        <v>0.93333333333333302</v>
      </c>
      <c r="Y538" s="11">
        <v>22.233333333333299</v>
      </c>
      <c r="Z538" s="11">
        <v>6</v>
      </c>
      <c r="AA538" s="11">
        <v>6</v>
      </c>
      <c r="AB538" s="11">
        <v>12</v>
      </c>
      <c r="AC538" s="11">
        <v>66.3333333333333</v>
      </c>
      <c r="AD538" s="11">
        <v>418.30812635281302</v>
      </c>
      <c r="AE538" s="11">
        <v>0</v>
      </c>
      <c r="AF538" s="11">
        <v>0</v>
      </c>
      <c r="AG538" s="11">
        <v>0</v>
      </c>
      <c r="AH538" s="11">
        <v>0</v>
      </c>
      <c r="AI538" s="11">
        <v>0</v>
      </c>
      <c r="AJ538" s="11">
        <v>0</v>
      </c>
      <c r="AK538" s="11">
        <v>0</v>
      </c>
      <c r="AL538" s="11">
        <v>0</v>
      </c>
      <c r="AM538" s="11">
        <v>0</v>
      </c>
      <c r="AN538" s="11">
        <v>5587.4333333333298</v>
      </c>
      <c r="AO538" s="11">
        <v>0</v>
      </c>
      <c r="AP538" s="11">
        <v>17974.966666666602</v>
      </c>
      <c r="AQ538" s="11">
        <v>337.76666666666603</v>
      </c>
    </row>
    <row r="539" spans="1:43" hidden="1" x14ac:dyDescent="0.45">
      <c r="A539" s="11">
        <v>537</v>
      </c>
      <c r="B539" s="11" t="s">
        <v>13</v>
      </c>
      <c r="C539" s="11" t="s">
        <v>12</v>
      </c>
      <c r="D539" s="12">
        <v>42278</v>
      </c>
      <c r="E539" s="11">
        <f t="shared" si="16"/>
        <v>2015</v>
      </c>
      <c r="F539" s="11">
        <f t="shared" si="17"/>
        <v>10</v>
      </c>
      <c r="G539" s="11">
        <v>31</v>
      </c>
      <c r="H539" s="11">
        <v>14</v>
      </c>
      <c r="I539" s="11">
        <v>17</v>
      </c>
      <c r="J539" s="11">
        <v>2</v>
      </c>
      <c r="K539" s="11">
        <v>0</v>
      </c>
      <c r="L539" s="11">
        <v>695.74193548387098</v>
      </c>
      <c r="M539" s="11">
        <v>34285.741935483798</v>
      </c>
      <c r="N539" s="11">
        <v>28539.6451612903</v>
      </c>
      <c r="O539" s="11">
        <v>31812.733391745001</v>
      </c>
      <c r="P539" s="11">
        <v>2247.9909761799599</v>
      </c>
      <c r="Q539" s="11">
        <v>26446.913746209499</v>
      </c>
      <c r="R539" s="11">
        <v>0.82965152482714</v>
      </c>
      <c r="S539" s="11">
        <v>14.1557222508481</v>
      </c>
      <c r="T539" s="11">
        <v>0.55976434811197096</v>
      </c>
      <c r="U539" s="11">
        <v>0</v>
      </c>
      <c r="V539" s="11">
        <v>26.838709677419299</v>
      </c>
      <c r="W539" s="11">
        <v>0</v>
      </c>
      <c r="X539" s="11">
        <v>6.4516129032257993E-2</v>
      </c>
      <c r="Y539" s="11">
        <v>26.774193548387</v>
      </c>
      <c r="Z539" s="11">
        <v>6</v>
      </c>
      <c r="AA539" s="11">
        <v>6</v>
      </c>
      <c r="AB539" s="11">
        <v>12</v>
      </c>
      <c r="AC539" s="11">
        <v>64.967741935483801</v>
      </c>
      <c r="AD539" s="11">
        <v>438.32140456989202</v>
      </c>
      <c r="AE539" s="11">
        <v>0</v>
      </c>
      <c r="AF539" s="11">
        <v>0</v>
      </c>
      <c r="AG539" s="11">
        <v>0</v>
      </c>
      <c r="AH539" s="11">
        <v>0</v>
      </c>
      <c r="AI539" s="11">
        <v>0</v>
      </c>
      <c r="AJ539" s="11">
        <v>0</v>
      </c>
      <c r="AK539" s="11">
        <v>0</v>
      </c>
      <c r="AL539" s="11">
        <v>0</v>
      </c>
      <c r="AM539" s="11">
        <v>0</v>
      </c>
      <c r="AN539" s="11">
        <v>5693.4838709677397</v>
      </c>
      <c r="AO539" s="11">
        <v>0</v>
      </c>
      <c r="AP539" s="11">
        <v>18298.838709677399</v>
      </c>
      <c r="AQ539" s="11">
        <v>182.77419354838699</v>
      </c>
    </row>
    <row r="540" spans="1:43" hidden="1" x14ac:dyDescent="0.45">
      <c r="A540" s="11">
        <v>538</v>
      </c>
      <c r="B540" s="11" t="s">
        <v>13</v>
      </c>
      <c r="C540" s="11" t="s">
        <v>12</v>
      </c>
      <c r="D540" s="12">
        <v>42309</v>
      </c>
      <c r="E540" s="11">
        <f t="shared" si="16"/>
        <v>2015</v>
      </c>
      <c r="F540" s="11">
        <f t="shared" si="17"/>
        <v>11</v>
      </c>
      <c r="G540" s="11">
        <v>30</v>
      </c>
      <c r="H540" s="11">
        <v>13</v>
      </c>
      <c r="I540" s="11">
        <v>17</v>
      </c>
      <c r="J540" s="11">
        <v>0</v>
      </c>
      <c r="K540" s="11">
        <v>0</v>
      </c>
      <c r="L540" s="11">
        <v>694.93333333333305</v>
      </c>
      <c r="M540" s="11">
        <v>34298.133333333302</v>
      </c>
      <c r="N540" s="11">
        <v>29145.233333333301</v>
      </c>
      <c r="O540" s="11">
        <v>31752.706413983698</v>
      </c>
      <c r="P540" s="11">
        <v>2242.4338559197599</v>
      </c>
      <c r="Q540" s="11">
        <v>26978.486904712299</v>
      </c>
      <c r="R540" s="11">
        <v>0.84633861061281002</v>
      </c>
      <c r="S540" s="11">
        <v>14.162905101156801</v>
      </c>
      <c r="T540" s="11">
        <v>0.57069918779232398</v>
      </c>
      <c r="U540" s="11">
        <v>0</v>
      </c>
      <c r="V540" s="11">
        <v>27.066666666666599</v>
      </c>
      <c r="W540" s="11">
        <v>0</v>
      </c>
      <c r="X540" s="11">
        <v>0</v>
      </c>
      <c r="Y540" s="11">
        <v>27.066666666666599</v>
      </c>
      <c r="Z540" s="11">
        <v>6</v>
      </c>
      <c r="AA540" s="11">
        <v>6</v>
      </c>
      <c r="AB540" s="11">
        <v>12</v>
      </c>
      <c r="AC540" s="11">
        <v>64.866666666666603</v>
      </c>
      <c r="AD540" s="11">
        <v>448.125978535353</v>
      </c>
      <c r="AE540" s="11">
        <v>0</v>
      </c>
      <c r="AF540" s="11">
        <v>0</v>
      </c>
      <c r="AG540" s="11">
        <v>0</v>
      </c>
      <c r="AH540" s="11">
        <v>0</v>
      </c>
      <c r="AI540" s="11">
        <v>0</v>
      </c>
      <c r="AJ540" s="11">
        <v>0</v>
      </c>
      <c r="AK540" s="11">
        <v>0</v>
      </c>
      <c r="AL540" s="11">
        <v>0</v>
      </c>
      <c r="AM540" s="11">
        <v>0</v>
      </c>
      <c r="AN540" s="11">
        <v>5697.6666666666597</v>
      </c>
      <c r="AO540" s="11">
        <v>0</v>
      </c>
      <c r="AP540" s="11">
        <v>17773.333333333299</v>
      </c>
      <c r="AQ540" s="11">
        <v>187.8</v>
      </c>
    </row>
    <row r="541" spans="1:43" hidden="1" x14ac:dyDescent="0.45">
      <c r="A541" s="11">
        <v>539</v>
      </c>
      <c r="B541" s="11" t="s">
        <v>13</v>
      </c>
      <c r="C541" s="11" t="s">
        <v>12</v>
      </c>
      <c r="D541" s="12">
        <v>42339</v>
      </c>
      <c r="E541" s="11">
        <f t="shared" si="16"/>
        <v>2015</v>
      </c>
      <c r="F541" s="11">
        <f t="shared" si="17"/>
        <v>12</v>
      </c>
      <c r="G541" s="11">
        <v>31</v>
      </c>
      <c r="H541" s="11">
        <v>12</v>
      </c>
      <c r="I541" s="11">
        <v>19</v>
      </c>
      <c r="J541" s="11">
        <v>1</v>
      </c>
      <c r="K541" s="11">
        <v>0</v>
      </c>
      <c r="L541" s="11">
        <v>694.19354838709603</v>
      </c>
      <c r="M541" s="11">
        <v>34238.5483870967</v>
      </c>
      <c r="N541" s="11">
        <v>27771.419354838701</v>
      </c>
      <c r="O541" s="11">
        <v>31724.803893447301</v>
      </c>
      <c r="P541" s="11">
        <v>2256.4491809001502</v>
      </c>
      <c r="Q541" s="11">
        <v>25705.179546588999</v>
      </c>
      <c r="R541" s="11">
        <v>0.80901528519467003</v>
      </c>
      <c r="S541" s="11">
        <v>14.065865856578499</v>
      </c>
      <c r="T541" s="11">
        <v>0.547336507348402</v>
      </c>
      <c r="U541" s="11">
        <v>0</v>
      </c>
      <c r="V541" s="11">
        <v>27.4838709677419</v>
      </c>
      <c r="W541" s="11">
        <v>0</v>
      </c>
      <c r="X541" s="11">
        <v>0</v>
      </c>
      <c r="Y541" s="11">
        <v>27.4838709677419</v>
      </c>
      <c r="Z541" s="11">
        <v>6</v>
      </c>
      <c r="AA541" s="11">
        <v>6</v>
      </c>
      <c r="AB541" s="11">
        <v>12</v>
      </c>
      <c r="AC541" s="11">
        <v>64.774193548387103</v>
      </c>
      <c r="AD541" s="11">
        <v>428.08186705767298</v>
      </c>
      <c r="AE541" s="11">
        <v>0</v>
      </c>
      <c r="AF541" s="11">
        <v>0</v>
      </c>
      <c r="AG541" s="11">
        <v>0</v>
      </c>
      <c r="AH541" s="11">
        <v>0</v>
      </c>
      <c r="AI541" s="11">
        <v>0</v>
      </c>
      <c r="AJ541" s="11">
        <v>0</v>
      </c>
      <c r="AK541" s="11">
        <v>0</v>
      </c>
      <c r="AL541" s="11">
        <v>0</v>
      </c>
      <c r="AM541" s="11">
        <v>0</v>
      </c>
      <c r="AN541" s="11">
        <v>5490.2580645161197</v>
      </c>
      <c r="AO541" s="11">
        <v>0</v>
      </c>
      <c r="AP541" s="11">
        <v>16646.741935483798</v>
      </c>
      <c r="AQ541" s="11">
        <v>0</v>
      </c>
    </row>
    <row r="542" spans="1:43" hidden="1" x14ac:dyDescent="0.45">
      <c r="A542" s="11">
        <v>540</v>
      </c>
      <c r="B542" s="11" t="s">
        <v>13</v>
      </c>
      <c r="C542" s="11" t="s">
        <v>12</v>
      </c>
      <c r="D542" s="12">
        <v>42370</v>
      </c>
      <c r="E542" s="11">
        <f t="shared" si="16"/>
        <v>2016</v>
      </c>
      <c r="F542" s="11">
        <f t="shared" si="17"/>
        <v>1</v>
      </c>
      <c r="G542" s="11">
        <v>31</v>
      </c>
      <c r="H542" s="11">
        <v>15</v>
      </c>
      <c r="I542" s="11">
        <v>16</v>
      </c>
      <c r="J542" s="11">
        <v>1</v>
      </c>
      <c r="K542" s="11">
        <v>0</v>
      </c>
      <c r="L542" s="11">
        <v>696.90322580645102</v>
      </c>
      <c r="M542" s="11">
        <v>34444.903225806403</v>
      </c>
      <c r="N542" s="11">
        <v>26203.6451612903</v>
      </c>
      <c r="O542" s="11">
        <v>32892.375489457001</v>
      </c>
      <c r="P542" s="11">
        <v>2362.7538678257902</v>
      </c>
      <c r="Q542" s="11">
        <v>24979.232427843501</v>
      </c>
      <c r="R542" s="11">
        <v>0.75961375389049501</v>
      </c>
      <c r="S542" s="11">
        <v>13.9214056410196</v>
      </c>
      <c r="T542" s="11">
        <v>0.536533509108016</v>
      </c>
      <c r="U542" s="11">
        <v>0</v>
      </c>
      <c r="V542" s="11">
        <v>27.2258064516129</v>
      </c>
      <c r="W542" s="11">
        <v>0</v>
      </c>
      <c r="X542" s="11">
        <v>6.4516129032257993E-2</v>
      </c>
      <c r="Y542" s="11">
        <v>27.161290322580601</v>
      </c>
      <c r="Z542" s="11">
        <v>6</v>
      </c>
      <c r="AA542" s="11">
        <v>6</v>
      </c>
      <c r="AB542" s="11">
        <v>12</v>
      </c>
      <c r="AC542" s="11">
        <v>65.0322580645161</v>
      </c>
      <c r="AD542" s="11">
        <v>402.18302480449597</v>
      </c>
      <c r="AE542" s="11">
        <v>0</v>
      </c>
      <c r="AF542" s="11">
        <v>0</v>
      </c>
      <c r="AG542" s="11">
        <v>0</v>
      </c>
      <c r="AH542" s="11">
        <v>0</v>
      </c>
      <c r="AI542" s="11">
        <v>0</v>
      </c>
      <c r="AJ542" s="11">
        <v>0</v>
      </c>
      <c r="AK542" s="11">
        <v>0</v>
      </c>
      <c r="AL542" s="11">
        <v>0</v>
      </c>
      <c r="AM542" s="11">
        <v>0</v>
      </c>
      <c r="AN542" s="11">
        <v>5212.6774193548299</v>
      </c>
      <c r="AO542" s="11">
        <v>0</v>
      </c>
      <c r="AP542" s="11">
        <v>15666.1612903225</v>
      </c>
      <c r="AQ542" s="11">
        <v>19.4838709677419</v>
      </c>
    </row>
    <row r="543" spans="1:43" hidden="1" x14ac:dyDescent="0.45">
      <c r="A543" s="11">
        <v>541</v>
      </c>
      <c r="B543" s="11" t="s">
        <v>13</v>
      </c>
      <c r="C543" s="11" t="s">
        <v>12</v>
      </c>
      <c r="D543" s="12">
        <v>42401</v>
      </c>
      <c r="E543" s="11">
        <f t="shared" si="16"/>
        <v>2016</v>
      </c>
      <c r="F543" s="11">
        <f t="shared" si="17"/>
        <v>2</v>
      </c>
      <c r="G543" s="11">
        <v>29</v>
      </c>
      <c r="H543" s="11">
        <v>14</v>
      </c>
      <c r="I543" s="11">
        <v>15</v>
      </c>
      <c r="J543" s="11">
        <v>3</v>
      </c>
      <c r="K543" s="11">
        <v>3</v>
      </c>
      <c r="L543" s="11">
        <v>708.41379310344803</v>
      </c>
      <c r="M543" s="11">
        <v>35023.793103448203</v>
      </c>
      <c r="N543" s="11">
        <v>27824.3103448275</v>
      </c>
      <c r="O543" s="11">
        <v>33226.439996853704</v>
      </c>
      <c r="P543" s="11">
        <v>2378.0905089425701</v>
      </c>
      <c r="Q543" s="11">
        <v>26316.777772757501</v>
      </c>
      <c r="R543" s="11">
        <v>0.79112739408462995</v>
      </c>
      <c r="S543" s="11">
        <v>13.970910960046099</v>
      </c>
      <c r="T543" s="11">
        <v>0.56342569338305104</v>
      </c>
      <c r="U543" s="11">
        <v>0</v>
      </c>
      <c r="V543" s="11">
        <v>28.241379310344801</v>
      </c>
      <c r="W543" s="11">
        <v>5.44827586206896</v>
      </c>
      <c r="X543" s="11">
        <v>0.96551724137931005</v>
      </c>
      <c r="Y543" s="11">
        <v>21.827586206896498</v>
      </c>
      <c r="Z543" s="11">
        <v>6</v>
      </c>
      <c r="AA543" s="11">
        <v>6</v>
      </c>
      <c r="AB543" s="11">
        <v>12</v>
      </c>
      <c r="AC543" s="11">
        <v>66</v>
      </c>
      <c r="AD543" s="11">
        <v>419.741916703985</v>
      </c>
      <c r="AE543" s="11">
        <v>0</v>
      </c>
      <c r="AF543" s="11">
        <v>0</v>
      </c>
      <c r="AG543" s="11">
        <v>0</v>
      </c>
      <c r="AH543" s="11">
        <v>0</v>
      </c>
      <c r="AI543" s="11">
        <v>0</v>
      </c>
      <c r="AJ543" s="11">
        <v>0</v>
      </c>
      <c r="AK543" s="11">
        <v>0</v>
      </c>
      <c r="AL543" s="11">
        <v>0</v>
      </c>
      <c r="AM543" s="11">
        <v>0</v>
      </c>
      <c r="AN543" s="11">
        <v>5508.7931034482699</v>
      </c>
      <c r="AO543" s="11">
        <v>0</v>
      </c>
      <c r="AP543" s="11">
        <v>17268.3103448275</v>
      </c>
      <c r="AQ543" s="11">
        <v>261.896551724137</v>
      </c>
    </row>
    <row r="544" spans="1:43" hidden="1" x14ac:dyDescent="0.45">
      <c r="A544" s="11">
        <v>542</v>
      </c>
      <c r="B544" s="11" t="s">
        <v>13</v>
      </c>
      <c r="C544" s="11" t="s">
        <v>12</v>
      </c>
      <c r="D544" s="12">
        <v>42430</v>
      </c>
      <c r="E544" s="11">
        <f t="shared" si="16"/>
        <v>2016</v>
      </c>
      <c r="F544" s="11">
        <f t="shared" si="17"/>
        <v>3</v>
      </c>
      <c r="G544" s="11">
        <v>31</v>
      </c>
      <c r="H544" s="11">
        <v>13</v>
      </c>
      <c r="I544" s="11">
        <v>18</v>
      </c>
      <c r="J544" s="11">
        <v>1</v>
      </c>
      <c r="K544" s="11">
        <v>0</v>
      </c>
      <c r="L544" s="11">
        <v>694.19354838709603</v>
      </c>
      <c r="M544" s="11">
        <v>34263.419354838697</v>
      </c>
      <c r="N544" s="11">
        <v>25182.225806451599</v>
      </c>
      <c r="O544" s="11">
        <v>32466.496121010699</v>
      </c>
      <c r="P544" s="11">
        <v>2309.1496203308702</v>
      </c>
      <c r="Q544" s="11">
        <v>23794.516458351402</v>
      </c>
      <c r="R544" s="11">
        <v>0.73318837445479801</v>
      </c>
      <c r="S544" s="11">
        <v>14.0606008495652</v>
      </c>
      <c r="T544" s="11">
        <v>0.50539401198824996</v>
      </c>
      <c r="U544" s="11">
        <v>0</v>
      </c>
      <c r="V544" s="11">
        <v>31.7419354838709</v>
      </c>
      <c r="W544" s="11">
        <v>0</v>
      </c>
      <c r="X544" s="11">
        <v>0</v>
      </c>
      <c r="Y544" s="11">
        <v>31.7419354838709</v>
      </c>
      <c r="Z544" s="11">
        <v>6</v>
      </c>
      <c r="AA544" s="11">
        <v>6</v>
      </c>
      <c r="AB544" s="11">
        <v>12</v>
      </c>
      <c r="AC544" s="11">
        <v>64.774193548387103</v>
      </c>
      <c r="AD544" s="11">
        <v>387.67349401270701</v>
      </c>
      <c r="AE544" s="11">
        <v>0</v>
      </c>
      <c r="AF544" s="11">
        <v>0</v>
      </c>
      <c r="AG544" s="11">
        <v>0</v>
      </c>
      <c r="AH544" s="11">
        <v>0</v>
      </c>
      <c r="AI544" s="11">
        <v>0</v>
      </c>
      <c r="AJ544" s="11">
        <v>0</v>
      </c>
      <c r="AK544" s="11">
        <v>0</v>
      </c>
      <c r="AL544" s="11">
        <v>0</v>
      </c>
      <c r="AM544" s="11">
        <v>0</v>
      </c>
      <c r="AN544" s="11">
        <v>4892.7419354838703</v>
      </c>
      <c r="AO544" s="11">
        <v>0</v>
      </c>
      <c r="AP544" s="11">
        <v>15791.870967741899</v>
      </c>
      <c r="AQ544" s="11">
        <v>98.0322580645161</v>
      </c>
    </row>
    <row r="545" spans="1:43" hidden="1" x14ac:dyDescent="0.45">
      <c r="A545" s="11">
        <v>543</v>
      </c>
      <c r="B545" s="11" t="s">
        <v>13</v>
      </c>
      <c r="C545" s="11" t="s">
        <v>12</v>
      </c>
      <c r="D545" s="12">
        <v>42461</v>
      </c>
      <c r="E545" s="11">
        <f t="shared" si="16"/>
        <v>2016</v>
      </c>
      <c r="F545" s="11">
        <f t="shared" si="17"/>
        <v>4</v>
      </c>
      <c r="G545" s="11">
        <v>30</v>
      </c>
      <c r="H545" s="11">
        <v>14</v>
      </c>
      <c r="I545" s="11">
        <v>16</v>
      </c>
      <c r="J545" s="11">
        <v>0</v>
      </c>
      <c r="K545" s="11">
        <v>0</v>
      </c>
      <c r="L545" s="11">
        <v>698.66666666666595</v>
      </c>
      <c r="M545" s="11">
        <v>34466.800000000003</v>
      </c>
      <c r="N545" s="11">
        <v>28481.133333333299</v>
      </c>
      <c r="O545" s="11">
        <v>32577.4987643122</v>
      </c>
      <c r="P545" s="11">
        <v>2332.4907937432799</v>
      </c>
      <c r="Q545" s="11">
        <v>26838.543288315199</v>
      </c>
      <c r="R545" s="11">
        <v>0.82358285132453601</v>
      </c>
      <c r="S545" s="11">
        <v>13.966982279385</v>
      </c>
      <c r="T545" s="11">
        <v>0.574739802830047</v>
      </c>
      <c r="U545" s="11">
        <v>0</v>
      </c>
      <c r="V545" s="11">
        <v>31.8333333333333</v>
      </c>
      <c r="W545" s="11">
        <v>0</v>
      </c>
      <c r="X545" s="11">
        <v>0.2</v>
      </c>
      <c r="Y545" s="11">
        <v>31.633333333333301</v>
      </c>
      <c r="Z545" s="11">
        <v>6</v>
      </c>
      <c r="AA545" s="11">
        <v>6</v>
      </c>
      <c r="AB545" s="11">
        <v>12</v>
      </c>
      <c r="AC545" s="11">
        <v>65.3333333333333</v>
      </c>
      <c r="AD545" s="11">
        <v>434.348253367003</v>
      </c>
      <c r="AE545" s="11">
        <v>0</v>
      </c>
      <c r="AF545" s="11">
        <v>0</v>
      </c>
      <c r="AG545" s="11">
        <v>0</v>
      </c>
      <c r="AH545" s="11">
        <v>0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1">
        <v>5521.6666666666597</v>
      </c>
      <c r="AO545" s="11">
        <v>0</v>
      </c>
      <c r="AP545" s="11">
        <v>17456.0666666666</v>
      </c>
      <c r="AQ545" s="11">
        <v>94.033333333333303</v>
      </c>
    </row>
    <row r="546" spans="1:43" hidden="1" x14ac:dyDescent="0.45">
      <c r="A546" s="11">
        <v>544</v>
      </c>
      <c r="B546" s="11" t="s">
        <v>13</v>
      </c>
      <c r="C546" s="11" t="s">
        <v>12</v>
      </c>
      <c r="D546" s="12">
        <v>42491</v>
      </c>
      <c r="E546" s="11">
        <f t="shared" si="16"/>
        <v>2016</v>
      </c>
      <c r="F546" s="11">
        <f t="shared" si="17"/>
        <v>5</v>
      </c>
      <c r="G546" s="11">
        <v>31</v>
      </c>
      <c r="H546" s="11">
        <v>14</v>
      </c>
      <c r="I546" s="11">
        <v>17</v>
      </c>
      <c r="J546" s="11">
        <v>3</v>
      </c>
      <c r="K546" s="11">
        <v>0</v>
      </c>
      <c r="L546" s="11">
        <v>721.03225806451599</v>
      </c>
      <c r="M546" s="11">
        <v>35648.322580645101</v>
      </c>
      <c r="N546" s="11">
        <v>29743.483870967699</v>
      </c>
      <c r="O546" s="11">
        <v>32470.303522266098</v>
      </c>
      <c r="P546" s="11">
        <v>2331.78784059296</v>
      </c>
      <c r="Q546" s="11">
        <v>26827.843589368102</v>
      </c>
      <c r="R546" s="11">
        <v>0.82716824662515498</v>
      </c>
      <c r="S546" s="11">
        <v>13.9249350507682</v>
      </c>
      <c r="T546" s="11">
        <v>0.57768493561851297</v>
      </c>
      <c r="U546" s="11">
        <v>0</v>
      </c>
      <c r="V546" s="11">
        <v>32.838709677419303</v>
      </c>
      <c r="W546" s="11">
        <v>0</v>
      </c>
      <c r="X546" s="11">
        <v>0.61290322580645096</v>
      </c>
      <c r="Y546" s="11">
        <v>32.225806451612897</v>
      </c>
      <c r="Z546" s="11">
        <v>6</v>
      </c>
      <c r="AA546" s="11">
        <v>6</v>
      </c>
      <c r="AB546" s="11">
        <v>12</v>
      </c>
      <c r="AC546" s="11">
        <v>66.580645161290306</v>
      </c>
      <c r="AD546" s="11">
        <v>443.42022573080999</v>
      </c>
      <c r="AE546" s="11">
        <v>0</v>
      </c>
      <c r="AF546" s="11">
        <v>0</v>
      </c>
      <c r="AG546" s="11">
        <v>0</v>
      </c>
      <c r="AH546" s="11">
        <v>0</v>
      </c>
      <c r="AI546" s="11">
        <v>0</v>
      </c>
      <c r="AJ546" s="11">
        <v>0</v>
      </c>
      <c r="AK546" s="11">
        <v>0</v>
      </c>
      <c r="AL546" s="11">
        <v>0</v>
      </c>
      <c r="AM546" s="11">
        <v>0</v>
      </c>
      <c r="AN546" s="11">
        <v>5784.2903225806403</v>
      </c>
      <c r="AO546" s="11">
        <v>0</v>
      </c>
      <c r="AP546" s="11">
        <v>18020.9032258064</v>
      </c>
      <c r="AQ546" s="11">
        <v>158.48387096774101</v>
      </c>
    </row>
    <row r="547" spans="1:43" hidden="1" x14ac:dyDescent="0.45">
      <c r="A547" s="11">
        <v>545</v>
      </c>
      <c r="B547" s="11" t="s">
        <v>13</v>
      </c>
      <c r="C547" s="11" t="s">
        <v>12</v>
      </c>
      <c r="D547" s="12">
        <v>42522</v>
      </c>
      <c r="E547" s="11">
        <f t="shared" si="16"/>
        <v>2016</v>
      </c>
      <c r="F547" s="11">
        <f t="shared" si="17"/>
        <v>6</v>
      </c>
      <c r="G547" s="11">
        <v>30</v>
      </c>
      <c r="H547" s="11">
        <v>13</v>
      </c>
      <c r="I547" s="11">
        <v>17</v>
      </c>
      <c r="J547" s="11">
        <v>1</v>
      </c>
      <c r="K547" s="11">
        <v>0</v>
      </c>
      <c r="L547" s="11">
        <v>723.6</v>
      </c>
      <c r="M547" s="11">
        <v>35756.6</v>
      </c>
      <c r="N547" s="11">
        <v>27646.7</v>
      </c>
      <c r="O547" s="11">
        <v>32718.786811899601</v>
      </c>
      <c r="P547" s="11">
        <v>2334.53997205122</v>
      </c>
      <c r="Q547" s="11">
        <v>25068.657603028601</v>
      </c>
      <c r="R547" s="11">
        <v>0.76613307433153299</v>
      </c>
      <c r="S547" s="11">
        <v>14.015230320449801</v>
      </c>
      <c r="T547" s="11">
        <v>0.53486715090872405</v>
      </c>
      <c r="U547" s="11">
        <v>0</v>
      </c>
      <c r="V547" s="11">
        <v>32.066666666666599</v>
      </c>
      <c r="W547" s="11">
        <v>0</v>
      </c>
      <c r="X547" s="11">
        <v>6.6666666666666596E-2</v>
      </c>
      <c r="Y547" s="11">
        <v>32</v>
      </c>
      <c r="Z547" s="11">
        <v>6</v>
      </c>
      <c r="AA547" s="11">
        <v>6</v>
      </c>
      <c r="AB547" s="11">
        <v>12</v>
      </c>
      <c r="AC547" s="11">
        <v>65</v>
      </c>
      <c r="AD547" s="11">
        <v>423.7904883658</v>
      </c>
      <c r="AE547" s="11">
        <v>0</v>
      </c>
      <c r="AF547" s="11">
        <v>0</v>
      </c>
      <c r="AG547" s="11">
        <v>0</v>
      </c>
      <c r="AH547" s="11">
        <v>0</v>
      </c>
      <c r="AI547" s="11">
        <v>0</v>
      </c>
      <c r="AJ547" s="11">
        <v>0</v>
      </c>
      <c r="AK547" s="11">
        <v>0</v>
      </c>
      <c r="AL547" s="11">
        <v>0</v>
      </c>
      <c r="AM547" s="11">
        <v>0</v>
      </c>
      <c r="AN547" s="11">
        <v>5127.4333333333298</v>
      </c>
      <c r="AO547" s="11">
        <v>0</v>
      </c>
      <c r="AP547" s="11">
        <v>16188.266666666599</v>
      </c>
      <c r="AQ547" s="11">
        <v>11.733333333333301</v>
      </c>
    </row>
    <row r="548" spans="1:43" hidden="1" x14ac:dyDescent="0.45">
      <c r="A548" s="11">
        <v>546</v>
      </c>
      <c r="B548" s="11" t="s">
        <v>13</v>
      </c>
      <c r="C548" s="11" t="s">
        <v>12</v>
      </c>
      <c r="D548" s="12">
        <v>42552</v>
      </c>
      <c r="E548" s="11">
        <f t="shared" si="16"/>
        <v>2016</v>
      </c>
      <c r="F548" s="11">
        <f t="shared" si="17"/>
        <v>7</v>
      </c>
      <c r="G548" s="11">
        <v>31</v>
      </c>
      <c r="H548" s="11">
        <v>15</v>
      </c>
      <c r="I548" s="11">
        <v>16</v>
      </c>
      <c r="J548" s="11">
        <v>0</v>
      </c>
      <c r="K548" s="11">
        <v>0</v>
      </c>
      <c r="L548" s="11">
        <v>726.70967741935397</v>
      </c>
      <c r="M548" s="11">
        <v>35921.612903225803</v>
      </c>
      <c r="N548" s="11">
        <v>27319.387096774099</v>
      </c>
      <c r="O548" s="11">
        <v>32814.792805889199</v>
      </c>
      <c r="P548" s="11">
        <v>2348.4367786507801</v>
      </c>
      <c r="Q548" s="11">
        <v>24789.391993260499</v>
      </c>
      <c r="R548" s="11">
        <v>0.75605694799300305</v>
      </c>
      <c r="S548" s="11">
        <v>13.974009018136799</v>
      </c>
      <c r="T548" s="11">
        <v>0.53089095373403705</v>
      </c>
      <c r="U548" s="11">
        <v>0</v>
      </c>
      <c r="V548" s="11">
        <v>32.0322580645161</v>
      </c>
      <c r="W548" s="11">
        <v>0</v>
      </c>
      <c r="X548" s="11">
        <v>0</v>
      </c>
      <c r="Y548" s="11">
        <v>32.0322580645161</v>
      </c>
      <c r="Z548" s="11">
        <v>6</v>
      </c>
      <c r="AA548" s="11">
        <v>6</v>
      </c>
      <c r="AB548" s="11">
        <v>12</v>
      </c>
      <c r="AC548" s="11">
        <v>64.967741935483801</v>
      </c>
      <c r="AD548" s="11">
        <v>419.578430474095</v>
      </c>
      <c r="AE548" s="11">
        <v>0</v>
      </c>
      <c r="AF548" s="11">
        <v>0</v>
      </c>
      <c r="AG548" s="11">
        <v>0</v>
      </c>
      <c r="AH548" s="11">
        <v>0</v>
      </c>
      <c r="AI548" s="11">
        <v>0</v>
      </c>
      <c r="AJ548" s="11">
        <v>0</v>
      </c>
      <c r="AK548" s="11">
        <v>0</v>
      </c>
      <c r="AL548" s="11">
        <v>0</v>
      </c>
      <c r="AM548" s="11">
        <v>0</v>
      </c>
      <c r="AN548" s="11">
        <v>5029.0645161290304</v>
      </c>
      <c r="AO548" s="11">
        <v>0</v>
      </c>
      <c r="AP548" s="11">
        <v>15287.419354838699</v>
      </c>
      <c r="AQ548" s="11">
        <v>0</v>
      </c>
    </row>
    <row r="549" spans="1:43" hidden="1" x14ac:dyDescent="0.45">
      <c r="A549" s="11">
        <v>547</v>
      </c>
      <c r="B549" s="11" t="s">
        <v>13</v>
      </c>
      <c r="C549" s="11" t="s">
        <v>12</v>
      </c>
      <c r="D549" s="12">
        <v>42583</v>
      </c>
      <c r="E549" s="11">
        <f t="shared" si="16"/>
        <v>2016</v>
      </c>
      <c r="F549" s="11">
        <f t="shared" si="17"/>
        <v>8</v>
      </c>
      <c r="G549" s="11">
        <v>31</v>
      </c>
      <c r="H549" s="11">
        <v>13</v>
      </c>
      <c r="I549" s="11">
        <v>18</v>
      </c>
      <c r="J549" s="11">
        <v>1</v>
      </c>
      <c r="K549" s="11">
        <v>0</v>
      </c>
      <c r="L549" s="11">
        <v>722.45161290322505</v>
      </c>
      <c r="M549" s="11">
        <v>35683.161290322503</v>
      </c>
      <c r="N549" s="11">
        <v>27601.516129032199</v>
      </c>
      <c r="O549" s="11">
        <v>32809.328797596601</v>
      </c>
      <c r="P549" s="11">
        <v>2369.13753698862</v>
      </c>
      <c r="Q549" s="11">
        <v>25247.013326931599</v>
      </c>
      <c r="R549" s="11">
        <v>0.76966760802582401</v>
      </c>
      <c r="S549" s="11">
        <v>13.850738507158701</v>
      </c>
      <c r="T549" s="11">
        <v>0.54513017022798405</v>
      </c>
      <c r="U549" s="11">
        <v>0</v>
      </c>
      <c r="V549" s="11">
        <v>32.096774193548299</v>
      </c>
      <c r="W549" s="11">
        <v>0</v>
      </c>
      <c r="X549" s="11">
        <v>6.4516129032257993E-2</v>
      </c>
      <c r="Y549" s="11">
        <v>32.0322580645161</v>
      </c>
      <c r="Z549" s="11">
        <v>6</v>
      </c>
      <c r="AA549" s="11">
        <v>6</v>
      </c>
      <c r="AB549" s="11">
        <v>12</v>
      </c>
      <c r="AC549" s="11">
        <v>64.967741935483801</v>
      </c>
      <c r="AD549" s="11">
        <v>423.87380166876102</v>
      </c>
      <c r="AE549" s="11">
        <v>0</v>
      </c>
      <c r="AF549" s="11">
        <v>0</v>
      </c>
      <c r="AG549" s="11">
        <v>0</v>
      </c>
      <c r="AH549" s="11">
        <v>0</v>
      </c>
      <c r="AI549" s="11">
        <v>0</v>
      </c>
      <c r="AJ549" s="11">
        <v>0</v>
      </c>
      <c r="AK549" s="11">
        <v>0</v>
      </c>
      <c r="AL549" s="11">
        <v>0</v>
      </c>
      <c r="AM549" s="11">
        <v>0</v>
      </c>
      <c r="AN549" s="11">
        <v>5056.2580645161197</v>
      </c>
      <c r="AO549" s="11">
        <v>0</v>
      </c>
      <c r="AP549" s="11">
        <v>15545.8064516129</v>
      </c>
      <c r="AQ549" s="11">
        <v>13.451612903225801</v>
      </c>
    </row>
    <row r="550" spans="1:43" hidden="1" x14ac:dyDescent="0.45">
      <c r="A550" s="11">
        <v>548</v>
      </c>
      <c r="B550" s="11" t="s">
        <v>13</v>
      </c>
      <c r="C550" s="11" t="s">
        <v>12</v>
      </c>
      <c r="D550" s="12">
        <v>42614</v>
      </c>
      <c r="E550" s="11">
        <f t="shared" si="16"/>
        <v>2016</v>
      </c>
      <c r="F550" s="11">
        <f t="shared" si="17"/>
        <v>9</v>
      </c>
      <c r="G550" s="11">
        <v>30</v>
      </c>
      <c r="H550" s="11">
        <v>15</v>
      </c>
      <c r="I550" s="11">
        <v>15</v>
      </c>
      <c r="J550" s="11">
        <v>3</v>
      </c>
      <c r="K550" s="11">
        <v>3</v>
      </c>
      <c r="L550" s="11">
        <v>743.46666666666601</v>
      </c>
      <c r="M550" s="11">
        <v>36800.533333333296</v>
      </c>
      <c r="N550" s="11">
        <v>30381.0666666666</v>
      </c>
      <c r="O550" s="11">
        <v>32921.861818708399</v>
      </c>
      <c r="P550" s="11">
        <v>2336.11934870308</v>
      </c>
      <c r="Q550" s="11">
        <v>26913.557996724099</v>
      </c>
      <c r="R550" s="11">
        <v>0.81586879132147005</v>
      </c>
      <c r="S550" s="11">
        <v>14.092001554648601</v>
      </c>
      <c r="T550" s="11">
        <v>0.57115546457510602</v>
      </c>
      <c r="U550" s="11">
        <v>0</v>
      </c>
      <c r="V550" s="11">
        <v>31.266666666666602</v>
      </c>
      <c r="W550" s="11">
        <v>5.2</v>
      </c>
      <c r="X550" s="11">
        <v>0.4</v>
      </c>
      <c r="Y550" s="11">
        <v>25.6666666666666</v>
      </c>
      <c r="Z550" s="11">
        <v>6</v>
      </c>
      <c r="AA550" s="11">
        <v>6</v>
      </c>
      <c r="AB550" s="11">
        <v>12</v>
      </c>
      <c r="AC550" s="11">
        <v>65.866666666666603</v>
      </c>
      <c r="AD550" s="11">
        <v>458.313026244588</v>
      </c>
      <c r="AE550" s="11">
        <v>0</v>
      </c>
      <c r="AF550" s="11">
        <v>0</v>
      </c>
      <c r="AG550" s="11">
        <v>0</v>
      </c>
      <c r="AH550" s="11">
        <v>0</v>
      </c>
      <c r="AI550" s="11">
        <v>0</v>
      </c>
      <c r="AJ550" s="11">
        <v>0</v>
      </c>
      <c r="AK550" s="11">
        <v>0</v>
      </c>
      <c r="AL550" s="11">
        <v>0</v>
      </c>
      <c r="AM550" s="11">
        <v>0</v>
      </c>
      <c r="AN550" s="11">
        <v>5369.3333333333303</v>
      </c>
      <c r="AO550" s="11">
        <v>0</v>
      </c>
      <c r="AP550" s="11">
        <v>17823.866666666599</v>
      </c>
      <c r="AQ550" s="11">
        <v>324.60000000000002</v>
      </c>
    </row>
    <row r="551" spans="1:43" hidden="1" x14ac:dyDescent="0.45">
      <c r="A551" s="11">
        <v>549</v>
      </c>
      <c r="B551" s="11" t="s">
        <v>13</v>
      </c>
      <c r="C551" s="11" t="s">
        <v>12</v>
      </c>
      <c r="D551" s="12">
        <v>42644</v>
      </c>
      <c r="E551" s="11">
        <f t="shared" si="16"/>
        <v>2016</v>
      </c>
      <c r="F551" s="11">
        <f t="shared" si="17"/>
        <v>10</v>
      </c>
      <c r="G551" s="11">
        <v>31</v>
      </c>
      <c r="H551" s="11">
        <v>15</v>
      </c>
      <c r="I551" s="11">
        <v>16</v>
      </c>
      <c r="J551" s="11">
        <v>2</v>
      </c>
      <c r="K551" s="11">
        <v>0</v>
      </c>
      <c r="L551" s="11">
        <v>724.12903225806394</v>
      </c>
      <c r="M551" s="11">
        <v>35875.612903225803</v>
      </c>
      <c r="N551" s="11">
        <v>31483.838709677399</v>
      </c>
      <c r="O551" s="11">
        <v>32018.4011678436</v>
      </c>
      <c r="P551" s="11">
        <v>2282.59744257994</v>
      </c>
      <c r="Q551" s="11">
        <v>27879.743791753001</v>
      </c>
      <c r="R551" s="11">
        <v>0.87024507950378205</v>
      </c>
      <c r="S551" s="11">
        <v>14.0279276844098</v>
      </c>
      <c r="T551" s="11">
        <v>0.593347277131972</v>
      </c>
      <c r="U551" s="11">
        <v>0</v>
      </c>
      <c r="V551" s="11">
        <v>32.967741935483801</v>
      </c>
      <c r="W551" s="11">
        <v>0</v>
      </c>
      <c r="X551" s="11">
        <v>0</v>
      </c>
      <c r="Y551" s="11">
        <v>32.967741935483801</v>
      </c>
      <c r="Z551" s="11">
        <v>6</v>
      </c>
      <c r="AA551" s="11">
        <v>6</v>
      </c>
      <c r="AB551" s="11">
        <v>12</v>
      </c>
      <c r="AC551" s="11">
        <v>64.903225806451601</v>
      </c>
      <c r="AD551" s="11">
        <v>483.663886852394</v>
      </c>
      <c r="AE551" s="11">
        <v>0</v>
      </c>
      <c r="AF551" s="11">
        <v>0</v>
      </c>
      <c r="AG551" s="11">
        <v>0</v>
      </c>
      <c r="AH551" s="11">
        <v>0</v>
      </c>
      <c r="AI551" s="11">
        <v>0</v>
      </c>
      <c r="AJ551" s="11">
        <v>0</v>
      </c>
      <c r="AK551" s="11">
        <v>0</v>
      </c>
      <c r="AL551" s="11">
        <v>0</v>
      </c>
      <c r="AM551" s="11">
        <v>0</v>
      </c>
      <c r="AN551" s="11">
        <v>4614.22580645161</v>
      </c>
      <c r="AO551" s="11">
        <v>0</v>
      </c>
      <c r="AP551" s="11">
        <v>15234.3870967741</v>
      </c>
      <c r="AQ551" s="11">
        <v>0</v>
      </c>
    </row>
    <row r="552" spans="1:43" hidden="1" x14ac:dyDescent="0.45">
      <c r="A552" s="11">
        <v>550</v>
      </c>
      <c r="B552" s="11" t="s">
        <v>13</v>
      </c>
      <c r="C552" s="11" t="s">
        <v>12</v>
      </c>
      <c r="D552" s="12">
        <v>42675</v>
      </c>
      <c r="E552" s="11">
        <f t="shared" si="16"/>
        <v>2016</v>
      </c>
      <c r="F552" s="11">
        <f t="shared" si="17"/>
        <v>11</v>
      </c>
      <c r="G552" s="11">
        <v>30</v>
      </c>
      <c r="H552" s="11">
        <v>12</v>
      </c>
      <c r="I552" s="11">
        <v>18</v>
      </c>
      <c r="J552" s="11">
        <v>0</v>
      </c>
      <c r="K552" s="11">
        <v>0</v>
      </c>
      <c r="L552" s="11">
        <v>720</v>
      </c>
      <c r="M552" s="11">
        <v>35678.400000000001</v>
      </c>
      <c r="N552" s="11">
        <v>31457.966666666602</v>
      </c>
      <c r="O552" s="11">
        <v>32076.195069081699</v>
      </c>
      <c r="P552" s="11">
        <v>2274.35370281306</v>
      </c>
      <c r="Q552" s="11">
        <v>27993.5274447312</v>
      </c>
      <c r="R552" s="11">
        <v>0.87225478982424498</v>
      </c>
      <c r="S552" s="11">
        <v>14.104562256151601</v>
      </c>
      <c r="T552" s="11">
        <v>0.59211572140120405</v>
      </c>
      <c r="U552" s="11">
        <v>0</v>
      </c>
      <c r="V552" s="11">
        <v>33.1666666666666</v>
      </c>
      <c r="W552" s="11">
        <v>0</v>
      </c>
      <c r="X552" s="11">
        <v>0</v>
      </c>
      <c r="Y552" s="11">
        <v>33.1666666666666</v>
      </c>
      <c r="Z552" s="11">
        <v>6.1666666666666599</v>
      </c>
      <c r="AA552" s="11">
        <v>6.1666666666666599</v>
      </c>
      <c r="AB552" s="11">
        <v>12.6666666666666</v>
      </c>
      <c r="AC552" s="11">
        <v>64.8</v>
      </c>
      <c r="AD552" s="11">
        <v>483.72279040403998</v>
      </c>
      <c r="AE552" s="11">
        <v>0</v>
      </c>
      <c r="AF552" s="11">
        <v>0</v>
      </c>
      <c r="AG552" s="11">
        <v>0</v>
      </c>
      <c r="AH552" s="11">
        <v>0</v>
      </c>
      <c r="AI552" s="11">
        <v>0</v>
      </c>
      <c r="AJ552" s="11">
        <v>0</v>
      </c>
      <c r="AK552" s="11">
        <v>0</v>
      </c>
      <c r="AL552" s="11">
        <v>0</v>
      </c>
      <c r="AM552" s="11">
        <v>0</v>
      </c>
      <c r="AN552" s="11">
        <v>4282.0333333333301</v>
      </c>
      <c r="AO552" s="11">
        <v>0</v>
      </c>
      <c r="AP552" s="11">
        <v>14772.166666666601</v>
      </c>
      <c r="AQ552" s="11">
        <v>0</v>
      </c>
    </row>
    <row r="553" spans="1:43" hidden="1" x14ac:dyDescent="0.45">
      <c r="A553" s="11">
        <v>551</v>
      </c>
      <c r="B553" s="11" t="s">
        <v>13</v>
      </c>
      <c r="C553" s="11" t="s">
        <v>12</v>
      </c>
      <c r="D553" s="12">
        <v>42705</v>
      </c>
      <c r="E553" s="11">
        <f t="shared" si="16"/>
        <v>2016</v>
      </c>
      <c r="F553" s="11">
        <f t="shared" si="17"/>
        <v>12</v>
      </c>
      <c r="G553" s="11">
        <v>31</v>
      </c>
      <c r="H553" s="11">
        <v>14</v>
      </c>
      <c r="I553" s="11">
        <v>17</v>
      </c>
      <c r="J553" s="11">
        <v>1</v>
      </c>
      <c r="K553" s="11">
        <v>0</v>
      </c>
      <c r="L553" s="11">
        <v>656.51612903225805</v>
      </c>
      <c r="M553" s="11">
        <v>32443.9032258064</v>
      </c>
      <c r="N553" s="11">
        <v>23975.1612903225</v>
      </c>
      <c r="O553" s="11">
        <v>32253.747796963598</v>
      </c>
      <c r="P553" s="11">
        <v>2320.87351254655</v>
      </c>
      <c r="Q553" s="11">
        <v>23951.632304823099</v>
      </c>
      <c r="R553" s="11">
        <v>0.74246361369288505</v>
      </c>
      <c r="S553" s="11">
        <v>13.8994115183453</v>
      </c>
      <c r="T553" s="11">
        <v>0.52036147372322705</v>
      </c>
      <c r="U553" s="11">
        <v>0</v>
      </c>
      <c r="V553" s="11">
        <v>27</v>
      </c>
      <c r="W553" s="11">
        <v>0</v>
      </c>
      <c r="X553" s="11">
        <v>0.25806451612903197</v>
      </c>
      <c r="Y553" s="11">
        <v>26.7419354838709</v>
      </c>
      <c r="Z553" s="11">
        <v>7.3548387096774102</v>
      </c>
      <c r="AA553" s="11">
        <v>7.4838709677419297</v>
      </c>
      <c r="AB553" s="11">
        <v>15.935483870967699</v>
      </c>
      <c r="AC553" s="11">
        <v>55.0322580645161</v>
      </c>
      <c r="AD553" s="11">
        <v>438.14248841612601</v>
      </c>
      <c r="AE553" s="11">
        <v>0</v>
      </c>
      <c r="AF553" s="11">
        <v>0</v>
      </c>
      <c r="AG553" s="11">
        <v>0</v>
      </c>
      <c r="AH553" s="11">
        <v>0</v>
      </c>
      <c r="AI553" s="11">
        <v>0</v>
      </c>
      <c r="AJ553" s="11">
        <v>0</v>
      </c>
      <c r="AK553" s="11">
        <v>0</v>
      </c>
      <c r="AL553" s="11">
        <v>0</v>
      </c>
      <c r="AM553" s="11">
        <v>0</v>
      </c>
      <c r="AN553" s="11">
        <v>5057.5806451612898</v>
      </c>
      <c r="AO553" s="11">
        <v>1515.38709677419</v>
      </c>
      <c r="AP553" s="11">
        <v>12608.7419354838</v>
      </c>
      <c r="AQ553" s="11">
        <v>15.258064516129</v>
      </c>
    </row>
    <row r="554" spans="1:43" hidden="1" x14ac:dyDescent="0.45">
      <c r="A554" s="11">
        <v>552</v>
      </c>
      <c r="B554" s="11" t="s">
        <v>13</v>
      </c>
      <c r="C554" s="11" t="s">
        <v>12</v>
      </c>
      <c r="D554" s="12">
        <v>42736</v>
      </c>
      <c r="E554" s="11">
        <f t="shared" si="16"/>
        <v>2017</v>
      </c>
      <c r="F554" s="11">
        <f t="shared" si="17"/>
        <v>1</v>
      </c>
      <c r="G554" s="11">
        <v>31</v>
      </c>
      <c r="H554" s="11">
        <v>13</v>
      </c>
      <c r="I554" s="11">
        <v>18</v>
      </c>
      <c r="J554" s="11">
        <v>4</v>
      </c>
      <c r="K554" s="11">
        <v>3</v>
      </c>
      <c r="L554" s="11">
        <v>727.48387096774195</v>
      </c>
      <c r="M554" s="11">
        <v>35930.645161290297</v>
      </c>
      <c r="N554" s="11">
        <v>24883.096774193498</v>
      </c>
      <c r="O554" s="11">
        <v>32734.142546268398</v>
      </c>
      <c r="P554" s="11">
        <v>2366.8384929208801</v>
      </c>
      <c r="Q554" s="11">
        <v>22517.010934895599</v>
      </c>
      <c r="R554" s="11">
        <v>0.68635716703970395</v>
      </c>
      <c r="S554" s="11">
        <v>13.832590602912401</v>
      </c>
      <c r="T554" s="11">
        <v>0.49571820030270503</v>
      </c>
      <c r="U554" s="11">
        <v>0</v>
      </c>
      <c r="V554" s="11">
        <v>25.129032258064498</v>
      </c>
      <c r="W554" s="11">
        <v>4.0322580645161201</v>
      </c>
      <c r="X554" s="11">
        <v>0.58064516129032195</v>
      </c>
      <c r="Y554" s="11">
        <v>20.516129032258</v>
      </c>
      <c r="Z554" s="11">
        <v>8</v>
      </c>
      <c r="AA554" s="11">
        <v>8</v>
      </c>
      <c r="AB554" s="11">
        <v>18</v>
      </c>
      <c r="AC554" s="11">
        <v>58.193548387096698</v>
      </c>
      <c r="AD554" s="11">
        <v>425.10111738764101</v>
      </c>
      <c r="AE554" s="11">
        <v>0</v>
      </c>
      <c r="AF554" s="11">
        <v>0</v>
      </c>
      <c r="AG554" s="11">
        <v>0</v>
      </c>
      <c r="AH554" s="11">
        <v>0</v>
      </c>
      <c r="AI554" s="11">
        <v>0</v>
      </c>
      <c r="AJ554" s="11">
        <v>0</v>
      </c>
      <c r="AK554" s="11">
        <v>0</v>
      </c>
      <c r="AL554" s="11">
        <v>0</v>
      </c>
      <c r="AM554" s="11">
        <v>0</v>
      </c>
      <c r="AN554" s="11">
        <v>5390</v>
      </c>
      <c r="AO554" s="11">
        <v>2273.4838709677401</v>
      </c>
      <c r="AP554" s="11">
        <v>12814.967741935399</v>
      </c>
      <c r="AQ554" s="11">
        <v>0</v>
      </c>
    </row>
    <row r="555" spans="1:43" hidden="1" x14ac:dyDescent="0.45">
      <c r="A555" s="11">
        <v>553</v>
      </c>
      <c r="B555" s="11" t="s">
        <v>13</v>
      </c>
      <c r="C555" s="11" t="s">
        <v>12</v>
      </c>
      <c r="D555" s="12">
        <v>42767</v>
      </c>
      <c r="E555" s="11">
        <f t="shared" si="16"/>
        <v>2017</v>
      </c>
      <c r="F555" s="11">
        <f t="shared" si="17"/>
        <v>2</v>
      </c>
      <c r="G555" s="11">
        <v>28</v>
      </c>
      <c r="H555" s="11">
        <v>12</v>
      </c>
      <c r="I555" s="11">
        <v>16</v>
      </c>
      <c r="J555" s="11">
        <v>0</v>
      </c>
      <c r="K555" s="11">
        <v>0</v>
      </c>
      <c r="L555" s="11">
        <v>718.78571428571399</v>
      </c>
      <c r="M555" s="11">
        <v>35504.892857142797</v>
      </c>
      <c r="N555" s="11">
        <v>24158.3928571428</v>
      </c>
      <c r="O555" s="11">
        <v>31981.113904602302</v>
      </c>
      <c r="P555" s="11">
        <v>2320.5721063181099</v>
      </c>
      <c r="Q555" s="11">
        <v>21617.921516472499</v>
      </c>
      <c r="R555" s="11">
        <v>0.67710374267887197</v>
      </c>
      <c r="S555" s="11">
        <v>13.7814917965968</v>
      </c>
      <c r="T555" s="11">
        <v>0.47897087306505598</v>
      </c>
      <c r="U555" s="11">
        <v>0</v>
      </c>
      <c r="V555" s="11">
        <v>24.6428571428571</v>
      </c>
      <c r="W555" s="11">
        <v>0</v>
      </c>
      <c r="X555" s="11">
        <v>0</v>
      </c>
      <c r="Y555" s="11">
        <v>24.6428571428571</v>
      </c>
      <c r="Z555" s="11">
        <v>8</v>
      </c>
      <c r="AA555" s="11">
        <v>8</v>
      </c>
      <c r="AB555" s="11">
        <v>17.964285714285701</v>
      </c>
      <c r="AC555" s="11">
        <v>57.714285714285701</v>
      </c>
      <c r="AD555" s="11">
        <v>416.959183673469</v>
      </c>
      <c r="AE555" s="11">
        <v>0</v>
      </c>
      <c r="AF555" s="11">
        <v>0</v>
      </c>
      <c r="AG555" s="11">
        <v>0</v>
      </c>
      <c r="AH555" s="11">
        <v>0</v>
      </c>
      <c r="AI555" s="11">
        <v>0</v>
      </c>
      <c r="AJ555" s="11">
        <v>0</v>
      </c>
      <c r="AK555" s="11">
        <v>0</v>
      </c>
      <c r="AL555" s="11">
        <v>0</v>
      </c>
      <c r="AM555" s="11">
        <v>0</v>
      </c>
      <c r="AN555" s="11">
        <v>5312.9285714285697</v>
      </c>
      <c r="AO555" s="11">
        <v>2386.6785714285702</v>
      </c>
      <c r="AP555" s="11">
        <v>12121.285714285699</v>
      </c>
      <c r="AQ555" s="11">
        <v>22.535714285714199</v>
      </c>
    </row>
    <row r="556" spans="1:43" hidden="1" x14ac:dyDescent="0.45">
      <c r="A556" s="11">
        <v>554</v>
      </c>
      <c r="B556" s="11" t="s">
        <v>13</v>
      </c>
      <c r="C556" s="11" t="s">
        <v>12</v>
      </c>
      <c r="D556" s="12">
        <v>42795</v>
      </c>
      <c r="E556" s="11">
        <f t="shared" si="16"/>
        <v>2017</v>
      </c>
      <c r="F556" s="11">
        <f t="shared" si="17"/>
        <v>3</v>
      </c>
      <c r="G556" s="11">
        <v>31</v>
      </c>
      <c r="H556" s="11">
        <v>14</v>
      </c>
      <c r="I556" s="11">
        <v>17</v>
      </c>
      <c r="J556" s="11">
        <v>1</v>
      </c>
      <c r="K556" s="11">
        <v>0</v>
      </c>
      <c r="L556" s="11">
        <v>730.45161290322505</v>
      </c>
      <c r="M556" s="11">
        <v>36127.935483870897</v>
      </c>
      <c r="N556" s="11">
        <v>22987.838709677399</v>
      </c>
      <c r="O556" s="11">
        <v>32197.4894388225</v>
      </c>
      <c r="P556" s="11">
        <v>2302.3212439015001</v>
      </c>
      <c r="Q556" s="11">
        <v>20268.803062347699</v>
      </c>
      <c r="R556" s="11">
        <v>0.62949520386021496</v>
      </c>
      <c r="S556" s="11">
        <v>13.985162475799701</v>
      </c>
      <c r="T556" s="11">
        <v>0.44000301771860301</v>
      </c>
      <c r="U556" s="11">
        <v>0</v>
      </c>
      <c r="V556" s="11">
        <v>25.677419354838701</v>
      </c>
      <c r="W556" s="11">
        <v>0</v>
      </c>
      <c r="X556" s="11">
        <v>0</v>
      </c>
      <c r="Y556" s="11">
        <v>25.677419354838701</v>
      </c>
      <c r="Z556" s="11">
        <v>8</v>
      </c>
      <c r="AA556" s="11">
        <v>8</v>
      </c>
      <c r="AB556" s="11">
        <v>17</v>
      </c>
      <c r="AC556" s="11">
        <v>58.516129032258</v>
      </c>
      <c r="AD556" s="11">
        <v>389.48446558644201</v>
      </c>
      <c r="AE556" s="11">
        <v>0</v>
      </c>
      <c r="AF556" s="11">
        <v>0</v>
      </c>
      <c r="AG556" s="11">
        <v>0</v>
      </c>
      <c r="AH556" s="11">
        <v>0</v>
      </c>
      <c r="AI556" s="11">
        <v>0</v>
      </c>
      <c r="AJ556" s="11">
        <v>0</v>
      </c>
      <c r="AK556" s="11">
        <v>0</v>
      </c>
      <c r="AL556" s="11">
        <v>0</v>
      </c>
      <c r="AM556" s="11">
        <v>0</v>
      </c>
      <c r="AN556" s="11">
        <v>5198.4838709677397</v>
      </c>
      <c r="AO556" s="11">
        <v>2220.7096774193501</v>
      </c>
      <c r="AP556" s="11">
        <v>12088.2903225806</v>
      </c>
      <c r="AQ556" s="11">
        <v>0</v>
      </c>
    </row>
    <row r="557" spans="1:43" hidden="1" x14ac:dyDescent="0.45">
      <c r="A557" s="11">
        <v>555</v>
      </c>
      <c r="B557" s="11" t="s">
        <v>13</v>
      </c>
      <c r="C557" s="11" t="s">
        <v>12</v>
      </c>
      <c r="D557" s="12">
        <v>42826</v>
      </c>
      <c r="E557" s="11">
        <f t="shared" si="16"/>
        <v>2017</v>
      </c>
      <c r="F557" s="11">
        <f t="shared" si="17"/>
        <v>4</v>
      </c>
      <c r="G557" s="11">
        <v>30</v>
      </c>
      <c r="H557" s="11">
        <v>14</v>
      </c>
      <c r="I557" s="11">
        <v>16</v>
      </c>
      <c r="J557" s="11">
        <v>0</v>
      </c>
      <c r="K557" s="11">
        <v>0</v>
      </c>
      <c r="L557" s="11">
        <v>708</v>
      </c>
      <c r="M557" s="11">
        <v>35358.6</v>
      </c>
      <c r="N557" s="11">
        <v>25850.799999999999</v>
      </c>
      <c r="O557" s="11">
        <v>32739.262316629502</v>
      </c>
      <c r="P557" s="11">
        <v>2341.4036418450901</v>
      </c>
      <c r="Q557" s="11">
        <v>23550.006192273999</v>
      </c>
      <c r="R557" s="11">
        <v>0.71965014696907503</v>
      </c>
      <c r="S557" s="11">
        <v>13.983207482664101</v>
      </c>
      <c r="T557" s="11">
        <v>0.50252199184757496</v>
      </c>
      <c r="U557" s="11">
        <v>0</v>
      </c>
      <c r="V557" s="11">
        <v>29.5</v>
      </c>
      <c r="W557" s="11">
        <v>0</v>
      </c>
      <c r="X557" s="11">
        <v>1.9</v>
      </c>
      <c r="Y557" s="11">
        <v>27.6</v>
      </c>
      <c r="Z557" s="11">
        <v>8</v>
      </c>
      <c r="AA557" s="11">
        <v>8</v>
      </c>
      <c r="AB557" s="11">
        <v>17</v>
      </c>
      <c r="AC557" s="11">
        <v>57.9</v>
      </c>
      <c r="AD557" s="11">
        <v>441.66646218931697</v>
      </c>
      <c r="AE557" s="11">
        <v>0</v>
      </c>
      <c r="AF557" s="11">
        <v>0</v>
      </c>
      <c r="AG557" s="11">
        <v>0</v>
      </c>
      <c r="AH557" s="11">
        <v>0</v>
      </c>
      <c r="AI557" s="11">
        <v>0</v>
      </c>
      <c r="AJ557" s="11">
        <v>0</v>
      </c>
      <c r="AK557" s="11">
        <v>0</v>
      </c>
      <c r="AL557" s="11">
        <v>0</v>
      </c>
      <c r="AM557" s="11">
        <v>0</v>
      </c>
      <c r="AN557" s="11">
        <v>5564.5333333333301</v>
      </c>
      <c r="AO557" s="11">
        <v>2336.6999999999998</v>
      </c>
      <c r="AP557" s="11">
        <v>13371.166666666601</v>
      </c>
      <c r="AQ557" s="11">
        <v>28.6</v>
      </c>
    </row>
    <row r="558" spans="1:43" hidden="1" x14ac:dyDescent="0.45">
      <c r="A558" s="11">
        <v>556</v>
      </c>
      <c r="B558" s="11" t="s">
        <v>13</v>
      </c>
      <c r="C558" s="11" t="s">
        <v>12</v>
      </c>
      <c r="D558" s="12">
        <v>42856</v>
      </c>
      <c r="E558" s="11">
        <f t="shared" si="16"/>
        <v>2017</v>
      </c>
      <c r="F558" s="11">
        <f t="shared" si="17"/>
        <v>5</v>
      </c>
      <c r="G558" s="11">
        <v>31</v>
      </c>
      <c r="H558" s="11">
        <v>14</v>
      </c>
      <c r="I558" s="11">
        <v>17</v>
      </c>
      <c r="J558" s="11">
        <v>3</v>
      </c>
      <c r="K558" s="11">
        <v>0</v>
      </c>
      <c r="L558" s="11">
        <v>696.90322580645102</v>
      </c>
      <c r="M558" s="11">
        <v>34850.677419354797</v>
      </c>
      <c r="N558" s="11">
        <v>25901.516129032199</v>
      </c>
      <c r="O558" s="11">
        <v>32737.177160392399</v>
      </c>
      <c r="P558" s="11">
        <v>2349.3641511603</v>
      </c>
      <c r="Q558" s="11">
        <v>24011.186392457599</v>
      </c>
      <c r="R558" s="11">
        <v>0.73446917855145299</v>
      </c>
      <c r="S558" s="11">
        <v>13.9374690728865</v>
      </c>
      <c r="T558" s="11">
        <v>0.51307552859594496</v>
      </c>
      <c r="U558" s="11">
        <v>0</v>
      </c>
      <c r="V558" s="11">
        <v>30.935483870967701</v>
      </c>
      <c r="W558" s="11">
        <v>0</v>
      </c>
      <c r="X558" s="11">
        <v>1.9032258064516101</v>
      </c>
      <c r="Y558" s="11">
        <v>29.0322580645161</v>
      </c>
      <c r="Z558" s="11">
        <v>8</v>
      </c>
      <c r="AA558" s="11">
        <v>8</v>
      </c>
      <c r="AB558" s="11">
        <v>17</v>
      </c>
      <c r="AC558" s="11">
        <v>57.387096774193502</v>
      </c>
      <c r="AD558" s="11">
        <v>447.48953820539998</v>
      </c>
      <c r="AE558" s="11">
        <v>0</v>
      </c>
      <c r="AF558" s="11">
        <v>0</v>
      </c>
      <c r="AG558" s="11">
        <v>0</v>
      </c>
      <c r="AH558" s="11">
        <v>0</v>
      </c>
      <c r="AI558" s="11">
        <v>0</v>
      </c>
      <c r="AJ558" s="11">
        <v>0</v>
      </c>
      <c r="AK558" s="11">
        <v>0</v>
      </c>
      <c r="AL558" s="11">
        <v>0</v>
      </c>
      <c r="AM558" s="11">
        <v>0</v>
      </c>
      <c r="AN558" s="11">
        <v>5771.9032258064499</v>
      </c>
      <c r="AO558" s="11">
        <v>2352.6451612903202</v>
      </c>
      <c r="AP558" s="11">
        <v>13753.0967741935</v>
      </c>
      <c r="AQ558" s="11">
        <v>154.22580645161199</v>
      </c>
    </row>
    <row r="559" spans="1:43" hidden="1" x14ac:dyDescent="0.45">
      <c r="A559" s="11">
        <v>557</v>
      </c>
      <c r="B559" s="11" t="s">
        <v>13</v>
      </c>
      <c r="C559" s="11" t="s">
        <v>12</v>
      </c>
      <c r="D559" s="12">
        <v>42887</v>
      </c>
      <c r="E559" s="11">
        <f t="shared" si="16"/>
        <v>2017</v>
      </c>
      <c r="F559" s="11">
        <f t="shared" si="17"/>
        <v>6</v>
      </c>
      <c r="G559" s="11">
        <v>30</v>
      </c>
      <c r="H559" s="11">
        <v>14</v>
      </c>
      <c r="I559" s="11">
        <v>16</v>
      </c>
      <c r="J559" s="11">
        <v>1</v>
      </c>
      <c r="K559" s="11">
        <v>0</v>
      </c>
      <c r="L559" s="11">
        <v>707.2</v>
      </c>
      <c r="M559" s="11">
        <v>35476.466666666602</v>
      </c>
      <c r="N559" s="11">
        <v>24207.8</v>
      </c>
      <c r="O559" s="11">
        <v>33180.796373627898</v>
      </c>
      <c r="P559" s="11">
        <v>2336.30197186553</v>
      </c>
      <c r="Q559" s="11">
        <v>22390.020812233899</v>
      </c>
      <c r="R559" s="11">
        <v>0.67513029616212805</v>
      </c>
      <c r="S559" s="11">
        <v>14.202563175241799</v>
      </c>
      <c r="T559" s="11">
        <v>0.46946155264001999</v>
      </c>
      <c r="U559" s="11">
        <v>0</v>
      </c>
      <c r="V559" s="11">
        <v>32.1</v>
      </c>
      <c r="W559" s="11">
        <v>0</v>
      </c>
      <c r="X559" s="11">
        <v>1.8333333333333299</v>
      </c>
      <c r="Y559" s="11">
        <v>30.266666666666602</v>
      </c>
      <c r="Z559" s="11">
        <v>8</v>
      </c>
      <c r="AA559" s="11">
        <v>8</v>
      </c>
      <c r="AB559" s="11">
        <v>17</v>
      </c>
      <c r="AC559" s="11">
        <v>57.866666666666603</v>
      </c>
      <c r="AD559" s="11">
        <v>415.11818602810501</v>
      </c>
      <c r="AE559" s="11">
        <v>0</v>
      </c>
      <c r="AF559" s="11">
        <v>0</v>
      </c>
      <c r="AG559" s="11">
        <v>0</v>
      </c>
      <c r="AH559" s="11">
        <v>0</v>
      </c>
      <c r="AI559" s="11">
        <v>0</v>
      </c>
      <c r="AJ559" s="11">
        <v>0</v>
      </c>
      <c r="AK559" s="11">
        <v>0</v>
      </c>
      <c r="AL559" s="11">
        <v>0</v>
      </c>
      <c r="AM559" s="11">
        <v>0</v>
      </c>
      <c r="AN559" s="11">
        <v>5103.1333333333296</v>
      </c>
      <c r="AO559" s="11">
        <v>2177.3000000000002</v>
      </c>
      <c r="AP559" s="11">
        <v>12259.0666666666</v>
      </c>
      <c r="AQ559" s="11">
        <v>12.3</v>
      </c>
    </row>
    <row r="560" spans="1:43" hidden="1" x14ac:dyDescent="0.45">
      <c r="A560" s="11">
        <v>558</v>
      </c>
      <c r="B560" s="11" t="s">
        <v>13</v>
      </c>
      <c r="C560" s="11" t="s">
        <v>12</v>
      </c>
      <c r="D560" s="12">
        <v>42917</v>
      </c>
      <c r="E560" s="11">
        <f t="shared" si="16"/>
        <v>2017</v>
      </c>
      <c r="F560" s="11">
        <f t="shared" si="17"/>
        <v>7</v>
      </c>
      <c r="G560" s="11">
        <v>31</v>
      </c>
      <c r="H560" s="11">
        <v>14</v>
      </c>
      <c r="I560" s="11">
        <v>17</v>
      </c>
      <c r="J560" s="11">
        <v>0</v>
      </c>
      <c r="K560" s="11">
        <v>0</v>
      </c>
      <c r="L560" s="11">
        <v>712.25806451612902</v>
      </c>
      <c r="M560" s="11">
        <v>35788.483870967699</v>
      </c>
      <c r="N560" s="11">
        <v>22983.9354838709</v>
      </c>
      <c r="O560" s="11">
        <v>33365.453467611398</v>
      </c>
      <c r="P560" s="11">
        <v>2357.94991492285</v>
      </c>
      <c r="Q560" s="11">
        <v>21235.8193007175</v>
      </c>
      <c r="R560" s="11">
        <v>0.63728200156097903</v>
      </c>
      <c r="S560" s="11">
        <v>14.1516390316468</v>
      </c>
      <c r="T560" s="11">
        <v>0.44653023552503901</v>
      </c>
      <c r="U560" s="11">
        <v>0</v>
      </c>
      <c r="V560" s="11">
        <v>32.4838709677419</v>
      </c>
      <c r="W560" s="11">
        <v>0</v>
      </c>
      <c r="X560" s="11">
        <v>2.4193548387096699</v>
      </c>
      <c r="Y560" s="11">
        <v>30.064516129032199</v>
      </c>
      <c r="Z560" s="11">
        <v>8</v>
      </c>
      <c r="AA560" s="11">
        <v>8</v>
      </c>
      <c r="AB560" s="11">
        <v>17</v>
      </c>
      <c r="AC560" s="11">
        <v>58.612903225806399</v>
      </c>
      <c r="AD560" s="11">
        <v>389.06002963866598</v>
      </c>
      <c r="AE560" s="11">
        <v>0</v>
      </c>
      <c r="AF560" s="11">
        <v>0</v>
      </c>
      <c r="AG560" s="11">
        <v>0</v>
      </c>
      <c r="AH560" s="11">
        <v>0</v>
      </c>
      <c r="AI560" s="11">
        <v>0</v>
      </c>
      <c r="AJ560" s="11">
        <v>0</v>
      </c>
      <c r="AK560" s="11">
        <v>0</v>
      </c>
      <c r="AL560" s="11">
        <v>0</v>
      </c>
      <c r="AM560" s="11">
        <v>0</v>
      </c>
      <c r="AN560" s="11">
        <v>4666.8387096774104</v>
      </c>
      <c r="AO560" s="11">
        <v>2013.16129032258</v>
      </c>
      <c r="AP560" s="11">
        <v>11275</v>
      </c>
      <c r="AQ560" s="11">
        <v>0</v>
      </c>
    </row>
    <row r="561" spans="1:43" hidden="1" x14ac:dyDescent="0.45">
      <c r="A561" s="11">
        <v>559</v>
      </c>
      <c r="B561" s="11" t="s">
        <v>13</v>
      </c>
      <c r="C561" s="11" t="s">
        <v>12</v>
      </c>
      <c r="D561" s="12">
        <v>42948</v>
      </c>
      <c r="E561" s="11">
        <f t="shared" si="16"/>
        <v>2017</v>
      </c>
      <c r="F561" s="11">
        <f t="shared" si="17"/>
        <v>8</v>
      </c>
      <c r="G561" s="11">
        <v>31</v>
      </c>
      <c r="H561" s="11">
        <v>13</v>
      </c>
      <c r="I561" s="11">
        <v>18</v>
      </c>
      <c r="J561" s="11">
        <v>1</v>
      </c>
      <c r="K561" s="11">
        <v>0</v>
      </c>
      <c r="L561" s="11">
        <v>716.12903225806394</v>
      </c>
      <c r="M561" s="11">
        <v>35932.612903225803</v>
      </c>
      <c r="N561" s="11">
        <v>24243.9354838709</v>
      </c>
      <c r="O561" s="11">
        <v>32912.270283370701</v>
      </c>
      <c r="P561" s="11">
        <v>2370.1257470274199</v>
      </c>
      <c r="Q561" s="11">
        <v>22046.746448300899</v>
      </c>
      <c r="R561" s="11">
        <v>0.67013063171970499</v>
      </c>
      <c r="S561" s="11">
        <v>13.8888501302247</v>
      </c>
      <c r="T561" s="11">
        <v>0.47068733130701801</v>
      </c>
      <c r="U561" s="11">
        <v>0</v>
      </c>
      <c r="V561" s="11">
        <v>32.612903225806399</v>
      </c>
      <c r="W561" s="11">
        <v>0</v>
      </c>
      <c r="X561" s="11">
        <v>3.6129032258064502</v>
      </c>
      <c r="Y561" s="11">
        <v>29</v>
      </c>
      <c r="Z561" s="11">
        <v>8</v>
      </c>
      <c r="AA561" s="11">
        <v>8</v>
      </c>
      <c r="AB561" s="11">
        <v>17</v>
      </c>
      <c r="AC561" s="11">
        <v>59.5483870967741</v>
      </c>
      <c r="AD561" s="11">
        <v>404.09771237396598</v>
      </c>
      <c r="AE561" s="11">
        <v>0</v>
      </c>
      <c r="AF561" s="11">
        <v>0</v>
      </c>
      <c r="AG561" s="11">
        <v>0</v>
      </c>
      <c r="AH561" s="11">
        <v>0</v>
      </c>
      <c r="AI561" s="11">
        <v>0</v>
      </c>
      <c r="AJ561" s="11">
        <v>0</v>
      </c>
      <c r="AK561" s="11">
        <v>0</v>
      </c>
      <c r="AL561" s="11">
        <v>0</v>
      </c>
      <c r="AM561" s="11">
        <v>0</v>
      </c>
      <c r="AN561" s="11">
        <v>4935.0645161290304</v>
      </c>
      <c r="AO561" s="11">
        <v>2107.1935483870898</v>
      </c>
      <c r="AP561" s="11">
        <v>11961.483870967701</v>
      </c>
      <c r="AQ561" s="11">
        <v>0</v>
      </c>
    </row>
    <row r="562" spans="1:43" hidden="1" x14ac:dyDescent="0.45">
      <c r="A562" s="11">
        <v>560</v>
      </c>
      <c r="B562" s="11" t="s">
        <v>13</v>
      </c>
      <c r="C562" s="11" t="s">
        <v>12</v>
      </c>
      <c r="D562" s="12">
        <v>42979</v>
      </c>
      <c r="E562" s="11">
        <f t="shared" si="16"/>
        <v>2017</v>
      </c>
      <c r="F562" s="11">
        <f t="shared" si="17"/>
        <v>9</v>
      </c>
      <c r="G562" s="11">
        <v>30</v>
      </c>
      <c r="H562" s="11">
        <v>14</v>
      </c>
      <c r="I562" s="11">
        <v>16</v>
      </c>
      <c r="J562" s="11">
        <v>0</v>
      </c>
      <c r="K562" s="11">
        <v>0</v>
      </c>
      <c r="L562" s="11">
        <v>703.46666666666601</v>
      </c>
      <c r="M562" s="11">
        <v>35404.666666666599</v>
      </c>
      <c r="N562" s="11">
        <v>25663.1</v>
      </c>
      <c r="O562" s="11">
        <v>32969.662665418997</v>
      </c>
      <c r="P562" s="11">
        <v>2328.9225852624299</v>
      </c>
      <c r="Q562" s="11">
        <v>23608.973517736002</v>
      </c>
      <c r="R562" s="11">
        <v>0.71598219031031896</v>
      </c>
      <c r="S562" s="11">
        <v>14.156653729489101</v>
      </c>
      <c r="T562" s="11">
        <v>0.49116934776447102</v>
      </c>
      <c r="U562" s="11">
        <v>0</v>
      </c>
      <c r="V562" s="11">
        <v>29.966666666666601</v>
      </c>
      <c r="W562" s="11">
        <v>1.86666666666666</v>
      </c>
      <c r="X562" s="11">
        <v>3.3333333333333299</v>
      </c>
      <c r="Y562" s="11">
        <v>24.766666666666602</v>
      </c>
      <c r="Z562" s="11">
        <v>8</v>
      </c>
      <c r="AA562" s="11">
        <v>8</v>
      </c>
      <c r="AB562" s="11">
        <v>17.066666666666599</v>
      </c>
      <c r="AC562" s="11">
        <v>58.8</v>
      </c>
      <c r="AD562" s="11">
        <v>431.94723480484498</v>
      </c>
      <c r="AE562" s="11">
        <v>0</v>
      </c>
      <c r="AF562" s="11">
        <v>0</v>
      </c>
      <c r="AG562" s="11">
        <v>0</v>
      </c>
      <c r="AH562" s="11">
        <v>0</v>
      </c>
      <c r="AI562" s="11">
        <v>0</v>
      </c>
      <c r="AJ562" s="11">
        <v>0</v>
      </c>
      <c r="AK562" s="11">
        <v>0</v>
      </c>
      <c r="AL562" s="11">
        <v>0</v>
      </c>
      <c r="AM562" s="11">
        <v>0</v>
      </c>
      <c r="AN562" s="11">
        <v>5364.0333333333301</v>
      </c>
      <c r="AO562" s="11">
        <v>2238.1</v>
      </c>
      <c r="AP562" s="11">
        <v>13230.1</v>
      </c>
      <c r="AQ562" s="11">
        <v>79.766666666666595</v>
      </c>
    </row>
    <row r="563" spans="1:43" hidden="1" x14ac:dyDescent="0.45">
      <c r="A563" s="11">
        <v>561</v>
      </c>
      <c r="B563" s="11" t="s">
        <v>13</v>
      </c>
      <c r="C563" s="11" t="s">
        <v>12</v>
      </c>
      <c r="D563" s="12">
        <v>43009</v>
      </c>
      <c r="E563" s="11">
        <f t="shared" si="16"/>
        <v>2017</v>
      </c>
      <c r="F563" s="11">
        <f t="shared" si="17"/>
        <v>10</v>
      </c>
      <c r="G563" s="11">
        <v>31</v>
      </c>
      <c r="H563" s="11">
        <v>17</v>
      </c>
      <c r="I563" s="11">
        <v>14</v>
      </c>
      <c r="J563" s="11">
        <v>4</v>
      </c>
      <c r="K563" s="11">
        <v>3</v>
      </c>
      <c r="L563" s="11">
        <v>720.12903225806394</v>
      </c>
      <c r="M563" s="11">
        <v>36295.838709677402</v>
      </c>
      <c r="N563" s="11">
        <v>27799.5483870967</v>
      </c>
      <c r="O563" s="11">
        <v>33674.331563720298</v>
      </c>
      <c r="P563" s="11">
        <v>2380.6808110345401</v>
      </c>
      <c r="Q563" s="11">
        <v>25452.2124531974</v>
      </c>
      <c r="R563" s="11">
        <v>0.75425915265463095</v>
      </c>
      <c r="S563" s="11">
        <v>14.1432545556371</v>
      </c>
      <c r="T563" s="11">
        <v>0.53011226441332704</v>
      </c>
      <c r="U563" s="11">
        <v>0</v>
      </c>
      <c r="V563" s="11">
        <v>29.967741935483801</v>
      </c>
      <c r="W563" s="11">
        <v>7.9032258064516103</v>
      </c>
      <c r="X563" s="11">
        <v>4.6451612903225801</v>
      </c>
      <c r="Y563" s="11">
        <v>17.419354838709602</v>
      </c>
      <c r="Z563" s="11">
        <v>8</v>
      </c>
      <c r="AA563" s="11">
        <v>8</v>
      </c>
      <c r="AB563" s="11">
        <v>17.2903225806451</v>
      </c>
      <c r="AC563" s="11">
        <v>60.225806451612897</v>
      </c>
      <c r="AD563" s="11">
        <v>455.42125841625699</v>
      </c>
      <c r="AE563" s="11">
        <v>0</v>
      </c>
      <c r="AF563" s="11">
        <v>0</v>
      </c>
      <c r="AG563" s="11">
        <v>0</v>
      </c>
      <c r="AH563" s="11">
        <v>0</v>
      </c>
      <c r="AI563" s="11">
        <v>0</v>
      </c>
      <c r="AJ563" s="11">
        <v>0</v>
      </c>
      <c r="AK563" s="11">
        <v>0</v>
      </c>
      <c r="AL563" s="11">
        <v>0</v>
      </c>
      <c r="AM563" s="11">
        <v>0</v>
      </c>
      <c r="AN563" s="11">
        <v>5890.2580645161197</v>
      </c>
      <c r="AO563" s="11">
        <v>2360.9677419354798</v>
      </c>
      <c r="AP563" s="11">
        <v>14388.7096774193</v>
      </c>
      <c r="AQ563" s="11">
        <v>108.61290322580599</v>
      </c>
    </row>
    <row r="564" spans="1:43" hidden="1" x14ac:dyDescent="0.45">
      <c r="A564" s="11">
        <v>562</v>
      </c>
      <c r="B564" s="11" t="s">
        <v>13</v>
      </c>
      <c r="C564" s="11" t="s">
        <v>12</v>
      </c>
      <c r="D564" s="12">
        <v>43040</v>
      </c>
      <c r="E564" s="11">
        <f t="shared" si="16"/>
        <v>2017</v>
      </c>
      <c r="F564" s="11">
        <f t="shared" si="17"/>
        <v>11</v>
      </c>
      <c r="G564" s="11">
        <v>30</v>
      </c>
      <c r="H564" s="11">
        <v>12</v>
      </c>
      <c r="I564" s="11">
        <v>18</v>
      </c>
      <c r="J564" s="11">
        <v>0</v>
      </c>
      <c r="K564" s="11">
        <v>0</v>
      </c>
      <c r="L564" s="11">
        <v>692.26666666666597</v>
      </c>
      <c r="M564" s="11">
        <v>34936.400000000001</v>
      </c>
      <c r="N564" s="11">
        <v>27379.366666666599</v>
      </c>
      <c r="O564" s="11">
        <v>32955.291242576401</v>
      </c>
      <c r="P564" s="11">
        <v>2324.6937383934401</v>
      </c>
      <c r="Q564" s="11">
        <v>25412.393778534901</v>
      </c>
      <c r="R564" s="11">
        <v>0.771026098176541</v>
      </c>
      <c r="S564" s="11">
        <v>14.1765469692953</v>
      </c>
      <c r="T564" s="11">
        <v>0.52651259137473105</v>
      </c>
      <c r="U564" s="11">
        <v>0</v>
      </c>
      <c r="V564" s="11">
        <v>27.3666666666666</v>
      </c>
      <c r="W564" s="11">
        <v>0</v>
      </c>
      <c r="X564" s="11">
        <v>3.1</v>
      </c>
      <c r="Y564" s="11">
        <v>24.266666666666602</v>
      </c>
      <c r="Z564" s="11">
        <v>8</v>
      </c>
      <c r="AA564" s="11">
        <v>8</v>
      </c>
      <c r="AB564" s="11">
        <v>17</v>
      </c>
      <c r="AC564" s="11">
        <v>58.233333333333299</v>
      </c>
      <c r="AD564" s="11">
        <v>464.03241768685302</v>
      </c>
      <c r="AE564" s="11">
        <v>0</v>
      </c>
      <c r="AF564" s="11">
        <v>0</v>
      </c>
      <c r="AG564" s="11">
        <v>0</v>
      </c>
      <c r="AH564" s="11">
        <v>0</v>
      </c>
      <c r="AI564" s="11">
        <v>0</v>
      </c>
      <c r="AJ564" s="11">
        <v>0</v>
      </c>
      <c r="AK564" s="11">
        <v>0</v>
      </c>
      <c r="AL564" s="11">
        <v>0</v>
      </c>
      <c r="AM564" s="11">
        <v>0</v>
      </c>
      <c r="AN564" s="11">
        <v>5453.2</v>
      </c>
      <c r="AO564" s="11">
        <v>2334.3333333333298</v>
      </c>
      <c r="AP564" s="11">
        <v>13213.1333333333</v>
      </c>
      <c r="AQ564" s="11">
        <v>105.6</v>
      </c>
    </row>
    <row r="565" spans="1:43" hidden="1" x14ac:dyDescent="0.45">
      <c r="A565" s="11">
        <v>563</v>
      </c>
      <c r="B565" s="11" t="s">
        <v>13</v>
      </c>
      <c r="C565" s="11" t="s">
        <v>12</v>
      </c>
      <c r="D565" s="12">
        <v>43070</v>
      </c>
      <c r="E565" s="11">
        <f t="shared" si="16"/>
        <v>2017</v>
      </c>
      <c r="F565" s="11">
        <f t="shared" si="17"/>
        <v>12</v>
      </c>
      <c r="G565" s="11">
        <v>31</v>
      </c>
      <c r="H565" s="11">
        <v>16</v>
      </c>
      <c r="I565" s="11">
        <v>15</v>
      </c>
      <c r="J565" s="11">
        <v>1</v>
      </c>
      <c r="K565" s="11">
        <v>0</v>
      </c>
      <c r="L565" s="11">
        <v>700.12903225806394</v>
      </c>
      <c r="M565" s="11">
        <v>35442.322580645101</v>
      </c>
      <c r="N565" s="11">
        <v>27069.741935483798</v>
      </c>
      <c r="O565" s="11">
        <v>33047.475769482502</v>
      </c>
      <c r="P565" s="11">
        <v>2340.3257765226799</v>
      </c>
      <c r="Q565" s="11">
        <v>25036.805614571102</v>
      </c>
      <c r="R565" s="11">
        <v>0.75726833736663801</v>
      </c>
      <c r="S565" s="11">
        <v>14.1214881869218</v>
      </c>
      <c r="T565" s="11">
        <v>0.52934905818658096</v>
      </c>
      <c r="U565" s="11">
        <v>0</v>
      </c>
      <c r="V565" s="11">
        <v>27.129032258064498</v>
      </c>
      <c r="W565" s="11">
        <v>0</v>
      </c>
      <c r="X565" s="11">
        <v>1.74193548387096</v>
      </c>
      <c r="Y565" s="11">
        <v>25.387096774193498</v>
      </c>
      <c r="Z565" s="11">
        <v>8</v>
      </c>
      <c r="AA565" s="11">
        <v>8</v>
      </c>
      <c r="AB565" s="11">
        <v>17.5483870967741</v>
      </c>
      <c r="AC565" s="11">
        <v>57.774193548386997</v>
      </c>
      <c r="AD565" s="11">
        <v>465.52266071160898</v>
      </c>
      <c r="AE565" s="11">
        <v>0</v>
      </c>
      <c r="AF565" s="11">
        <v>0</v>
      </c>
      <c r="AG565" s="11">
        <v>0</v>
      </c>
      <c r="AH565" s="11">
        <v>0</v>
      </c>
      <c r="AI565" s="11">
        <v>0</v>
      </c>
      <c r="AJ565" s="11">
        <v>0</v>
      </c>
      <c r="AK565" s="11">
        <v>0</v>
      </c>
      <c r="AL565" s="11">
        <v>0</v>
      </c>
      <c r="AM565" s="11">
        <v>0</v>
      </c>
      <c r="AN565" s="11">
        <v>5636.4516129032199</v>
      </c>
      <c r="AO565" s="11">
        <v>2281.77419354838</v>
      </c>
      <c r="AP565" s="11">
        <v>12940.032258064501</v>
      </c>
      <c r="AQ565" s="11">
        <v>22.129032258064498</v>
      </c>
    </row>
    <row r="566" spans="1:43" hidden="1" x14ac:dyDescent="0.45">
      <c r="A566" s="11">
        <v>564</v>
      </c>
      <c r="B566" s="11" t="s">
        <v>13</v>
      </c>
      <c r="C566" s="11" t="s">
        <v>12</v>
      </c>
      <c r="D566" s="12">
        <v>43101</v>
      </c>
      <c r="E566" s="11">
        <f t="shared" si="16"/>
        <v>2018</v>
      </c>
      <c r="F566" s="11">
        <f t="shared" si="17"/>
        <v>1</v>
      </c>
      <c r="G566" s="11">
        <v>31</v>
      </c>
      <c r="H566" s="11">
        <v>13</v>
      </c>
      <c r="I566" s="11">
        <v>18</v>
      </c>
      <c r="J566" s="11">
        <v>1</v>
      </c>
      <c r="K566" s="11">
        <v>0</v>
      </c>
      <c r="L566" s="11">
        <v>717.48387096774195</v>
      </c>
      <c r="M566" s="11">
        <v>36527.032258064501</v>
      </c>
      <c r="N566" s="11">
        <v>24763.677419354801</v>
      </c>
      <c r="O566" s="11">
        <v>33023.040880082997</v>
      </c>
      <c r="P566" s="11">
        <v>2351.3947268031702</v>
      </c>
      <c r="Q566" s="11">
        <v>22272.013597016099</v>
      </c>
      <c r="R566" s="11">
        <v>0.67467833432999602</v>
      </c>
      <c r="S566" s="11">
        <v>14.0445154309585</v>
      </c>
      <c r="T566" s="11">
        <v>0.47605194961714897</v>
      </c>
      <c r="U566" s="11">
        <v>0</v>
      </c>
      <c r="V566" s="11">
        <v>26.2258064516129</v>
      </c>
      <c r="W566" s="11">
        <v>0</v>
      </c>
      <c r="X566" s="11">
        <v>0.83870967741935398</v>
      </c>
      <c r="Y566" s="11">
        <v>25.387096774193498</v>
      </c>
      <c r="Z566" s="11">
        <v>8</v>
      </c>
      <c r="AA566" s="11">
        <v>8</v>
      </c>
      <c r="AB566" s="11">
        <v>18</v>
      </c>
      <c r="AC566" s="11">
        <v>57.870967741935402</v>
      </c>
      <c r="AD566" s="11">
        <v>426.01410676765897</v>
      </c>
      <c r="AE566" s="11">
        <v>0</v>
      </c>
      <c r="AF566" s="11">
        <v>0</v>
      </c>
      <c r="AG566" s="11">
        <v>0</v>
      </c>
      <c r="AH566" s="11">
        <v>0</v>
      </c>
      <c r="AI566" s="11">
        <v>0</v>
      </c>
      <c r="AJ566" s="11">
        <v>0</v>
      </c>
      <c r="AK566" s="11">
        <v>0</v>
      </c>
      <c r="AL566" s="11">
        <v>0</v>
      </c>
      <c r="AM566" s="11">
        <v>0</v>
      </c>
      <c r="AN566" s="11">
        <v>4850.5483870967701</v>
      </c>
      <c r="AO566" s="11">
        <v>2034.96774193548</v>
      </c>
      <c r="AP566" s="11">
        <v>11357.516129032199</v>
      </c>
      <c r="AQ566" s="11">
        <v>0</v>
      </c>
    </row>
    <row r="567" spans="1:43" hidden="1" x14ac:dyDescent="0.45">
      <c r="A567" s="11">
        <v>565</v>
      </c>
      <c r="B567" s="11" t="s">
        <v>13</v>
      </c>
      <c r="C567" s="11" t="s">
        <v>12</v>
      </c>
      <c r="D567" s="12">
        <v>43132</v>
      </c>
      <c r="E567" s="11">
        <f t="shared" si="16"/>
        <v>2018</v>
      </c>
      <c r="F567" s="11">
        <f t="shared" si="17"/>
        <v>2</v>
      </c>
      <c r="G567" s="11">
        <v>28</v>
      </c>
      <c r="H567" s="11">
        <v>13</v>
      </c>
      <c r="I567" s="11">
        <v>15</v>
      </c>
      <c r="J567" s="11">
        <v>3</v>
      </c>
      <c r="K567" s="11">
        <v>3</v>
      </c>
      <c r="L567" s="11">
        <v>844.71428571428498</v>
      </c>
      <c r="M567" s="11">
        <v>43814.1785714285</v>
      </c>
      <c r="N567" s="11">
        <v>28855.607142857101</v>
      </c>
      <c r="O567" s="11">
        <v>32912.371094137801</v>
      </c>
      <c r="P567" s="11">
        <v>2345.3146397000501</v>
      </c>
      <c r="Q567" s="11">
        <v>21580.120408265699</v>
      </c>
      <c r="R567" s="11">
        <v>0.65655669754190304</v>
      </c>
      <c r="S567" s="11">
        <v>14.033046837274</v>
      </c>
      <c r="T567" s="11">
        <v>0.47707533091708598</v>
      </c>
      <c r="U567" s="11">
        <v>0</v>
      </c>
      <c r="V567" s="11">
        <v>22.3928571428571</v>
      </c>
      <c r="W567" s="11">
        <v>3.75</v>
      </c>
      <c r="X567" s="11">
        <v>0.5</v>
      </c>
      <c r="Y567" s="11">
        <v>18.1428571428571</v>
      </c>
      <c r="Z567" s="11">
        <v>7</v>
      </c>
      <c r="AA567" s="11">
        <v>7</v>
      </c>
      <c r="AB567" s="11">
        <v>16</v>
      </c>
      <c r="AC567" s="11">
        <v>56.928571428571402</v>
      </c>
      <c r="AD567" s="11">
        <v>505.571010731878</v>
      </c>
      <c r="AE567" s="11">
        <v>0</v>
      </c>
      <c r="AF567" s="11">
        <v>0</v>
      </c>
      <c r="AG567" s="11">
        <v>0</v>
      </c>
      <c r="AH567" s="11">
        <v>0</v>
      </c>
      <c r="AI567" s="11">
        <v>0</v>
      </c>
      <c r="AJ567" s="11">
        <v>0</v>
      </c>
      <c r="AK567" s="11">
        <v>0</v>
      </c>
      <c r="AL567" s="11">
        <v>0</v>
      </c>
      <c r="AM567" s="11">
        <v>0</v>
      </c>
      <c r="AN567" s="11">
        <v>5512.1071428571404</v>
      </c>
      <c r="AO567" s="11">
        <v>2204.1428571428501</v>
      </c>
      <c r="AP567" s="11">
        <v>12793.5714285714</v>
      </c>
      <c r="AQ567" s="11">
        <v>212.17857142857099</v>
      </c>
    </row>
    <row r="568" spans="1:43" hidden="1" x14ac:dyDescent="0.45">
      <c r="A568" s="11">
        <v>566</v>
      </c>
      <c r="B568" s="11" t="s">
        <v>13</v>
      </c>
      <c r="C568" s="11" t="s">
        <v>12</v>
      </c>
      <c r="D568" s="12">
        <v>43160</v>
      </c>
      <c r="E568" s="11">
        <f t="shared" si="16"/>
        <v>2018</v>
      </c>
      <c r="F568" s="11">
        <f t="shared" si="17"/>
        <v>3</v>
      </c>
      <c r="G568" s="11">
        <v>31</v>
      </c>
      <c r="H568" s="11">
        <v>15</v>
      </c>
      <c r="I568" s="11">
        <v>16</v>
      </c>
      <c r="J568" s="11">
        <v>1</v>
      </c>
      <c r="K568" s="11">
        <v>0</v>
      </c>
      <c r="L568" s="11">
        <v>718.77419354838696</v>
      </c>
      <c r="M568" s="11">
        <v>36628.806451612902</v>
      </c>
      <c r="N568" s="11">
        <v>24951.032258064501</v>
      </c>
      <c r="O568" s="11">
        <v>32336.341029336101</v>
      </c>
      <c r="P568" s="11">
        <v>2293.0103242524801</v>
      </c>
      <c r="Q568" s="11">
        <v>21903.731523334602</v>
      </c>
      <c r="R568" s="11">
        <v>0.67749668742777502</v>
      </c>
      <c r="S568" s="11">
        <v>14.102070586363499</v>
      </c>
      <c r="T568" s="11">
        <v>0.47244068830723701</v>
      </c>
      <c r="U568" s="11">
        <v>0</v>
      </c>
      <c r="V568" s="11">
        <v>22.387096774193498</v>
      </c>
      <c r="W568" s="11">
        <v>0</v>
      </c>
      <c r="X568" s="11">
        <v>0.38709677419354799</v>
      </c>
      <c r="Y568" s="11">
        <v>22</v>
      </c>
      <c r="Z568" s="11">
        <v>7</v>
      </c>
      <c r="AA568" s="11">
        <v>7</v>
      </c>
      <c r="AB568" s="11">
        <v>16</v>
      </c>
      <c r="AC568" s="11">
        <v>56.903225806451601</v>
      </c>
      <c r="AD568" s="11">
        <v>437.07802320038098</v>
      </c>
      <c r="AE568" s="11">
        <v>0</v>
      </c>
      <c r="AF568" s="11">
        <v>0</v>
      </c>
      <c r="AG568" s="11">
        <v>0</v>
      </c>
      <c r="AH568" s="11">
        <v>0</v>
      </c>
      <c r="AI568" s="11">
        <v>0</v>
      </c>
      <c r="AJ568" s="11">
        <v>0</v>
      </c>
      <c r="AK568" s="11">
        <v>0</v>
      </c>
      <c r="AL568" s="11">
        <v>0</v>
      </c>
      <c r="AM568" s="11">
        <v>0</v>
      </c>
      <c r="AN568" s="11">
        <v>5374.7096774193496</v>
      </c>
      <c r="AO568" s="11">
        <v>2247.6129032258</v>
      </c>
      <c r="AP568" s="11">
        <v>12624.129032258001</v>
      </c>
      <c r="AQ568" s="11">
        <v>35.806451612903203</v>
      </c>
    </row>
    <row r="569" spans="1:43" hidden="1" x14ac:dyDescent="0.45">
      <c r="A569" s="11">
        <v>567</v>
      </c>
      <c r="B569" s="11" t="s">
        <v>13</v>
      </c>
      <c r="C569" s="11" t="s">
        <v>12</v>
      </c>
      <c r="D569" s="12">
        <v>43191</v>
      </c>
      <c r="E569" s="11">
        <f t="shared" si="16"/>
        <v>2018</v>
      </c>
      <c r="F569" s="11">
        <f t="shared" si="17"/>
        <v>4</v>
      </c>
      <c r="G569" s="11">
        <v>30</v>
      </c>
      <c r="H569" s="11">
        <v>13</v>
      </c>
      <c r="I569" s="11">
        <v>17</v>
      </c>
      <c r="J569" s="11">
        <v>0</v>
      </c>
      <c r="K569" s="11">
        <v>0</v>
      </c>
      <c r="L569" s="11">
        <v>733.93333333333305</v>
      </c>
      <c r="M569" s="11">
        <v>37484.699999999997</v>
      </c>
      <c r="N569" s="11">
        <v>27555.0333333333</v>
      </c>
      <c r="O569" s="11">
        <v>32290.207280757098</v>
      </c>
      <c r="P569" s="11">
        <v>2311.1576098790902</v>
      </c>
      <c r="Q569" s="11">
        <v>23613.145382540701</v>
      </c>
      <c r="R569" s="11">
        <v>0.73053478073303602</v>
      </c>
      <c r="S569" s="11">
        <v>13.971298396557501</v>
      </c>
      <c r="T569" s="11">
        <v>0.51201114337062403</v>
      </c>
      <c r="U569" s="11">
        <v>0</v>
      </c>
      <c r="V569" s="11">
        <v>26.7</v>
      </c>
      <c r="W569" s="11">
        <v>0</v>
      </c>
      <c r="X569" s="11">
        <v>1.7</v>
      </c>
      <c r="Y569" s="11">
        <v>25</v>
      </c>
      <c r="Z569" s="11">
        <v>7</v>
      </c>
      <c r="AA569" s="11">
        <v>7</v>
      </c>
      <c r="AB569" s="11">
        <v>16</v>
      </c>
      <c r="AC569" s="11">
        <v>58.866666666666603</v>
      </c>
      <c r="AD569" s="11">
        <v>466.705618765118</v>
      </c>
      <c r="AE569" s="11">
        <v>0</v>
      </c>
      <c r="AF569" s="11">
        <v>0</v>
      </c>
      <c r="AG569" s="11">
        <v>0</v>
      </c>
      <c r="AH569" s="11">
        <v>0</v>
      </c>
      <c r="AI569" s="11">
        <v>0</v>
      </c>
      <c r="AJ569" s="11">
        <v>0</v>
      </c>
      <c r="AK569" s="11">
        <v>0</v>
      </c>
      <c r="AL569" s="11">
        <v>0</v>
      </c>
      <c r="AM569" s="11">
        <v>0</v>
      </c>
      <c r="AN569" s="11">
        <v>5532.6333333333296</v>
      </c>
      <c r="AO569" s="11">
        <v>2264.8000000000002</v>
      </c>
      <c r="AP569" s="11">
        <v>13381.866666666599</v>
      </c>
      <c r="AQ569" s="11">
        <v>56.933333333333302</v>
      </c>
    </row>
    <row r="570" spans="1:43" hidden="1" x14ac:dyDescent="0.45">
      <c r="A570" s="11">
        <v>568</v>
      </c>
      <c r="B570" s="11" t="s">
        <v>13</v>
      </c>
      <c r="C570" s="11" t="s">
        <v>12</v>
      </c>
      <c r="D570" s="12">
        <v>43221</v>
      </c>
      <c r="E570" s="11">
        <f t="shared" si="16"/>
        <v>2018</v>
      </c>
      <c r="F570" s="11">
        <f t="shared" si="17"/>
        <v>5</v>
      </c>
      <c r="G570" s="11">
        <v>31</v>
      </c>
      <c r="H570" s="11">
        <v>14</v>
      </c>
      <c r="I570" s="11">
        <v>17</v>
      </c>
      <c r="J570" s="11">
        <v>3</v>
      </c>
      <c r="K570" s="11">
        <v>0</v>
      </c>
      <c r="L570" s="11">
        <v>751.29032258064501</v>
      </c>
      <c r="M570" s="11">
        <v>38372.741935483798</v>
      </c>
      <c r="N570" s="11">
        <v>29424.322580645101</v>
      </c>
      <c r="O570" s="11">
        <v>31892.647093506101</v>
      </c>
      <c r="P570" s="11">
        <v>2302.01096766517</v>
      </c>
      <c r="Q570" s="11">
        <v>24250.5944432748</v>
      </c>
      <c r="R570" s="11">
        <v>0.76190878220681602</v>
      </c>
      <c r="S570" s="11">
        <v>13.853919137320901</v>
      </c>
      <c r="T570" s="11">
        <v>0.52892575721648105</v>
      </c>
      <c r="U570" s="11">
        <v>0</v>
      </c>
      <c r="V570" s="11">
        <v>28.645161290322498</v>
      </c>
      <c r="W570" s="11">
        <v>0</v>
      </c>
      <c r="X570" s="11">
        <v>3.19354838709677</v>
      </c>
      <c r="Y570" s="11">
        <v>25.451612903225801</v>
      </c>
      <c r="Z570" s="11">
        <v>7</v>
      </c>
      <c r="AA570" s="11">
        <v>7</v>
      </c>
      <c r="AB570" s="11">
        <v>16</v>
      </c>
      <c r="AC570" s="11">
        <v>60.967741935483801</v>
      </c>
      <c r="AD570" s="11">
        <v>480.80941727367298</v>
      </c>
      <c r="AE570" s="11">
        <v>0</v>
      </c>
      <c r="AF570" s="11">
        <v>0</v>
      </c>
      <c r="AG570" s="11">
        <v>0</v>
      </c>
      <c r="AH570" s="11">
        <v>0</v>
      </c>
      <c r="AI570" s="11">
        <v>0</v>
      </c>
      <c r="AJ570" s="11">
        <v>0</v>
      </c>
      <c r="AK570" s="11">
        <v>0</v>
      </c>
      <c r="AL570" s="11">
        <v>0</v>
      </c>
      <c r="AM570" s="11">
        <v>0</v>
      </c>
      <c r="AN570" s="11">
        <v>5748.6451612903202</v>
      </c>
      <c r="AO570" s="11">
        <v>2314.0967741935401</v>
      </c>
      <c r="AP570" s="11">
        <v>13920.2580645161</v>
      </c>
      <c r="AQ570" s="11">
        <v>63.258064516128997</v>
      </c>
    </row>
    <row r="571" spans="1:43" hidden="1" x14ac:dyDescent="0.45">
      <c r="A571" s="11">
        <v>569</v>
      </c>
      <c r="B571" s="11" t="s">
        <v>13</v>
      </c>
      <c r="C571" s="11" t="s">
        <v>12</v>
      </c>
      <c r="D571" s="12">
        <v>43252</v>
      </c>
      <c r="E571" s="11">
        <f t="shared" si="16"/>
        <v>2018</v>
      </c>
      <c r="F571" s="11">
        <f t="shared" si="17"/>
        <v>6</v>
      </c>
      <c r="G571" s="11">
        <v>30</v>
      </c>
      <c r="H571" s="11">
        <v>15</v>
      </c>
      <c r="I571" s="11">
        <v>15</v>
      </c>
      <c r="J571" s="11">
        <v>1</v>
      </c>
      <c r="K571" s="11">
        <v>0</v>
      </c>
      <c r="L571" s="11">
        <v>751.46666666666601</v>
      </c>
      <c r="M571" s="11">
        <v>38357.366666666603</v>
      </c>
      <c r="N571" s="11">
        <v>27374.3</v>
      </c>
      <c r="O571" s="11">
        <v>32118.182825869801</v>
      </c>
      <c r="P571" s="11">
        <v>2293.5050337739599</v>
      </c>
      <c r="Q571" s="11">
        <v>22831.657032966999</v>
      </c>
      <c r="R571" s="11">
        <v>0.70996335408525202</v>
      </c>
      <c r="S571" s="11">
        <v>14.003833993575199</v>
      </c>
      <c r="T571" s="11">
        <v>0.49219905618082299</v>
      </c>
      <c r="U571" s="11">
        <v>0</v>
      </c>
      <c r="V571" s="11">
        <v>28</v>
      </c>
      <c r="W571" s="11">
        <v>0</v>
      </c>
      <c r="X571" s="11">
        <v>3</v>
      </c>
      <c r="Y571" s="11">
        <v>25</v>
      </c>
      <c r="Z571" s="11">
        <v>7</v>
      </c>
      <c r="AA571" s="11">
        <v>7</v>
      </c>
      <c r="AB571" s="11">
        <v>16</v>
      </c>
      <c r="AC571" s="11">
        <v>60.933333333333302</v>
      </c>
      <c r="AD571" s="11">
        <v>447.88627240143302</v>
      </c>
      <c r="AE571" s="11">
        <v>0</v>
      </c>
      <c r="AF571" s="11">
        <v>0</v>
      </c>
      <c r="AG571" s="11">
        <v>0</v>
      </c>
      <c r="AH571" s="11">
        <v>0</v>
      </c>
      <c r="AI571" s="11">
        <v>0</v>
      </c>
      <c r="AJ571" s="11">
        <v>0</v>
      </c>
      <c r="AK571" s="11">
        <v>0</v>
      </c>
      <c r="AL571" s="11">
        <v>0</v>
      </c>
      <c r="AM571" s="11">
        <v>0</v>
      </c>
      <c r="AN571" s="11">
        <v>5238.7666666666601</v>
      </c>
      <c r="AO571" s="11">
        <v>2196.7666666666601</v>
      </c>
      <c r="AP571" s="11">
        <v>12676.333333333299</v>
      </c>
      <c r="AQ571" s="11">
        <v>0</v>
      </c>
    </row>
    <row r="572" spans="1:43" hidden="1" x14ac:dyDescent="0.45">
      <c r="A572" s="11">
        <v>570</v>
      </c>
      <c r="B572" s="11" t="s">
        <v>13</v>
      </c>
      <c r="C572" s="11" t="s">
        <v>12</v>
      </c>
      <c r="D572" s="12">
        <v>43282</v>
      </c>
      <c r="E572" s="11">
        <f t="shared" si="16"/>
        <v>2018</v>
      </c>
      <c r="F572" s="11">
        <f t="shared" si="17"/>
        <v>7</v>
      </c>
      <c r="G572" s="11">
        <v>31</v>
      </c>
      <c r="H572" s="11">
        <v>13</v>
      </c>
      <c r="I572" s="11">
        <v>18</v>
      </c>
      <c r="J572" s="11">
        <v>0</v>
      </c>
      <c r="K572" s="11">
        <v>0</v>
      </c>
      <c r="L572" s="11">
        <v>765.09677419354796</v>
      </c>
      <c r="M572" s="11">
        <v>39150.774193548299</v>
      </c>
      <c r="N572" s="11">
        <v>25630.064516129001</v>
      </c>
      <c r="O572" s="11">
        <v>32977.686941776403</v>
      </c>
      <c r="P572" s="11">
        <v>2326.32698818982</v>
      </c>
      <c r="Q572" s="11">
        <v>21523.410486061999</v>
      </c>
      <c r="R572" s="11">
        <v>0.65249776049226704</v>
      </c>
      <c r="S572" s="11">
        <v>14.177501281503</v>
      </c>
      <c r="T572" s="11">
        <v>0.454305777426178</v>
      </c>
      <c r="U572" s="11">
        <v>0</v>
      </c>
      <c r="V572" s="11">
        <v>30.709677419354801</v>
      </c>
      <c r="W572" s="11">
        <v>0</v>
      </c>
      <c r="X572" s="11">
        <v>3</v>
      </c>
      <c r="Y572" s="11">
        <v>27.709677419354801</v>
      </c>
      <c r="Z572" s="11">
        <v>7</v>
      </c>
      <c r="AA572" s="11">
        <v>7</v>
      </c>
      <c r="AB572" s="11">
        <v>16</v>
      </c>
      <c r="AC572" s="11">
        <v>60.838709677419303</v>
      </c>
      <c r="AD572" s="11">
        <v>420.19549080818501</v>
      </c>
      <c r="AE572" s="11">
        <v>0</v>
      </c>
      <c r="AF572" s="11">
        <v>0</v>
      </c>
      <c r="AG572" s="11">
        <v>0</v>
      </c>
      <c r="AH572" s="11">
        <v>0</v>
      </c>
      <c r="AI572" s="11">
        <v>0</v>
      </c>
      <c r="AJ572" s="11">
        <v>0</v>
      </c>
      <c r="AK572" s="11">
        <v>0</v>
      </c>
      <c r="AL572" s="11">
        <v>0</v>
      </c>
      <c r="AM572" s="11">
        <v>0</v>
      </c>
      <c r="AN572" s="11">
        <v>4914.4838709677397</v>
      </c>
      <c r="AO572" s="11">
        <v>2084.2580645161202</v>
      </c>
      <c r="AP572" s="11">
        <v>11134.3870967741</v>
      </c>
      <c r="AQ572" s="11">
        <v>13.1612903225806</v>
      </c>
    </row>
    <row r="573" spans="1:43" hidden="1" x14ac:dyDescent="0.45">
      <c r="A573" s="11">
        <v>571</v>
      </c>
      <c r="B573" s="11" t="s">
        <v>13</v>
      </c>
      <c r="C573" s="11" t="s">
        <v>12</v>
      </c>
      <c r="D573" s="12">
        <v>43313</v>
      </c>
      <c r="E573" s="11">
        <f t="shared" si="16"/>
        <v>2018</v>
      </c>
      <c r="F573" s="11">
        <f t="shared" si="17"/>
        <v>8</v>
      </c>
      <c r="G573" s="11">
        <v>31</v>
      </c>
      <c r="H573" s="11">
        <v>14</v>
      </c>
      <c r="I573" s="11">
        <v>17</v>
      </c>
      <c r="J573" s="11">
        <v>1</v>
      </c>
      <c r="K573" s="11">
        <v>0</v>
      </c>
      <c r="L573" s="11">
        <v>765.09677419354796</v>
      </c>
      <c r="M573" s="11">
        <v>39139.483870967699</v>
      </c>
      <c r="N573" s="11">
        <v>26122.580645161201</v>
      </c>
      <c r="O573" s="11">
        <v>32859.0071384037</v>
      </c>
      <c r="P573" s="11">
        <v>2341.5518254265899</v>
      </c>
      <c r="Q573" s="11">
        <v>21875.873595188499</v>
      </c>
      <c r="R573" s="11">
        <v>0.665620521210747</v>
      </c>
      <c r="S573" s="11">
        <v>14.0353952479354</v>
      </c>
      <c r="T573" s="11">
        <v>0.46648109597576198</v>
      </c>
      <c r="U573" s="11">
        <v>0</v>
      </c>
      <c r="V573" s="11">
        <v>30.677419354838701</v>
      </c>
      <c r="W573" s="11">
        <v>0</v>
      </c>
      <c r="X573" s="11">
        <v>3</v>
      </c>
      <c r="Y573" s="11">
        <v>27.677419354838701</v>
      </c>
      <c r="Z573" s="11">
        <v>7</v>
      </c>
      <c r="AA573" s="11">
        <v>7</v>
      </c>
      <c r="AB573" s="11">
        <v>16</v>
      </c>
      <c r="AC573" s="11">
        <v>60.838709677419303</v>
      </c>
      <c r="AD573" s="11">
        <v>428.49708636836601</v>
      </c>
      <c r="AE573" s="11">
        <v>0</v>
      </c>
      <c r="AF573" s="11">
        <v>0</v>
      </c>
      <c r="AG573" s="11">
        <v>0</v>
      </c>
      <c r="AH573" s="11">
        <v>0</v>
      </c>
      <c r="AI573" s="11">
        <v>0</v>
      </c>
      <c r="AJ573" s="11">
        <v>0</v>
      </c>
      <c r="AK573" s="11">
        <v>0</v>
      </c>
      <c r="AL573" s="11">
        <v>0</v>
      </c>
      <c r="AM573" s="11">
        <v>0</v>
      </c>
      <c r="AN573" s="11">
        <v>5075.6129032258004</v>
      </c>
      <c r="AO573" s="11">
        <v>2050.1290322580599</v>
      </c>
      <c r="AP573" s="11">
        <v>11609.064516128999</v>
      </c>
      <c r="AQ573" s="11">
        <v>0</v>
      </c>
    </row>
    <row r="574" spans="1:43" hidden="1" x14ac:dyDescent="0.45">
      <c r="A574" s="11">
        <v>572</v>
      </c>
      <c r="B574" s="11" t="s">
        <v>13</v>
      </c>
      <c r="C574" s="11" t="s">
        <v>12</v>
      </c>
      <c r="D574" s="12">
        <v>43344</v>
      </c>
      <c r="E574" s="11">
        <f t="shared" si="16"/>
        <v>2018</v>
      </c>
      <c r="F574" s="11">
        <f t="shared" si="17"/>
        <v>9</v>
      </c>
      <c r="G574" s="11">
        <v>30</v>
      </c>
      <c r="H574" s="11">
        <v>16</v>
      </c>
      <c r="I574" s="11">
        <v>14</v>
      </c>
      <c r="J574" s="11">
        <v>3</v>
      </c>
      <c r="K574" s="11">
        <v>3</v>
      </c>
      <c r="L574" s="11">
        <v>781.66666666666595</v>
      </c>
      <c r="M574" s="11">
        <v>39980.633333333302</v>
      </c>
      <c r="N574" s="11">
        <v>29716.433333333302</v>
      </c>
      <c r="O574" s="11">
        <v>33168.5360681155</v>
      </c>
      <c r="P574" s="11">
        <v>2335.0465908226402</v>
      </c>
      <c r="Q574" s="11">
        <v>24538.6351567647</v>
      </c>
      <c r="R574" s="11">
        <v>0.73865117000551594</v>
      </c>
      <c r="S574" s="11">
        <v>14.205932203947601</v>
      </c>
      <c r="T574" s="11">
        <v>0.518279095092535</v>
      </c>
      <c r="U574" s="11">
        <v>0</v>
      </c>
      <c r="V574" s="11">
        <v>30.933333333333302</v>
      </c>
      <c r="W574" s="11">
        <v>4.5999999999999996</v>
      </c>
      <c r="X574" s="11">
        <v>4.9000000000000004</v>
      </c>
      <c r="Y574" s="11">
        <v>21.433333333333302</v>
      </c>
      <c r="Z574" s="11">
        <v>7</v>
      </c>
      <c r="AA574" s="11">
        <v>7</v>
      </c>
      <c r="AB574" s="11">
        <v>16</v>
      </c>
      <c r="AC574" s="11">
        <v>62</v>
      </c>
      <c r="AD574" s="11">
        <v>476.73456541218599</v>
      </c>
      <c r="AE574" s="11">
        <v>0</v>
      </c>
      <c r="AF574" s="11">
        <v>0</v>
      </c>
      <c r="AG574" s="11">
        <v>0</v>
      </c>
      <c r="AH574" s="11">
        <v>0</v>
      </c>
      <c r="AI574" s="11">
        <v>0</v>
      </c>
      <c r="AJ574" s="11">
        <v>0</v>
      </c>
      <c r="AK574" s="11">
        <v>0</v>
      </c>
      <c r="AL574" s="11">
        <v>0</v>
      </c>
      <c r="AM574" s="11">
        <v>0</v>
      </c>
      <c r="AN574" s="11">
        <v>5982.2666666666601</v>
      </c>
      <c r="AO574" s="11">
        <v>2442.6666666666601</v>
      </c>
      <c r="AP574" s="11">
        <v>13706.9333333333</v>
      </c>
      <c r="AQ574" s="11">
        <v>230.833333333333</v>
      </c>
    </row>
    <row r="575" spans="1:43" hidden="1" x14ac:dyDescent="0.45">
      <c r="A575" s="11">
        <v>573</v>
      </c>
      <c r="B575" s="11" t="s">
        <v>13</v>
      </c>
      <c r="C575" s="11" t="s">
        <v>12</v>
      </c>
      <c r="D575" s="12">
        <v>43374</v>
      </c>
      <c r="E575" s="11">
        <f t="shared" si="16"/>
        <v>2018</v>
      </c>
      <c r="F575" s="11">
        <f t="shared" si="17"/>
        <v>10</v>
      </c>
      <c r="G575" s="11">
        <v>31</v>
      </c>
      <c r="H575" s="11">
        <v>14</v>
      </c>
      <c r="I575" s="11">
        <v>17</v>
      </c>
      <c r="J575" s="11">
        <v>2</v>
      </c>
      <c r="K575" s="11">
        <v>0</v>
      </c>
      <c r="L575" s="11">
        <v>772.96774193548299</v>
      </c>
      <c r="M575" s="11">
        <v>39520.612903225803</v>
      </c>
      <c r="N575" s="11">
        <v>28915.1612903225</v>
      </c>
      <c r="O575" s="11">
        <v>32519.316856008401</v>
      </c>
      <c r="P575" s="11">
        <v>2296.1285660192698</v>
      </c>
      <c r="Q575" s="11">
        <v>23644.313933057001</v>
      </c>
      <c r="R575" s="11">
        <v>0.72689292949663198</v>
      </c>
      <c r="S575" s="11">
        <v>14.1631734324357</v>
      </c>
      <c r="T575" s="11">
        <v>0.499598897288486</v>
      </c>
      <c r="U575" s="11">
        <v>0</v>
      </c>
      <c r="V575" s="11">
        <v>30.0322580645161</v>
      </c>
      <c r="W575" s="11">
        <v>0</v>
      </c>
      <c r="X575" s="11">
        <v>4.2903225806451601</v>
      </c>
      <c r="Y575" s="11">
        <v>25.7419354838709</v>
      </c>
      <c r="Z575" s="11">
        <v>7</v>
      </c>
      <c r="AA575" s="11">
        <v>7</v>
      </c>
      <c r="AB575" s="11">
        <v>16</v>
      </c>
      <c r="AC575" s="11">
        <v>61.419354838709602</v>
      </c>
      <c r="AD575" s="11">
        <v>468.16748395768298</v>
      </c>
      <c r="AE575" s="11">
        <v>0</v>
      </c>
      <c r="AF575" s="11">
        <v>0</v>
      </c>
      <c r="AG575" s="11">
        <v>0</v>
      </c>
      <c r="AH575" s="11">
        <v>0</v>
      </c>
      <c r="AI575" s="11">
        <v>0</v>
      </c>
      <c r="AJ575" s="11">
        <v>0</v>
      </c>
      <c r="AK575" s="11">
        <v>0</v>
      </c>
      <c r="AL575" s="11">
        <v>0</v>
      </c>
      <c r="AM575" s="11">
        <v>0</v>
      </c>
      <c r="AN575" s="11">
        <v>5767.6774193548299</v>
      </c>
      <c r="AO575" s="11">
        <v>2330.3225806451601</v>
      </c>
      <c r="AP575" s="11">
        <v>13320.322580645099</v>
      </c>
      <c r="AQ575" s="11">
        <v>0</v>
      </c>
    </row>
    <row r="576" spans="1:43" hidden="1" x14ac:dyDescent="0.45">
      <c r="A576" s="11">
        <v>574</v>
      </c>
      <c r="B576" s="11" t="s">
        <v>13</v>
      </c>
      <c r="C576" s="11" t="s">
        <v>12</v>
      </c>
      <c r="D576" s="12">
        <v>43405</v>
      </c>
      <c r="E576" s="11">
        <f t="shared" si="16"/>
        <v>2018</v>
      </c>
      <c r="F576" s="11">
        <f t="shared" si="17"/>
        <v>11</v>
      </c>
      <c r="G576" s="11">
        <v>30</v>
      </c>
      <c r="H576" s="11">
        <v>13</v>
      </c>
      <c r="I576" s="11">
        <v>17</v>
      </c>
      <c r="J576" s="11">
        <v>0</v>
      </c>
      <c r="K576" s="11">
        <v>0</v>
      </c>
      <c r="L576" s="11">
        <v>772.53333333333296</v>
      </c>
      <c r="M576" s="11">
        <v>39509.699999999997</v>
      </c>
      <c r="N576" s="11">
        <v>31117.866666666599</v>
      </c>
      <c r="O576" s="11">
        <v>32490.0535207188</v>
      </c>
      <c r="P576" s="11">
        <v>2291.8858795214701</v>
      </c>
      <c r="Q576" s="11">
        <v>25381.343496224999</v>
      </c>
      <c r="R576" s="11">
        <v>0.78136691084867405</v>
      </c>
      <c r="S576" s="11">
        <v>14.1770110122317</v>
      </c>
      <c r="T576" s="11">
        <v>0.53579018425817904</v>
      </c>
      <c r="U576" s="11">
        <v>0</v>
      </c>
      <c r="V576" s="11">
        <v>30.6666666666666</v>
      </c>
      <c r="W576" s="11">
        <v>0</v>
      </c>
      <c r="X576" s="11">
        <v>4.2333333333333298</v>
      </c>
      <c r="Y576" s="11">
        <v>26.433333333333302</v>
      </c>
      <c r="Z576" s="11">
        <v>7</v>
      </c>
      <c r="AA576" s="11">
        <v>7</v>
      </c>
      <c r="AB576" s="11">
        <v>16</v>
      </c>
      <c r="AC576" s="11">
        <v>61.4</v>
      </c>
      <c r="AD576" s="11">
        <v>503.43064068100301</v>
      </c>
      <c r="AE576" s="11">
        <v>0</v>
      </c>
      <c r="AF576" s="11">
        <v>0</v>
      </c>
      <c r="AG576" s="11">
        <v>0</v>
      </c>
      <c r="AH576" s="11">
        <v>0</v>
      </c>
      <c r="AI576" s="11">
        <v>0</v>
      </c>
      <c r="AJ576" s="11">
        <v>0</v>
      </c>
      <c r="AK576" s="11">
        <v>0</v>
      </c>
      <c r="AL576" s="11">
        <v>0</v>
      </c>
      <c r="AM576" s="11">
        <v>0</v>
      </c>
      <c r="AN576" s="11">
        <v>5989.6666666666597</v>
      </c>
      <c r="AO576" s="11">
        <v>1149.43333333333</v>
      </c>
      <c r="AP576" s="11">
        <v>15149.733333333301</v>
      </c>
      <c r="AQ576" s="11">
        <v>43.2</v>
      </c>
    </row>
    <row r="577" spans="1:43" hidden="1" x14ac:dyDescent="0.45">
      <c r="A577" s="11">
        <v>575</v>
      </c>
      <c r="B577" s="11" t="s">
        <v>13</v>
      </c>
      <c r="C577" s="11" t="s">
        <v>12</v>
      </c>
      <c r="D577" s="12">
        <v>43435</v>
      </c>
      <c r="E577" s="11">
        <f t="shared" si="16"/>
        <v>2018</v>
      </c>
      <c r="F577" s="11">
        <f t="shared" si="17"/>
        <v>12</v>
      </c>
      <c r="G577" s="11">
        <v>31</v>
      </c>
      <c r="H577" s="11">
        <v>15</v>
      </c>
      <c r="I577" s="11">
        <v>16</v>
      </c>
      <c r="J577" s="11">
        <v>1</v>
      </c>
      <c r="K577" s="11">
        <v>0</v>
      </c>
      <c r="L577" s="11">
        <v>775.80645161290295</v>
      </c>
      <c r="M577" s="11">
        <v>39665.419354838697</v>
      </c>
      <c r="N577" s="11">
        <v>28636.5483870967</v>
      </c>
      <c r="O577" s="11">
        <v>32801.8692894587</v>
      </c>
      <c r="P577" s="11">
        <v>2317.2490633352299</v>
      </c>
      <c r="Q577" s="11">
        <v>23573.293932697401</v>
      </c>
      <c r="R577" s="11">
        <v>0.71776760281111596</v>
      </c>
      <c r="S577" s="11">
        <v>14.1554933552557</v>
      </c>
      <c r="T577" s="11">
        <v>0.49855889869117798</v>
      </c>
      <c r="U577" s="11">
        <v>0</v>
      </c>
      <c r="V577" s="11">
        <v>30.419354838709602</v>
      </c>
      <c r="W577" s="11">
        <v>0</v>
      </c>
      <c r="X577" s="11">
        <v>4.4838709677419297</v>
      </c>
      <c r="Y577" s="11">
        <v>25.935483870967701</v>
      </c>
      <c r="Z577" s="11">
        <v>7</v>
      </c>
      <c r="AA577" s="11">
        <v>7</v>
      </c>
      <c r="AB577" s="11">
        <v>16</v>
      </c>
      <c r="AC577" s="11">
        <v>61.612903225806399</v>
      </c>
      <c r="AD577" s="11">
        <v>462.50513679327003</v>
      </c>
      <c r="AE577" s="11">
        <v>0</v>
      </c>
      <c r="AF577" s="11">
        <v>0</v>
      </c>
      <c r="AG577" s="11">
        <v>0</v>
      </c>
      <c r="AH577" s="11">
        <v>0</v>
      </c>
      <c r="AI577" s="11">
        <v>0</v>
      </c>
      <c r="AJ577" s="11">
        <v>0</v>
      </c>
      <c r="AK577" s="11">
        <v>0</v>
      </c>
      <c r="AL577" s="11">
        <v>0</v>
      </c>
      <c r="AM577" s="11">
        <v>0</v>
      </c>
      <c r="AN577" s="11">
        <v>5749.9354838709596</v>
      </c>
      <c r="AO577" s="11">
        <v>2011.22580645161</v>
      </c>
      <c r="AP577" s="11">
        <v>12918.064516128999</v>
      </c>
      <c r="AQ577" s="11">
        <v>23.677419354838701</v>
      </c>
    </row>
    <row r="578" spans="1:43" hidden="1" x14ac:dyDescent="0.45">
      <c r="A578" s="11">
        <v>576</v>
      </c>
      <c r="B578" s="11" t="s">
        <v>13</v>
      </c>
      <c r="C578" s="11" t="s">
        <v>12</v>
      </c>
      <c r="D578" s="12">
        <v>43466</v>
      </c>
      <c r="E578" s="11">
        <f t="shared" si="16"/>
        <v>2019</v>
      </c>
      <c r="F578" s="11">
        <f t="shared" si="17"/>
        <v>1</v>
      </c>
      <c r="G578" s="11">
        <v>31</v>
      </c>
      <c r="H578" s="11">
        <v>13</v>
      </c>
      <c r="I578" s="11">
        <v>18</v>
      </c>
      <c r="J578" s="11">
        <v>1</v>
      </c>
      <c r="K578" s="11">
        <v>0</v>
      </c>
      <c r="L578" s="11">
        <v>750.06451612903197</v>
      </c>
      <c r="M578" s="11">
        <v>38339.483870967699</v>
      </c>
      <c r="N578" s="11">
        <v>25860.9354838709</v>
      </c>
      <c r="O578" s="11">
        <v>32656.084389256699</v>
      </c>
      <c r="P578" s="11">
        <v>2327.6959833595101</v>
      </c>
      <c r="Q578" s="11">
        <v>21958.273043393699</v>
      </c>
      <c r="R578" s="11">
        <v>0.67195572463150099</v>
      </c>
      <c r="S578" s="11">
        <v>14.029466592866299</v>
      </c>
      <c r="T578" s="11">
        <v>0.465785410023701</v>
      </c>
      <c r="U578" s="11">
        <v>0</v>
      </c>
      <c r="V578" s="11">
        <v>28.5483870967741</v>
      </c>
      <c r="W578" s="11">
        <v>0</v>
      </c>
      <c r="X578" s="11">
        <v>0.70967741935483797</v>
      </c>
      <c r="Y578" s="11">
        <v>27.838709677419299</v>
      </c>
      <c r="Z578" s="11">
        <v>7</v>
      </c>
      <c r="AA578" s="11">
        <v>7</v>
      </c>
      <c r="AB578" s="11">
        <v>16</v>
      </c>
      <c r="AC578" s="11">
        <v>59.967741935483801</v>
      </c>
      <c r="AD578" s="11">
        <v>429.623168279374</v>
      </c>
      <c r="AE578" s="11">
        <v>0</v>
      </c>
      <c r="AF578" s="11">
        <v>0</v>
      </c>
      <c r="AG578" s="11">
        <v>0</v>
      </c>
      <c r="AH578" s="11">
        <v>0</v>
      </c>
      <c r="AI578" s="11">
        <v>0</v>
      </c>
      <c r="AJ578" s="11">
        <v>0</v>
      </c>
      <c r="AK578" s="11">
        <v>0</v>
      </c>
      <c r="AL578" s="11">
        <v>0</v>
      </c>
      <c r="AM578" s="11">
        <v>0</v>
      </c>
      <c r="AN578" s="11">
        <v>4971.1612903225796</v>
      </c>
      <c r="AO578" s="11">
        <v>2009.22580645161</v>
      </c>
      <c r="AP578" s="11">
        <v>11273.483870967701</v>
      </c>
      <c r="AQ578" s="11">
        <v>0</v>
      </c>
    </row>
    <row r="579" spans="1:43" hidden="1" x14ac:dyDescent="0.45">
      <c r="A579" s="11">
        <v>577</v>
      </c>
      <c r="B579" s="11" t="s">
        <v>13</v>
      </c>
      <c r="C579" s="11" t="s">
        <v>12</v>
      </c>
      <c r="D579" s="12">
        <v>43497</v>
      </c>
      <c r="E579" s="11">
        <f t="shared" ref="E579:E642" si="18">YEAR(D579)</f>
        <v>2019</v>
      </c>
      <c r="F579" s="11">
        <f t="shared" ref="F579:F642" si="19">MONTH(D579)</f>
        <v>2</v>
      </c>
      <c r="G579" s="11">
        <v>28</v>
      </c>
      <c r="H579" s="11">
        <v>15</v>
      </c>
      <c r="I579" s="11">
        <v>13</v>
      </c>
      <c r="J579" s="11">
        <v>3</v>
      </c>
      <c r="K579" s="11">
        <v>3</v>
      </c>
      <c r="L579" s="11">
        <v>752</v>
      </c>
      <c r="M579" s="11">
        <v>38403.571428571398</v>
      </c>
      <c r="N579" s="11">
        <v>30155.214285714199</v>
      </c>
      <c r="O579" s="11">
        <v>33018.935739464003</v>
      </c>
      <c r="P579" s="11">
        <v>2349.2148662477598</v>
      </c>
      <c r="Q579" s="11">
        <v>25813.363610196</v>
      </c>
      <c r="R579" s="11">
        <v>0.78141885024253899</v>
      </c>
      <c r="S579" s="11">
        <v>14.053763237335801</v>
      </c>
      <c r="T579" s="11">
        <v>0.54691701913759105</v>
      </c>
      <c r="U579" s="11">
        <v>0</v>
      </c>
      <c r="V579" s="11">
        <v>27.5</v>
      </c>
      <c r="W579" s="11">
        <v>5.5</v>
      </c>
      <c r="X579" s="11">
        <v>1.28571428571428</v>
      </c>
      <c r="Y579" s="11">
        <v>20.714285714285701</v>
      </c>
      <c r="Z579" s="11">
        <v>7</v>
      </c>
      <c r="AA579" s="11">
        <v>7</v>
      </c>
      <c r="AB579" s="11">
        <v>16</v>
      </c>
      <c r="AC579" s="11">
        <v>60.071428571428498</v>
      </c>
      <c r="AD579" s="11">
        <v>499.54235744211098</v>
      </c>
      <c r="AE579" s="11">
        <v>0</v>
      </c>
      <c r="AF579" s="11">
        <v>0</v>
      </c>
      <c r="AG579" s="11">
        <v>0</v>
      </c>
      <c r="AH579" s="11">
        <v>0</v>
      </c>
      <c r="AI579" s="11">
        <v>0</v>
      </c>
      <c r="AJ579" s="11">
        <v>0</v>
      </c>
      <c r="AK579" s="11">
        <v>0</v>
      </c>
      <c r="AL579" s="11">
        <v>0</v>
      </c>
      <c r="AM579" s="11">
        <v>0</v>
      </c>
      <c r="AN579" s="11">
        <v>5787.2142857142799</v>
      </c>
      <c r="AO579" s="11">
        <v>2343.4285714285702</v>
      </c>
      <c r="AP579" s="11">
        <v>13304.8214285714</v>
      </c>
      <c r="AQ579" s="11">
        <v>201.96428571428501</v>
      </c>
    </row>
    <row r="580" spans="1:43" hidden="1" x14ac:dyDescent="0.45">
      <c r="A580" s="11">
        <v>578</v>
      </c>
      <c r="B580" s="11" t="s">
        <v>13</v>
      </c>
      <c r="C580" s="11" t="s">
        <v>12</v>
      </c>
      <c r="D580" s="12">
        <v>43525</v>
      </c>
      <c r="E580" s="11">
        <f t="shared" si="18"/>
        <v>2019</v>
      </c>
      <c r="F580" s="11">
        <f t="shared" si="19"/>
        <v>3</v>
      </c>
      <c r="G580" s="11">
        <v>31</v>
      </c>
      <c r="H580" s="11">
        <v>15</v>
      </c>
      <c r="I580" s="11">
        <v>16</v>
      </c>
      <c r="J580" s="11">
        <v>1</v>
      </c>
      <c r="K580" s="11">
        <v>0</v>
      </c>
      <c r="L580" s="11">
        <v>743.54838709677404</v>
      </c>
      <c r="M580" s="11">
        <v>37988.225806451599</v>
      </c>
      <c r="N580" s="11">
        <v>27818.967741935401</v>
      </c>
      <c r="O580" s="11">
        <v>32281.8311644446</v>
      </c>
      <c r="P580" s="11">
        <v>2285.69109425429</v>
      </c>
      <c r="Q580" s="11">
        <v>23398.425903451</v>
      </c>
      <c r="R580" s="11">
        <v>0.72421324102801699</v>
      </c>
      <c r="S580" s="11">
        <v>14.1241132582155</v>
      </c>
      <c r="T580" s="11">
        <v>0.492372332089277</v>
      </c>
      <c r="U580" s="11">
        <v>0</v>
      </c>
      <c r="V580" s="11">
        <v>27.870967741935399</v>
      </c>
      <c r="W580" s="11">
        <v>0</v>
      </c>
      <c r="X580" s="11">
        <v>0</v>
      </c>
      <c r="Y580" s="11">
        <v>27.870967741935399</v>
      </c>
      <c r="Z580" s="11">
        <v>7</v>
      </c>
      <c r="AA580" s="11">
        <v>7</v>
      </c>
      <c r="AB580" s="11">
        <v>16</v>
      </c>
      <c r="AC580" s="11">
        <v>59.516129032258</v>
      </c>
      <c r="AD580" s="11">
        <v>463.02330259832701</v>
      </c>
      <c r="AE580" s="11">
        <v>0</v>
      </c>
      <c r="AF580" s="11">
        <v>0</v>
      </c>
      <c r="AG580" s="11">
        <v>0</v>
      </c>
      <c r="AH580" s="11">
        <v>0</v>
      </c>
      <c r="AI580" s="11">
        <v>0</v>
      </c>
      <c r="AJ580" s="11">
        <v>0</v>
      </c>
      <c r="AK580" s="11">
        <v>0</v>
      </c>
      <c r="AL580" s="11">
        <v>0</v>
      </c>
      <c r="AM580" s="11">
        <v>0</v>
      </c>
      <c r="AN580" s="11">
        <v>5819.0645161290304</v>
      </c>
      <c r="AO580" s="11">
        <v>2231.2903225806399</v>
      </c>
      <c r="AP580" s="11">
        <v>12986</v>
      </c>
      <c r="AQ580" s="11">
        <v>0</v>
      </c>
    </row>
    <row r="581" spans="1:43" hidden="1" x14ac:dyDescent="0.45">
      <c r="A581" s="11">
        <v>579</v>
      </c>
      <c r="B581" s="11" t="s">
        <v>13</v>
      </c>
      <c r="C581" s="11" t="s">
        <v>12</v>
      </c>
      <c r="D581" s="12">
        <v>43556</v>
      </c>
      <c r="E581" s="11">
        <f t="shared" si="18"/>
        <v>2019</v>
      </c>
      <c r="F581" s="11">
        <f t="shared" si="19"/>
        <v>4</v>
      </c>
      <c r="G581" s="11">
        <v>30</v>
      </c>
      <c r="H581" s="11">
        <v>12</v>
      </c>
      <c r="I581" s="11">
        <v>18</v>
      </c>
      <c r="J581" s="11">
        <v>0</v>
      </c>
      <c r="K581" s="11">
        <v>0</v>
      </c>
      <c r="L581" s="11">
        <v>734.13333333333298</v>
      </c>
      <c r="M581" s="11">
        <v>37530.766666666597</v>
      </c>
      <c r="N581" s="11">
        <v>29438.833333333299</v>
      </c>
      <c r="O581" s="11">
        <v>32151.842397458098</v>
      </c>
      <c r="P581" s="11">
        <v>2290.5404635186301</v>
      </c>
      <c r="Q581" s="11">
        <v>24901.671179193399</v>
      </c>
      <c r="R581" s="11">
        <v>0.77315611025340703</v>
      </c>
      <c r="S581" s="11">
        <v>14.0368411023123</v>
      </c>
      <c r="T581" s="11">
        <v>0.526038018882789</v>
      </c>
      <c r="U581" s="11">
        <v>0</v>
      </c>
      <c r="V581" s="11">
        <v>27.3666666666666</v>
      </c>
      <c r="W581" s="11">
        <v>0</v>
      </c>
      <c r="X581" s="11">
        <v>0</v>
      </c>
      <c r="Y581" s="11">
        <v>27.3666666666666</v>
      </c>
      <c r="Z581" s="11">
        <v>7</v>
      </c>
      <c r="AA581" s="11">
        <v>7</v>
      </c>
      <c r="AB581" s="11">
        <v>16</v>
      </c>
      <c r="AC581" s="11">
        <v>58.933333333333302</v>
      </c>
      <c r="AD581" s="11">
        <v>493.51696738766702</v>
      </c>
      <c r="AE581" s="11">
        <v>0</v>
      </c>
      <c r="AF581" s="11">
        <v>0</v>
      </c>
      <c r="AG581" s="11">
        <v>0</v>
      </c>
      <c r="AH581" s="11">
        <v>0</v>
      </c>
      <c r="AI581" s="11">
        <v>0</v>
      </c>
      <c r="AJ581" s="11">
        <v>0</v>
      </c>
      <c r="AK581" s="11">
        <v>0</v>
      </c>
      <c r="AL581" s="11">
        <v>0</v>
      </c>
      <c r="AM581" s="11">
        <v>0</v>
      </c>
      <c r="AN581" s="11">
        <v>5676.7333333333299</v>
      </c>
      <c r="AO581" s="11">
        <v>2202.8333333333298</v>
      </c>
      <c r="AP581" s="11">
        <v>13126</v>
      </c>
      <c r="AQ581" s="11">
        <v>132.933333333333</v>
      </c>
    </row>
    <row r="582" spans="1:43" hidden="1" x14ac:dyDescent="0.45">
      <c r="A582" s="11">
        <v>580</v>
      </c>
      <c r="B582" s="11" t="s">
        <v>13</v>
      </c>
      <c r="C582" s="11" t="s">
        <v>12</v>
      </c>
      <c r="D582" s="12">
        <v>43586</v>
      </c>
      <c r="E582" s="11">
        <f t="shared" si="18"/>
        <v>2019</v>
      </c>
      <c r="F582" s="11">
        <f t="shared" si="19"/>
        <v>5</v>
      </c>
      <c r="G582" s="11">
        <v>31</v>
      </c>
      <c r="H582" s="11">
        <v>14</v>
      </c>
      <c r="I582" s="11">
        <v>17</v>
      </c>
      <c r="J582" s="11">
        <v>3</v>
      </c>
      <c r="K582" s="11">
        <v>0</v>
      </c>
      <c r="L582" s="11">
        <v>737.22580645161202</v>
      </c>
      <c r="M582" s="11">
        <v>37674</v>
      </c>
      <c r="N582" s="11">
        <v>30663.6451612903</v>
      </c>
      <c r="O582" s="11">
        <v>31840.915005556199</v>
      </c>
      <c r="P582" s="11">
        <v>2280.8066067023301</v>
      </c>
      <c r="Q582" s="11">
        <v>25586.641924372001</v>
      </c>
      <c r="R582" s="11">
        <v>0.80372209023470997</v>
      </c>
      <c r="S582" s="11">
        <v>13.9611591355928</v>
      </c>
      <c r="T582" s="11">
        <v>0.54420718079351604</v>
      </c>
      <c r="U582" s="11">
        <v>0</v>
      </c>
      <c r="V582" s="11">
        <v>27.677419354838701</v>
      </c>
      <c r="W582" s="11">
        <v>0</v>
      </c>
      <c r="X582" s="11">
        <v>6.4516129032257993E-2</v>
      </c>
      <c r="Y582" s="11">
        <v>27.612903225806399</v>
      </c>
      <c r="Z582" s="11">
        <v>7</v>
      </c>
      <c r="AA582" s="11">
        <v>7</v>
      </c>
      <c r="AB582" s="11">
        <v>16</v>
      </c>
      <c r="AC582" s="11">
        <v>59.129032258064498</v>
      </c>
      <c r="AD582" s="11">
        <v>513.18326789119601</v>
      </c>
      <c r="AE582" s="11">
        <v>0</v>
      </c>
      <c r="AF582" s="11">
        <v>0</v>
      </c>
      <c r="AG582" s="11">
        <v>0</v>
      </c>
      <c r="AH582" s="11">
        <v>0</v>
      </c>
      <c r="AI582" s="11">
        <v>0</v>
      </c>
      <c r="AJ582" s="11">
        <v>0</v>
      </c>
      <c r="AK582" s="11">
        <v>0</v>
      </c>
      <c r="AL582" s="11">
        <v>0</v>
      </c>
      <c r="AM582" s="11">
        <v>0</v>
      </c>
      <c r="AN582" s="11">
        <v>6112.4516129032199</v>
      </c>
      <c r="AO582" s="11">
        <v>2328.6774193548299</v>
      </c>
      <c r="AP582" s="11">
        <v>13903.8064516129</v>
      </c>
      <c r="AQ582" s="11">
        <v>102.838709677419</v>
      </c>
    </row>
    <row r="583" spans="1:43" hidden="1" x14ac:dyDescent="0.45">
      <c r="A583" s="11">
        <v>581</v>
      </c>
      <c r="B583" s="11" t="s">
        <v>13</v>
      </c>
      <c r="C583" s="11" t="s">
        <v>12</v>
      </c>
      <c r="D583" s="12">
        <v>43617</v>
      </c>
      <c r="E583" s="11">
        <f t="shared" si="18"/>
        <v>2019</v>
      </c>
      <c r="F583" s="11">
        <f t="shared" si="19"/>
        <v>6</v>
      </c>
      <c r="G583" s="11">
        <v>30</v>
      </c>
      <c r="H583" s="11">
        <v>15</v>
      </c>
      <c r="I583" s="11">
        <v>15</v>
      </c>
      <c r="J583" s="11">
        <v>1</v>
      </c>
      <c r="K583" s="11">
        <v>0</v>
      </c>
      <c r="L583" s="11">
        <v>742.66666666666595</v>
      </c>
      <c r="M583" s="11">
        <v>37969.1</v>
      </c>
      <c r="N583" s="11">
        <v>29713.333333333299</v>
      </c>
      <c r="O583" s="11">
        <v>32368.000428723</v>
      </c>
      <c r="P583" s="11">
        <v>2294.6151448024998</v>
      </c>
      <c r="Q583" s="11">
        <v>25134.714055695898</v>
      </c>
      <c r="R583" s="11">
        <v>0.77713892303594601</v>
      </c>
      <c r="S583" s="11">
        <v>14.1061051489856</v>
      </c>
      <c r="T583" s="11">
        <v>0.53004735217904098</v>
      </c>
      <c r="U583" s="11">
        <v>0</v>
      </c>
      <c r="V583" s="11">
        <v>27.8666666666666</v>
      </c>
      <c r="W583" s="11">
        <v>0</v>
      </c>
      <c r="X583" s="11">
        <v>6.6666666666666596E-2</v>
      </c>
      <c r="Y583" s="11">
        <v>27.8</v>
      </c>
      <c r="Z583" s="11">
        <v>7</v>
      </c>
      <c r="AA583" s="11">
        <v>7</v>
      </c>
      <c r="AB583" s="11">
        <v>16</v>
      </c>
      <c r="AC583" s="11">
        <v>59.5</v>
      </c>
      <c r="AD583" s="11">
        <v>496.21152322550302</v>
      </c>
      <c r="AE583" s="11">
        <v>0</v>
      </c>
      <c r="AF583" s="11">
        <v>0</v>
      </c>
      <c r="AG583" s="11">
        <v>0</v>
      </c>
      <c r="AH583" s="11">
        <v>0</v>
      </c>
      <c r="AI583" s="11">
        <v>0</v>
      </c>
      <c r="AJ583" s="11">
        <v>0</v>
      </c>
      <c r="AK583" s="11">
        <v>0</v>
      </c>
      <c r="AL583" s="11">
        <v>0</v>
      </c>
      <c r="AM583" s="11">
        <v>0</v>
      </c>
      <c r="AN583" s="11">
        <v>5797.6666666666597</v>
      </c>
      <c r="AO583" s="11">
        <v>2422.13333333333</v>
      </c>
      <c r="AP583" s="11">
        <v>13191.2</v>
      </c>
      <c r="AQ583" s="11">
        <v>35.6</v>
      </c>
    </row>
    <row r="584" spans="1:43" hidden="1" x14ac:dyDescent="0.45">
      <c r="A584" s="11">
        <v>582</v>
      </c>
      <c r="B584" s="11" t="s">
        <v>13</v>
      </c>
      <c r="C584" s="11" t="s">
        <v>12</v>
      </c>
      <c r="D584" s="12">
        <v>43647</v>
      </c>
      <c r="E584" s="11">
        <f t="shared" si="18"/>
        <v>2019</v>
      </c>
      <c r="F584" s="11">
        <f t="shared" si="19"/>
        <v>7</v>
      </c>
      <c r="G584" s="11">
        <v>31</v>
      </c>
      <c r="H584" s="11">
        <v>12</v>
      </c>
      <c r="I584" s="11">
        <v>19</v>
      </c>
      <c r="J584" s="11">
        <v>0</v>
      </c>
      <c r="K584" s="11">
        <v>0</v>
      </c>
      <c r="L584" s="11">
        <v>733.67741935483798</v>
      </c>
      <c r="M584" s="11">
        <v>37473.129032258003</v>
      </c>
      <c r="N584" s="11">
        <v>28493.9354838709</v>
      </c>
      <c r="O584" s="11">
        <v>32200.5641398062</v>
      </c>
      <c r="P584" s="11">
        <v>2268.9153998911002</v>
      </c>
      <c r="Q584" s="11">
        <v>24406.858711903002</v>
      </c>
      <c r="R584" s="11">
        <v>0.75736942367342797</v>
      </c>
      <c r="S584" s="11">
        <v>14.1922320180953</v>
      </c>
      <c r="T584" s="11">
        <v>0.49888839588457701</v>
      </c>
      <c r="U584" s="11">
        <v>0</v>
      </c>
      <c r="V584" s="11">
        <v>30.193548387096701</v>
      </c>
      <c r="W584" s="11">
        <v>0</v>
      </c>
      <c r="X584" s="11">
        <v>1</v>
      </c>
      <c r="Y584" s="11">
        <v>29.193548387096701</v>
      </c>
      <c r="Z584" s="11">
        <v>7.67741935483871</v>
      </c>
      <c r="AA584" s="11">
        <v>7.67741935483871</v>
      </c>
      <c r="AB584" s="11">
        <v>18.709677419354801</v>
      </c>
      <c r="AC584" s="11">
        <v>58.967741935483801</v>
      </c>
      <c r="AD584" s="11">
        <v>481.26098661029101</v>
      </c>
      <c r="AE584" s="11">
        <v>0</v>
      </c>
      <c r="AF584" s="11">
        <v>0</v>
      </c>
      <c r="AG584" s="11">
        <v>0</v>
      </c>
      <c r="AH584" s="11">
        <v>0</v>
      </c>
      <c r="AI584" s="11">
        <v>0</v>
      </c>
      <c r="AJ584" s="11">
        <v>0</v>
      </c>
      <c r="AK584" s="11">
        <v>0</v>
      </c>
      <c r="AL584" s="11">
        <v>0</v>
      </c>
      <c r="AM584" s="11">
        <v>0</v>
      </c>
      <c r="AN584" s="11">
        <v>5240.9677419354803</v>
      </c>
      <c r="AO584" s="11">
        <v>2494.5483870967701</v>
      </c>
      <c r="AP584" s="11">
        <v>12181.870967741899</v>
      </c>
      <c r="AQ584" s="11">
        <v>19.5483870967741</v>
      </c>
    </row>
    <row r="585" spans="1:43" hidden="1" x14ac:dyDescent="0.45">
      <c r="A585" s="11">
        <v>583</v>
      </c>
      <c r="B585" s="11" t="s">
        <v>13</v>
      </c>
      <c r="C585" s="11" t="s">
        <v>12</v>
      </c>
      <c r="D585" s="12">
        <v>43678</v>
      </c>
      <c r="E585" s="11">
        <f t="shared" si="18"/>
        <v>2019</v>
      </c>
      <c r="F585" s="11">
        <f t="shared" si="19"/>
        <v>8</v>
      </c>
      <c r="G585" s="11">
        <v>31</v>
      </c>
      <c r="H585" s="11">
        <v>15</v>
      </c>
      <c r="I585" s="11">
        <v>16</v>
      </c>
      <c r="J585" s="11">
        <v>1</v>
      </c>
      <c r="K585" s="11">
        <v>0</v>
      </c>
      <c r="L585" s="11">
        <v>741.74193548387098</v>
      </c>
      <c r="M585" s="11">
        <v>37906.096774193502</v>
      </c>
      <c r="N585" s="11">
        <v>29994.709677419301</v>
      </c>
      <c r="O585" s="11">
        <v>31998.811027352702</v>
      </c>
      <c r="P585" s="11">
        <v>2293.5518173033502</v>
      </c>
      <c r="Q585" s="11">
        <v>25263.277005289601</v>
      </c>
      <c r="R585" s="11">
        <v>0.78948250471302195</v>
      </c>
      <c r="S585" s="11">
        <v>13.9519057053919</v>
      </c>
      <c r="T585" s="11">
        <v>0.53815063700938603</v>
      </c>
      <c r="U585" s="11">
        <v>0</v>
      </c>
      <c r="V585" s="11">
        <v>28.193548387096701</v>
      </c>
      <c r="W585" s="11">
        <v>0</v>
      </c>
      <c r="X585" s="11">
        <v>0.12903225806451599</v>
      </c>
      <c r="Y585" s="11">
        <v>28.064516129032199</v>
      </c>
      <c r="Z585" s="11">
        <v>7</v>
      </c>
      <c r="AA585" s="11">
        <v>7</v>
      </c>
      <c r="AB585" s="11">
        <v>16</v>
      </c>
      <c r="AC585" s="11">
        <v>59.451612903225801</v>
      </c>
      <c r="AD585" s="11">
        <v>503.12403436782699</v>
      </c>
      <c r="AE585" s="11">
        <v>0</v>
      </c>
      <c r="AF585" s="11">
        <v>0</v>
      </c>
      <c r="AG585" s="11">
        <v>0</v>
      </c>
      <c r="AH585" s="11">
        <v>0</v>
      </c>
      <c r="AI585" s="11">
        <v>0</v>
      </c>
      <c r="AJ585" s="11">
        <v>0</v>
      </c>
      <c r="AK585" s="11">
        <v>0</v>
      </c>
      <c r="AL585" s="11">
        <v>0</v>
      </c>
      <c r="AM585" s="11">
        <v>0</v>
      </c>
      <c r="AN585" s="11">
        <v>5740.9032258064499</v>
      </c>
      <c r="AO585" s="11">
        <v>2586.0645161290299</v>
      </c>
      <c r="AP585" s="11">
        <v>12992.7096774193</v>
      </c>
      <c r="AQ585" s="11">
        <v>19.5483870967741</v>
      </c>
    </row>
    <row r="586" spans="1:43" hidden="1" x14ac:dyDescent="0.45">
      <c r="A586" s="11">
        <v>584</v>
      </c>
      <c r="B586" s="11" t="s">
        <v>13</v>
      </c>
      <c r="C586" s="11" t="s">
        <v>12</v>
      </c>
      <c r="D586" s="12">
        <v>43709</v>
      </c>
      <c r="E586" s="11">
        <f t="shared" si="18"/>
        <v>2019</v>
      </c>
      <c r="F586" s="11">
        <f t="shared" si="19"/>
        <v>9</v>
      </c>
      <c r="G586" s="11">
        <v>30</v>
      </c>
      <c r="H586" s="11">
        <v>14</v>
      </c>
      <c r="I586" s="11">
        <v>16</v>
      </c>
      <c r="J586" s="11">
        <v>3</v>
      </c>
      <c r="K586" s="11">
        <v>3</v>
      </c>
      <c r="L586" s="11">
        <v>737.33333333333303</v>
      </c>
      <c r="M586" s="11">
        <v>37706.366666666603</v>
      </c>
      <c r="N586" s="11">
        <v>31068.6</v>
      </c>
      <c r="O586" s="11">
        <v>31832.911117378899</v>
      </c>
      <c r="P586" s="11">
        <v>2246.4298406058301</v>
      </c>
      <c r="Q586" s="11">
        <v>26160.996023918098</v>
      </c>
      <c r="R586" s="11">
        <v>0.81922968849903299</v>
      </c>
      <c r="S586" s="11">
        <v>14.167028807855999</v>
      </c>
      <c r="T586" s="11">
        <v>0.55051759162166103</v>
      </c>
      <c r="U586" s="11">
        <v>0</v>
      </c>
      <c r="V586" s="11">
        <v>27.766666666666602</v>
      </c>
      <c r="W586" s="11">
        <v>3.7666666666666599</v>
      </c>
      <c r="X586" s="11">
        <v>0.83333333333333304</v>
      </c>
      <c r="Y586" s="11">
        <v>23.1666666666666</v>
      </c>
      <c r="Z586" s="11">
        <v>7</v>
      </c>
      <c r="AA586" s="11">
        <v>7</v>
      </c>
      <c r="AB586" s="11">
        <v>16</v>
      </c>
      <c r="AC586" s="11">
        <v>58.5</v>
      </c>
      <c r="AD586" s="11">
        <v>528.898457456448</v>
      </c>
      <c r="AE586" s="11">
        <v>0</v>
      </c>
      <c r="AF586" s="11">
        <v>0</v>
      </c>
      <c r="AG586" s="11">
        <v>0</v>
      </c>
      <c r="AH586" s="11">
        <v>0</v>
      </c>
      <c r="AI586" s="11">
        <v>0</v>
      </c>
      <c r="AJ586" s="11">
        <v>0</v>
      </c>
      <c r="AK586" s="11">
        <v>0</v>
      </c>
      <c r="AL586" s="11">
        <v>0</v>
      </c>
      <c r="AM586" s="11">
        <v>0</v>
      </c>
      <c r="AN586" s="11">
        <v>6112.7</v>
      </c>
      <c r="AO586" s="11">
        <v>2705.4666666666599</v>
      </c>
      <c r="AP586" s="11">
        <v>14181</v>
      </c>
      <c r="AQ586" s="11">
        <v>239.53333333333299</v>
      </c>
    </row>
    <row r="587" spans="1:43" hidden="1" x14ac:dyDescent="0.45">
      <c r="A587" s="11">
        <v>585</v>
      </c>
      <c r="B587" s="11" t="s">
        <v>13</v>
      </c>
      <c r="C587" s="11" t="s">
        <v>12</v>
      </c>
      <c r="D587" s="12">
        <v>43739</v>
      </c>
      <c r="E587" s="11">
        <f t="shared" si="18"/>
        <v>2019</v>
      </c>
      <c r="F587" s="11">
        <f t="shared" si="19"/>
        <v>10</v>
      </c>
      <c r="G587" s="11">
        <v>31</v>
      </c>
      <c r="H587" s="11">
        <v>14</v>
      </c>
      <c r="I587" s="11">
        <v>17</v>
      </c>
      <c r="J587" s="11">
        <v>2</v>
      </c>
      <c r="K587" s="11">
        <v>0</v>
      </c>
      <c r="L587" s="11">
        <v>718.58064516129002</v>
      </c>
      <c r="M587" s="11">
        <v>36764.806451612902</v>
      </c>
      <c r="N587" s="11">
        <v>30768.967741935401</v>
      </c>
      <c r="O587" s="11">
        <v>31178.634936454499</v>
      </c>
      <c r="P587" s="11">
        <v>2221.1167565843998</v>
      </c>
      <c r="Q587" s="11">
        <v>26010.857916456102</v>
      </c>
      <c r="R587" s="11">
        <v>0.83258154083958003</v>
      </c>
      <c r="S587" s="11">
        <v>14.036080511746</v>
      </c>
      <c r="T587" s="11">
        <v>0.55213367887105602</v>
      </c>
      <c r="U587" s="11">
        <v>0</v>
      </c>
      <c r="V587" s="11">
        <v>26.838709677419299</v>
      </c>
      <c r="W587" s="11">
        <v>0</v>
      </c>
      <c r="X587" s="11">
        <v>0.70967741935483797</v>
      </c>
      <c r="Y587" s="11">
        <v>26.129032258064498</v>
      </c>
      <c r="Z587" s="11">
        <v>7</v>
      </c>
      <c r="AA587" s="11">
        <v>7</v>
      </c>
      <c r="AB587" s="11">
        <v>16</v>
      </c>
      <c r="AC587" s="11">
        <v>56.838709677419303</v>
      </c>
      <c r="AD587" s="11">
        <v>540.161191005879</v>
      </c>
      <c r="AE587" s="11">
        <v>0</v>
      </c>
      <c r="AF587" s="11">
        <v>0</v>
      </c>
      <c r="AG587" s="11">
        <v>0</v>
      </c>
      <c r="AH587" s="11">
        <v>0</v>
      </c>
      <c r="AI587" s="11">
        <v>0</v>
      </c>
      <c r="AJ587" s="11">
        <v>0</v>
      </c>
      <c r="AK587" s="11">
        <v>0</v>
      </c>
      <c r="AL587" s="11">
        <v>0</v>
      </c>
      <c r="AM587" s="11">
        <v>0</v>
      </c>
      <c r="AN587" s="11">
        <v>6054.3870967741896</v>
      </c>
      <c r="AO587" s="11">
        <v>2645.3548387096698</v>
      </c>
      <c r="AP587" s="11">
        <v>13695.129032258001</v>
      </c>
      <c r="AQ587" s="11">
        <v>45.5483870967741</v>
      </c>
    </row>
    <row r="588" spans="1:43" hidden="1" x14ac:dyDescent="0.45">
      <c r="A588" s="11">
        <v>586</v>
      </c>
      <c r="B588" s="11" t="s">
        <v>13</v>
      </c>
      <c r="C588" s="11" t="s">
        <v>12</v>
      </c>
      <c r="D588" s="12">
        <v>43770</v>
      </c>
      <c r="E588" s="11">
        <f t="shared" si="18"/>
        <v>2019</v>
      </c>
      <c r="F588" s="11">
        <f t="shared" si="19"/>
        <v>11</v>
      </c>
      <c r="G588" s="11">
        <v>30</v>
      </c>
      <c r="H588" s="11">
        <v>14</v>
      </c>
      <c r="I588" s="11">
        <v>16</v>
      </c>
      <c r="J588" s="11">
        <v>0</v>
      </c>
      <c r="K588" s="11">
        <v>0</v>
      </c>
      <c r="L588" s="11">
        <v>683.93333333333305</v>
      </c>
      <c r="M588" s="11">
        <v>35036.833333333299</v>
      </c>
      <c r="N588" s="11">
        <v>32119.0666666666</v>
      </c>
      <c r="O588" s="11">
        <v>31283.3061229821</v>
      </c>
      <c r="P588" s="11">
        <v>2216.2557783595298</v>
      </c>
      <c r="Q588" s="11">
        <v>28740.284625980301</v>
      </c>
      <c r="R588" s="11">
        <v>0.915498901399175</v>
      </c>
      <c r="S588" s="11">
        <v>14.1133302634156</v>
      </c>
      <c r="T588" s="11">
        <v>0.60036787412465398</v>
      </c>
      <c r="U588" s="11">
        <v>0</v>
      </c>
      <c r="V588" s="11">
        <v>25.6666666666666</v>
      </c>
      <c r="W588" s="11">
        <v>0</v>
      </c>
      <c r="X588" s="11">
        <v>0.76666666666666605</v>
      </c>
      <c r="Y588" s="11">
        <v>24.9</v>
      </c>
      <c r="Z588" s="11">
        <v>7</v>
      </c>
      <c r="AA588" s="11">
        <v>6.86666666666666</v>
      </c>
      <c r="AB588" s="11">
        <v>15.133333333333301</v>
      </c>
      <c r="AC588" s="11">
        <v>53.366666666666603</v>
      </c>
      <c r="AD588" s="11">
        <v>606.45085084229299</v>
      </c>
      <c r="AE588" s="11">
        <v>0</v>
      </c>
      <c r="AF588" s="11">
        <v>0</v>
      </c>
      <c r="AG588" s="11">
        <v>0</v>
      </c>
      <c r="AH588" s="11">
        <v>0</v>
      </c>
      <c r="AI588" s="11">
        <v>0</v>
      </c>
      <c r="AJ588" s="11">
        <v>0</v>
      </c>
      <c r="AK588" s="11">
        <v>0</v>
      </c>
      <c r="AL588" s="11">
        <v>0</v>
      </c>
      <c r="AM588" s="11">
        <v>0</v>
      </c>
      <c r="AN588" s="11">
        <v>6240.5666666666602</v>
      </c>
      <c r="AO588" s="11">
        <v>2628.9333333333302</v>
      </c>
      <c r="AP588" s="11">
        <v>14001.7</v>
      </c>
      <c r="AQ588" s="11">
        <v>61.3333333333333</v>
      </c>
    </row>
    <row r="589" spans="1:43" hidden="1" x14ac:dyDescent="0.45">
      <c r="A589" s="11">
        <v>587</v>
      </c>
      <c r="B589" s="11" t="s">
        <v>13</v>
      </c>
      <c r="C589" s="11" t="s">
        <v>12</v>
      </c>
      <c r="D589" s="12">
        <v>43800</v>
      </c>
      <c r="E589" s="11">
        <f t="shared" si="18"/>
        <v>2019</v>
      </c>
      <c r="F589" s="11">
        <f t="shared" si="19"/>
        <v>12</v>
      </c>
      <c r="G589" s="11">
        <v>31</v>
      </c>
      <c r="H589" s="11">
        <v>14</v>
      </c>
      <c r="I589" s="11">
        <v>17</v>
      </c>
      <c r="J589" s="11">
        <v>1</v>
      </c>
      <c r="K589" s="11">
        <v>0</v>
      </c>
      <c r="L589" s="11">
        <v>722.58064516129002</v>
      </c>
      <c r="M589" s="11">
        <v>36951.645161290297</v>
      </c>
      <c r="N589" s="11">
        <v>31116.451612903202</v>
      </c>
      <c r="O589" s="11">
        <v>31377.546649809399</v>
      </c>
      <c r="P589" s="11">
        <v>2232.6310884603099</v>
      </c>
      <c r="Q589" s="11">
        <v>26356.7816889325</v>
      </c>
      <c r="R589" s="11">
        <v>0.83821617456206898</v>
      </c>
      <c r="S589" s="11">
        <v>14.052810959407299</v>
      </c>
      <c r="T589" s="11">
        <v>0.55914045256734901</v>
      </c>
      <c r="U589" s="11">
        <v>0</v>
      </c>
      <c r="V589" s="11">
        <v>27</v>
      </c>
      <c r="W589" s="11">
        <v>0</v>
      </c>
      <c r="X589" s="11">
        <v>0.967741935483871</v>
      </c>
      <c r="Y589" s="11">
        <v>26.0322580645161</v>
      </c>
      <c r="Z589" s="11">
        <v>7</v>
      </c>
      <c r="AA589" s="11">
        <v>7</v>
      </c>
      <c r="AB589" s="11">
        <v>16</v>
      </c>
      <c r="AC589" s="11">
        <v>57.096774193548299</v>
      </c>
      <c r="AD589" s="11">
        <v>543.99147862704501</v>
      </c>
      <c r="AE589" s="11">
        <v>0</v>
      </c>
      <c r="AF589" s="11">
        <v>0</v>
      </c>
      <c r="AG589" s="11">
        <v>0</v>
      </c>
      <c r="AH589" s="11">
        <v>0</v>
      </c>
      <c r="AI589" s="11">
        <v>0</v>
      </c>
      <c r="AJ589" s="11">
        <v>0</v>
      </c>
      <c r="AK589" s="11">
        <v>0</v>
      </c>
      <c r="AL589" s="11">
        <v>0</v>
      </c>
      <c r="AM589" s="11">
        <v>0</v>
      </c>
      <c r="AN589" s="11">
        <v>6017.3225806451601</v>
      </c>
      <c r="AO589" s="11">
        <v>2611</v>
      </c>
      <c r="AP589" s="11">
        <v>13092.7419354838</v>
      </c>
      <c r="AQ589" s="11">
        <v>0</v>
      </c>
    </row>
    <row r="590" spans="1:43" hidden="1" x14ac:dyDescent="0.45">
      <c r="A590" s="11">
        <v>588</v>
      </c>
      <c r="B590" s="11" t="s">
        <v>13</v>
      </c>
      <c r="C590" s="11" t="s">
        <v>12</v>
      </c>
      <c r="D590" s="12">
        <v>43831</v>
      </c>
      <c r="E590" s="11">
        <f t="shared" si="18"/>
        <v>2020</v>
      </c>
      <c r="F590" s="11">
        <f t="shared" si="19"/>
        <v>1</v>
      </c>
      <c r="G590" s="11">
        <v>31</v>
      </c>
      <c r="H590" s="11">
        <v>14</v>
      </c>
      <c r="I590" s="11">
        <v>17</v>
      </c>
      <c r="J590" s="11">
        <v>4</v>
      </c>
      <c r="K590" s="11">
        <v>3</v>
      </c>
      <c r="L590" s="11">
        <v>723.03225806451599</v>
      </c>
      <c r="M590" s="11">
        <v>36934.2903225806</v>
      </c>
      <c r="N590" s="11">
        <v>30241.483870967699</v>
      </c>
      <c r="O590" s="11">
        <v>32105.7269230764</v>
      </c>
      <c r="P590" s="11">
        <v>2287.9539093842</v>
      </c>
      <c r="Q590" s="11">
        <v>26271.334922796501</v>
      </c>
      <c r="R590" s="11">
        <v>0.81613408571923396</v>
      </c>
      <c r="S590" s="11">
        <v>14.029522268143699</v>
      </c>
      <c r="T590" s="11">
        <v>0.557660376035789</v>
      </c>
      <c r="U590" s="11">
        <v>0</v>
      </c>
      <c r="V590" s="11">
        <v>26.387096774193498</v>
      </c>
      <c r="W590" s="11">
        <v>3.2258064516128999</v>
      </c>
      <c r="X590" s="11">
        <v>0.90322580645161199</v>
      </c>
      <c r="Y590" s="11">
        <v>22.258064516129</v>
      </c>
      <c r="Z590" s="11">
        <v>7</v>
      </c>
      <c r="AA590" s="11">
        <v>7</v>
      </c>
      <c r="AB590" s="11">
        <v>16</v>
      </c>
      <c r="AC590" s="11">
        <v>57.0322580645161</v>
      </c>
      <c r="AD590" s="11">
        <v>529.34697282695004</v>
      </c>
      <c r="AE590" s="11">
        <v>0</v>
      </c>
      <c r="AF590" s="11">
        <v>8.9677419354838694E-2</v>
      </c>
      <c r="AG590" s="11">
        <v>1.17096774193548</v>
      </c>
      <c r="AH590" s="11">
        <v>1.1612903225806399</v>
      </c>
      <c r="AI590" s="11">
        <v>1.0241935483870901</v>
      </c>
      <c r="AJ590" s="11">
        <v>0</v>
      </c>
      <c r="AK590" s="11">
        <v>0</v>
      </c>
      <c r="AL590" s="11">
        <v>0</v>
      </c>
      <c r="AM590" s="11">
        <v>0</v>
      </c>
      <c r="AN590" s="11">
        <v>5627.0967741935401</v>
      </c>
      <c r="AO590" s="11">
        <v>2450.6129032258</v>
      </c>
      <c r="AP590" s="11">
        <v>10443.967741935399</v>
      </c>
      <c r="AQ590" s="11">
        <v>133.96774193548299</v>
      </c>
    </row>
    <row r="591" spans="1:43" hidden="1" x14ac:dyDescent="0.45">
      <c r="A591" s="11">
        <v>589</v>
      </c>
      <c r="B591" s="11" t="s">
        <v>13</v>
      </c>
      <c r="C591" s="11" t="s">
        <v>12</v>
      </c>
      <c r="D591" s="12">
        <v>43862</v>
      </c>
      <c r="E591" s="11">
        <f t="shared" si="18"/>
        <v>2020</v>
      </c>
      <c r="F591" s="11">
        <f t="shared" si="19"/>
        <v>2</v>
      </c>
      <c r="G591" s="11">
        <v>29</v>
      </c>
      <c r="H591" s="11">
        <v>13</v>
      </c>
      <c r="I591" s="11">
        <v>16</v>
      </c>
      <c r="J591" s="11">
        <v>0</v>
      </c>
      <c r="K591" s="11">
        <v>0</v>
      </c>
      <c r="L591" s="11">
        <v>717.58620689655095</v>
      </c>
      <c r="M591" s="11">
        <v>36650.896551724101</v>
      </c>
      <c r="N591" s="11">
        <v>18518.724137931</v>
      </c>
      <c r="O591" s="11">
        <v>31920.812228963201</v>
      </c>
      <c r="P591" s="11">
        <v>2208.7284872782602</v>
      </c>
      <c r="Q591" s="11">
        <v>16110.7635161625</v>
      </c>
      <c r="R591" s="11">
        <v>0.50573125780921901</v>
      </c>
      <c r="S591" s="11">
        <v>14.443891217316899</v>
      </c>
      <c r="T591" s="11">
        <v>0.33139182095418901</v>
      </c>
      <c r="U591" s="11">
        <v>0</v>
      </c>
      <c r="V591" s="11">
        <v>26.068965517241299</v>
      </c>
      <c r="W591" s="11">
        <v>0</v>
      </c>
      <c r="X591" s="11">
        <v>0</v>
      </c>
      <c r="Y591" s="11">
        <v>26.068965517241299</v>
      </c>
      <c r="Z591" s="11">
        <v>7</v>
      </c>
      <c r="AA591" s="11">
        <v>7</v>
      </c>
      <c r="AB591" s="11">
        <v>16</v>
      </c>
      <c r="AC591" s="11">
        <v>56.8965517241379</v>
      </c>
      <c r="AD591" s="11">
        <v>325.43443179887799</v>
      </c>
      <c r="AE591" s="11">
        <v>0</v>
      </c>
      <c r="AF591" s="11">
        <v>36.558275862068903</v>
      </c>
      <c r="AG591" s="11">
        <v>35.568620689655098</v>
      </c>
      <c r="AH591" s="11">
        <v>418.20689655172401</v>
      </c>
      <c r="AI591" s="11">
        <v>31.124482758620601</v>
      </c>
      <c r="AJ591" s="11">
        <v>0</v>
      </c>
      <c r="AK591" s="11">
        <v>2.68965517241379</v>
      </c>
      <c r="AL591" s="11">
        <v>2.8620689655172402</v>
      </c>
      <c r="AM591" s="11">
        <v>0</v>
      </c>
      <c r="AN591" s="11">
        <v>3474.1379310344801</v>
      </c>
      <c r="AO591" s="11">
        <v>1811.41379310344</v>
      </c>
      <c r="AP591" s="11">
        <v>6891.3448275862002</v>
      </c>
      <c r="AQ591" s="11">
        <v>0</v>
      </c>
    </row>
    <row r="592" spans="1:43" hidden="1" x14ac:dyDescent="0.45">
      <c r="A592" s="11">
        <v>590</v>
      </c>
      <c r="B592" s="11" t="s">
        <v>13</v>
      </c>
      <c r="C592" s="11" t="s">
        <v>12</v>
      </c>
      <c r="D592" s="12">
        <v>43891</v>
      </c>
      <c r="E592" s="11">
        <f t="shared" si="18"/>
        <v>2020</v>
      </c>
      <c r="F592" s="11">
        <f t="shared" si="19"/>
        <v>3</v>
      </c>
      <c r="G592" s="11">
        <v>31</v>
      </c>
      <c r="H592" s="11">
        <v>13</v>
      </c>
      <c r="I592" s="11">
        <v>18</v>
      </c>
      <c r="J592" s="11">
        <v>1</v>
      </c>
      <c r="K592" s="11">
        <v>0</v>
      </c>
      <c r="L592" s="11">
        <v>713.35483870967698</v>
      </c>
      <c r="M592" s="11">
        <v>36548.096774193502</v>
      </c>
      <c r="N592" s="11">
        <v>11531.774193548301</v>
      </c>
      <c r="O592" s="11">
        <v>30926.773586134401</v>
      </c>
      <c r="P592" s="11">
        <v>2131.8307204704101</v>
      </c>
      <c r="Q592" s="11">
        <v>9709.2966432289195</v>
      </c>
      <c r="R592" s="11">
        <v>0.31571451481583501</v>
      </c>
      <c r="S592" s="11">
        <v>14.492032317756999</v>
      </c>
      <c r="T592" s="11">
        <v>0.19874832956546301</v>
      </c>
      <c r="U592" s="11">
        <v>0</v>
      </c>
      <c r="V592" s="11">
        <v>33.290322580645103</v>
      </c>
      <c r="W592" s="11">
        <v>0</v>
      </c>
      <c r="X592" s="11">
        <v>0</v>
      </c>
      <c r="Y592" s="11">
        <v>33.290322580645103</v>
      </c>
      <c r="Z592" s="11">
        <v>7</v>
      </c>
      <c r="AA592" s="11">
        <v>7</v>
      </c>
      <c r="AB592" s="11">
        <v>16</v>
      </c>
      <c r="AC592" s="11">
        <v>56.709677419354797</v>
      </c>
      <c r="AD592" s="11">
        <v>203.298208326712</v>
      </c>
      <c r="AE592" s="11">
        <v>0</v>
      </c>
      <c r="AF592" s="11">
        <v>62.578709677419297</v>
      </c>
      <c r="AG592" s="11">
        <v>59.8683870967741</v>
      </c>
      <c r="AH592" s="11">
        <v>7900.5806451612898</v>
      </c>
      <c r="AI592" s="11">
        <v>54.100645161290302</v>
      </c>
      <c r="AJ592" s="11">
        <v>0</v>
      </c>
      <c r="AK592" s="11">
        <v>3</v>
      </c>
      <c r="AL592" s="11">
        <v>84.064516129032199</v>
      </c>
      <c r="AM592" s="11">
        <v>0</v>
      </c>
      <c r="AN592" s="11">
        <v>2281.77419354838</v>
      </c>
      <c r="AO592" s="11">
        <v>30.322580645161199</v>
      </c>
      <c r="AP592" s="11">
        <v>5912.0967741935401</v>
      </c>
      <c r="AQ592" s="11">
        <v>0</v>
      </c>
    </row>
    <row r="593" spans="1:43" hidden="1" x14ac:dyDescent="0.45">
      <c r="A593" s="11">
        <v>591</v>
      </c>
      <c r="B593" s="11" t="s">
        <v>13</v>
      </c>
      <c r="C593" s="11" t="s">
        <v>12</v>
      </c>
      <c r="D593" s="12">
        <v>43922</v>
      </c>
      <c r="E593" s="11">
        <f t="shared" si="18"/>
        <v>2020</v>
      </c>
      <c r="F593" s="11">
        <f t="shared" si="19"/>
        <v>4</v>
      </c>
      <c r="G593" s="11">
        <v>30</v>
      </c>
      <c r="H593" s="11">
        <v>13</v>
      </c>
      <c r="I593" s="11">
        <v>17</v>
      </c>
      <c r="J593" s="11">
        <v>1</v>
      </c>
      <c r="K593" s="11">
        <v>0</v>
      </c>
      <c r="L593" s="11">
        <v>705.86666666666599</v>
      </c>
      <c r="M593" s="11">
        <v>36187.933333333298</v>
      </c>
      <c r="N593" s="11">
        <v>15153.6</v>
      </c>
      <c r="O593" s="11">
        <v>31300.963444286499</v>
      </c>
      <c r="P593" s="11">
        <v>2175.23143495259</v>
      </c>
      <c r="Q593" s="11">
        <v>13085.209201153901</v>
      </c>
      <c r="R593" s="11">
        <v>0.41804193658898903</v>
      </c>
      <c r="S593" s="11">
        <v>14.386680947306701</v>
      </c>
      <c r="T593" s="11">
        <v>0.26990520636475701</v>
      </c>
      <c r="U593" s="11">
        <v>0</v>
      </c>
      <c r="V593" s="11">
        <v>33.5</v>
      </c>
      <c r="W593" s="11">
        <v>0</v>
      </c>
      <c r="X593" s="11">
        <v>0.1</v>
      </c>
      <c r="Y593" s="11">
        <v>33.4</v>
      </c>
      <c r="Z593" s="11">
        <v>7</v>
      </c>
      <c r="AA593" s="11">
        <v>7</v>
      </c>
      <c r="AB593" s="11">
        <v>16</v>
      </c>
      <c r="AC593" s="11">
        <v>56.4</v>
      </c>
      <c r="AD593" s="11">
        <v>268.11255802422397</v>
      </c>
      <c r="AE593" s="11">
        <v>0</v>
      </c>
      <c r="AF593" s="11">
        <v>66.637666666666604</v>
      </c>
      <c r="AG593" s="11">
        <v>66.051000000000002</v>
      </c>
      <c r="AH593" s="11">
        <v>10514.366666666599</v>
      </c>
      <c r="AI593" s="11">
        <v>64.045666666666605</v>
      </c>
      <c r="AJ593" s="11">
        <v>0</v>
      </c>
      <c r="AK593" s="11">
        <v>3</v>
      </c>
      <c r="AL593" s="11">
        <v>217.766666666666</v>
      </c>
      <c r="AM593" s="11">
        <v>0</v>
      </c>
      <c r="AN593" s="11">
        <v>2976.4333333333302</v>
      </c>
      <c r="AO593" s="11">
        <v>0</v>
      </c>
      <c r="AP593" s="11">
        <v>7593</v>
      </c>
      <c r="AQ593" s="11">
        <v>0</v>
      </c>
    </row>
    <row r="594" spans="1:43" hidden="1" x14ac:dyDescent="0.45">
      <c r="A594" s="11">
        <v>592</v>
      </c>
      <c r="B594" s="11" t="s">
        <v>13</v>
      </c>
      <c r="C594" s="11" t="s">
        <v>12</v>
      </c>
      <c r="D594" s="12">
        <v>43952</v>
      </c>
      <c r="E594" s="11">
        <f t="shared" si="18"/>
        <v>2020</v>
      </c>
      <c r="F594" s="11">
        <f t="shared" si="19"/>
        <v>5</v>
      </c>
      <c r="G594" s="11">
        <v>31</v>
      </c>
      <c r="H594" s="11">
        <v>16</v>
      </c>
      <c r="I594" s="11">
        <v>15</v>
      </c>
      <c r="J594" s="11">
        <v>2</v>
      </c>
      <c r="K594" s="11">
        <v>0</v>
      </c>
      <c r="L594" s="11">
        <v>708.322580645161</v>
      </c>
      <c r="M594" s="11">
        <v>36311.774193548299</v>
      </c>
      <c r="N594" s="11">
        <v>20403.451612903202</v>
      </c>
      <c r="O594" s="11">
        <v>32082.553660913101</v>
      </c>
      <c r="P594" s="11">
        <v>2244.89157195896</v>
      </c>
      <c r="Q594" s="11">
        <v>18006.224893544</v>
      </c>
      <c r="R594" s="11">
        <v>0.56040538457169897</v>
      </c>
      <c r="S594" s="11">
        <v>14.2866044909275</v>
      </c>
      <c r="T594" s="11">
        <v>0.37420427856752098</v>
      </c>
      <c r="U594" s="11">
        <v>0</v>
      </c>
      <c r="V594" s="11">
        <v>32.677419354838698</v>
      </c>
      <c r="W594" s="11">
        <v>0</v>
      </c>
      <c r="X594" s="11">
        <v>0</v>
      </c>
      <c r="Y594" s="11">
        <v>32.677419354838698</v>
      </c>
      <c r="Z594" s="11">
        <v>7</v>
      </c>
      <c r="AA594" s="11">
        <v>7</v>
      </c>
      <c r="AB594" s="11">
        <v>16</v>
      </c>
      <c r="AC594" s="11">
        <v>56.322580645161203</v>
      </c>
      <c r="AD594" s="11">
        <v>361.82262037184103</v>
      </c>
      <c r="AE594" s="11">
        <v>0</v>
      </c>
      <c r="AF594" s="11">
        <v>43.562580645161198</v>
      </c>
      <c r="AG594" s="11">
        <v>51.938709677419297</v>
      </c>
      <c r="AH594" s="11">
        <v>11063.193548387</v>
      </c>
      <c r="AI594" s="11">
        <v>51.695161290322503</v>
      </c>
      <c r="AJ594" s="11">
        <v>0</v>
      </c>
      <c r="AK594" s="11">
        <v>3</v>
      </c>
      <c r="AL594" s="11">
        <v>261.41935483870901</v>
      </c>
      <c r="AM594" s="11">
        <v>0</v>
      </c>
      <c r="AN594" s="11">
        <v>4012.1290322580599</v>
      </c>
      <c r="AO594" s="11">
        <v>0</v>
      </c>
      <c r="AP594" s="11">
        <v>9725.2580645161197</v>
      </c>
      <c r="AQ594" s="11">
        <v>0</v>
      </c>
    </row>
    <row r="595" spans="1:43" hidden="1" x14ac:dyDescent="0.45">
      <c r="A595" s="11">
        <v>593</v>
      </c>
      <c r="B595" s="11" t="s">
        <v>13</v>
      </c>
      <c r="C595" s="11" t="s">
        <v>12</v>
      </c>
      <c r="D595" s="12">
        <v>43983</v>
      </c>
      <c r="E595" s="11">
        <f t="shared" si="18"/>
        <v>2020</v>
      </c>
      <c r="F595" s="11">
        <f t="shared" si="19"/>
        <v>6</v>
      </c>
      <c r="G595" s="11">
        <v>30</v>
      </c>
      <c r="H595" s="11">
        <v>12</v>
      </c>
      <c r="I595" s="11">
        <v>18</v>
      </c>
      <c r="J595" s="11">
        <v>1</v>
      </c>
      <c r="K595" s="11">
        <v>0</v>
      </c>
      <c r="L595" s="11">
        <v>712</v>
      </c>
      <c r="M595" s="11">
        <v>36492.333333333299</v>
      </c>
      <c r="N595" s="11">
        <v>20296.933333333302</v>
      </c>
      <c r="O595" s="11">
        <v>31373.893393963201</v>
      </c>
      <c r="P595" s="11">
        <v>2182.50934346953</v>
      </c>
      <c r="Q595" s="11">
        <v>17422.029734056701</v>
      </c>
      <c r="R595" s="11">
        <v>0.55472018734631501</v>
      </c>
      <c r="S595" s="11">
        <v>14.369071117119701</v>
      </c>
      <c r="T595" s="11">
        <v>0.35961510761254301</v>
      </c>
      <c r="U595" s="11">
        <v>0</v>
      </c>
      <c r="V595" s="11">
        <v>32.533333333333303</v>
      </c>
      <c r="W595" s="11">
        <v>0</v>
      </c>
      <c r="X595" s="11">
        <v>0</v>
      </c>
      <c r="Y595" s="11">
        <v>32.533333333333303</v>
      </c>
      <c r="Z595" s="11">
        <v>7</v>
      </c>
      <c r="AA595" s="11">
        <v>7</v>
      </c>
      <c r="AB595" s="11">
        <v>16</v>
      </c>
      <c r="AC595" s="11">
        <v>56.6666666666666</v>
      </c>
      <c r="AD595" s="11">
        <v>357.66490147783202</v>
      </c>
      <c r="AE595" s="11">
        <v>0</v>
      </c>
      <c r="AF595" s="11">
        <v>53.671666666666603</v>
      </c>
      <c r="AG595" s="11">
        <v>59.507666666666601</v>
      </c>
      <c r="AH595" s="11">
        <v>12193.5</v>
      </c>
      <c r="AI595" s="11">
        <v>58.312666666666601</v>
      </c>
      <c r="AJ595" s="11">
        <v>0</v>
      </c>
      <c r="AK595" s="11">
        <v>3</v>
      </c>
      <c r="AL595" s="11">
        <v>277.89999999999998</v>
      </c>
      <c r="AM595" s="11">
        <v>0</v>
      </c>
      <c r="AN595" s="11">
        <v>3862.1</v>
      </c>
      <c r="AO595" s="11">
        <v>0</v>
      </c>
      <c r="AP595" s="11">
        <v>9509.1</v>
      </c>
      <c r="AQ595" s="11">
        <v>0</v>
      </c>
    </row>
    <row r="596" spans="1:43" hidden="1" x14ac:dyDescent="0.45">
      <c r="A596" s="11">
        <v>594</v>
      </c>
      <c r="B596" s="11" t="s">
        <v>13</v>
      </c>
      <c r="C596" s="11" t="s">
        <v>12</v>
      </c>
      <c r="D596" s="12">
        <v>44013</v>
      </c>
      <c r="E596" s="11">
        <f t="shared" si="18"/>
        <v>2020</v>
      </c>
      <c r="F596" s="11">
        <f t="shared" si="19"/>
        <v>7</v>
      </c>
      <c r="G596" s="11">
        <v>31</v>
      </c>
      <c r="H596" s="11">
        <v>13</v>
      </c>
      <c r="I596" s="11">
        <v>18</v>
      </c>
      <c r="J596" s="11">
        <v>0</v>
      </c>
      <c r="K596" s="11">
        <v>0</v>
      </c>
      <c r="L596" s="11">
        <v>715.67741935483798</v>
      </c>
      <c r="M596" s="11">
        <v>36695.032258064501</v>
      </c>
      <c r="N596" s="11">
        <v>19568.419354838701</v>
      </c>
      <c r="O596" s="11">
        <v>30384.499025507001</v>
      </c>
      <c r="P596" s="11">
        <v>2151.62077057636</v>
      </c>
      <c r="Q596" s="11">
        <v>16170.254038458599</v>
      </c>
      <c r="R596" s="11">
        <v>0.53265040483473503</v>
      </c>
      <c r="S596" s="11">
        <v>14.119218084925</v>
      </c>
      <c r="T596" s="11">
        <v>0.340004561711301</v>
      </c>
      <c r="U596" s="11">
        <v>0</v>
      </c>
      <c r="V596" s="11">
        <v>32.129032258064498</v>
      </c>
      <c r="W596" s="11">
        <v>0</v>
      </c>
      <c r="X596" s="11">
        <v>0</v>
      </c>
      <c r="Y596" s="11">
        <v>32.129032258064498</v>
      </c>
      <c r="Z596" s="11">
        <v>7</v>
      </c>
      <c r="AA596" s="11">
        <v>7</v>
      </c>
      <c r="AB596" s="11">
        <v>16</v>
      </c>
      <c r="AC596" s="11">
        <v>56.838709677419303</v>
      </c>
      <c r="AD596" s="11">
        <v>343.96295487049099</v>
      </c>
      <c r="AE596" s="11">
        <v>0</v>
      </c>
      <c r="AF596" s="11">
        <v>53.478709677419303</v>
      </c>
      <c r="AG596" s="11">
        <v>52.233548387096697</v>
      </c>
      <c r="AH596" s="11">
        <v>13658.7419354838</v>
      </c>
      <c r="AI596" s="11">
        <v>51.954838709677396</v>
      </c>
      <c r="AJ596" s="11">
        <v>0</v>
      </c>
      <c r="AK596" s="11">
        <v>3</v>
      </c>
      <c r="AL596" s="11">
        <v>292.16129032257999</v>
      </c>
      <c r="AM596" s="11">
        <v>0</v>
      </c>
      <c r="AN596" s="11">
        <v>3965.2903225806399</v>
      </c>
      <c r="AO596" s="11">
        <v>0</v>
      </c>
      <c r="AP596" s="11">
        <v>9191.6451612903202</v>
      </c>
      <c r="AQ596" s="11">
        <v>0</v>
      </c>
    </row>
    <row r="597" spans="1:43" hidden="1" x14ac:dyDescent="0.45">
      <c r="A597" s="11">
        <v>595</v>
      </c>
      <c r="B597" s="11" t="s">
        <v>13</v>
      </c>
      <c r="C597" s="11" t="s">
        <v>12</v>
      </c>
      <c r="D597" s="12">
        <v>44044</v>
      </c>
      <c r="E597" s="11">
        <f t="shared" si="18"/>
        <v>2020</v>
      </c>
      <c r="F597" s="11">
        <f t="shared" si="19"/>
        <v>8</v>
      </c>
      <c r="G597" s="11">
        <v>31</v>
      </c>
      <c r="H597" s="11">
        <v>14</v>
      </c>
      <c r="I597" s="11">
        <v>17</v>
      </c>
      <c r="J597" s="11">
        <v>1</v>
      </c>
      <c r="K597" s="11">
        <v>0</v>
      </c>
      <c r="L597" s="11">
        <v>718.96774193548299</v>
      </c>
      <c r="M597" s="11">
        <v>36895.225806451599</v>
      </c>
      <c r="N597" s="11">
        <v>19299.709677419301</v>
      </c>
      <c r="O597" s="11">
        <v>31302.9486425223</v>
      </c>
      <c r="P597" s="11">
        <v>2229.4456782930301</v>
      </c>
      <c r="Q597" s="11">
        <v>16404.267069729201</v>
      </c>
      <c r="R597" s="11">
        <v>0.523225070500691</v>
      </c>
      <c r="S597" s="11">
        <v>14.043843831124301</v>
      </c>
      <c r="T597" s="11">
        <v>0.34941510510162399</v>
      </c>
      <c r="U597" s="11">
        <v>0</v>
      </c>
      <c r="V597" s="11">
        <v>32.161290322580598</v>
      </c>
      <c r="W597" s="11">
        <v>0</v>
      </c>
      <c r="X597" s="11">
        <v>0.19354838709677399</v>
      </c>
      <c r="Y597" s="11">
        <v>31.967741935483801</v>
      </c>
      <c r="Z597" s="11">
        <v>7</v>
      </c>
      <c r="AA597" s="11">
        <v>7</v>
      </c>
      <c r="AB597" s="11">
        <v>16</v>
      </c>
      <c r="AC597" s="11">
        <v>56.967741935483801</v>
      </c>
      <c r="AD597" s="11">
        <v>338.57500397266801</v>
      </c>
      <c r="AE597" s="11">
        <v>0</v>
      </c>
      <c r="AF597" s="11">
        <v>53.24</v>
      </c>
      <c r="AG597" s="11">
        <v>52.08</v>
      </c>
      <c r="AH597" s="11">
        <v>16304.8064516129</v>
      </c>
      <c r="AI597" s="11">
        <v>51.82</v>
      </c>
      <c r="AJ597" s="11">
        <v>0</v>
      </c>
      <c r="AK597" s="11">
        <v>3</v>
      </c>
      <c r="AL597" s="11">
        <v>308.29032258064501</v>
      </c>
      <c r="AM597" s="11">
        <v>0</v>
      </c>
      <c r="AN597" s="11">
        <v>3846.8064516129002</v>
      </c>
      <c r="AO597" s="11">
        <v>0</v>
      </c>
      <c r="AP597" s="11">
        <v>8769.9354838709605</v>
      </c>
      <c r="AQ597" s="11">
        <v>0</v>
      </c>
    </row>
    <row r="598" spans="1:43" hidden="1" x14ac:dyDescent="0.45">
      <c r="A598" s="11">
        <v>596</v>
      </c>
      <c r="B598" s="11" t="s">
        <v>13</v>
      </c>
      <c r="C598" s="11" t="s">
        <v>12</v>
      </c>
      <c r="D598" s="12">
        <v>44075</v>
      </c>
      <c r="E598" s="11">
        <f t="shared" si="18"/>
        <v>2020</v>
      </c>
      <c r="F598" s="11">
        <f t="shared" si="19"/>
        <v>9</v>
      </c>
      <c r="G598" s="11">
        <v>30</v>
      </c>
      <c r="H598" s="11">
        <v>13</v>
      </c>
      <c r="I598" s="11">
        <v>17</v>
      </c>
      <c r="J598" s="11">
        <v>1</v>
      </c>
      <c r="K598" s="11">
        <v>1</v>
      </c>
      <c r="L598" s="11">
        <v>703.86666666666599</v>
      </c>
      <c r="M598" s="11">
        <v>36225.633333333302</v>
      </c>
      <c r="N598" s="11">
        <v>14861.666666666601</v>
      </c>
      <c r="O598" s="11">
        <v>31053.303760786599</v>
      </c>
      <c r="P598" s="11">
        <v>2148.3662619209299</v>
      </c>
      <c r="Q598" s="11">
        <v>12728.9725338316</v>
      </c>
      <c r="R598" s="11">
        <v>0.41009216787450398</v>
      </c>
      <c r="S598" s="11">
        <v>14.4450482951389</v>
      </c>
      <c r="T598" s="11">
        <v>0.26032197707938598</v>
      </c>
      <c r="U598" s="11">
        <v>0</v>
      </c>
      <c r="V598" s="11">
        <v>31.1</v>
      </c>
      <c r="W598" s="11">
        <v>1.6</v>
      </c>
      <c r="X598" s="11">
        <v>0</v>
      </c>
      <c r="Y598" s="11">
        <v>29.5</v>
      </c>
      <c r="Z598" s="11">
        <v>7</v>
      </c>
      <c r="AA598" s="11">
        <v>7</v>
      </c>
      <c r="AB598" s="11">
        <v>16</v>
      </c>
      <c r="AC598" s="11">
        <v>55.066666666666599</v>
      </c>
      <c r="AD598" s="11">
        <v>269.63181064890802</v>
      </c>
      <c r="AE598" s="11">
        <v>0</v>
      </c>
      <c r="AF598" s="11">
        <v>51.094000000000001</v>
      </c>
      <c r="AG598" s="11">
        <v>50.706666666666599</v>
      </c>
      <c r="AH598" s="11">
        <v>22439</v>
      </c>
      <c r="AI598" s="11">
        <v>50.616333333333301</v>
      </c>
      <c r="AJ598" s="11">
        <v>0</v>
      </c>
      <c r="AK598" s="11">
        <v>2.0333333333333301</v>
      </c>
      <c r="AL598" s="11">
        <v>369.33333333333297</v>
      </c>
      <c r="AM598" s="11">
        <v>0</v>
      </c>
      <c r="AN598" s="11">
        <v>3153.13333333333</v>
      </c>
      <c r="AO598" s="11">
        <v>0</v>
      </c>
      <c r="AP598" s="11">
        <v>7686.2</v>
      </c>
      <c r="AQ598" s="11">
        <v>16.533333333333299</v>
      </c>
    </row>
    <row r="599" spans="1:43" hidden="1" x14ac:dyDescent="0.45">
      <c r="A599" s="11">
        <v>597</v>
      </c>
      <c r="B599" s="11" t="s">
        <v>13</v>
      </c>
      <c r="C599" s="11" t="s">
        <v>12</v>
      </c>
      <c r="D599" s="12">
        <v>44105</v>
      </c>
      <c r="E599" s="11">
        <f t="shared" si="18"/>
        <v>2020</v>
      </c>
      <c r="F599" s="11">
        <f t="shared" si="19"/>
        <v>10</v>
      </c>
      <c r="G599" s="11">
        <v>31</v>
      </c>
      <c r="H599" s="11">
        <v>15</v>
      </c>
      <c r="I599" s="11">
        <v>16</v>
      </c>
      <c r="J599" s="11">
        <v>4</v>
      </c>
      <c r="K599" s="11">
        <v>2</v>
      </c>
      <c r="L599" s="11">
        <v>706</v>
      </c>
      <c r="M599" s="11">
        <v>36366.451612903198</v>
      </c>
      <c r="N599" s="11">
        <v>20267.032258064501</v>
      </c>
      <c r="O599" s="11">
        <v>32470.4294052726</v>
      </c>
      <c r="P599" s="11">
        <v>2245.9720697688099</v>
      </c>
      <c r="Q599" s="11">
        <v>18046.488456064999</v>
      </c>
      <c r="R599" s="11">
        <v>0.55786320261645495</v>
      </c>
      <c r="S599" s="11">
        <v>14.449756174354199</v>
      </c>
      <c r="T599" s="11">
        <v>0.36975693449198999</v>
      </c>
      <c r="U599" s="11">
        <v>0</v>
      </c>
      <c r="V599" s="11">
        <v>28.7419354838709</v>
      </c>
      <c r="W599" s="11">
        <v>3.0967741935483799</v>
      </c>
      <c r="X599" s="11">
        <v>0</v>
      </c>
      <c r="Y599" s="11">
        <v>25.645161290322498</v>
      </c>
      <c r="Z599" s="11">
        <v>7</v>
      </c>
      <c r="AA599" s="11">
        <v>7</v>
      </c>
      <c r="AB599" s="11">
        <v>16</v>
      </c>
      <c r="AC599" s="11">
        <v>55.225806451612897</v>
      </c>
      <c r="AD599" s="11">
        <v>367.261924625245</v>
      </c>
      <c r="AE599" s="11">
        <v>0</v>
      </c>
      <c r="AF599" s="11">
        <v>57.645483870967702</v>
      </c>
      <c r="AG599" s="11">
        <v>56.010645161290299</v>
      </c>
      <c r="AH599" s="11">
        <v>25175.322580645101</v>
      </c>
      <c r="AI599" s="11">
        <v>55.258064516128997</v>
      </c>
      <c r="AJ599" s="11">
        <v>0</v>
      </c>
      <c r="AK599" s="11">
        <v>2</v>
      </c>
      <c r="AL599" s="11">
        <v>442.29032258064501</v>
      </c>
      <c r="AM599" s="11">
        <v>0</v>
      </c>
      <c r="AN599" s="11">
        <v>4218.2580645161197</v>
      </c>
      <c r="AO599" s="11">
        <v>0</v>
      </c>
      <c r="AP599" s="11">
        <v>9651.9677419354794</v>
      </c>
      <c r="AQ599" s="11">
        <v>65.322580645161295</v>
      </c>
    </row>
    <row r="600" spans="1:43" hidden="1" x14ac:dyDescent="0.45">
      <c r="A600" s="11">
        <v>598</v>
      </c>
      <c r="B600" s="11" t="s">
        <v>13</v>
      </c>
      <c r="C600" s="11" t="s">
        <v>12</v>
      </c>
      <c r="D600" s="12">
        <v>44136</v>
      </c>
      <c r="E600" s="11">
        <f t="shared" si="18"/>
        <v>2020</v>
      </c>
      <c r="F600" s="11">
        <f t="shared" si="19"/>
        <v>11</v>
      </c>
      <c r="G600" s="11">
        <v>30</v>
      </c>
      <c r="H600" s="11">
        <v>13</v>
      </c>
      <c r="I600" s="11">
        <v>17</v>
      </c>
      <c r="J600" s="11">
        <v>0</v>
      </c>
      <c r="K600" s="11">
        <v>0</v>
      </c>
      <c r="L600" s="11">
        <v>700.6</v>
      </c>
      <c r="M600" s="11">
        <v>36057.0666666666</v>
      </c>
      <c r="N600" s="11">
        <v>21490.366666666599</v>
      </c>
      <c r="O600" s="11">
        <v>31756.289454975002</v>
      </c>
      <c r="P600" s="11">
        <v>2220.2697949053099</v>
      </c>
      <c r="Q600" s="11">
        <v>18904.222786667298</v>
      </c>
      <c r="R600" s="11">
        <v>0.59414983696531898</v>
      </c>
      <c r="S600" s="11">
        <v>14.3004178039753</v>
      </c>
      <c r="T600" s="11">
        <v>0.39054021602681399</v>
      </c>
      <c r="U600" s="11">
        <v>0</v>
      </c>
      <c r="V600" s="11">
        <v>28.266666666666602</v>
      </c>
      <c r="W600" s="11">
        <v>0</v>
      </c>
      <c r="X600" s="11">
        <v>0</v>
      </c>
      <c r="Y600" s="11">
        <v>28.266666666666602</v>
      </c>
      <c r="Z600" s="11">
        <v>7</v>
      </c>
      <c r="AA600" s="11">
        <v>7</v>
      </c>
      <c r="AB600" s="11">
        <v>16</v>
      </c>
      <c r="AC600" s="11">
        <v>54.866666666666603</v>
      </c>
      <c r="AD600" s="11">
        <v>391.01490299823598</v>
      </c>
      <c r="AE600" s="11">
        <v>0</v>
      </c>
      <c r="AF600" s="11">
        <v>52.840333333333298</v>
      </c>
      <c r="AG600" s="11">
        <v>53.612666666666598</v>
      </c>
      <c r="AH600" s="11">
        <v>29620.6</v>
      </c>
      <c r="AI600" s="11">
        <v>53.157333333333298</v>
      </c>
      <c r="AJ600" s="11">
        <v>0</v>
      </c>
      <c r="AK600" s="11">
        <v>2</v>
      </c>
      <c r="AL600" s="11">
        <v>496.1</v>
      </c>
      <c r="AM600" s="11">
        <v>0</v>
      </c>
      <c r="AN600" s="11">
        <v>4423.5</v>
      </c>
      <c r="AO600" s="11">
        <v>0</v>
      </c>
      <c r="AP600" s="11">
        <v>9951.7333333333299</v>
      </c>
      <c r="AQ600" s="11">
        <v>0</v>
      </c>
    </row>
    <row r="601" spans="1:43" hidden="1" x14ac:dyDescent="0.45">
      <c r="A601" s="11">
        <v>599</v>
      </c>
      <c r="B601" s="11" t="s">
        <v>13</v>
      </c>
      <c r="C601" s="11" t="s">
        <v>12</v>
      </c>
      <c r="D601" s="12">
        <v>44166</v>
      </c>
      <c r="E601" s="11">
        <f t="shared" si="18"/>
        <v>2020</v>
      </c>
      <c r="F601" s="11">
        <f t="shared" si="19"/>
        <v>12</v>
      </c>
      <c r="G601" s="11">
        <v>31</v>
      </c>
      <c r="H601" s="11">
        <v>12</v>
      </c>
      <c r="I601" s="11">
        <v>19</v>
      </c>
      <c r="J601" s="11">
        <v>1</v>
      </c>
      <c r="K601" s="11">
        <v>0</v>
      </c>
      <c r="L601" s="11">
        <v>699.09677419354796</v>
      </c>
      <c r="M601" s="11">
        <v>35974.064516129001</v>
      </c>
      <c r="N601" s="11">
        <v>14010.2903225806</v>
      </c>
      <c r="O601" s="11">
        <v>31056.9099849595</v>
      </c>
      <c r="P601" s="11">
        <v>2160.5089330790802</v>
      </c>
      <c r="Q601" s="11">
        <v>12051.0064679758</v>
      </c>
      <c r="R601" s="11">
        <v>0.39040330013060398</v>
      </c>
      <c r="S601" s="11">
        <v>14.3687856665219</v>
      </c>
      <c r="T601" s="11">
        <v>0.247110759559133</v>
      </c>
      <c r="U601" s="11">
        <v>0</v>
      </c>
      <c r="V601" s="11">
        <v>28.709677419354801</v>
      </c>
      <c r="W601" s="11">
        <v>0</v>
      </c>
      <c r="X601" s="11">
        <v>0.29032258064516098</v>
      </c>
      <c r="Y601" s="11">
        <v>28.419354838709602</v>
      </c>
      <c r="Z601" s="11">
        <v>7</v>
      </c>
      <c r="AA601" s="11">
        <v>7</v>
      </c>
      <c r="AB601" s="11">
        <v>16</v>
      </c>
      <c r="AC601" s="11">
        <v>54.967741935483801</v>
      </c>
      <c r="AD601" s="11">
        <v>254.91235705751799</v>
      </c>
      <c r="AE601" s="11">
        <v>0</v>
      </c>
      <c r="AF601" s="11">
        <v>61.7829032258064</v>
      </c>
      <c r="AG601" s="11">
        <v>59.363225806451602</v>
      </c>
      <c r="AH601" s="11">
        <v>47201.645161290297</v>
      </c>
      <c r="AI601" s="11">
        <v>58.190322580645102</v>
      </c>
      <c r="AJ601" s="11">
        <v>0</v>
      </c>
      <c r="AK601" s="11">
        <v>2.2903225806451601</v>
      </c>
      <c r="AL601" s="11">
        <v>667.77419354838696</v>
      </c>
      <c r="AM601" s="11">
        <v>0</v>
      </c>
      <c r="AN601" s="11">
        <v>3117.16129032258</v>
      </c>
      <c r="AO601" s="11">
        <v>0</v>
      </c>
      <c r="AP601" s="11">
        <v>6206.1612903225796</v>
      </c>
      <c r="AQ601" s="11">
        <v>0</v>
      </c>
    </row>
    <row r="602" spans="1:43" hidden="1" x14ac:dyDescent="0.45">
      <c r="A602" s="11">
        <v>600</v>
      </c>
      <c r="B602" s="11" t="s">
        <v>13</v>
      </c>
      <c r="C602" s="11" t="s">
        <v>12</v>
      </c>
      <c r="D602" s="12">
        <v>44197</v>
      </c>
      <c r="E602" s="11">
        <f t="shared" si="18"/>
        <v>2021</v>
      </c>
      <c r="F602" s="11">
        <f t="shared" si="19"/>
        <v>1</v>
      </c>
      <c r="G602" s="11">
        <v>31</v>
      </c>
      <c r="H602" s="11">
        <v>15</v>
      </c>
      <c r="I602" s="11">
        <v>16</v>
      </c>
      <c r="J602" s="11">
        <v>1</v>
      </c>
      <c r="K602" s="11">
        <v>0</v>
      </c>
      <c r="L602" s="11">
        <v>706</v>
      </c>
      <c r="M602" s="11">
        <v>36336.451612903198</v>
      </c>
      <c r="N602" s="11">
        <v>14763.2903225806</v>
      </c>
      <c r="O602" s="11">
        <v>31475.0738883757</v>
      </c>
      <c r="P602" s="11">
        <v>2167.2320783295499</v>
      </c>
      <c r="Q602" s="11">
        <v>12746.930413125099</v>
      </c>
      <c r="R602" s="11">
        <v>0.40742351177062303</v>
      </c>
      <c r="S602" s="11">
        <v>14.515583154014401</v>
      </c>
      <c r="T602" s="11">
        <v>0.25945136509366001</v>
      </c>
      <c r="U602" s="11">
        <v>0</v>
      </c>
      <c r="V602" s="11">
        <v>27.580645161290299</v>
      </c>
      <c r="W602" s="11">
        <v>0</v>
      </c>
      <c r="X602" s="11">
        <v>0</v>
      </c>
      <c r="Y602" s="11">
        <v>27.580645161290299</v>
      </c>
      <c r="Z602" s="11">
        <v>7</v>
      </c>
      <c r="AA602" s="11">
        <v>7</v>
      </c>
      <c r="AB602" s="11">
        <v>16</v>
      </c>
      <c r="AC602" s="11">
        <v>55.225806451612897</v>
      </c>
      <c r="AD602" s="11">
        <v>267.67070039608899</v>
      </c>
      <c r="AE602" s="11">
        <v>0</v>
      </c>
      <c r="AF602" s="11">
        <v>63.845161290322501</v>
      </c>
      <c r="AG602" s="11">
        <v>65.450967741935401</v>
      </c>
      <c r="AH602" s="11">
        <v>71636.709677419305</v>
      </c>
      <c r="AI602" s="11">
        <v>60.394516129032198</v>
      </c>
      <c r="AJ602" s="11">
        <v>0</v>
      </c>
      <c r="AK602" s="11">
        <v>3</v>
      </c>
      <c r="AL602" s="11">
        <v>1225.4193548387</v>
      </c>
      <c r="AM602" s="11">
        <v>0</v>
      </c>
      <c r="AN602" s="11">
        <v>3022.1935483870898</v>
      </c>
      <c r="AO602" s="11">
        <v>0</v>
      </c>
      <c r="AP602" s="11">
        <v>6636.3870967741896</v>
      </c>
      <c r="AQ602" s="11">
        <v>0</v>
      </c>
    </row>
    <row r="603" spans="1:43" hidden="1" x14ac:dyDescent="0.45">
      <c r="A603" s="11">
        <v>601</v>
      </c>
      <c r="B603" s="11" t="s">
        <v>13</v>
      </c>
      <c r="C603" s="11" t="s">
        <v>12</v>
      </c>
      <c r="D603" s="12">
        <v>44228</v>
      </c>
      <c r="E603" s="11">
        <f t="shared" si="18"/>
        <v>2021</v>
      </c>
      <c r="F603" s="11">
        <f t="shared" si="19"/>
        <v>2</v>
      </c>
      <c r="G603" s="11">
        <v>28</v>
      </c>
      <c r="H603" s="11">
        <v>13</v>
      </c>
      <c r="I603" s="11">
        <v>15</v>
      </c>
      <c r="J603" s="11">
        <v>3</v>
      </c>
      <c r="K603" s="11">
        <v>3</v>
      </c>
      <c r="L603" s="11">
        <v>705</v>
      </c>
      <c r="M603" s="11">
        <v>36300.892857142797</v>
      </c>
      <c r="N603" s="11">
        <v>17777.035714285699</v>
      </c>
      <c r="O603" s="11">
        <v>32329.223588524001</v>
      </c>
      <c r="P603" s="11">
        <v>2222.0649922774401</v>
      </c>
      <c r="Q603" s="11">
        <v>15788.0209148049</v>
      </c>
      <c r="R603" s="11">
        <v>0.490369736405802</v>
      </c>
      <c r="S603" s="11">
        <v>14.5396535307669</v>
      </c>
      <c r="T603" s="11">
        <v>0.32100818553322003</v>
      </c>
      <c r="U603" s="11">
        <v>0</v>
      </c>
      <c r="V603" s="11">
        <v>26</v>
      </c>
      <c r="W603" s="11">
        <v>4.2857142857142803</v>
      </c>
      <c r="X603" s="11">
        <v>0</v>
      </c>
      <c r="Y603" s="11">
        <v>21.714285714285701</v>
      </c>
      <c r="Z603" s="11">
        <v>7</v>
      </c>
      <c r="AA603" s="11">
        <v>7</v>
      </c>
      <c r="AB603" s="11">
        <v>16</v>
      </c>
      <c r="AC603" s="11">
        <v>55</v>
      </c>
      <c r="AD603" s="11">
        <v>323.22217498110302</v>
      </c>
      <c r="AE603" s="11">
        <v>4358.7857142857101</v>
      </c>
      <c r="AF603" s="11">
        <v>63.89</v>
      </c>
      <c r="AG603" s="11">
        <v>65.785357142857094</v>
      </c>
      <c r="AH603" s="11">
        <v>84430.607142857101</v>
      </c>
      <c r="AI603" s="11">
        <v>60.687857142857098</v>
      </c>
      <c r="AJ603" s="11">
        <v>1240.42857142857</v>
      </c>
      <c r="AK603" s="11">
        <v>3</v>
      </c>
      <c r="AL603" s="11">
        <v>1524.3571428571399</v>
      </c>
      <c r="AM603" s="11">
        <v>0</v>
      </c>
      <c r="AN603" s="11">
        <v>3548.2142857142799</v>
      </c>
      <c r="AO603" s="11">
        <v>0</v>
      </c>
      <c r="AP603" s="11">
        <v>8064.1428571428496</v>
      </c>
      <c r="AQ603" s="11">
        <v>67.178571428571402</v>
      </c>
    </row>
    <row r="604" spans="1:43" hidden="1" x14ac:dyDescent="0.45">
      <c r="A604" s="11">
        <v>602</v>
      </c>
      <c r="B604" s="11" t="s">
        <v>13</v>
      </c>
      <c r="C604" s="11" t="s">
        <v>12</v>
      </c>
      <c r="D604" s="12">
        <v>44256</v>
      </c>
      <c r="E604" s="11">
        <f t="shared" si="18"/>
        <v>2021</v>
      </c>
      <c r="F604" s="11">
        <f t="shared" si="19"/>
        <v>3</v>
      </c>
      <c r="G604" s="11">
        <v>31</v>
      </c>
      <c r="H604" s="11">
        <v>13</v>
      </c>
      <c r="I604" s="11">
        <v>18</v>
      </c>
      <c r="J604" s="11">
        <v>1</v>
      </c>
      <c r="K604" s="11">
        <v>0</v>
      </c>
      <c r="L604" s="11">
        <v>697.54838709677404</v>
      </c>
      <c r="M604" s="11">
        <v>35901.709677419298</v>
      </c>
      <c r="N604" s="11">
        <v>19556.774193548299</v>
      </c>
      <c r="O604" s="11">
        <v>31538.844173922302</v>
      </c>
      <c r="P604" s="11">
        <v>2164.26782255423</v>
      </c>
      <c r="Q604" s="11">
        <v>17161.896362730498</v>
      </c>
      <c r="R604" s="11">
        <v>0.54343747842480405</v>
      </c>
      <c r="S604" s="11">
        <v>14.5698271606181</v>
      </c>
      <c r="T604" s="11">
        <v>0.34725473834834802</v>
      </c>
      <c r="U604" s="11">
        <v>0</v>
      </c>
      <c r="V604" s="11">
        <v>26.4838709677419</v>
      </c>
      <c r="W604" s="11">
        <v>0</v>
      </c>
      <c r="X604" s="11">
        <v>0</v>
      </c>
      <c r="Y604" s="11">
        <v>26.4838709677419</v>
      </c>
      <c r="Z604" s="11">
        <v>7</v>
      </c>
      <c r="AA604" s="11">
        <v>7</v>
      </c>
      <c r="AB604" s="11">
        <v>16</v>
      </c>
      <c r="AC604" s="11">
        <v>54.774193548386997</v>
      </c>
      <c r="AD604" s="11">
        <v>356.54365079364999</v>
      </c>
      <c r="AE604" s="11">
        <v>588151.38709677395</v>
      </c>
      <c r="AF604" s="11">
        <v>58.33</v>
      </c>
      <c r="AG604" s="11">
        <v>65.175161290322507</v>
      </c>
      <c r="AH604" s="11">
        <v>96875.516129032199</v>
      </c>
      <c r="AI604" s="11">
        <v>60.152903225806398</v>
      </c>
      <c r="AJ604" s="11">
        <v>21082.322580645101</v>
      </c>
      <c r="AK604" s="11">
        <v>3</v>
      </c>
      <c r="AL604" s="11">
        <v>1678</v>
      </c>
      <c r="AM604" s="11">
        <v>0</v>
      </c>
      <c r="AN604" s="11">
        <v>3863.2580645161202</v>
      </c>
      <c r="AO604" s="11">
        <v>0</v>
      </c>
      <c r="AP604" s="11">
        <v>9350.3870967741896</v>
      </c>
      <c r="AQ604" s="11">
        <v>0</v>
      </c>
    </row>
    <row r="605" spans="1:43" hidden="1" x14ac:dyDescent="0.45">
      <c r="A605" s="11">
        <v>603</v>
      </c>
      <c r="B605" s="11" t="s">
        <v>13</v>
      </c>
      <c r="C605" s="11" t="s">
        <v>12</v>
      </c>
      <c r="D605" s="12">
        <v>44287</v>
      </c>
      <c r="E605" s="11">
        <f t="shared" si="18"/>
        <v>2021</v>
      </c>
      <c r="F605" s="11">
        <f t="shared" si="19"/>
        <v>4</v>
      </c>
      <c r="G605" s="11">
        <v>30</v>
      </c>
      <c r="H605" s="11">
        <v>13</v>
      </c>
      <c r="I605" s="11">
        <v>17</v>
      </c>
      <c r="J605" s="11">
        <v>0</v>
      </c>
      <c r="K605" s="11">
        <v>0</v>
      </c>
      <c r="L605" s="11">
        <v>700.6</v>
      </c>
      <c r="M605" s="11">
        <v>36052.933333333298</v>
      </c>
      <c r="N605" s="11">
        <v>21282.133333333299</v>
      </c>
      <c r="O605" s="11">
        <v>31883.757751344299</v>
      </c>
      <c r="P605" s="11">
        <v>2196.1160642394998</v>
      </c>
      <c r="Q605" s="11">
        <v>18788.719124040399</v>
      </c>
      <c r="R605" s="11">
        <v>0.58806553799408201</v>
      </c>
      <c r="S605" s="11">
        <v>14.5102587152893</v>
      </c>
      <c r="T605" s="11">
        <v>0.382242110381875</v>
      </c>
      <c r="U605" s="11">
        <v>0</v>
      </c>
      <c r="V605" s="11">
        <v>26.9</v>
      </c>
      <c r="W605" s="11">
        <v>0</v>
      </c>
      <c r="X605" s="11">
        <v>0</v>
      </c>
      <c r="Y605" s="11">
        <v>26.9</v>
      </c>
      <c r="Z605" s="11">
        <v>7</v>
      </c>
      <c r="AA605" s="11">
        <v>7</v>
      </c>
      <c r="AB605" s="11">
        <v>16</v>
      </c>
      <c r="AC605" s="11">
        <v>54.866666666666603</v>
      </c>
      <c r="AD605" s="11">
        <v>387.11739417989401</v>
      </c>
      <c r="AE605" s="11">
        <v>1629372.13333333</v>
      </c>
      <c r="AF605" s="11">
        <v>58.33</v>
      </c>
      <c r="AG605" s="11">
        <v>66.19</v>
      </c>
      <c r="AH605" s="11">
        <v>113171.46666666601</v>
      </c>
      <c r="AI605" s="11">
        <v>61.04</v>
      </c>
      <c r="AJ605" s="11">
        <v>123768.066666666</v>
      </c>
      <c r="AK605" s="11">
        <v>3</v>
      </c>
      <c r="AL605" s="11">
        <v>1787.43333333333</v>
      </c>
      <c r="AM605" s="11">
        <v>0</v>
      </c>
      <c r="AN605" s="11">
        <v>4099.7333333333299</v>
      </c>
      <c r="AO605" s="11">
        <v>0</v>
      </c>
      <c r="AP605" s="11">
        <v>9794.9333333333307</v>
      </c>
      <c r="AQ605" s="11">
        <v>0</v>
      </c>
    </row>
    <row r="606" spans="1:43" hidden="1" x14ac:dyDescent="0.45">
      <c r="A606" s="11">
        <v>604</v>
      </c>
      <c r="B606" s="11" t="s">
        <v>13</v>
      </c>
      <c r="C606" s="11" t="s">
        <v>12</v>
      </c>
      <c r="D606" s="12">
        <v>44317</v>
      </c>
      <c r="E606" s="11">
        <f t="shared" si="18"/>
        <v>2021</v>
      </c>
      <c r="F606" s="11">
        <f t="shared" si="19"/>
        <v>5</v>
      </c>
      <c r="G606" s="11">
        <v>31</v>
      </c>
      <c r="H606" s="11">
        <v>16</v>
      </c>
      <c r="I606" s="11">
        <v>15</v>
      </c>
      <c r="J606" s="11">
        <v>3</v>
      </c>
      <c r="K606" s="11">
        <v>0</v>
      </c>
      <c r="L606" s="11">
        <v>701.80645161290295</v>
      </c>
      <c r="M606" s="11">
        <v>36115.2903225806</v>
      </c>
      <c r="N606" s="11">
        <v>22619.838709677399</v>
      </c>
      <c r="O606" s="11">
        <v>32150.910035320099</v>
      </c>
      <c r="P606" s="11">
        <v>2229.3938853125401</v>
      </c>
      <c r="Q606" s="11">
        <v>20094.930658516201</v>
      </c>
      <c r="R606" s="11">
        <v>0.62449602356044098</v>
      </c>
      <c r="S606" s="11">
        <v>14.4145845211793</v>
      </c>
      <c r="T606" s="11">
        <v>0.41163179390454002</v>
      </c>
      <c r="U606" s="11">
        <v>0</v>
      </c>
      <c r="V606" s="11">
        <v>31.129032258064498</v>
      </c>
      <c r="W606" s="11">
        <v>0</v>
      </c>
      <c r="X606" s="11">
        <v>0</v>
      </c>
      <c r="Y606" s="11">
        <v>31.129032258064498</v>
      </c>
      <c r="Z606" s="11">
        <v>7</v>
      </c>
      <c r="AA606" s="11">
        <v>7</v>
      </c>
      <c r="AB606" s="11">
        <v>16</v>
      </c>
      <c r="AC606" s="11">
        <v>54.903225806451601</v>
      </c>
      <c r="AD606" s="11">
        <v>411.32029783239398</v>
      </c>
      <c r="AE606" s="11">
        <v>3912876.67741935</v>
      </c>
      <c r="AF606" s="11">
        <v>50.806451612903203</v>
      </c>
      <c r="AG606" s="11">
        <v>61.349032258064497</v>
      </c>
      <c r="AH606" s="11">
        <v>132160.80645161201</v>
      </c>
      <c r="AI606" s="11">
        <v>56.804516129032201</v>
      </c>
      <c r="AJ606" s="11">
        <v>1180617.12903225</v>
      </c>
      <c r="AK606" s="11">
        <v>2.1612903225806401</v>
      </c>
      <c r="AL606" s="11">
        <v>1902.16129032258</v>
      </c>
      <c r="AM606" s="11">
        <v>0</v>
      </c>
      <c r="AN606" s="11">
        <v>4515.9032258064499</v>
      </c>
      <c r="AO606" s="11">
        <v>0</v>
      </c>
      <c r="AP606" s="11">
        <v>10250.4516129032</v>
      </c>
      <c r="AQ606" s="11">
        <v>0</v>
      </c>
    </row>
    <row r="607" spans="1:43" hidden="1" x14ac:dyDescent="0.45">
      <c r="A607" s="11">
        <v>605</v>
      </c>
      <c r="B607" s="11" t="s">
        <v>13</v>
      </c>
      <c r="C607" s="11" t="s">
        <v>12</v>
      </c>
      <c r="D607" s="12">
        <v>44348</v>
      </c>
      <c r="E607" s="11">
        <f t="shared" si="18"/>
        <v>2021</v>
      </c>
      <c r="F607" s="11">
        <f t="shared" si="19"/>
        <v>6</v>
      </c>
      <c r="G607" s="11">
        <v>30</v>
      </c>
      <c r="H607" s="11">
        <v>12</v>
      </c>
      <c r="I607" s="11">
        <v>18</v>
      </c>
      <c r="J607" s="11">
        <v>1</v>
      </c>
      <c r="K607" s="11">
        <v>0</v>
      </c>
      <c r="L607" s="11">
        <v>698.4</v>
      </c>
      <c r="M607" s="11">
        <v>35982.466666666602</v>
      </c>
      <c r="N607" s="11">
        <v>22427.966666666602</v>
      </c>
      <c r="O607" s="11">
        <v>31732.4546186767</v>
      </c>
      <c r="P607" s="11">
        <v>2200.4718563156898</v>
      </c>
      <c r="Q607" s="11">
        <v>19750.827265622102</v>
      </c>
      <c r="R607" s="11">
        <v>0.62103395046444199</v>
      </c>
      <c r="S607" s="11">
        <v>14.4166357383108</v>
      </c>
      <c r="T607" s="11">
        <v>0.40405989901050399</v>
      </c>
      <c r="U607" s="11">
        <v>0</v>
      </c>
      <c r="V607" s="11">
        <v>30.933333333333302</v>
      </c>
      <c r="W607" s="11">
        <v>0</v>
      </c>
      <c r="X607" s="11">
        <v>0</v>
      </c>
      <c r="Y607" s="11">
        <v>30.933333333333302</v>
      </c>
      <c r="Z607" s="11">
        <v>7</v>
      </c>
      <c r="AA607" s="11">
        <v>7</v>
      </c>
      <c r="AB607" s="11">
        <v>16</v>
      </c>
      <c r="AC607" s="11">
        <v>54.8</v>
      </c>
      <c r="AD607" s="11">
        <v>408.49704585537899</v>
      </c>
      <c r="AE607" s="11">
        <v>12129203.199999999</v>
      </c>
      <c r="AF607" s="11">
        <v>50</v>
      </c>
      <c r="AG607" s="11">
        <v>60.83</v>
      </c>
      <c r="AH607" s="11">
        <v>149496.9</v>
      </c>
      <c r="AI607" s="11">
        <v>56.35</v>
      </c>
      <c r="AJ607" s="11">
        <v>3479526.8666666602</v>
      </c>
      <c r="AK607" s="11">
        <v>2</v>
      </c>
      <c r="AL607" s="11">
        <v>1993.0333333333299</v>
      </c>
      <c r="AM607" s="11">
        <v>0</v>
      </c>
      <c r="AN607" s="11">
        <v>4232.0666666666602</v>
      </c>
      <c r="AO607" s="11">
        <v>0</v>
      </c>
      <c r="AP607" s="11">
        <v>10014.799999999999</v>
      </c>
      <c r="AQ607" s="11">
        <v>0</v>
      </c>
    </row>
    <row r="608" spans="1:43" hidden="1" x14ac:dyDescent="0.45">
      <c r="A608" s="11">
        <v>606</v>
      </c>
      <c r="B608" s="11" t="s">
        <v>13</v>
      </c>
      <c r="C608" s="11" t="s">
        <v>12</v>
      </c>
      <c r="D608" s="12">
        <v>44378</v>
      </c>
      <c r="E608" s="11">
        <f t="shared" si="18"/>
        <v>2021</v>
      </c>
      <c r="F608" s="11">
        <f t="shared" si="19"/>
        <v>7</v>
      </c>
      <c r="G608" s="11">
        <v>31</v>
      </c>
      <c r="H608" s="11">
        <v>14</v>
      </c>
      <c r="I608" s="11">
        <v>17</v>
      </c>
      <c r="J608" s="11">
        <v>0</v>
      </c>
      <c r="K608" s="11">
        <v>0</v>
      </c>
      <c r="L608" s="11">
        <v>701.80645161290295</v>
      </c>
      <c r="M608" s="11">
        <v>36177.967741935397</v>
      </c>
      <c r="N608" s="11">
        <v>18659.516129032199</v>
      </c>
      <c r="O608" s="11">
        <v>31369.332770437799</v>
      </c>
      <c r="P608" s="11">
        <v>2177.8887879856402</v>
      </c>
      <c r="Q608" s="11">
        <v>16157.667727095801</v>
      </c>
      <c r="R608" s="11">
        <v>0.51512868062184403</v>
      </c>
      <c r="S608" s="11">
        <v>14.3964947165796</v>
      </c>
      <c r="T608" s="11">
        <v>0.33130061327708399</v>
      </c>
      <c r="U608" s="11">
        <v>0</v>
      </c>
      <c r="V608" s="11">
        <v>31.419354838709602</v>
      </c>
      <c r="W608" s="11">
        <v>0</v>
      </c>
      <c r="X608" s="11">
        <v>0</v>
      </c>
      <c r="Y608" s="11">
        <v>31.419354838709602</v>
      </c>
      <c r="Z608" s="11">
        <v>7</v>
      </c>
      <c r="AA608" s="11">
        <v>7</v>
      </c>
      <c r="AB608" s="11">
        <v>16</v>
      </c>
      <c r="AC608" s="11">
        <v>54.903225806451601</v>
      </c>
      <c r="AD608" s="11">
        <v>339.51327018262498</v>
      </c>
      <c r="AE608" s="11">
        <v>16333849.870967699</v>
      </c>
      <c r="AF608" s="11">
        <v>44.276451612903202</v>
      </c>
      <c r="AG608" s="11">
        <v>56.714838709677402</v>
      </c>
      <c r="AH608" s="11">
        <v>177249.064516129</v>
      </c>
      <c r="AI608" s="11">
        <v>52.747096774193501</v>
      </c>
      <c r="AJ608" s="11">
        <v>6249522.6129032196</v>
      </c>
      <c r="AK608" s="11">
        <v>2</v>
      </c>
      <c r="AL608" s="11">
        <v>2055.5806451612898</v>
      </c>
      <c r="AM608" s="11">
        <v>0</v>
      </c>
      <c r="AN608" s="11">
        <v>3488.38709677419</v>
      </c>
      <c r="AO608" s="11">
        <v>0</v>
      </c>
      <c r="AP608" s="11">
        <v>8556.6129032257995</v>
      </c>
      <c r="AQ608" s="11">
        <v>0</v>
      </c>
    </row>
    <row r="609" spans="1:43" hidden="1" x14ac:dyDescent="0.45">
      <c r="A609" s="11">
        <v>607</v>
      </c>
      <c r="B609" s="11" t="s">
        <v>13</v>
      </c>
      <c r="C609" s="11" t="s">
        <v>12</v>
      </c>
      <c r="D609" s="12">
        <v>44409</v>
      </c>
      <c r="E609" s="11">
        <f t="shared" si="18"/>
        <v>2021</v>
      </c>
      <c r="F609" s="11">
        <f t="shared" si="19"/>
        <v>8</v>
      </c>
      <c r="G609" s="11">
        <v>31</v>
      </c>
      <c r="H609" s="11">
        <v>13</v>
      </c>
      <c r="I609" s="11">
        <v>18</v>
      </c>
      <c r="J609" s="11">
        <v>1</v>
      </c>
      <c r="K609" s="11">
        <v>0</v>
      </c>
      <c r="L609" s="11">
        <v>715.67741935483798</v>
      </c>
      <c r="M609" s="11">
        <v>36899.612903225803</v>
      </c>
      <c r="N609" s="11">
        <v>18888.193548387098</v>
      </c>
      <c r="O609" s="11">
        <v>31954.817357756099</v>
      </c>
      <c r="P609" s="11">
        <v>2224.5418781127801</v>
      </c>
      <c r="Q609" s="11">
        <v>16341.193831095199</v>
      </c>
      <c r="R609" s="11">
        <v>0.511897793204667</v>
      </c>
      <c r="S609" s="11">
        <v>14.360386787519101</v>
      </c>
      <c r="T609" s="11">
        <v>0.33443631643975202</v>
      </c>
      <c r="U609" s="11">
        <v>0</v>
      </c>
      <c r="V609" s="11">
        <v>30.064516129032199</v>
      </c>
      <c r="W609" s="11">
        <v>0</v>
      </c>
      <c r="X609" s="11">
        <v>0.54838709677419295</v>
      </c>
      <c r="Y609" s="11">
        <v>29.516129032258</v>
      </c>
      <c r="Z609" s="11">
        <v>7</v>
      </c>
      <c r="AA609" s="11">
        <v>7</v>
      </c>
      <c r="AB609" s="11">
        <v>16</v>
      </c>
      <c r="AC609" s="11">
        <v>56.838709677419303</v>
      </c>
      <c r="AD609" s="11">
        <v>332.15578817733899</v>
      </c>
      <c r="AE609" s="11">
        <v>23849568.741935398</v>
      </c>
      <c r="AF609" s="11">
        <v>50.63</v>
      </c>
      <c r="AG609" s="11">
        <v>63.7290322580645</v>
      </c>
      <c r="AH609" s="11">
        <v>227118.064516129</v>
      </c>
      <c r="AI609" s="11">
        <v>58.888064516128999</v>
      </c>
      <c r="AJ609" s="11">
        <v>10489083.387096699</v>
      </c>
      <c r="AK609" s="11">
        <v>2</v>
      </c>
      <c r="AL609" s="11">
        <v>2183.7419354838698</v>
      </c>
      <c r="AM609" s="11">
        <v>0</v>
      </c>
      <c r="AN609" s="11">
        <v>3530.1290322580599</v>
      </c>
      <c r="AO609" s="11">
        <v>0</v>
      </c>
      <c r="AP609" s="11">
        <v>8203.0967741935492</v>
      </c>
      <c r="AQ609" s="11">
        <v>0</v>
      </c>
    </row>
    <row r="610" spans="1:43" hidden="1" x14ac:dyDescent="0.45">
      <c r="A610" s="11">
        <v>608</v>
      </c>
      <c r="B610" s="11" t="s">
        <v>13</v>
      </c>
      <c r="C610" s="11" t="s">
        <v>12</v>
      </c>
      <c r="D610" s="12">
        <v>44440</v>
      </c>
      <c r="E610" s="11">
        <f t="shared" si="18"/>
        <v>2021</v>
      </c>
      <c r="F610" s="11">
        <f t="shared" si="19"/>
        <v>9</v>
      </c>
      <c r="G610" s="11">
        <v>30</v>
      </c>
      <c r="H610" s="11">
        <v>15</v>
      </c>
      <c r="I610" s="11">
        <v>15</v>
      </c>
      <c r="J610" s="11">
        <v>3</v>
      </c>
      <c r="K610" s="11">
        <v>3</v>
      </c>
      <c r="L610" s="11">
        <v>721</v>
      </c>
      <c r="M610" s="11">
        <v>37175.966666666602</v>
      </c>
      <c r="N610" s="11">
        <v>20379.466666666602</v>
      </c>
      <c r="O610" s="11">
        <v>32372.559442684</v>
      </c>
      <c r="P610" s="11">
        <v>2217.83518796306</v>
      </c>
      <c r="Q610" s="11">
        <v>17728.065240946002</v>
      </c>
      <c r="R610" s="11">
        <v>0.54840569714016596</v>
      </c>
      <c r="S610" s="11">
        <v>14.5878137000234</v>
      </c>
      <c r="T610" s="11">
        <v>0.35818154483228398</v>
      </c>
      <c r="U610" s="11">
        <v>0</v>
      </c>
      <c r="V610" s="11">
        <v>25.733333333333299</v>
      </c>
      <c r="W610" s="11">
        <v>4.8</v>
      </c>
      <c r="X610" s="11">
        <v>0</v>
      </c>
      <c r="Y610" s="11">
        <v>20.933333333333302</v>
      </c>
      <c r="Z610" s="11">
        <v>7</v>
      </c>
      <c r="AA610" s="11">
        <v>7</v>
      </c>
      <c r="AB610" s="11">
        <v>16</v>
      </c>
      <c r="AC610" s="11">
        <v>57</v>
      </c>
      <c r="AD610" s="11">
        <v>357.41658456485999</v>
      </c>
      <c r="AE610" s="11">
        <v>34499813.633333303</v>
      </c>
      <c r="AF610" s="11">
        <v>47.838333333333303</v>
      </c>
      <c r="AG610" s="11">
        <v>62.298333333333296</v>
      </c>
      <c r="AH610" s="11">
        <v>282064.933333333</v>
      </c>
      <c r="AI610" s="11">
        <v>57.6383333333333</v>
      </c>
      <c r="AJ610" s="11">
        <v>20935678.9333333</v>
      </c>
      <c r="AK610" s="11">
        <v>2</v>
      </c>
      <c r="AL610" s="11">
        <v>2389.6999999999998</v>
      </c>
      <c r="AM610" s="11">
        <v>0</v>
      </c>
      <c r="AN610" s="11">
        <v>4062.4</v>
      </c>
      <c r="AO610" s="11">
        <v>0</v>
      </c>
      <c r="AP610" s="11">
        <v>8685.4333333333307</v>
      </c>
      <c r="AQ610" s="11">
        <v>113.2</v>
      </c>
    </row>
    <row r="611" spans="1:43" hidden="1" x14ac:dyDescent="0.45">
      <c r="A611" s="11">
        <v>609</v>
      </c>
      <c r="B611" s="11" t="s">
        <v>13</v>
      </c>
      <c r="C611" s="11" t="s">
        <v>12</v>
      </c>
      <c r="D611" s="12">
        <v>44470</v>
      </c>
      <c r="E611" s="11">
        <f t="shared" si="18"/>
        <v>2021</v>
      </c>
      <c r="F611" s="11">
        <f t="shared" si="19"/>
        <v>10</v>
      </c>
      <c r="G611" s="11">
        <v>31</v>
      </c>
      <c r="H611" s="11">
        <v>15</v>
      </c>
      <c r="I611" s="11">
        <v>16</v>
      </c>
      <c r="J611" s="11">
        <v>2</v>
      </c>
      <c r="K611" s="11">
        <v>0</v>
      </c>
      <c r="L611" s="11">
        <v>719.935483870967</v>
      </c>
      <c r="M611" s="11">
        <v>37097.774193548299</v>
      </c>
      <c r="N611" s="11">
        <v>24383.451612903202</v>
      </c>
      <c r="O611" s="11">
        <v>32280.316852204502</v>
      </c>
      <c r="P611" s="11">
        <v>2243.2423361860501</v>
      </c>
      <c r="Q611" s="11">
        <v>21198.618125729201</v>
      </c>
      <c r="R611" s="11">
        <v>0.65528545221398604</v>
      </c>
      <c r="S611" s="11">
        <v>14.3860308475482</v>
      </c>
      <c r="T611" s="11">
        <v>0.434209079356284</v>
      </c>
      <c r="U611" s="11">
        <v>0</v>
      </c>
      <c r="V611" s="11">
        <v>29.709677419354801</v>
      </c>
      <c r="W611" s="11">
        <v>0</v>
      </c>
      <c r="X611" s="11">
        <v>0</v>
      </c>
      <c r="Y611" s="11">
        <v>29.709677419354801</v>
      </c>
      <c r="Z611" s="11">
        <v>7</v>
      </c>
      <c r="AA611" s="11">
        <v>7</v>
      </c>
      <c r="AB611" s="11">
        <v>16</v>
      </c>
      <c r="AC611" s="11">
        <v>56.967741935483801</v>
      </c>
      <c r="AD611" s="11">
        <v>427.310523597648</v>
      </c>
      <c r="AE611" s="11">
        <v>40210888.709677398</v>
      </c>
      <c r="AF611" s="11">
        <v>47.22</v>
      </c>
      <c r="AG611" s="11">
        <v>61.9</v>
      </c>
      <c r="AH611" s="11">
        <v>341494.77419354802</v>
      </c>
      <c r="AI611" s="11">
        <v>57.29</v>
      </c>
      <c r="AJ611" s="11">
        <v>32732404</v>
      </c>
      <c r="AK611" s="11">
        <v>2</v>
      </c>
      <c r="AL611" s="11">
        <v>2666.6774193548299</v>
      </c>
      <c r="AM611" s="11">
        <v>0</v>
      </c>
      <c r="AN611" s="11">
        <v>4909.9354838709596</v>
      </c>
      <c r="AO611" s="11">
        <v>0</v>
      </c>
      <c r="AP611" s="11">
        <v>10060.225806451601</v>
      </c>
      <c r="AQ611" s="11">
        <v>1.1612903225806399</v>
      </c>
    </row>
    <row r="612" spans="1:43" hidden="1" x14ac:dyDescent="0.45">
      <c r="A612" s="11">
        <v>610</v>
      </c>
      <c r="B612" s="11" t="s">
        <v>13</v>
      </c>
      <c r="C612" s="11" t="s">
        <v>12</v>
      </c>
      <c r="D612" s="12">
        <v>44501</v>
      </c>
      <c r="E612" s="11">
        <f t="shared" si="18"/>
        <v>2021</v>
      </c>
      <c r="F612" s="11">
        <f t="shared" si="19"/>
        <v>11</v>
      </c>
      <c r="G612" s="11">
        <v>30</v>
      </c>
      <c r="H612" s="11">
        <v>12</v>
      </c>
      <c r="I612" s="11">
        <v>18</v>
      </c>
      <c r="J612" s="11">
        <v>0</v>
      </c>
      <c r="K612" s="11">
        <v>0</v>
      </c>
      <c r="L612" s="11">
        <v>714.4</v>
      </c>
      <c r="M612" s="11">
        <v>36785.766666666597</v>
      </c>
      <c r="N612" s="11">
        <v>27368.433333333302</v>
      </c>
      <c r="O612" s="11">
        <v>31647.753526947701</v>
      </c>
      <c r="P612" s="11">
        <v>2208.7836816212098</v>
      </c>
      <c r="Q612" s="11">
        <v>23527.182248934299</v>
      </c>
      <c r="R612" s="11">
        <v>0.73953286796589202</v>
      </c>
      <c r="S612" s="11">
        <v>14.323501972253601</v>
      </c>
      <c r="T612" s="11">
        <v>0.48305714686037599</v>
      </c>
      <c r="U612" s="11">
        <v>0</v>
      </c>
      <c r="V612" s="11">
        <v>26.566666666666599</v>
      </c>
      <c r="W612" s="11">
        <v>0</v>
      </c>
      <c r="X612" s="11">
        <v>0</v>
      </c>
      <c r="Y612" s="11">
        <v>26.566666666666599</v>
      </c>
      <c r="Z612" s="11">
        <v>7</v>
      </c>
      <c r="AA612" s="11">
        <v>7</v>
      </c>
      <c r="AB612" s="11">
        <v>16</v>
      </c>
      <c r="AC612" s="11">
        <v>56.8</v>
      </c>
      <c r="AD612" s="11">
        <v>480.49197454844</v>
      </c>
      <c r="AE612" s="11">
        <v>41792807.033333302</v>
      </c>
      <c r="AF612" s="11">
        <v>46.482999999999997</v>
      </c>
      <c r="AG612" s="11">
        <v>61.430999999999997</v>
      </c>
      <c r="AH612" s="11">
        <v>405129.83333333302</v>
      </c>
      <c r="AI612" s="11">
        <v>56.874000000000002</v>
      </c>
      <c r="AJ612" s="11">
        <v>39932696.9333333</v>
      </c>
      <c r="AK612" s="11">
        <v>2.1</v>
      </c>
      <c r="AL612" s="11">
        <v>3195.4666666666599</v>
      </c>
      <c r="AM612" s="11">
        <v>0</v>
      </c>
      <c r="AN612" s="11">
        <v>5169.7333333333299</v>
      </c>
      <c r="AO612" s="11">
        <v>0</v>
      </c>
      <c r="AP612" s="11">
        <v>10896.3</v>
      </c>
      <c r="AQ612" s="11">
        <v>0</v>
      </c>
    </row>
    <row r="613" spans="1:43" hidden="1" x14ac:dyDescent="0.45">
      <c r="A613" s="11">
        <v>611</v>
      </c>
      <c r="B613" s="11" t="s">
        <v>13</v>
      </c>
      <c r="C613" s="11" t="s">
        <v>12</v>
      </c>
      <c r="D613" s="12">
        <v>44531</v>
      </c>
      <c r="E613" s="11">
        <f t="shared" si="18"/>
        <v>2021</v>
      </c>
      <c r="F613" s="11">
        <f t="shared" si="19"/>
        <v>12</v>
      </c>
      <c r="G613" s="11">
        <v>31</v>
      </c>
      <c r="H613" s="11">
        <v>13</v>
      </c>
      <c r="I613" s="11">
        <v>18</v>
      </c>
      <c r="J613" s="11">
        <v>1</v>
      </c>
      <c r="K613" s="11">
        <v>0</v>
      </c>
      <c r="L613" s="11">
        <v>715.67741935483798</v>
      </c>
      <c r="M613" s="11">
        <v>36819.935483870897</v>
      </c>
      <c r="N613" s="11">
        <v>23951.774193548299</v>
      </c>
      <c r="O613" s="11">
        <v>31605.357712407698</v>
      </c>
      <c r="P613" s="11">
        <v>2206.3986117532199</v>
      </c>
      <c r="Q613" s="11">
        <v>20529.0947966936</v>
      </c>
      <c r="R613" s="11">
        <v>0.64809367045595201</v>
      </c>
      <c r="S613" s="11">
        <v>14.3201622135382</v>
      </c>
      <c r="T613" s="11">
        <v>0.42168702532256902</v>
      </c>
      <c r="U613" s="11">
        <v>0</v>
      </c>
      <c r="V613" s="11">
        <v>25.935483870967701</v>
      </c>
      <c r="W613" s="11">
        <v>0</v>
      </c>
      <c r="X613" s="11">
        <v>0</v>
      </c>
      <c r="Y613" s="11">
        <v>25.935483870967701</v>
      </c>
      <c r="Z613" s="11">
        <v>7</v>
      </c>
      <c r="AA613" s="11">
        <v>7</v>
      </c>
      <c r="AB613" s="11">
        <v>15.8709677419354</v>
      </c>
      <c r="AC613" s="11">
        <v>56.838709677419303</v>
      </c>
      <c r="AD613" s="11">
        <v>420.592801525504</v>
      </c>
      <c r="AE613" s="11">
        <v>43098503.032257996</v>
      </c>
      <c r="AF613" s="11">
        <v>49.567419354838698</v>
      </c>
      <c r="AG613" s="11">
        <v>63.415483870967698</v>
      </c>
      <c r="AH613" s="11">
        <v>548746.96774193505</v>
      </c>
      <c r="AI613" s="11">
        <v>58.6106451612903</v>
      </c>
      <c r="AJ613" s="11">
        <v>41683247.032257996</v>
      </c>
      <c r="AK613" s="11">
        <v>3</v>
      </c>
      <c r="AL613" s="11">
        <v>4611.0967741935401</v>
      </c>
      <c r="AM613" s="11">
        <v>0</v>
      </c>
      <c r="AN613" s="11">
        <v>4585.2580645161197</v>
      </c>
      <c r="AO613" s="11">
        <v>0</v>
      </c>
      <c r="AP613" s="11">
        <v>9786.5161290322503</v>
      </c>
      <c r="AQ613" s="11">
        <v>0</v>
      </c>
    </row>
    <row r="614" spans="1:43" hidden="1" x14ac:dyDescent="0.45">
      <c r="A614" s="11">
        <v>612</v>
      </c>
      <c r="B614" s="11" t="s">
        <v>13</v>
      </c>
      <c r="C614" s="11" t="s">
        <v>12</v>
      </c>
      <c r="D614" s="12">
        <v>44562</v>
      </c>
      <c r="E614" s="11">
        <f t="shared" si="18"/>
        <v>2022</v>
      </c>
      <c r="F614" s="11">
        <f t="shared" si="19"/>
        <v>1</v>
      </c>
      <c r="G614" s="11">
        <v>31</v>
      </c>
      <c r="H614" s="11">
        <v>15</v>
      </c>
      <c r="I614" s="11">
        <v>16</v>
      </c>
      <c r="J614" s="11">
        <v>2</v>
      </c>
      <c r="K614" s="11">
        <v>1</v>
      </c>
      <c r="L614" s="11">
        <v>709.61290322580601</v>
      </c>
      <c r="M614" s="11">
        <v>36487.354838709602</v>
      </c>
      <c r="N614" s="11">
        <v>21356.064516129001</v>
      </c>
      <c r="O614" s="11">
        <v>32520.614366384001</v>
      </c>
      <c r="P614" s="11">
        <v>2250.7331200022099</v>
      </c>
      <c r="Q614" s="11">
        <v>19026.0300504603</v>
      </c>
      <c r="R614" s="11">
        <v>0.58627045176792902</v>
      </c>
      <c r="S614" s="11">
        <v>14.4415656794302</v>
      </c>
      <c r="T614" s="11">
        <v>0.387817784314618</v>
      </c>
      <c r="U614" s="11">
        <v>0</v>
      </c>
      <c r="V614" s="11">
        <v>25.387096774193498</v>
      </c>
      <c r="W614" s="11">
        <v>3.0967741935483799</v>
      </c>
      <c r="X614" s="11">
        <v>0</v>
      </c>
      <c r="Y614" s="11">
        <v>22.2903225806451</v>
      </c>
      <c r="Z614" s="11">
        <v>7</v>
      </c>
      <c r="AA614" s="11">
        <v>7</v>
      </c>
      <c r="AB614" s="11">
        <v>14.838709677419301</v>
      </c>
      <c r="AC614" s="11">
        <v>55.677419354838698</v>
      </c>
      <c r="AD614" s="11">
        <v>384.42437944774298</v>
      </c>
      <c r="AE614" s="11">
        <v>44209438.774193503</v>
      </c>
      <c r="AF614" s="11">
        <v>50.93</v>
      </c>
      <c r="AG614" s="11">
        <v>64.290000000000006</v>
      </c>
      <c r="AH614" s="11">
        <v>714107.54838709603</v>
      </c>
      <c r="AI614" s="11">
        <v>59.38</v>
      </c>
      <c r="AJ614" s="11">
        <v>43179662.870967701</v>
      </c>
      <c r="AK614" s="11">
        <v>3</v>
      </c>
      <c r="AL614" s="11">
        <v>6309.1935483870902</v>
      </c>
      <c r="AM614" s="11">
        <v>0</v>
      </c>
      <c r="AN614" s="11">
        <v>4199.8709677419301</v>
      </c>
      <c r="AO614" s="11">
        <v>0</v>
      </c>
      <c r="AP614" s="11">
        <v>8677.9032258064508</v>
      </c>
      <c r="AQ614" s="11">
        <v>0</v>
      </c>
    </row>
    <row r="615" spans="1:43" hidden="1" x14ac:dyDescent="0.45">
      <c r="A615" s="11">
        <v>613</v>
      </c>
      <c r="B615" s="11" t="s">
        <v>13</v>
      </c>
      <c r="C615" s="11" t="s">
        <v>12</v>
      </c>
      <c r="D615" s="12">
        <v>44593</v>
      </c>
      <c r="E615" s="11">
        <f t="shared" si="18"/>
        <v>2022</v>
      </c>
      <c r="F615" s="11">
        <f t="shared" si="19"/>
        <v>2</v>
      </c>
      <c r="G615" s="11">
        <v>28</v>
      </c>
      <c r="H615" s="11">
        <v>14</v>
      </c>
      <c r="I615" s="11">
        <v>14</v>
      </c>
      <c r="J615" s="11">
        <v>2</v>
      </c>
      <c r="K615" s="11">
        <v>2</v>
      </c>
      <c r="L615" s="11">
        <v>721</v>
      </c>
      <c r="M615" s="11">
        <v>37112.035714285703</v>
      </c>
      <c r="N615" s="11">
        <v>19764.5</v>
      </c>
      <c r="O615" s="11">
        <v>32434.215393061699</v>
      </c>
      <c r="P615" s="11">
        <v>2250.6592778607801</v>
      </c>
      <c r="Q615" s="11">
        <v>17244.1490543982</v>
      </c>
      <c r="R615" s="11">
        <v>0.53274661758472797</v>
      </c>
      <c r="S615" s="11">
        <v>14.4028185462787</v>
      </c>
      <c r="T615" s="11">
        <v>0.352840773850227</v>
      </c>
      <c r="U615" s="11">
        <v>0</v>
      </c>
      <c r="V615" s="11">
        <v>25.678571428571399</v>
      </c>
      <c r="W615" s="11">
        <v>1.71428571428571</v>
      </c>
      <c r="X615" s="11">
        <v>0</v>
      </c>
      <c r="Y615" s="11">
        <v>23.964285714285701</v>
      </c>
      <c r="Z615" s="11">
        <v>7</v>
      </c>
      <c r="AA615" s="11">
        <v>7</v>
      </c>
      <c r="AB615" s="11">
        <v>15</v>
      </c>
      <c r="AC615" s="11">
        <v>57</v>
      </c>
      <c r="AD615" s="11">
        <v>346.62623152709301</v>
      </c>
      <c r="AE615" s="11">
        <v>44456120.25</v>
      </c>
      <c r="AF615" s="11">
        <v>46.994285714285702</v>
      </c>
      <c r="AG615" s="11">
        <v>61.756785714285698</v>
      </c>
      <c r="AH615" s="11">
        <v>1736456.92857142</v>
      </c>
      <c r="AI615" s="11">
        <v>57.161071428571397</v>
      </c>
      <c r="AJ615" s="11">
        <v>43938243.392857097</v>
      </c>
      <c r="AK615" s="11">
        <v>2.1071428571428501</v>
      </c>
      <c r="AL615" s="11">
        <v>7281.0357142857101</v>
      </c>
      <c r="AM615" s="11">
        <v>0</v>
      </c>
      <c r="AN615" s="11">
        <v>3864.25</v>
      </c>
      <c r="AO615" s="11">
        <v>0</v>
      </c>
      <c r="AP615" s="11">
        <v>8244.9285714285706</v>
      </c>
      <c r="AQ615" s="11">
        <v>0</v>
      </c>
    </row>
    <row r="616" spans="1:43" hidden="1" x14ac:dyDescent="0.45">
      <c r="A616" s="11">
        <v>614</v>
      </c>
      <c r="B616" s="11" t="s">
        <v>13</v>
      </c>
      <c r="C616" s="11" t="s">
        <v>12</v>
      </c>
      <c r="D616" s="12">
        <v>44621</v>
      </c>
      <c r="E616" s="11">
        <f t="shared" si="18"/>
        <v>2022</v>
      </c>
      <c r="F616" s="11">
        <f t="shared" si="19"/>
        <v>3</v>
      </c>
      <c r="G616" s="11">
        <v>31</v>
      </c>
      <c r="H616" s="11">
        <v>13</v>
      </c>
      <c r="I616" s="11">
        <v>18</v>
      </c>
      <c r="J616" s="11">
        <v>1</v>
      </c>
      <c r="K616" s="11">
        <v>0</v>
      </c>
      <c r="L616" s="11">
        <v>713.54838709677404</v>
      </c>
      <c r="M616" s="11">
        <v>36720.967741935397</v>
      </c>
      <c r="N616" s="11">
        <v>19523.709677419301</v>
      </c>
      <c r="O616" s="11">
        <v>31639.142630112601</v>
      </c>
      <c r="P616" s="11">
        <v>2181.3042298416599</v>
      </c>
      <c r="Q616" s="11">
        <v>16767.150194426202</v>
      </c>
      <c r="R616" s="11">
        <v>0.53020728110677096</v>
      </c>
      <c r="S616" s="11">
        <v>14.4970837534428</v>
      </c>
      <c r="T616" s="11">
        <v>0.33988997150168698</v>
      </c>
      <c r="U616" s="11">
        <v>0</v>
      </c>
      <c r="V616" s="11">
        <v>25.645161290322498</v>
      </c>
      <c r="W616" s="11">
        <v>0</v>
      </c>
      <c r="X616" s="11">
        <v>0</v>
      </c>
      <c r="Y616" s="11">
        <v>25.645161290322498</v>
      </c>
      <c r="Z616" s="11">
        <v>7</v>
      </c>
      <c r="AA616" s="11">
        <v>7</v>
      </c>
      <c r="AB616" s="11">
        <v>15.0322580645161</v>
      </c>
      <c r="AC616" s="11">
        <v>56.774193548386997</v>
      </c>
      <c r="AD616" s="11">
        <v>343.36018194819599</v>
      </c>
      <c r="AE616" s="11">
        <v>44585953.6129032</v>
      </c>
      <c r="AF616" s="11">
        <v>40.74</v>
      </c>
      <c r="AG616" s="11">
        <v>57.74</v>
      </c>
      <c r="AH616" s="11">
        <v>8212101.5806451598</v>
      </c>
      <c r="AI616" s="11">
        <v>53.65</v>
      </c>
      <c r="AJ616" s="11">
        <v>44123992.967741899</v>
      </c>
      <c r="AK616" s="11">
        <v>2</v>
      </c>
      <c r="AL616" s="11">
        <v>11855.6129032258</v>
      </c>
      <c r="AM616" s="11">
        <v>0</v>
      </c>
      <c r="AN616" s="11">
        <v>4010.7096774193501</v>
      </c>
      <c r="AO616" s="11">
        <v>0</v>
      </c>
      <c r="AP616" s="11">
        <v>8994.9677419354794</v>
      </c>
      <c r="AQ616" s="11">
        <v>0</v>
      </c>
    </row>
    <row r="617" spans="1:43" hidden="1" x14ac:dyDescent="0.45">
      <c r="A617" s="11">
        <v>615</v>
      </c>
      <c r="B617" s="11" t="s">
        <v>13</v>
      </c>
      <c r="C617" s="11" t="s">
        <v>12</v>
      </c>
      <c r="D617" s="12">
        <v>44652</v>
      </c>
      <c r="E617" s="11">
        <f t="shared" si="18"/>
        <v>2022</v>
      </c>
      <c r="F617" s="11">
        <f t="shared" si="19"/>
        <v>4</v>
      </c>
      <c r="G617" s="11">
        <v>30</v>
      </c>
      <c r="H617" s="11">
        <v>14</v>
      </c>
      <c r="I617" s="11">
        <v>16</v>
      </c>
      <c r="J617" s="11">
        <v>0</v>
      </c>
      <c r="K617" s="11">
        <v>0</v>
      </c>
      <c r="L617" s="11">
        <v>718.8</v>
      </c>
      <c r="M617" s="11">
        <v>36998.333333333299</v>
      </c>
      <c r="N617" s="11">
        <v>26155.966666666602</v>
      </c>
      <c r="O617" s="11">
        <v>31939.1412783532</v>
      </c>
      <c r="P617" s="11">
        <v>2220.19258744733</v>
      </c>
      <c r="Q617" s="11">
        <v>22527.856240911398</v>
      </c>
      <c r="R617" s="11">
        <v>0.70288228323759805</v>
      </c>
      <c r="S617" s="11">
        <v>14.3810592337227</v>
      </c>
      <c r="T617" s="11">
        <v>0.46131798962787202</v>
      </c>
      <c r="U617" s="11">
        <v>0</v>
      </c>
      <c r="V617" s="11">
        <v>27.8</v>
      </c>
      <c r="W617" s="11">
        <v>0</v>
      </c>
      <c r="X617" s="11">
        <v>0</v>
      </c>
      <c r="Y617" s="11">
        <v>27.8</v>
      </c>
      <c r="Z617" s="11">
        <v>7</v>
      </c>
      <c r="AA617" s="11">
        <v>7</v>
      </c>
      <c r="AB617" s="11">
        <v>16</v>
      </c>
      <c r="AC617" s="11">
        <v>56.933333333333302</v>
      </c>
      <c r="AD617" s="11">
        <v>458.19137931034402</v>
      </c>
      <c r="AE617" s="11">
        <v>44666270.466666602</v>
      </c>
      <c r="AF617" s="11">
        <v>30.309666666666601</v>
      </c>
      <c r="AG617" s="11">
        <v>51.031999999999996</v>
      </c>
      <c r="AH617" s="11">
        <v>15949291.0333333</v>
      </c>
      <c r="AI617" s="11">
        <v>47.7783333333333</v>
      </c>
      <c r="AJ617" s="11">
        <v>44195999.299999997</v>
      </c>
      <c r="AK617" s="11">
        <v>2</v>
      </c>
      <c r="AL617" s="11">
        <v>20502.599999999999</v>
      </c>
      <c r="AM617" s="11">
        <v>0</v>
      </c>
      <c r="AN617" s="11">
        <v>5099.3999999999996</v>
      </c>
      <c r="AO617" s="11">
        <v>0</v>
      </c>
      <c r="AP617" s="11">
        <v>10759.5666666666</v>
      </c>
      <c r="AQ617" s="11">
        <v>0</v>
      </c>
    </row>
    <row r="618" spans="1:43" hidden="1" x14ac:dyDescent="0.45">
      <c r="A618" s="11">
        <v>616</v>
      </c>
      <c r="B618" s="11" t="s">
        <v>13</v>
      </c>
      <c r="C618" s="11" t="s">
        <v>12</v>
      </c>
      <c r="D618" s="12">
        <v>44682</v>
      </c>
      <c r="E618" s="11">
        <f t="shared" si="18"/>
        <v>2022</v>
      </c>
      <c r="F618" s="11">
        <f t="shared" si="19"/>
        <v>5</v>
      </c>
      <c r="G618" s="11">
        <v>31</v>
      </c>
      <c r="H618" s="11">
        <v>14</v>
      </c>
      <c r="I618" s="11">
        <v>17</v>
      </c>
      <c r="J618" s="11">
        <v>3</v>
      </c>
      <c r="K618" s="11">
        <v>0</v>
      </c>
      <c r="L618" s="11">
        <v>731.16129032258004</v>
      </c>
      <c r="M618" s="11">
        <v>37668.935483870897</v>
      </c>
      <c r="N618" s="11">
        <v>31872.677419354801</v>
      </c>
      <c r="O618" s="11">
        <v>31328.706023249299</v>
      </c>
      <c r="P618" s="11">
        <v>2209.60105794019</v>
      </c>
      <c r="Q618" s="11">
        <v>26479.255733236401</v>
      </c>
      <c r="R618" s="11">
        <v>0.84271561513602999</v>
      </c>
      <c r="S618" s="11">
        <v>14.1771680019308</v>
      </c>
      <c r="T618" s="11">
        <v>0.55559965959069502</v>
      </c>
      <c r="U618" s="11">
        <v>0</v>
      </c>
      <c r="V618" s="11">
        <v>28.096774193548299</v>
      </c>
      <c r="W618" s="11">
        <v>0</v>
      </c>
      <c r="X618" s="11">
        <v>9.6774193548387094E-2</v>
      </c>
      <c r="Y618" s="11">
        <v>28</v>
      </c>
      <c r="Z618" s="11">
        <v>7</v>
      </c>
      <c r="AA618" s="11">
        <v>7</v>
      </c>
      <c r="AB618" s="11">
        <v>16</v>
      </c>
      <c r="AC618" s="11">
        <v>56.838709677419303</v>
      </c>
      <c r="AD618" s="11">
        <v>559.18818528523695</v>
      </c>
      <c r="AE618" s="11">
        <v>44699557.483870901</v>
      </c>
      <c r="AF618" s="11">
        <v>16.670000000000002</v>
      </c>
      <c r="AG618" s="11">
        <v>42.26</v>
      </c>
      <c r="AH618" s="11">
        <v>17790468.516128998</v>
      </c>
      <c r="AI618" s="11">
        <v>40.1</v>
      </c>
      <c r="AJ618" s="11">
        <v>44232096.774193503</v>
      </c>
      <c r="AK618" s="11">
        <v>2</v>
      </c>
      <c r="AL618" s="11">
        <v>23705.967741935401</v>
      </c>
      <c r="AM618" s="11">
        <v>0</v>
      </c>
      <c r="AN618" s="11">
        <v>6060.3548387096698</v>
      </c>
      <c r="AO618" s="11">
        <v>0</v>
      </c>
      <c r="AP618" s="11">
        <v>12172.225806451601</v>
      </c>
      <c r="AQ618" s="11">
        <v>0</v>
      </c>
    </row>
    <row r="619" spans="1:43" hidden="1" x14ac:dyDescent="0.45">
      <c r="A619" s="11">
        <v>617</v>
      </c>
      <c r="B619" s="11" t="s">
        <v>13</v>
      </c>
      <c r="C619" s="11" t="s">
        <v>12</v>
      </c>
      <c r="D619" s="12">
        <v>44713</v>
      </c>
      <c r="E619" s="11">
        <f t="shared" si="18"/>
        <v>2022</v>
      </c>
      <c r="F619" s="11">
        <f t="shared" si="19"/>
        <v>6</v>
      </c>
      <c r="G619" s="11">
        <v>30</v>
      </c>
      <c r="H619" s="11">
        <v>13</v>
      </c>
      <c r="I619" s="11">
        <v>17</v>
      </c>
      <c r="J619" s="11">
        <v>1</v>
      </c>
      <c r="K619" s="11">
        <v>0</v>
      </c>
      <c r="L619" s="11">
        <v>762.4</v>
      </c>
      <c r="M619" s="11">
        <v>39460.666666666599</v>
      </c>
      <c r="N619" s="11">
        <v>30852.366666666599</v>
      </c>
      <c r="O619" s="11">
        <v>31642.568276185099</v>
      </c>
      <c r="P619" s="11">
        <v>2225.7093577939299</v>
      </c>
      <c r="Q619" s="11">
        <v>24709.710807522399</v>
      </c>
      <c r="R619" s="11">
        <v>0.77928484972585799</v>
      </c>
      <c r="S619" s="11">
        <v>14.2153582973451</v>
      </c>
      <c r="T619" s="11">
        <v>0.52601765121381605</v>
      </c>
      <c r="U619" s="11">
        <v>0</v>
      </c>
      <c r="V619" s="11">
        <v>29.1</v>
      </c>
      <c r="W619" s="11">
        <v>0</v>
      </c>
      <c r="X619" s="11">
        <v>0</v>
      </c>
      <c r="Y619" s="11">
        <v>29.1</v>
      </c>
      <c r="Z619" s="11">
        <v>7</v>
      </c>
      <c r="AA619" s="11">
        <v>7</v>
      </c>
      <c r="AB619" s="11">
        <v>16</v>
      </c>
      <c r="AC619" s="11">
        <v>56.8</v>
      </c>
      <c r="AD619" s="11">
        <v>541.70987274219999</v>
      </c>
      <c r="AE619" s="11">
        <v>44713301.9333333</v>
      </c>
      <c r="AF619" s="11">
        <v>14.5386666666666</v>
      </c>
      <c r="AG619" s="11">
        <v>40.022666666666602</v>
      </c>
      <c r="AH619" s="11">
        <v>18254568.533333302</v>
      </c>
      <c r="AI619" s="11">
        <v>38.1413333333333</v>
      </c>
      <c r="AJ619" s="11">
        <v>44275614.399999999</v>
      </c>
      <c r="AK619" s="11">
        <v>1.2333333333333301</v>
      </c>
      <c r="AL619" s="11">
        <v>24406</v>
      </c>
      <c r="AM619" s="11">
        <v>0</v>
      </c>
      <c r="AN619" s="11">
        <v>5580.2333333333299</v>
      </c>
      <c r="AO619" s="11">
        <v>0</v>
      </c>
      <c r="AP619" s="11">
        <v>11463.8</v>
      </c>
      <c r="AQ619" s="11">
        <v>38.6</v>
      </c>
    </row>
    <row r="620" spans="1:43" hidden="1" x14ac:dyDescent="0.45">
      <c r="A620" s="11">
        <v>618</v>
      </c>
      <c r="B620" s="11" t="s">
        <v>13</v>
      </c>
      <c r="C620" s="11" t="s">
        <v>12</v>
      </c>
      <c r="D620" s="12">
        <v>44743</v>
      </c>
      <c r="E620" s="11">
        <f t="shared" si="18"/>
        <v>2022</v>
      </c>
      <c r="F620" s="11">
        <f t="shared" si="19"/>
        <v>7</v>
      </c>
      <c r="G620" s="11">
        <v>31</v>
      </c>
      <c r="H620" s="11">
        <v>15</v>
      </c>
      <c r="I620" s="11">
        <v>16</v>
      </c>
      <c r="J620" s="11">
        <v>0</v>
      </c>
      <c r="K620" s="11">
        <v>0</v>
      </c>
      <c r="L620" s="11">
        <v>767.48387096774195</v>
      </c>
      <c r="M620" s="11">
        <v>39740.064516129001</v>
      </c>
      <c r="N620" s="11">
        <v>29811.967741935401</v>
      </c>
      <c r="O620" s="11">
        <v>32054.6981309244</v>
      </c>
      <c r="P620" s="11">
        <v>2250.6625939812602</v>
      </c>
      <c r="Q620" s="11">
        <v>24026.798992199601</v>
      </c>
      <c r="R620" s="11">
        <v>0.74819349301278004</v>
      </c>
      <c r="S620" s="11">
        <v>14.242712600693499</v>
      </c>
      <c r="T620" s="11">
        <v>0.51079170256748496</v>
      </c>
      <c r="U620" s="11">
        <v>0</v>
      </c>
      <c r="V620" s="11">
        <v>30.193548387096701</v>
      </c>
      <c r="W620" s="11">
        <v>0</v>
      </c>
      <c r="X620" s="11">
        <v>0.25806451612903197</v>
      </c>
      <c r="Y620" s="11">
        <v>29.935483870967701</v>
      </c>
      <c r="Z620" s="11">
        <v>7</v>
      </c>
      <c r="AA620" s="11">
        <v>7</v>
      </c>
      <c r="AB620" s="11">
        <v>16</v>
      </c>
      <c r="AC620" s="11">
        <v>57.225806451612897</v>
      </c>
      <c r="AD620" s="11">
        <v>519.91208485618904</v>
      </c>
      <c r="AE620" s="11">
        <v>44723350.741935402</v>
      </c>
      <c r="AF620" s="11">
        <v>13.89</v>
      </c>
      <c r="AG620" s="11">
        <v>38.637419354838698</v>
      </c>
      <c r="AH620" s="11">
        <v>18901940.774193499</v>
      </c>
      <c r="AI620" s="11">
        <v>37.636451612903201</v>
      </c>
      <c r="AJ620" s="11">
        <v>44299096.774193503</v>
      </c>
      <c r="AK620" s="11">
        <v>1</v>
      </c>
      <c r="AL620" s="11">
        <v>24763.838709677399</v>
      </c>
      <c r="AM620" s="11">
        <v>0</v>
      </c>
      <c r="AN620" s="11">
        <v>5329.77419354838</v>
      </c>
      <c r="AO620" s="11">
        <v>0</v>
      </c>
      <c r="AP620" s="11">
        <v>10836.8064516129</v>
      </c>
      <c r="AQ620" s="11">
        <v>0</v>
      </c>
    </row>
    <row r="621" spans="1:43" hidden="1" x14ac:dyDescent="0.45">
      <c r="A621" s="11">
        <v>619</v>
      </c>
      <c r="B621" s="11" t="s">
        <v>13</v>
      </c>
      <c r="C621" s="11" t="s">
        <v>12</v>
      </c>
      <c r="D621" s="12">
        <v>44774</v>
      </c>
      <c r="E621" s="11">
        <f t="shared" si="18"/>
        <v>2022</v>
      </c>
      <c r="F621" s="11">
        <f t="shared" si="19"/>
        <v>8</v>
      </c>
      <c r="G621" s="11">
        <v>31</v>
      </c>
      <c r="H621" s="11">
        <v>13</v>
      </c>
      <c r="I621" s="11">
        <v>18</v>
      </c>
      <c r="J621" s="11">
        <v>1</v>
      </c>
      <c r="K621" s="11">
        <v>0</v>
      </c>
      <c r="L621" s="11">
        <v>763.935483870967</v>
      </c>
      <c r="M621" s="11">
        <v>39452.516129032199</v>
      </c>
      <c r="N621" s="11">
        <v>29246.322580645101</v>
      </c>
      <c r="O621" s="11">
        <v>32095.982744452798</v>
      </c>
      <c r="P621" s="11">
        <v>2271.9856709988499</v>
      </c>
      <c r="Q621" s="11">
        <v>23777.973621020799</v>
      </c>
      <c r="R621" s="11">
        <v>0.73966500175144101</v>
      </c>
      <c r="S621" s="11">
        <v>14.1268834171861</v>
      </c>
      <c r="T621" s="11">
        <v>0.509474271304313</v>
      </c>
      <c r="U621" s="11">
        <v>0</v>
      </c>
      <c r="V621" s="11">
        <v>29.5483870967741</v>
      </c>
      <c r="W621" s="11">
        <v>0</v>
      </c>
      <c r="X621" s="11">
        <v>0.32258064516128998</v>
      </c>
      <c r="Y621" s="11">
        <v>29.2258064516129</v>
      </c>
      <c r="Z621" s="11">
        <v>7</v>
      </c>
      <c r="AA621" s="11">
        <v>7</v>
      </c>
      <c r="AB621" s="11">
        <v>16</v>
      </c>
      <c r="AC621" s="11">
        <v>57.064516129032199</v>
      </c>
      <c r="AD621" s="11">
        <v>511.55125319619202</v>
      </c>
      <c r="AE621" s="11">
        <v>44737849.483870901</v>
      </c>
      <c r="AF621" s="11">
        <v>13.89</v>
      </c>
      <c r="AG621" s="11">
        <v>40.479999999999997</v>
      </c>
      <c r="AH621" s="11">
        <v>21689198.451612901</v>
      </c>
      <c r="AI621" s="11">
        <v>41.67</v>
      </c>
      <c r="AJ621" s="11">
        <v>44313029.967741899</v>
      </c>
      <c r="AK621" s="11">
        <v>1</v>
      </c>
      <c r="AL621" s="11">
        <v>25847.9032258064</v>
      </c>
      <c r="AM621" s="11">
        <v>0</v>
      </c>
      <c r="AN621" s="11">
        <v>5266.9354838709596</v>
      </c>
      <c r="AO621" s="11">
        <v>0</v>
      </c>
      <c r="AP621" s="11">
        <v>10562.967741935399</v>
      </c>
      <c r="AQ621" s="11">
        <v>0</v>
      </c>
    </row>
    <row r="622" spans="1:43" hidden="1" x14ac:dyDescent="0.45">
      <c r="A622" s="11">
        <v>620</v>
      </c>
      <c r="B622" s="11" t="s">
        <v>13</v>
      </c>
      <c r="C622" s="11" t="s">
        <v>12</v>
      </c>
      <c r="D622" s="12">
        <v>44805</v>
      </c>
      <c r="E622" s="11">
        <f t="shared" si="18"/>
        <v>2022</v>
      </c>
      <c r="F622" s="11">
        <f t="shared" si="19"/>
        <v>9</v>
      </c>
      <c r="G622" s="11">
        <v>30</v>
      </c>
      <c r="H622" s="11">
        <v>13</v>
      </c>
      <c r="I622" s="11">
        <v>17</v>
      </c>
      <c r="J622" s="11">
        <v>3</v>
      </c>
      <c r="K622" s="11">
        <v>3</v>
      </c>
      <c r="L622" s="11">
        <v>760.8</v>
      </c>
      <c r="M622" s="11">
        <v>39291.466666666602</v>
      </c>
      <c r="N622" s="11">
        <v>32148.266666666601</v>
      </c>
      <c r="O622" s="11">
        <v>31471.7732645703</v>
      </c>
      <c r="P622" s="11">
        <v>2194.2786770687899</v>
      </c>
      <c r="Q622" s="11">
        <v>25739.088370600399</v>
      </c>
      <c r="R622" s="11">
        <v>0.81338032474050204</v>
      </c>
      <c r="S622" s="11">
        <v>14.3402196701897</v>
      </c>
      <c r="T622" s="11">
        <v>0.54352657753807598</v>
      </c>
      <c r="U622" s="11">
        <v>0</v>
      </c>
      <c r="V622" s="11">
        <v>27.533333333333299</v>
      </c>
      <c r="W622" s="11">
        <v>4.1666666666666599</v>
      </c>
      <c r="X622" s="11">
        <v>0</v>
      </c>
      <c r="Y622" s="11">
        <v>23.3666666666666</v>
      </c>
      <c r="Z622" s="11">
        <v>7</v>
      </c>
      <c r="AA622" s="11">
        <v>7</v>
      </c>
      <c r="AB622" s="11">
        <v>15.9333333333333</v>
      </c>
      <c r="AC622" s="11">
        <v>56.6</v>
      </c>
      <c r="AD622" s="11">
        <v>564.89762837736896</v>
      </c>
      <c r="AE622" s="11">
        <v>44747683.5</v>
      </c>
      <c r="AF622" s="11">
        <v>13.89</v>
      </c>
      <c r="AG622" s="11">
        <v>40.181666666666601</v>
      </c>
      <c r="AH622" s="11">
        <v>24232048.199999999</v>
      </c>
      <c r="AI622" s="11">
        <v>41.408333333333303</v>
      </c>
      <c r="AJ622" s="11">
        <v>44323104.766666599</v>
      </c>
      <c r="AK622" s="11">
        <v>1</v>
      </c>
      <c r="AL622" s="11">
        <v>27733.3</v>
      </c>
      <c r="AM622" s="11">
        <v>0</v>
      </c>
      <c r="AN622" s="11">
        <v>6008.3333333333303</v>
      </c>
      <c r="AO622" s="11">
        <v>0</v>
      </c>
      <c r="AP622" s="11">
        <v>11984.1</v>
      </c>
      <c r="AQ622" s="11">
        <v>0</v>
      </c>
    </row>
    <row r="623" spans="1:43" hidden="1" x14ac:dyDescent="0.45">
      <c r="A623" s="11">
        <v>621</v>
      </c>
      <c r="B623" s="11" t="s">
        <v>13</v>
      </c>
      <c r="C623" s="11" t="s">
        <v>12</v>
      </c>
      <c r="D623" s="12">
        <v>44835</v>
      </c>
      <c r="E623" s="11">
        <f t="shared" si="18"/>
        <v>2022</v>
      </c>
      <c r="F623" s="11">
        <f t="shared" si="19"/>
        <v>10</v>
      </c>
      <c r="G623" s="11">
        <v>31</v>
      </c>
      <c r="H623" s="11">
        <v>15</v>
      </c>
      <c r="I623" s="11">
        <v>16</v>
      </c>
      <c r="J623" s="11">
        <v>2</v>
      </c>
      <c r="K623" s="11">
        <v>0</v>
      </c>
      <c r="L623" s="11">
        <v>765.29032258064501</v>
      </c>
      <c r="M623" s="11">
        <v>39542.806451612902</v>
      </c>
      <c r="N623" s="11">
        <v>34590.419354838697</v>
      </c>
      <c r="O623" s="11">
        <v>31350.2203861247</v>
      </c>
      <c r="P623" s="11">
        <v>2204.8857917755099</v>
      </c>
      <c r="Q623" s="11">
        <v>27384.176367285501</v>
      </c>
      <c r="R623" s="11">
        <v>0.87181581575297296</v>
      </c>
      <c r="S623" s="11">
        <v>14.216535442705201</v>
      </c>
      <c r="T623" s="11">
        <v>0.582888261158237</v>
      </c>
      <c r="U623" s="11">
        <v>0</v>
      </c>
      <c r="V623" s="11">
        <v>28.354838709677399</v>
      </c>
      <c r="W623" s="11">
        <v>0</v>
      </c>
      <c r="X623" s="11">
        <v>0.12903225806451599</v>
      </c>
      <c r="Y623" s="11">
        <v>28.2258064516129</v>
      </c>
      <c r="Z623" s="11">
        <v>7</v>
      </c>
      <c r="AA623" s="11">
        <v>7</v>
      </c>
      <c r="AB623" s="11">
        <v>16</v>
      </c>
      <c r="AC623" s="11">
        <v>57.0322580645161</v>
      </c>
      <c r="AD623" s="11">
        <v>604.68884077546397</v>
      </c>
      <c r="AE623" s="11">
        <v>44753285</v>
      </c>
      <c r="AF623" s="11">
        <v>11.11</v>
      </c>
      <c r="AG623" s="11">
        <v>34.750322580645097</v>
      </c>
      <c r="AH623" s="11">
        <v>25167763.2258064</v>
      </c>
      <c r="AI623" s="11">
        <v>36.661290322580598</v>
      </c>
      <c r="AJ623" s="11">
        <v>44333487.290322497</v>
      </c>
      <c r="AK623" s="11">
        <v>0</v>
      </c>
      <c r="AL623" s="11">
        <v>28846.225806451599</v>
      </c>
      <c r="AM623" s="11">
        <v>0</v>
      </c>
      <c r="AN623" s="11">
        <v>6506.8709677419301</v>
      </c>
      <c r="AO623" s="11">
        <v>0</v>
      </c>
      <c r="AP623" s="11">
        <v>12668.4516129032</v>
      </c>
      <c r="AQ623" s="11">
        <v>39.935483870967701</v>
      </c>
    </row>
    <row r="624" spans="1:43" hidden="1" x14ac:dyDescent="0.45">
      <c r="A624" s="11">
        <v>622</v>
      </c>
      <c r="B624" s="11" t="s">
        <v>13</v>
      </c>
      <c r="C624" s="11" t="s">
        <v>12</v>
      </c>
      <c r="D624" s="12">
        <v>44866</v>
      </c>
      <c r="E624" s="11">
        <f t="shared" si="18"/>
        <v>2022</v>
      </c>
      <c r="F624" s="11">
        <f t="shared" si="19"/>
        <v>11</v>
      </c>
      <c r="G624" s="11">
        <v>30</v>
      </c>
      <c r="H624" s="11">
        <v>12</v>
      </c>
      <c r="I624" s="11">
        <v>18</v>
      </c>
      <c r="J624" s="11">
        <v>0</v>
      </c>
      <c r="K624" s="11">
        <v>0</v>
      </c>
      <c r="L624" s="11">
        <v>753</v>
      </c>
      <c r="M624" s="11">
        <v>38906.533333333296</v>
      </c>
      <c r="N624" s="11">
        <v>33065.266666666597</v>
      </c>
      <c r="O624" s="11">
        <v>31198.3532640021</v>
      </c>
      <c r="P624" s="11">
        <v>2179.5071313662802</v>
      </c>
      <c r="Q624" s="11">
        <v>26386.652163299699</v>
      </c>
      <c r="R624" s="11">
        <v>0.84394647528856503</v>
      </c>
      <c r="S624" s="11">
        <v>14.3130741351947</v>
      </c>
      <c r="T624" s="11">
        <v>0.55661090030819105</v>
      </c>
      <c r="U624" s="11">
        <v>0</v>
      </c>
      <c r="V624" s="11">
        <v>27.8666666666666</v>
      </c>
      <c r="W624" s="11">
        <v>0</v>
      </c>
      <c r="X624" s="11">
        <v>0</v>
      </c>
      <c r="Y624" s="11">
        <v>27.8666666666666</v>
      </c>
      <c r="Z624" s="11">
        <v>6.9666666666666597</v>
      </c>
      <c r="AA624" s="11">
        <v>6.9666666666666597</v>
      </c>
      <c r="AB624" s="11">
        <v>15.8666666666666</v>
      </c>
      <c r="AC624" s="11">
        <v>56</v>
      </c>
      <c r="AD624" s="11">
        <v>587.13836206896497</v>
      </c>
      <c r="AE624" s="11">
        <v>44759090.100000001</v>
      </c>
      <c r="AF624" s="11">
        <v>11.1099999999999</v>
      </c>
      <c r="AG624" s="11">
        <v>34.520000000000003</v>
      </c>
      <c r="AH624" s="11">
        <v>26382829.833333299</v>
      </c>
      <c r="AI624" s="11">
        <v>36.46</v>
      </c>
      <c r="AJ624" s="11">
        <v>44341481.733333297</v>
      </c>
      <c r="AK624" s="11">
        <v>0</v>
      </c>
      <c r="AL624" s="11">
        <v>29859.166666666599</v>
      </c>
      <c r="AM624" s="11">
        <v>0</v>
      </c>
      <c r="AN624" s="11">
        <v>6486.2666666666601</v>
      </c>
      <c r="AO624" s="11">
        <v>0</v>
      </c>
      <c r="AP624" s="11">
        <v>10528.666666666601</v>
      </c>
      <c r="AQ624" s="11">
        <v>78.733333333333306</v>
      </c>
    </row>
    <row r="625" spans="1:43" hidden="1" x14ac:dyDescent="0.45">
      <c r="A625" s="11">
        <v>623</v>
      </c>
      <c r="B625" s="11" t="s">
        <v>13</v>
      </c>
      <c r="C625" s="11" t="s">
        <v>12</v>
      </c>
      <c r="D625" s="12">
        <v>44896</v>
      </c>
      <c r="E625" s="11">
        <f t="shared" si="18"/>
        <v>2022</v>
      </c>
      <c r="F625" s="11">
        <f t="shared" si="19"/>
        <v>12</v>
      </c>
      <c r="G625" s="11">
        <v>31</v>
      </c>
      <c r="H625" s="11">
        <v>14</v>
      </c>
      <c r="I625" s="11">
        <v>17</v>
      </c>
      <c r="J625" s="11">
        <v>1</v>
      </c>
      <c r="K625" s="11">
        <v>0</v>
      </c>
      <c r="L625" s="11">
        <v>764.25806451612902</v>
      </c>
      <c r="M625" s="11">
        <v>39477.161290322503</v>
      </c>
      <c r="N625" s="11">
        <v>32442.6451612903</v>
      </c>
      <c r="O625" s="11">
        <v>31622.984019327199</v>
      </c>
      <c r="P625" s="11">
        <v>2205.0903885647599</v>
      </c>
      <c r="Q625" s="11">
        <v>25942.631734746399</v>
      </c>
      <c r="R625" s="11">
        <v>0.81969493753638001</v>
      </c>
      <c r="S625" s="11">
        <v>14.340276960449399</v>
      </c>
      <c r="T625" s="11">
        <v>0.54730832840227694</v>
      </c>
      <c r="U625" s="11">
        <v>0</v>
      </c>
      <c r="V625" s="11">
        <v>28.451612903225801</v>
      </c>
      <c r="W625" s="11">
        <v>0</v>
      </c>
      <c r="X625" s="11">
        <v>0</v>
      </c>
      <c r="Y625" s="11">
        <v>28.451612903225801</v>
      </c>
      <c r="Z625" s="11">
        <v>7</v>
      </c>
      <c r="AA625" s="11">
        <v>7</v>
      </c>
      <c r="AB625" s="11">
        <v>16</v>
      </c>
      <c r="AC625" s="11">
        <v>56.903225806451601</v>
      </c>
      <c r="AD625" s="11">
        <v>568.90902590179496</v>
      </c>
      <c r="AE625" s="11">
        <v>44765847.870967701</v>
      </c>
      <c r="AF625" s="11">
        <v>11.11</v>
      </c>
      <c r="AG625" s="11">
        <v>34.520000000000003</v>
      </c>
      <c r="AH625" s="11">
        <v>28130666.903225798</v>
      </c>
      <c r="AI625" s="11">
        <v>36.46</v>
      </c>
      <c r="AJ625" s="11">
        <v>44348419.677419297</v>
      </c>
      <c r="AK625" s="11">
        <v>0</v>
      </c>
      <c r="AL625" s="11">
        <v>31372.322580645101</v>
      </c>
      <c r="AM625" s="11">
        <v>0</v>
      </c>
      <c r="AN625" s="11">
        <v>6735.1612903225796</v>
      </c>
      <c r="AO625" s="11">
        <v>0</v>
      </c>
      <c r="AP625" s="11">
        <v>11473.677419354801</v>
      </c>
      <c r="AQ625" s="11">
        <v>0</v>
      </c>
    </row>
    <row r="626" spans="1:43" hidden="1" x14ac:dyDescent="0.45">
      <c r="A626" s="11">
        <v>624</v>
      </c>
      <c r="B626" s="11" t="s">
        <v>13</v>
      </c>
      <c r="C626" s="11" t="s">
        <v>12</v>
      </c>
      <c r="D626" s="12">
        <v>44927</v>
      </c>
      <c r="E626" s="11">
        <f t="shared" si="18"/>
        <v>2023</v>
      </c>
      <c r="F626" s="11">
        <f t="shared" si="19"/>
        <v>1</v>
      </c>
      <c r="G626" s="11">
        <v>31</v>
      </c>
      <c r="H626" s="11">
        <v>14</v>
      </c>
      <c r="I626" s="11">
        <v>17</v>
      </c>
      <c r="J626" s="11">
        <v>4</v>
      </c>
      <c r="K626" s="11">
        <v>3</v>
      </c>
      <c r="L626" s="11">
        <v>765.41935483870895</v>
      </c>
      <c r="M626" s="11">
        <v>39514.387096774197</v>
      </c>
      <c r="N626" s="11">
        <v>31248.322580645101</v>
      </c>
      <c r="O626" s="11">
        <v>32195.588296653299</v>
      </c>
      <c r="P626" s="11">
        <v>2258.1327098492202</v>
      </c>
      <c r="Q626" s="11">
        <v>25487.2433144469</v>
      </c>
      <c r="R626" s="11">
        <v>0.78872736662408405</v>
      </c>
      <c r="S626" s="11">
        <v>14.255236306104001</v>
      </c>
      <c r="T626" s="11">
        <v>0.54094824682197196</v>
      </c>
      <c r="U626" s="11">
        <v>0</v>
      </c>
      <c r="V626" s="11">
        <v>27.064516129032199</v>
      </c>
      <c r="W626" s="11">
        <v>4.0322580645161201</v>
      </c>
      <c r="X626" s="11">
        <v>0</v>
      </c>
      <c r="Y626" s="11">
        <v>23.0322580645161</v>
      </c>
      <c r="Z626" s="11">
        <v>7</v>
      </c>
      <c r="AA626" s="11">
        <v>7</v>
      </c>
      <c r="AB626" s="11">
        <v>16</v>
      </c>
      <c r="AC626" s="11">
        <v>56.967741935483801</v>
      </c>
      <c r="AD626" s="11">
        <v>547.33650484665498</v>
      </c>
      <c r="AE626" s="11">
        <v>44772018.064516097</v>
      </c>
      <c r="AF626" s="11">
        <v>0</v>
      </c>
      <c r="AG626" s="11">
        <v>0</v>
      </c>
      <c r="AH626" s="11">
        <v>29798656.935483798</v>
      </c>
      <c r="AI626" s="11">
        <v>0</v>
      </c>
      <c r="AJ626" s="11">
        <v>44355311.193548299</v>
      </c>
      <c r="AK626" s="11">
        <v>0</v>
      </c>
      <c r="AL626" s="11">
        <v>32959.516129032199</v>
      </c>
      <c r="AM626" s="11">
        <v>0</v>
      </c>
      <c r="AN626" s="11">
        <v>6344.7419354838703</v>
      </c>
      <c r="AO626" s="11">
        <v>0</v>
      </c>
      <c r="AP626" s="11">
        <v>11027.7096774193</v>
      </c>
      <c r="AQ626" s="11">
        <v>0</v>
      </c>
    </row>
    <row r="627" spans="1:43" hidden="1" x14ac:dyDescent="0.45">
      <c r="A627" s="11">
        <v>625</v>
      </c>
      <c r="B627" s="11" t="s">
        <v>13</v>
      </c>
      <c r="C627" s="11" t="s">
        <v>12</v>
      </c>
      <c r="D627" s="12">
        <v>44958</v>
      </c>
      <c r="E627" s="11">
        <f t="shared" si="18"/>
        <v>2023</v>
      </c>
      <c r="F627" s="11">
        <f t="shared" si="19"/>
        <v>2</v>
      </c>
      <c r="G627" s="11">
        <v>28</v>
      </c>
      <c r="H627" s="11">
        <v>12</v>
      </c>
      <c r="I627" s="11">
        <v>16</v>
      </c>
      <c r="J627" s="11">
        <v>0</v>
      </c>
      <c r="K627" s="11">
        <v>0</v>
      </c>
      <c r="L627" s="11">
        <v>763.42857142857099</v>
      </c>
      <c r="M627" s="11">
        <v>39419.392857142797</v>
      </c>
      <c r="N627" s="11">
        <v>32791.321428571398</v>
      </c>
      <c r="O627" s="11">
        <v>31518.400555419201</v>
      </c>
      <c r="P627" s="11">
        <v>2223.3986818017001</v>
      </c>
      <c r="Q627" s="11">
        <v>26165.294104739602</v>
      </c>
      <c r="R627" s="11">
        <v>0.82987531483399701</v>
      </c>
      <c r="S627" s="11">
        <v>14.1738478254053</v>
      </c>
      <c r="T627" s="11">
        <v>0.55873272278147201</v>
      </c>
      <c r="U627" s="11">
        <v>0</v>
      </c>
      <c r="V627" s="11">
        <v>27.8928571428571</v>
      </c>
      <c r="W627" s="11">
        <v>0</v>
      </c>
      <c r="X627" s="11">
        <v>0</v>
      </c>
      <c r="Y627" s="11">
        <v>27.8928571428571</v>
      </c>
      <c r="Z627" s="11">
        <v>7</v>
      </c>
      <c r="AA627" s="11">
        <v>7</v>
      </c>
      <c r="AB627" s="11">
        <v>16</v>
      </c>
      <c r="AC627" s="11">
        <v>56.857142857142797</v>
      </c>
      <c r="AD627" s="11">
        <v>575.580555066854</v>
      </c>
      <c r="AE627" s="11">
        <v>44776579.678571403</v>
      </c>
      <c r="AF627" s="11">
        <v>0</v>
      </c>
      <c r="AG627" s="11">
        <v>0</v>
      </c>
      <c r="AH627" s="11">
        <v>30381115.535714202</v>
      </c>
      <c r="AI627" s="11">
        <v>0</v>
      </c>
      <c r="AJ627" s="11">
        <v>44361273.607142799</v>
      </c>
      <c r="AK627" s="11">
        <v>0</v>
      </c>
      <c r="AL627" s="11">
        <v>33779.642857142797</v>
      </c>
      <c r="AM627" s="11">
        <v>0</v>
      </c>
      <c r="AN627" s="11">
        <v>6686.8928571428496</v>
      </c>
      <c r="AO627" s="11">
        <v>0</v>
      </c>
      <c r="AP627" s="11">
        <v>11585.75</v>
      </c>
      <c r="AQ627" s="11">
        <v>0</v>
      </c>
    </row>
    <row r="628" spans="1:43" hidden="1" x14ac:dyDescent="0.45">
      <c r="A628" s="11">
        <v>626</v>
      </c>
      <c r="B628" s="11" t="s">
        <v>13</v>
      </c>
      <c r="C628" s="11" t="s">
        <v>12</v>
      </c>
      <c r="D628" s="12">
        <v>44986</v>
      </c>
      <c r="E628" s="11">
        <f t="shared" si="18"/>
        <v>2023</v>
      </c>
      <c r="F628" s="11">
        <f t="shared" si="19"/>
        <v>3</v>
      </c>
      <c r="G628" s="11">
        <v>31</v>
      </c>
      <c r="H628" s="11">
        <v>14</v>
      </c>
      <c r="I628" s="11">
        <v>17</v>
      </c>
      <c r="J628" s="11">
        <v>1</v>
      </c>
      <c r="K628" s="11">
        <v>0</v>
      </c>
      <c r="L628" s="11">
        <v>762.58064516129002</v>
      </c>
      <c r="M628" s="11">
        <v>39366.967741935397</v>
      </c>
      <c r="N628" s="11">
        <v>31057.580645161201</v>
      </c>
      <c r="O628" s="11">
        <v>30946.080091985899</v>
      </c>
      <c r="P628" s="11">
        <v>2160.8007545205901</v>
      </c>
      <c r="Q628" s="11">
        <v>24358.988329559401</v>
      </c>
      <c r="R628" s="11">
        <v>0.78598424115753196</v>
      </c>
      <c r="S628" s="11">
        <v>14.320152289906501</v>
      </c>
      <c r="T628" s="11">
        <v>0.51505628628106404</v>
      </c>
      <c r="U628" s="11">
        <v>0</v>
      </c>
      <c r="V628" s="11">
        <v>27.451612903225801</v>
      </c>
      <c r="W628" s="11">
        <v>0</v>
      </c>
      <c r="X628" s="11">
        <v>0</v>
      </c>
      <c r="Y628" s="11">
        <v>27.451612903225801</v>
      </c>
      <c r="Z628" s="11">
        <v>7</v>
      </c>
      <c r="AA628" s="11">
        <v>7</v>
      </c>
      <c r="AB628" s="11">
        <v>16</v>
      </c>
      <c r="AC628" s="11">
        <v>56.774193548386997</v>
      </c>
      <c r="AD628" s="11">
        <v>545.387221839669</v>
      </c>
      <c r="AE628" s="11">
        <v>13000504.870967699</v>
      </c>
      <c r="AF628" s="11">
        <v>0</v>
      </c>
      <c r="AG628" s="11">
        <v>0</v>
      </c>
      <c r="AH628" s="11">
        <v>8875918.6451612897</v>
      </c>
      <c r="AI628" s="11">
        <v>0</v>
      </c>
      <c r="AJ628" s="11">
        <v>12879994.193548299</v>
      </c>
      <c r="AK628" s="11">
        <v>0</v>
      </c>
      <c r="AL628" s="11">
        <v>9883.0645161290304</v>
      </c>
      <c r="AM628" s="11">
        <v>0</v>
      </c>
      <c r="AN628" s="11">
        <v>7020.8387096774104</v>
      </c>
      <c r="AO628" s="11">
        <v>0</v>
      </c>
      <c r="AP628" s="11">
        <v>12267.9032258064</v>
      </c>
      <c r="AQ628" s="11">
        <v>0</v>
      </c>
    </row>
    <row r="629" spans="1:43" hidden="1" x14ac:dyDescent="0.45">
      <c r="A629" s="11">
        <v>627</v>
      </c>
      <c r="B629" s="11" t="s">
        <v>13</v>
      </c>
      <c r="C629" s="11" t="s">
        <v>12</v>
      </c>
      <c r="D629" s="12">
        <v>45017</v>
      </c>
      <c r="E629" s="11">
        <f t="shared" si="18"/>
        <v>2023</v>
      </c>
      <c r="F629" s="11">
        <f t="shared" si="19"/>
        <v>4</v>
      </c>
      <c r="G629" s="11">
        <v>30</v>
      </c>
      <c r="H629" s="11">
        <v>14</v>
      </c>
      <c r="I629" s="11">
        <v>16</v>
      </c>
      <c r="J629" s="11">
        <v>0</v>
      </c>
      <c r="K629" s="11">
        <v>0</v>
      </c>
      <c r="L629" s="11">
        <v>764.8</v>
      </c>
      <c r="M629" s="11">
        <v>39472</v>
      </c>
      <c r="N629" s="11">
        <v>34198.5</v>
      </c>
      <c r="O629" s="11">
        <v>31192.919687505499</v>
      </c>
      <c r="P629" s="11">
        <v>2185.6753865835499</v>
      </c>
      <c r="Q629" s="11">
        <v>27012.419174356499</v>
      </c>
      <c r="R629" s="11">
        <v>0.86320086874035296</v>
      </c>
      <c r="S629" s="11">
        <v>14.2689743977083</v>
      </c>
      <c r="T629" s="11">
        <v>0.57303117354927802</v>
      </c>
      <c r="U629" s="11">
        <v>0</v>
      </c>
      <c r="V629" s="11">
        <v>27.3</v>
      </c>
      <c r="W629" s="11">
        <v>0</v>
      </c>
      <c r="X629" s="11">
        <v>0</v>
      </c>
      <c r="Y629" s="11">
        <v>27.3</v>
      </c>
      <c r="Z629" s="11">
        <v>7</v>
      </c>
      <c r="AA629" s="11">
        <v>7</v>
      </c>
      <c r="AB629" s="11">
        <v>16</v>
      </c>
      <c r="AC629" s="11">
        <v>56.933333333333302</v>
      </c>
      <c r="AD629" s="11">
        <v>598.85718390804595</v>
      </c>
      <c r="AE629" s="11">
        <v>0</v>
      </c>
      <c r="AF629" s="11">
        <v>0</v>
      </c>
      <c r="AG629" s="11">
        <v>0</v>
      </c>
      <c r="AH629" s="11">
        <v>0</v>
      </c>
      <c r="AI629" s="11">
        <v>0</v>
      </c>
      <c r="AJ629" s="11">
        <v>0</v>
      </c>
      <c r="AK629" s="11">
        <v>0</v>
      </c>
      <c r="AL629" s="11">
        <v>0</v>
      </c>
      <c r="AM629" s="11">
        <v>0</v>
      </c>
      <c r="AN629" s="11">
        <v>7348.4333333333298</v>
      </c>
      <c r="AO629" s="11">
        <v>0</v>
      </c>
      <c r="AP629" s="11">
        <v>12359.7</v>
      </c>
      <c r="AQ629" s="11">
        <v>117.533333333333</v>
      </c>
    </row>
    <row r="630" spans="1:43" hidden="1" x14ac:dyDescent="0.45">
      <c r="A630" s="11">
        <v>628</v>
      </c>
      <c r="B630" s="11" t="s">
        <v>13</v>
      </c>
      <c r="C630" s="11" t="s">
        <v>12</v>
      </c>
      <c r="D630" s="12">
        <v>45047</v>
      </c>
      <c r="E630" s="11">
        <f t="shared" si="18"/>
        <v>2023</v>
      </c>
      <c r="F630" s="11">
        <f t="shared" si="19"/>
        <v>5</v>
      </c>
      <c r="G630" s="11">
        <v>31</v>
      </c>
      <c r="H630" s="11">
        <v>13</v>
      </c>
      <c r="I630" s="11">
        <v>18</v>
      </c>
      <c r="J630" s="11">
        <v>3</v>
      </c>
      <c r="K630" s="11">
        <v>0</v>
      </c>
      <c r="L630" s="11">
        <v>761.935483870967</v>
      </c>
      <c r="M630" s="11">
        <v>39344.935483870897</v>
      </c>
      <c r="N630" s="11">
        <v>35098.129032258003</v>
      </c>
      <c r="O630" s="11">
        <v>30904.587172904099</v>
      </c>
      <c r="P630" s="11">
        <v>2177.5420634692</v>
      </c>
      <c r="Q630" s="11">
        <v>27529.461106067502</v>
      </c>
      <c r="R630" s="11">
        <v>0.88965454842415004</v>
      </c>
      <c r="S630" s="11">
        <v>14.1907422291799</v>
      </c>
      <c r="T630" s="11">
        <v>0.58742233488158002</v>
      </c>
      <c r="U630" s="11">
        <v>0</v>
      </c>
      <c r="V630" s="11">
        <v>27.580645161290299</v>
      </c>
      <c r="W630" s="11">
        <v>0</v>
      </c>
      <c r="X630" s="11">
        <v>0</v>
      </c>
      <c r="Y630" s="11">
        <v>27.580645161290299</v>
      </c>
      <c r="Z630" s="11">
        <v>7</v>
      </c>
      <c r="AA630" s="11">
        <v>7</v>
      </c>
      <c r="AB630" s="11">
        <v>16</v>
      </c>
      <c r="AC630" s="11">
        <v>56.774193548386997</v>
      </c>
      <c r="AD630" s="11">
        <v>616.82430875575994</v>
      </c>
      <c r="AE630" s="11">
        <v>0</v>
      </c>
      <c r="AF630" s="11">
        <v>0</v>
      </c>
      <c r="AG630" s="11">
        <v>0</v>
      </c>
      <c r="AH630" s="11">
        <v>0</v>
      </c>
      <c r="AI630" s="11">
        <v>0</v>
      </c>
      <c r="AJ630" s="11">
        <v>0</v>
      </c>
      <c r="AK630" s="11">
        <v>0</v>
      </c>
      <c r="AL630" s="11">
        <v>0</v>
      </c>
      <c r="AM630" s="11">
        <v>0</v>
      </c>
      <c r="AN630" s="11">
        <v>7511.1935483870902</v>
      </c>
      <c r="AO630" s="11">
        <v>0</v>
      </c>
      <c r="AP630" s="11">
        <v>12684.6451612903</v>
      </c>
      <c r="AQ630" s="11">
        <v>49.806451612903203</v>
      </c>
    </row>
    <row r="631" spans="1:43" hidden="1" x14ac:dyDescent="0.45">
      <c r="A631" s="11">
        <v>629</v>
      </c>
      <c r="B631" s="11" t="s">
        <v>13</v>
      </c>
      <c r="C631" s="11" t="s">
        <v>12</v>
      </c>
      <c r="D631" s="12">
        <v>45078</v>
      </c>
      <c r="E631" s="11">
        <f t="shared" si="18"/>
        <v>2023</v>
      </c>
      <c r="F631" s="11">
        <f t="shared" si="19"/>
        <v>6</v>
      </c>
      <c r="G631" s="11">
        <v>30</v>
      </c>
      <c r="H631" s="11">
        <v>14</v>
      </c>
      <c r="I631" s="11">
        <v>16</v>
      </c>
      <c r="J631" s="11">
        <v>1</v>
      </c>
      <c r="K631" s="11">
        <v>0</v>
      </c>
      <c r="L631" s="11">
        <v>763.6</v>
      </c>
      <c r="M631" s="11">
        <v>39415.833333333299</v>
      </c>
      <c r="N631" s="11">
        <v>33541.033333333296</v>
      </c>
      <c r="O631" s="11">
        <v>31401.532430773099</v>
      </c>
      <c r="P631" s="11">
        <v>2190.55902929587</v>
      </c>
      <c r="Q631" s="11">
        <v>26673.911991176199</v>
      </c>
      <c r="R631" s="11">
        <v>0.84856719467951103</v>
      </c>
      <c r="S631" s="11">
        <v>14.3330058851058</v>
      </c>
      <c r="T631" s="11">
        <v>0.56328225714480595</v>
      </c>
      <c r="U631" s="11">
        <v>0</v>
      </c>
      <c r="V631" s="11">
        <v>28.6</v>
      </c>
      <c r="W631" s="11">
        <v>0</v>
      </c>
      <c r="X631" s="11">
        <v>0</v>
      </c>
      <c r="Y631" s="11">
        <v>28.6</v>
      </c>
      <c r="Z631" s="11">
        <v>7</v>
      </c>
      <c r="AA631" s="11">
        <v>7</v>
      </c>
      <c r="AB631" s="11">
        <v>16</v>
      </c>
      <c r="AC631" s="11">
        <v>56.866666666666603</v>
      </c>
      <c r="AD631" s="11">
        <v>588.44800903119801</v>
      </c>
      <c r="AE631" s="11">
        <v>0</v>
      </c>
      <c r="AF631" s="11">
        <v>0</v>
      </c>
      <c r="AG631" s="11">
        <v>0</v>
      </c>
      <c r="AH631" s="11">
        <v>0</v>
      </c>
      <c r="AI631" s="11">
        <v>0</v>
      </c>
      <c r="AJ631" s="11">
        <v>0</v>
      </c>
      <c r="AK631" s="11">
        <v>0</v>
      </c>
      <c r="AL631" s="11">
        <v>0</v>
      </c>
      <c r="AM631" s="11">
        <v>0</v>
      </c>
      <c r="AN631" s="11">
        <v>7113.7666666666601</v>
      </c>
      <c r="AO631" s="11">
        <v>0</v>
      </c>
      <c r="AP631" s="11">
        <v>11697.4333333333</v>
      </c>
      <c r="AQ631" s="11">
        <v>20.399999999999999</v>
      </c>
    </row>
    <row r="632" spans="1:43" hidden="1" x14ac:dyDescent="0.45">
      <c r="A632" s="11">
        <v>630</v>
      </c>
      <c r="B632" s="11" t="s">
        <v>13</v>
      </c>
      <c r="C632" s="11" t="s">
        <v>12</v>
      </c>
      <c r="D632" s="12">
        <v>45108</v>
      </c>
      <c r="E632" s="11">
        <f t="shared" si="18"/>
        <v>2023</v>
      </c>
      <c r="F632" s="11">
        <f t="shared" si="19"/>
        <v>7</v>
      </c>
      <c r="G632" s="11">
        <v>31</v>
      </c>
      <c r="H632" s="11">
        <v>14</v>
      </c>
      <c r="I632" s="11">
        <v>17</v>
      </c>
      <c r="J632" s="11">
        <v>0</v>
      </c>
      <c r="K632" s="11">
        <v>0</v>
      </c>
      <c r="L632" s="11">
        <v>742.06451612903197</v>
      </c>
      <c r="M632" s="11">
        <v>38332.451612903198</v>
      </c>
      <c r="N632" s="11">
        <v>30775.580645161201</v>
      </c>
      <c r="O632" s="11">
        <v>32084.8221398971</v>
      </c>
      <c r="P632" s="11">
        <v>2225.3858177863799</v>
      </c>
      <c r="Q632" s="11">
        <v>25678.446939800499</v>
      </c>
      <c r="R632" s="11">
        <v>0.79941145936536195</v>
      </c>
      <c r="S632" s="11">
        <v>14.418093978779201</v>
      </c>
      <c r="T632" s="11">
        <v>0.53926711697927499</v>
      </c>
      <c r="U632" s="11">
        <v>0</v>
      </c>
      <c r="V632" s="11">
        <v>27.451612903225801</v>
      </c>
      <c r="W632" s="11">
        <v>0</v>
      </c>
      <c r="X632" s="11">
        <v>0.32258064516128998</v>
      </c>
      <c r="Y632" s="11">
        <v>27.129032258064498</v>
      </c>
      <c r="Z632" s="11">
        <v>6.8064516129032198</v>
      </c>
      <c r="AA632" s="11">
        <v>6.8064516129032198</v>
      </c>
      <c r="AB632" s="11">
        <v>15.4193548387096</v>
      </c>
      <c r="AC632" s="11">
        <v>55.096774193548299</v>
      </c>
      <c r="AD632" s="11">
        <v>556.93589793917397</v>
      </c>
      <c r="AE632" s="11">
        <v>0</v>
      </c>
      <c r="AF632" s="11">
        <v>0</v>
      </c>
      <c r="AG632" s="11">
        <v>0</v>
      </c>
      <c r="AH632" s="11">
        <v>0</v>
      </c>
      <c r="AI632" s="11">
        <v>0</v>
      </c>
      <c r="AJ632" s="11">
        <v>0</v>
      </c>
      <c r="AK632" s="11">
        <v>0</v>
      </c>
      <c r="AL632" s="11">
        <v>0</v>
      </c>
      <c r="AM632" s="11">
        <v>0</v>
      </c>
      <c r="AN632" s="11">
        <v>5163.8064516128998</v>
      </c>
      <c r="AO632" s="11">
        <v>0</v>
      </c>
      <c r="AP632" s="11">
        <v>8416.0645161290304</v>
      </c>
      <c r="AQ632" s="11">
        <v>0</v>
      </c>
    </row>
    <row r="633" spans="1:43" hidden="1" x14ac:dyDescent="0.45">
      <c r="A633" s="11">
        <v>631</v>
      </c>
      <c r="B633" s="11" t="s">
        <v>13</v>
      </c>
      <c r="C633" s="11" t="s">
        <v>12</v>
      </c>
      <c r="D633" s="12">
        <v>45139</v>
      </c>
      <c r="E633" s="11">
        <f t="shared" si="18"/>
        <v>2023</v>
      </c>
      <c r="F633" s="11">
        <f t="shared" si="19"/>
        <v>8</v>
      </c>
      <c r="G633" s="11">
        <v>31</v>
      </c>
      <c r="H633" s="11">
        <v>13</v>
      </c>
      <c r="I633" s="11">
        <v>18</v>
      </c>
      <c r="J633" s="11">
        <v>1</v>
      </c>
      <c r="K633" s="11">
        <v>0</v>
      </c>
      <c r="L633" s="11">
        <v>758.51612903225805</v>
      </c>
      <c r="M633" s="11">
        <v>39170.322580645101</v>
      </c>
      <c r="N633" s="11">
        <v>32357.096774193498</v>
      </c>
      <c r="O633" s="11">
        <v>31906.989153577699</v>
      </c>
      <c r="P633" s="11">
        <v>2245.62042067315</v>
      </c>
      <c r="Q633" s="11">
        <v>26259.6014114834</v>
      </c>
      <c r="R633" s="11">
        <v>0.82215955160667498</v>
      </c>
      <c r="S633" s="11">
        <v>14.210207583370799</v>
      </c>
      <c r="T633" s="11">
        <v>0.55946935632056705</v>
      </c>
      <c r="U633" s="11">
        <v>0</v>
      </c>
      <c r="V633" s="11">
        <v>28.064516129032199</v>
      </c>
      <c r="W633" s="11">
        <v>0</v>
      </c>
      <c r="X633" s="11">
        <v>0.32258064516128998</v>
      </c>
      <c r="Y633" s="11">
        <v>27.7419354838709</v>
      </c>
      <c r="Z633" s="11">
        <v>7</v>
      </c>
      <c r="AA633" s="11">
        <v>6.9677419354838701</v>
      </c>
      <c r="AB633" s="11">
        <v>15.935483870967699</v>
      </c>
      <c r="AC633" s="11">
        <v>56.5483870967741</v>
      </c>
      <c r="AD633" s="11">
        <v>569.73963133640495</v>
      </c>
      <c r="AE633" s="11">
        <v>0</v>
      </c>
      <c r="AF633" s="11">
        <v>0</v>
      </c>
      <c r="AG633" s="11">
        <v>0</v>
      </c>
      <c r="AH633" s="11">
        <v>0</v>
      </c>
      <c r="AI633" s="11">
        <v>0</v>
      </c>
      <c r="AJ633" s="11">
        <v>0</v>
      </c>
      <c r="AK633" s="11">
        <v>0</v>
      </c>
      <c r="AL633" s="11">
        <v>0</v>
      </c>
      <c r="AM633" s="11">
        <v>0</v>
      </c>
      <c r="AN633" s="11">
        <v>6651.9354838709596</v>
      </c>
      <c r="AO633" s="11">
        <v>0</v>
      </c>
      <c r="AP633" s="11">
        <v>10067.9032258064</v>
      </c>
      <c r="AQ633" s="11">
        <v>0</v>
      </c>
    </row>
    <row r="634" spans="1:43" hidden="1" x14ac:dyDescent="0.45">
      <c r="A634" s="11">
        <v>632</v>
      </c>
      <c r="B634" s="11" t="s">
        <v>13</v>
      </c>
      <c r="C634" s="11" t="s">
        <v>12</v>
      </c>
      <c r="D634" s="12">
        <v>45170</v>
      </c>
      <c r="E634" s="11">
        <f t="shared" si="18"/>
        <v>2023</v>
      </c>
      <c r="F634" s="11">
        <f t="shared" si="19"/>
        <v>9</v>
      </c>
      <c r="G634" s="11">
        <v>30</v>
      </c>
      <c r="H634" s="11">
        <v>15</v>
      </c>
      <c r="I634" s="11">
        <v>15</v>
      </c>
      <c r="J634" s="11">
        <v>3</v>
      </c>
      <c r="K634" s="11">
        <v>3</v>
      </c>
      <c r="L634" s="11">
        <v>705.33333333333303</v>
      </c>
      <c r="M634" s="11">
        <v>36558.733333333301</v>
      </c>
      <c r="N634" s="11">
        <v>33046.633333333302</v>
      </c>
      <c r="O634" s="11">
        <v>31828.8083636913</v>
      </c>
      <c r="P634" s="11">
        <v>2207.87598207356</v>
      </c>
      <c r="Q634" s="11">
        <v>28940.020849697201</v>
      </c>
      <c r="R634" s="11">
        <v>0.907173378846995</v>
      </c>
      <c r="S634" s="11">
        <v>14.415332148663801</v>
      </c>
      <c r="T634" s="11">
        <v>0.59968529332110598</v>
      </c>
      <c r="U634" s="11">
        <v>0</v>
      </c>
      <c r="V634" s="11">
        <v>28.8666666666666</v>
      </c>
      <c r="W634" s="11">
        <v>3.6</v>
      </c>
      <c r="X634" s="11">
        <v>0</v>
      </c>
      <c r="Y634" s="11">
        <v>25.266666666666602</v>
      </c>
      <c r="Z634" s="11">
        <v>6.86666666666666</v>
      </c>
      <c r="AA634" s="11">
        <v>6.9</v>
      </c>
      <c r="AB634" s="11">
        <v>15.533333333333299</v>
      </c>
      <c r="AC634" s="11">
        <v>52.6666666666666</v>
      </c>
      <c r="AD634" s="11">
        <v>633.25997978258602</v>
      </c>
      <c r="AE634" s="11">
        <v>0</v>
      </c>
      <c r="AF634" s="11">
        <v>0</v>
      </c>
      <c r="AG634" s="11">
        <v>0</v>
      </c>
      <c r="AH634" s="11">
        <v>0</v>
      </c>
      <c r="AI634" s="11">
        <v>0</v>
      </c>
      <c r="AJ634" s="11">
        <v>0</v>
      </c>
      <c r="AK634" s="11">
        <v>0</v>
      </c>
      <c r="AL634" s="11">
        <v>0</v>
      </c>
      <c r="AM634" s="11">
        <v>1735.7666666666601</v>
      </c>
      <c r="AN634" s="11">
        <v>7337.9666666666599</v>
      </c>
      <c r="AO634" s="11">
        <v>0</v>
      </c>
      <c r="AP634" s="11">
        <v>10364.833333333299</v>
      </c>
      <c r="AQ634" s="11">
        <v>40.799999999999997</v>
      </c>
    </row>
    <row r="635" spans="1:43" hidden="1" x14ac:dyDescent="0.45">
      <c r="A635" s="11">
        <v>633</v>
      </c>
      <c r="B635" s="11" t="s">
        <v>13</v>
      </c>
      <c r="C635" s="11" t="s">
        <v>12</v>
      </c>
      <c r="D635" s="12">
        <v>45200</v>
      </c>
      <c r="E635" s="11">
        <f t="shared" si="18"/>
        <v>2023</v>
      </c>
      <c r="F635" s="11">
        <f t="shared" si="19"/>
        <v>10</v>
      </c>
      <c r="G635" s="11">
        <v>31</v>
      </c>
      <c r="H635" s="11">
        <v>15</v>
      </c>
      <c r="I635" s="11">
        <v>16</v>
      </c>
      <c r="J635" s="11">
        <v>2</v>
      </c>
      <c r="K635" s="11">
        <v>0</v>
      </c>
      <c r="L635" s="11">
        <v>728.90322580645102</v>
      </c>
      <c r="M635" s="11">
        <v>37758.322580645101</v>
      </c>
      <c r="N635" s="11">
        <v>34799.354838709602</v>
      </c>
      <c r="O635" s="11">
        <v>31942.748721984601</v>
      </c>
      <c r="P635" s="11">
        <v>2227.4329076211602</v>
      </c>
      <c r="Q635" s="11">
        <v>29416.436115549801</v>
      </c>
      <c r="R635" s="11">
        <v>0.91887105665563495</v>
      </c>
      <c r="S635" s="11">
        <v>14.338522531324999</v>
      </c>
      <c r="T635" s="11">
        <v>0.612288419720045</v>
      </c>
      <c r="U635" s="11">
        <v>0</v>
      </c>
      <c r="V635" s="11">
        <v>30.161290322580601</v>
      </c>
      <c r="W635" s="11">
        <v>2.54838709677419</v>
      </c>
      <c r="X635" s="11">
        <v>6.4516129032257993E-2</v>
      </c>
      <c r="Y635" s="11">
        <v>27.5483870967741</v>
      </c>
      <c r="Z635" s="11">
        <v>7</v>
      </c>
      <c r="AA635" s="11">
        <v>7</v>
      </c>
      <c r="AB635" s="11">
        <v>16</v>
      </c>
      <c r="AC635" s="11">
        <v>54.903225806451601</v>
      </c>
      <c r="AD635" s="11">
        <v>632.29220003413502</v>
      </c>
      <c r="AE635" s="11">
        <v>0</v>
      </c>
      <c r="AF635" s="11">
        <v>0</v>
      </c>
      <c r="AG635" s="11">
        <v>0</v>
      </c>
      <c r="AH635" s="11">
        <v>0</v>
      </c>
      <c r="AI635" s="11">
        <v>0</v>
      </c>
      <c r="AJ635" s="11">
        <v>0</v>
      </c>
      <c r="AK635" s="11">
        <v>0</v>
      </c>
      <c r="AL635" s="11">
        <v>0</v>
      </c>
      <c r="AM635" s="11">
        <v>1942.38709677419</v>
      </c>
      <c r="AN635" s="11">
        <v>7743.22580645161</v>
      </c>
      <c r="AO635" s="11">
        <v>0</v>
      </c>
      <c r="AP635" s="11">
        <v>10806.419354838699</v>
      </c>
      <c r="AQ635" s="11">
        <v>115.483870967741</v>
      </c>
    </row>
    <row r="636" spans="1:43" hidden="1" x14ac:dyDescent="0.45">
      <c r="A636" s="11">
        <v>634</v>
      </c>
      <c r="B636" s="11" t="s">
        <v>13</v>
      </c>
      <c r="C636" s="11" t="s">
        <v>12</v>
      </c>
      <c r="D636" s="12">
        <v>45231</v>
      </c>
      <c r="E636" s="11">
        <f t="shared" si="18"/>
        <v>2023</v>
      </c>
      <c r="F636" s="11">
        <f t="shared" si="19"/>
        <v>11</v>
      </c>
      <c r="G636" s="11">
        <v>30</v>
      </c>
      <c r="H636" s="11">
        <v>12</v>
      </c>
      <c r="I636" s="11">
        <v>18</v>
      </c>
      <c r="J636" s="11">
        <v>0</v>
      </c>
      <c r="K636" s="11">
        <v>0</v>
      </c>
      <c r="L636" s="11">
        <v>726.4</v>
      </c>
      <c r="M636" s="11">
        <v>37605.5666666666</v>
      </c>
      <c r="N636" s="11">
        <v>34864.733333333301</v>
      </c>
      <c r="O636" s="11">
        <v>31314.200502364602</v>
      </c>
      <c r="P636" s="11">
        <v>2177.8824888924501</v>
      </c>
      <c r="Q636" s="11">
        <v>28986.899117089899</v>
      </c>
      <c r="R636" s="11">
        <v>0.92366498935179697</v>
      </c>
      <c r="S636" s="11">
        <v>14.376718345403001</v>
      </c>
      <c r="T636" s="11">
        <v>0.60150553683838703</v>
      </c>
      <c r="U636" s="11">
        <v>0</v>
      </c>
      <c r="V636" s="11">
        <v>29.233333333333299</v>
      </c>
      <c r="W636" s="11">
        <v>0</v>
      </c>
      <c r="X636" s="11">
        <v>0</v>
      </c>
      <c r="Y636" s="11">
        <v>29.233333333333299</v>
      </c>
      <c r="Z636" s="11">
        <v>7</v>
      </c>
      <c r="AA636" s="11">
        <v>7</v>
      </c>
      <c r="AB636" s="11">
        <v>16</v>
      </c>
      <c r="AC636" s="11">
        <v>54.8</v>
      </c>
      <c r="AD636" s="11">
        <v>634.32231040564295</v>
      </c>
      <c r="AE636" s="11">
        <v>0</v>
      </c>
      <c r="AF636" s="11">
        <v>0</v>
      </c>
      <c r="AG636" s="11">
        <v>0</v>
      </c>
      <c r="AH636" s="11">
        <v>0</v>
      </c>
      <c r="AI636" s="11">
        <v>0</v>
      </c>
      <c r="AJ636" s="11">
        <v>0</v>
      </c>
      <c r="AK636" s="11">
        <v>0</v>
      </c>
      <c r="AL636" s="11">
        <v>0</v>
      </c>
      <c r="AM636" s="11">
        <v>1608.0333333333299</v>
      </c>
      <c r="AN636" s="11">
        <v>7545.4</v>
      </c>
      <c r="AO636" s="11">
        <v>0</v>
      </c>
      <c r="AP636" s="11">
        <v>10582.733333333301</v>
      </c>
      <c r="AQ636" s="11">
        <v>0</v>
      </c>
    </row>
    <row r="637" spans="1:43" hidden="1" x14ac:dyDescent="0.45">
      <c r="A637" s="11">
        <v>635</v>
      </c>
      <c r="B637" s="11" t="s">
        <v>13</v>
      </c>
      <c r="C637" s="11" t="s">
        <v>12</v>
      </c>
      <c r="D637" s="12">
        <v>45261</v>
      </c>
      <c r="E637" s="11">
        <f t="shared" si="18"/>
        <v>2023</v>
      </c>
      <c r="F637" s="11">
        <f t="shared" si="19"/>
        <v>12</v>
      </c>
      <c r="G637" s="11">
        <v>31</v>
      </c>
      <c r="H637" s="11">
        <v>16</v>
      </c>
      <c r="I637" s="11">
        <v>15</v>
      </c>
      <c r="J637" s="11">
        <v>1</v>
      </c>
      <c r="K637" s="11">
        <v>0</v>
      </c>
      <c r="L637" s="11">
        <v>729.935483870967</v>
      </c>
      <c r="M637" s="11">
        <v>37819.709677419298</v>
      </c>
      <c r="N637" s="11">
        <v>34188.032258064501</v>
      </c>
      <c r="O637" s="11">
        <v>31852.123999580101</v>
      </c>
      <c r="P637" s="11">
        <v>2219.1998184048398</v>
      </c>
      <c r="Q637" s="11">
        <v>28732.441824543501</v>
      </c>
      <c r="R637" s="11">
        <v>0.90173559373907697</v>
      </c>
      <c r="S637" s="11">
        <v>14.3522556648558</v>
      </c>
      <c r="T637" s="11">
        <v>0.59757204118824903</v>
      </c>
      <c r="U637" s="11">
        <v>0</v>
      </c>
      <c r="V637" s="11">
        <v>29.774193548387</v>
      </c>
      <c r="W637" s="11">
        <v>0</v>
      </c>
      <c r="X637" s="11">
        <v>0.29032258064516098</v>
      </c>
      <c r="Y637" s="11">
        <v>29.4838709677419</v>
      </c>
      <c r="Z637" s="11">
        <v>7</v>
      </c>
      <c r="AA637" s="11">
        <v>7</v>
      </c>
      <c r="AB637" s="11">
        <v>16</v>
      </c>
      <c r="AC637" s="11">
        <v>55.0322580645161</v>
      </c>
      <c r="AD637" s="11">
        <v>619.95538914490498</v>
      </c>
      <c r="AE637" s="11">
        <v>0</v>
      </c>
      <c r="AF637" s="11">
        <v>0</v>
      </c>
      <c r="AG637" s="11">
        <v>0</v>
      </c>
      <c r="AH637" s="11">
        <v>0</v>
      </c>
      <c r="AI637" s="11">
        <v>0</v>
      </c>
      <c r="AJ637" s="11">
        <v>0</v>
      </c>
      <c r="AK637" s="11">
        <v>0</v>
      </c>
      <c r="AL637" s="11">
        <v>0</v>
      </c>
      <c r="AM637" s="11">
        <v>1806.6451612903199</v>
      </c>
      <c r="AN637" s="11">
        <v>7767.3548387096698</v>
      </c>
      <c r="AO637" s="11">
        <v>0</v>
      </c>
      <c r="AP637" s="11">
        <v>10147.193548387</v>
      </c>
      <c r="AQ637" s="11">
        <v>0</v>
      </c>
    </row>
    <row r="638" spans="1:43" hidden="1" x14ac:dyDescent="0.45">
      <c r="A638" s="11">
        <v>636</v>
      </c>
      <c r="B638" s="11" t="s">
        <v>13</v>
      </c>
      <c r="C638" s="11" t="s">
        <v>12</v>
      </c>
      <c r="D638" s="12">
        <v>45292</v>
      </c>
      <c r="E638" s="11">
        <f t="shared" si="18"/>
        <v>2024</v>
      </c>
      <c r="F638" s="11">
        <f t="shared" si="19"/>
        <v>1</v>
      </c>
      <c r="G638" s="11">
        <v>31</v>
      </c>
      <c r="H638" s="11">
        <v>13</v>
      </c>
      <c r="I638" s="11">
        <v>18</v>
      </c>
      <c r="J638" s="11">
        <v>1</v>
      </c>
      <c r="K638" s="11">
        <v>0</v>
      </c>
      <c r="L638" s="11">
        <v>726.45161290322505</v>
      </c>
      <c r="M638" s="11">
        <v>37808.387096774197</v>
      </c>
      <c r="N638" s="11">
        <v>30896.064516129001</v>
      </c>
      <c r="O638" s="11">
        <v>32033.878742679499</v>
      </c>
      <c r="P638" s="11">
        <v>2238.9819314782699</v>
      </c>
      <c r="Q638" s="11">
        <v>26157.2303900314</v>
      </c>
      <c r="R638" s="11">
        <v>0.81516861846158895</v>
      </c>
      <c r="S638" s="11">
        <v>14.3049761114827</v>
      </c>
      <c r="T638" s="11">
        <v>0.54546251427908898</v>
      </c>
      <c r="U638" s="11">
        <v>0</v>
      </c>
      <c r="V638" s="11">
        <v>29.645161290322498</v>
      </c>
      <c r="W638" s="11">
        <v>0</v>
      </c>
      <c r="X638" s="11">
        <v>0.25806451612903197</v>
      </c>
      <c r="Y638" s="11">
        <v>29.387096774193498</v>
      </c>
      <c r="Z638" s="11">
        <v>7</v>
      </c>
      <c r="AA638" s="11">
        <v>7</v>
      </c>
      <c r="AB638" s="11">
        <v>16</v>
      </c>
      <c r="AC638" s="11">
        <v>54.838709677419303</v>
      </c>
      <c r="AD638" s="11">
        <v>562.22002474825001</v>
      </c>
      <c r="AE638" s="11">
        <v>0</v>
      </c>
      <c r="AF638" s="11">
        <v>0</v>
      </c>
      <c r="AG638" s="11">
        <v>0</v>
      </c>
      <c r="AH638" s="11">
        <v>0</v>
      </c>
      <c r="AI638" s="11">
        <v>0</v>
      </c>
      <c r="AJ638" s="11">
        <v>0</v>
      </c>
      <c r="AK638" s="11">
        <v>0</v>
      </c>
      <c r="AL638" s="11">
        <v>0</v>
      </c>
      <c r="AM638" s="11">
        <v>1472.5483870967701</v>
      </c>
      <c r="AN638" s="11">
        <v>6779.3225806451601</v>
      </c>
      <c r="AO638" s="11">
        <v>0</v>
      </c>
      <c r="AP638" s="11">
        <v>9026.6451612903202</v>
      </c>
      <c r="AQ638" s="11">
        <v>0</v>
      </c>
    </row>
    <row r="639" spans="1:43" hidden="1" x14ac:dyDescent="0.45">
      <c r="A639" s="11">
        <v>637</v>
      </c>
      <c r="B639" s="11" t="s">
        <v>13</v>
      </c>
      <c r="C639" s="11" t="s">
        <v>12</v>
      </c>
      <c r="D639" s="12">
        <v>45323</v>
      </c>
      <c r="E639" s="11">
        <f t="shared" si="18"/>
        <v>2024</v>
      </c>
      <c r="F639" s="11">
        <f t="shared" si="19"/>
        <v>2</v>
      </c>
      <c r="G639" s="11">
        <v>29</v>
      </c>
      <c r="H639" s="11">
        <v>13</v>
      </c>
      <c r="I639" s="11">
        <v>16</v>
      </c>
      <c r="J639" s="11">
        <v>4</v>
      </c>
      <c r="K639" s="11">
        <v>4</v>
      </c>
      <c r="L639" s="11">
        <v>729.37931034482699</v>
      </c>
      <c r="M639" s="11">
        <v>37959.103448275797</v>
      </c>
      <c r="N639" s="11">
        <v>34929.379310344797</v>
      </c>
      <c r="O639" s="11">
        <v>32054.960324167499</v>
      </c>
      <c r="P639" s="11">
        <v>2250.2260893070602</v>
      </c>
      <c r="Q639" s="11">
        <v>29456.783350398899</v>
      </c>
      <c r="R639" s="11">
        <v>0.91878641120591198</v>
      </c>
      <c r="S639" s="11">
        <v>14.2425180660119</v>
      </c>
      <c r="T639" s="11">
        <v>0.61753777342545002</v>
      </c>
      <c r="U639" s="11">
        <v>0</v>
      </c>
      <c r="V639" s="11">
        <v>29.034482758620602</v>
      </c>
      <c r="W639" s="11">
        <v>4.7931034482758603</v>
      </c>
      <c r="X639" s="11">
        <v>6.8965517241379296E-2</v>
      </c>
      <c r="Y639" s="11">
        <v>24.172413793103399</v>
      </c>
      <c r="Z639" s="11">
        <v>7</v>
      </c>
      <c r="AA639" s="11">
        <v>7</v>
      </c>
      <c r="AB639" s="11">
        <v>16</v>
      </c>
      <c r="AC639" s="11">
        <v>54.965517241379303</v>
      </c>
      <c r="AD639" s="11">
        <v>634.66789819376004</v>
      </c>
      <c r="AE639" s="11">
        <v>0</v>
      </c>
      <c r="AF639" s="11">
        <v>0</v>
      </c>
      <c r="AG639" s="11">
        <v>0</v>
      </c>
      <c r="AH639" s="11">
        <v>0</v>
      </c>
      <c r="AI639" s="11">
        <v>0</v>
      </c>
      <c r="AJ639" s="11">
        <v>0</v>
      </c>
      <c r="AK639" s="11">
        <v>0</v>
      </c>
      <c r="AL639" s="11">
        <v>0</v>
      </c>
      <c r="AM639" s="11">
        <v>1814.2068965517201</v>
      </c>
      <c r="AN639" s="11">
        <v>7603.4137931034402</v>
      </c>
      <c r="AO639" s="11">
        <v>0</v>
      </c>
      <c r="AP639" s="11">
        <v>9930.1379310344801</v>
      </c>
      <c r="AQ639" s="11">
        <v>162.172413793103</v>
      </c>
    </row>
    <row r="640" spans="1:43" hidden="1" x14ac:dyDescent="0.45">
      <c r="A640" s="11">
        <v>638</v>
      </c>
      <c r="B640" s="11" t="s">
        <v>13</v>
      </c>
      <c r="C640" s="11" t="s">
        <v>12</v>
      </c>
      <c r="D640" s="12">
        <v>45352</v>
      </c>
      <c r="E640" s="11">
        <f t="shared" si="18"/>
        <v>2024</v>
      </c>
      <c r="F640" s="11">
        <f t="shared" si="19"/>
        <v>3</v>
      </c>
      <c r="G640" s="11">
        <v>31</v>
      </c>
      <c r="H640" s="11">
        <v>15</v>
      </c>
      <c r="I640" s="11">
        <v>16</v>
      </c>
      <c r="J640" s="11">
        <v>1</v>
      </c>
      <c r="K640" s="11">
        <v>0</v>
      </c>
      <c r="L640" s="11">
        <v>729.41935483870895</v>
      </c>
      <c r="M640" s="11">
        <v>37963.387096774197</v>
      </c>
      <c r="N640" s="11">
        <v>32706.741935483798</v>
      </c>
      <c r="O640" s="11">
        <v>31316.974417429701</v>
      </c>
      <c r="P640" s="11">
        <v>2175.5504836397199</v>
      </c>
      <c r="Q640" s="11">
        <v>26959.985488779501</v>
      </c>
      <c r="R640" s="11">
        <v>0.85822850876588697</v>
      </c>
      <c r="S640" s="11">
        <v>14.394292145505201</v>
      </c>
      <c r="T640" s="11">
        <v>0.55924694206312198</v>
      </c>
      <c r="U640" s="11">
        <v>0</v>
      </c>
      <c r="V640" s="11">
        <v>29.2903225806451</v>
      </c>
      <c r="W640" s="11">
        <v>0</v>
      </c>
      <c r="X640" s="11">
        <v>0</v>
      </c>
      <c r="Y640" s="11">
        <v>29.2903225806451</v>
      </c>
      <c r="Z640" s="11">
        <v>7</v>
      </c>
      <c r="AA640" s="11">
        <v>7</v>
      </c>
      <c r="AB640" s="11">
        <v>16</v>
      </c>
      <c r="AC640" s="11">
        <v>54.967741935483801</v>
      </c>
      <c r="AD640" s="11">
        <v>593.24037805086095</v>
      </c>
      <c r="AE640" s="11">
        <v>0</v>
      </c>
      <c r="AF640" s="11">
        <v>0</v>
      </c>
      <c r="AG640" s="11">
        <v>0</v>
      </c>
      <c r="AH640" s="11">
        <v>0</v>
      </c>
      <c r="AI640" s="11">
        <v>0</v>
      </c>
      <c r="AJ640" s="11">
        <v>0</v>
      </c>
      <c r="AK640" s="11">
        <v>0</v>
      </c>
      <c r="AL640" s="11">
        <v>0</v>
      </c>
      <c r="AM640" s="11">
        <v>1611.22580645161</v>
      </c>
      <c r="AN640" s="11">
        <v>7685.4516129032199</v>
      </c>
      <c r="AO640" s="11">
        <v>0</v>
      </c>
      <c r="AP640" s="11">
        <v>10241.0967741935</v>
      </c>
      <c r="AQ640" s="11">
        <v>0</v>
      </c>
    </row>
    <row r="641" spans="1:43" hidden="1" x14ac:dyDescent="0.45">
      <c r="A641" s="11">
        <v>639</v>
      </c>
      <c r="B641" s="11" t="s">
        <v>13</v>
      </c>
      <c r="C641" s="11" t="s">
        <v>12</v>
      </c>
      <c r="D641" s="12">
        <v>45383</v>
      </c>
      <c r="E641" s="11">
        <f t="shared" si="18"/>
        <v>2024</v>
      </c>
      <c r="F641" s="11">
        <f t="shared" si="19"/>
        <v>4</v>
      </c>
      <c r="G641" s="11">
        <v>30</v>
      </c>
      <c r="H641" s="11">
        <v>13</v>
      </c>
      <c r="I641" s="11">
        <v>17</v>
      </c>
      <c r="J641" s="11">
        <v>1</v>
      </c>
      <c r="K641" s="11">
        <v>0</v>
      </c>
      <c r="L641" s="11">
        <v>0</v>
      </c>
      <c r="M641" s="11">
        <v>37806.933333333298</v>
      </c>
      <c r="N641" s="11">
        <v>34417.433333333298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0.61496374923673702</v>
      </c>
      <c r="U641" s="11">
        <v>0</v>
      </c>
      <c r="V641" s="11">
        <v>0</v>
      </c>
      <c r="W641" s="11">
        <v>0</v>
      </c>
      <c r="X641" s="11">
        <v>0</v>
      </c>
      <c r="Y641" s="11">
        <v>0</v>
      </c>
      <c r="Z641" s="11">
        <v>0</v>
      </c>
      <c r="AA641" s="11">
        <v>0</v>
      </c>
      <c r="AB641" s="11">
        <v>0</v>
      </c>
      <c r="AC641" s="11">
        <v>54.8</v>
      </c>
      <c r="AD641" s="11">
        <v>0</v>
      </c>
      <c r="AE641" s="11">
        <v>0</v>
      </c>
      <c r="AF641" s="11">
        <v>0</v>
      </c>
      <c r="AG641" s="11">
        <v>0</v>
      </c>
      <c r="AH641" s="11">
        <v>0</v>
      </c>
      <c r="AI641" s="11">
        <v>0</v>
      </c>
      <c r="AJ641" s="11">
        <v>0</v>
      </c>
      <c r="AK641" s="11">
        <v>0</v>
      </c>
      <c r="AL641" s="11">
        <v>0</v>
      </c>
      <c r="AM641" s="11">
        <v>1659.8333333333301</v>
      </c>
      <c r="AN641" s="11">
        <v>7821.2666666666601</v>
      </c>
      <c r="AO641" s="11">
        <v>0</v>
      </c>
      <c r="AP641" s="11">
        <v>10741.266666666599</v>
      </c>
      <c r="AQ641" s="11">
        <v>115.533333333333</v>
      </c>
    </row>
    <row r="642" spans="1:43" hidden="1" x14ac:dyDescent="0.45">
      <c r="A642" s="11">
        <v>640</v>
      </c>
      <c r="B642" s="11" t="s">
        <v>13</v>
      </c>
      <c r="C642" s="11" t="s">
        <v>12</v>
      </c>
      <c r="D642" s="12">
        <v>45413</v>
      </c>
      <c r="E642" s="11">
        <f t="shared" si="18"/>
        <v>2024</v>
      </c>
      <c r="F642" s="11">
        <f t="shared" si="19"/>
        <v>5</v>
      </c>
      <c r="G642" s="11">
        <v>31</v>
      </c>
      <c r="H642" s="11">
        <v>16</v>
      </c>
      <c r="I642" s="11">
        <v>15</v>
      </c>
      <c r="J642" s="11">
        <v>4</v>
      </c>
      <c r="K642" s="11">
        <v>0</v>
      </c>
      <c r="L642" s="11">
        <v>0</v>
      </c>
      <c r="M642" s="11">
        <v>36620.580645161201</v>
      </c>
      <c r="N642" s="11">
        <v>36109.645161290297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11">
        <v>0.62800224683718597</v>
      </c>
      <c r="U642" s="11">
        <v>0</v>
      </c>
      <c r="V642" s="11">
        <v>0</v>
      </c>
      <c r="W642" s="11">
        <v>0</v>
      </c>
      <c r="X642" s="11">
        <v>0</v>
      </c>
      <c r="Y642" s="11">
        <v>0</v>
      </c>
      <c r="Z642" s="11">
        <v>0</v>
      </c>
      <c r="AA642" s="11">
        <v>0</v>
      </c>
      <c r="AB642" s="11">
        <v>0</v>
      </c>
      <c r="AC642" s="11">
        <v>53.0322580645161</v>
      </c>
      <c r="AD642" s="11">
        <v>0</v>
      </c>
      <c r="AE642" s="11">
        <v>0</v>
      </c>
      <c r="AF642" s="11">
        <v>0</v>
      </c>
      <c r="AG642" s="11">
        <v>0</v>
      </c>
      <c r="AH642" s="11">
        <v>0</v>
      </c>
      <c r="AI642" s="11">
        <v>0</v>
      </c>
      <c r="AJ642" s="11">
        <v>0</v>
      </c>
      <c r="AK642" s="11">
        <v>0</v>
      </c>
      <c r="AL642" s="11">
        <v>0</v>
      </c>
      <c r="AM642" s="11">
        <v>1606.2903225806399</v>
      </c>
      <c r="AN642" s="11">
        <v>7568.9677419354803</v>
      </c>
      <c r="AO642" s="11">
        <v>0</v>
      </c>
      <c r="AP642" s="11">
        <v>10394.774193548301</v>
      </c>
      <c r="AQ642" s="11">
        <v>111.806451612903</v>
      </c>
    </row>
    <row r="643" spans="1:43" hidden="1" x14ac:dyDescent="0.45">
      <c r="A643" s="11">
        <v>641</v>
      </c>
      <c r="B643" s="11" t="s">
        <v>13</v>
      </c>
      <c r="C643" s="11" t="s">
        <v>12</v>
      </c>
      <c r="D643" s="12">
        <v>45444</v>
      </c>
      <c r="E643" s="11">
        <f t="shared" ref="E643:E706" si="20">YEAR(D643)</f>
        <v>2024</v>
      </c>
      <c r="F643" s="11">
        <f t="shared" ref="F643:F706" si="21">MONTH(D643)</f>
        <v>6</v>
      </c>
      <c r="G643" s="11">
        <v>30</v>
      </c>
      <c r="H643" s="11">
        <v>15</v>
      </c>
      <c r="I643" s="11">
        <v>15</v>
      </c>
      <c r="J643" s="11">
        <v>1</v>
      </c>
      <c r="K643" s="11">
        <v>0</v>
      </c>
      <c r="L643" s="11">
        <v>0</v>
      </c>
      <c r="M643" s="11">
        <v>37841.266666666597</v>
      </c>
      <c r="N643" s="11">
        <v>35039.366666666603</v>
      </c>
      <c r="O643" s="11">
        <v>0</v>
      </c>
      <c r="P643" s="11">
        <v>0</v>
      </c>
      <c r="Q643" s="11">
        <v>0</v>
      </c>
      <c r="R643" s="11">
        <v>0</v>
      </c>
      <c r="S643" s="11">
        <v>0</v>
      </c>
      <c r="T643" s="11">
        <v>0.60521483283226396</v>
      </c>
      <c r="U643" s="11">
        <v>0</v>
      </c>
      <c r="V643" s="11">
        <v>0</v>
      </c>
      <c r="W643" s="11">
        <v>0</v>
      </c>
      <c r="X643" s="11">
        <v>0</v>
      </c>
      <c r="Y643" s="11">
        <v>0</v>
      </c>
      <c r="Z643" s="11">
        <v>0</v>
      </c>
      <c r="AA643" s="11">
        <v>0</v>
      </c>
      <c r="AB643" s="11">
        <v>0</v>
      </c>
      <c r="AC643" s="11">
        <v>54.8</v>
      </c>
      <c r="AD643" s="11">
        <v>0</v>
      </c>
      <c r="AE643" s="11">
        <v>0</v>
      </c>
      <c r="AF643" s="11">
        <v>0</v>
      </c>
      <c r="AG643" s="11">
        <v>0</v>
      </c>
      <c r="AH643" s="11">
        <v>0</v>
      </c>
      <c r="AI643" s="11">
        <v>0</v>
      </c>
      <c r="AJ643" s="11">
        <v>0</v>
      </c>
      <c r="AK643" s="11">
        <v>0</v>
      </c>
      <c r="AL643" s="11">
        <v>0</v>
      </c>
      <c r="AM643" s="11">
        <v>1659.8333333333301</v>
      </c>
      <c r="AN643" s="11">
        <v>7821.2666666666601</v>
      </c>
      <c r="AO643" s="11">
        <v>0</v>
      </c>
      <c r="AP643" s="11">
        <v>10741.266666666599</v>
      </c>
      <c r="AQ643" s="11">
        <v>115.533333333333</v>
      </c>
    </row>
    <row r="644" spans="1:43" hidden="1" x14ac:dyDescent="0.45">
      <c r="A644" s="11">
        <v>642</v>
      </c>
      <c r="B644" s="11" t="s">
        <v>13</v>
      </c>
      <c r="C644" s="11" t="s">
        <v>12</v>
      </c>
      <c r="D644" s="12">
        <v>45474</v>
      </c>
      <c r="E644" s="11">
        <f t="shared" si="20"/>
        <v>2024</v>
      </c>
      <c r="F644" s="11">
        <f t="shared" si="21"/>
        <v>7</v>
      </c>
      <c r="G644" s="11">
        <v>31</v>
      </c>
      <c r="H644" s="11">
        <v>12</v>
      </c>
      <c r="I644" s="11">
        <v>19</v>
      </c>
      <c r="J644" s="11">
        <v>0</v>
      </c>
      <c r="K644" s="11">
        <v>0</v>
      </c>
      <c r="L644" s="11">
        <v>0</v>
      </c>
      <c r="M644" s="11">
        <v>36620.580645161201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0.57984702893488005</v>
      </c>
      <c r="U644" s="11">
        <v>0</v>
      </c>
      <c r="V644" s="11">
        <v>0</v>
      </c>
      <c r="W644" s="11">
        <v>0</v>
      </c>
      <c r="X644" s="11">
        <v>0</v>
      </c>
      <c r="Y644" s="11">
        <v>0</v>
      </c>
      <c r="Z644" s="11">
        <v>0</v>
      </c>
      <c r="AA644" s="11">
        <v>0</v>
      </c>
      <c r="AB644" s="11">
        <v>0</v>
      </c>
      <c r="AC644" s="11">
        <v>53.0322580645161</v>
      </c>
      <c r="AD644" s="11">
        <v>0</v>
      </c>
      <c r="AE644" s="11">
        <v>0</v>
      </c>
      <c r="AF644" s="11">
        <v>0</v>
      </c>
      <c r="AG644" s="11">
        <v>0</v>
      </c>
      <c r="AH644" s="11">
        <v>0</v>
      </c>
      <c r="AI644" s="11">
        <v>0</v>
      </c>
      <c r="AJ644" s="11">
        <v>0</v>
      </c>
      <c r="AK644" s="11">
        <v>0</v>
      </c>
      <c r="AL644" s="11">
        <v>0</v>
      </c>
      <c r="AM644" s="11">
        <v>1606.2903225806399</v>
      </c>
      <c r="AN644" s="11">
        <v>7568.9677419354803</v>
      </c>
      <c r="AO644" s="11">
        <v>0</v>
      </c>
      <c r="AP644" s="11">
        <v>10394.774193548301</v>
      </c>
      <c r="AQ644" s="11">
        <v>111.806451612903</v>
      </c>
    </row>
    <row r="645" spans="1:43" hidden="1" x14ac:dyDescent="0.45">
      <c r="A645" s="11">
        <v>643</v>
      </c>
      <c r="B645" s="11" t="s">
        <v>13</v>
      </c>
      <c r="C645" s="11" t="s">
        <v>12</v>
      </c>
      <c r="D645" s="12">
        <v>45505</v>
      </c>
      <c r="E645" s="11">
        <f t="shared" si="20"/>
        <v>2024</v>
      </c>
      <c r="F645" s="11">
        <f t="shared" si="21"/>
        <v>8</v>
      </c>
      <c r="G645" s="11">
        <v>31</v>
      </c>
      <c r="H645" s="11">
        <v>15</v>
      </c>
      <c r="I645" s="11">
        <v>16</v>
      </c>
      <c r="J645" s="11">
        <v>1</v>
      </c>
      <c r="K645" s="11">
        <v>0</v>
      </c>
      <c r="L645" s="11">
        <v>0</v>
      </c>
      <c r="M645" s="11">
        <v>36620.580645161201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11">
        <v>0.600049268276172</v>
      </c>
      <c r="U645" s="11">
        <v>0</v>
      </c>
      <c r="V645" s="11">
        <v>0</v>
      </c>
      <c r="W645" s="11">
        <v>0</v>
      </c>
      <c r="X645" s="11">
        <v>0</v>
      </c>
      <c r="Y645" s="11">
        <v>0</v>
      </c>
      <c r="Z645" s="11">
        <v>0</v>
      </c>
      <c r="AA645" s="11">
        <v>0</v>
      </c>
      <c r="AB645" s="11">
        <v>0</v>
      </c>
      <c r="AC645" s="11">
        <v>53.0322580645161</v>
      </c>
      <c r="AD645" s="11">
        <v>0</v>
      </c>
      <c r="AE645" s="11">
        <v>0</v>
      </c>
      <c r="AF645" s="11">
        <v>0</v>
      </c>
      <c r="AG645" s="11">
        <v>0</v>
      </c>
      <c r="AH645" s="11">
        <v>0</v>
      </c>
      <c r="AI645" s="11">
        <v>0</v>
      </c>
      <c r="AJ645" s="11">
        <v>0</v>
      </c>
      <c r="AK645" s="11">
        <v>0</v>
      </c>
      <c r="AL645" s="11">
        <v>0</v>
      </c>
      <c r="AM645" s="11">
        <v>1606.2903225806399</v>
      </c>
      <c r="AN645" s="11">
        <v>7568.9677419354803</v>
      </c>
      <c r="AO645" s="11">
        <v>0</v>
      </c>
      <c r="AP645" s="11">
        <v>10394.774193548301</v>
      </c>
      <c r="AQ645" s="11">
        <v>111.806451612903</v>
      </c>
    </row>
    <row r="646" spans="1:43" hidden="1" x14ac:dyDescent="0.45">
      <c r="A646" s="11">
        <v>644</v>
      </c>
      <c r="B646" s="11" t="s">
        <v>13</v>
      </c>
      <c r="C646" s="11" t="s">
        <v>12</v>
      </c>
      <c r="D646" s="12">
        <v>45536</v>
      </c>
      <c r="E646" s="11">
        <f t="shared" si="20"/>
        <v>2024</v>
      </c>
      <c r="F646" s="11">
        <f t="shared" si="21"/>
        <v>9</v>
      </c>
      <c r="G646" s="11">
        <v>30</v>
      </c>
      <c r="H646" s="11">
        <v>16</v>
      </c>
      <c r="I646" s="11">
        <v>14</v>
      </c>
      <c r="J646" s="11">
        <v>3</v>
      </c>
      <c r="K646" s="11">
        <v>3</v>
      </c>
      <c r="L646" s="11">
        <v>0</v>
      </c>
      <c r="M646" s="11">
        <v>37841.266666666597</v>
      </c>
      <c r="N646" s="11">
        <v>0</v>
      </c>
      <c r="O646" s="11">
        <v>0</v>
      </c>
      <c r="P646" s="11">
        <v>0</v>
      </c>
      <c r="Q646" s="11">
        <v>0</v>
      </c>
      <c r="R646" s="11">
        <v>0</v>
      </c>
      <c r="S646" s="11">
        <v>0</v>
      </c>
      <c r="T646" s="11">
        <v>0.64161786900856499</v>
      </c>
      <c r="U646" s="11">
        <v>0</v>
      </c>
      <c r="V646" s="11">
        <v>0</v>
      </c>
      <c r="W646" s="11">
        <v>0</v>
      </c>
      <c r="X646" s="11">
        <v>0</v>
      </c>
      <c r="Y646" s="11">
        <v>0</v>
      </c>
      <c r="Z646" s="11">
        <v>0</v>
      </c>
      <c r="AA646" s="11">
        <v>0</v>
      </c>
      <c r="AB646" s="11">
        <v>0</v>
      </c>
      <c r="AC646" s="11">
        <v>54.8</v>
      </c>
      <c r="AD646" s="11">
        <v>0</v>
      </c>
      <c r="AE646" s="11">
        <v>0</v>
      </c>
      <c r="AF646" s="11">
        <v>0</v>
      </c>
      <c r="AG646" s="11">
        <v>0</v>
      </c>
      <c r="AH646" s="11">
        <v>0</v>
      </c>
      <c r="AI646" s="11">
        <v>0</v>
      </c>
      <c r="AJ646" s="11">
        <v>0</v>
      </c>
      <c r="AK646" s="11">
        <v>0</v>
      </c>
      <c r="AL646" s="11">
        <v>0</v>
      </c>
      <c r="AM646" s="11">
        <v>1659.8333333333301</v>
      </c>
      <c r="AN646" s="11">
        <v>7821.2666666666601</v>
      </c>
      <c r="AO646" s="11">
        <v>0</v>
      </c>
      <c r="AP646" s="11">
        <v>10741.266666666599</v>
      </c>
      <c r="AQ646" s="11">
        <v>115.533333333333</v>
      </c>
    </row>
    <row r="647" spans="1:43" hidden="1" x14ac:dyDescent="0.45">
      <c r="A647" s="11">
        <v>645</v>
      </c>
      <c r="B647" s="11" t="s">
        <v>13</v>
      </c>
      <c r="C647" s="11" t="s">
        <v>12</v>
      </c>
      <c r="D647" s="12">
        <v>45566</v>
      </c>
      <c r="E647" s="11">
        <f t="shared" si="20"/>
        <v>2024</v>
      </c>
      <c r="F647" s="11">
        <f t="shared" si="21"/>
        <v>10</v>
      </c>
      <c r="G647" s="11">
        <v>31</v>
      </c>
      <c r="H647" s="11">
        <v>14</v>
      </c>
      <c r="I647" s="11">
        <v>17</v>
      </c>
      <c r="J647" s="11">
        <v>2</v>
      </c>
      <c r="K647" s="11">
        <v>0</v>
      </c>
      <c r="L647" s="11">
        <v>0</v>
      </c>
      <c r="M647" s="11">
        <v>36620.580645161201</v>
      </c>
      <c r="N647" s="11">
        <v>0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11">
        <v>0.65286833167564995</v>
      </c>
      <c r="U647" s="11">
        <v>0</v>
      </c>
      <c r="V647" s="11">
        <v>0</v>
      </c>
      <c r="W647" s="11">
        <v>0</v>
      </c>
      <c r="X647" s="11">
        <v>0</v>
      </c>
      <c r="Y647" s="11">
        <v>0</v>
      </c>
      <c r="Z647" s="11">
        <v>0</v>
      </c>
      <c r="AA647" s="11">
        <v>0</v>
      </c>
      <c r="AB647" s="11">
        <v>0</v>
      </c>
      <c r="AC647" s="11">
        <v>53.0322580645161</v>
      </c>
      <c r="AD647" s="11">
        <v>0</v>
      </c>
      <c r="AE647" s="11">
        <v>0</v>
      </c>
      <c r="AF647" s="11">
        <v>0</v>
      </c>
      <c r="AG647" s="11">
        <v>0</v>
      </c>
      <c r="AH647" s="11">
        <v>0</v>
      </c>
      <c r="AI647" s="11">
        <v>0</v>
      </c>
      <c r="AJ647" s="11">
        <v>0</v>
      </c>
      <c r="AK647" s="11">
        <v>0</v>
      </c>
      <c r="AL647" s="11">
        <v>0</v>
      </c>
      <c r="AM647" s="11">
        <v>1606.2903225806399</v>
      </c>
      <c r="AN647" s="11">
        <v>7568.9677419354803</v>
      </c>
      <c r="AO647" s="11">
        <v>0</v>
      </c>
      <c r="AP647" s="11">
        <v>10394.774193548301</v>
      </c>
      <c r="AQ647" s="11">
        <v>111.806451612903</v>
      </c>
    </row>
    <row r="648" spans="1:43" hidden="1" x14ac:dyDescent="0.45">
      <c r="A648" s="11">
        <v>646</v>
      </c>
      <c r="B648" s="11" t="s">
        <v>13</v>
      </c>
      <c r="C648" s="11" t="s">
        <v>12</v>
      </c>
      <c r="D648" s="12">
        <v>45597</v>
      </c>
      <c r="E648" s="11">
        <f t="shared" si="20"/>
        <v>2024</v>
      </c>
      <c r="F648" s="11">
        <f t="shared" si="21"/>
        <v>11</v>
      </c>
      <c r="G648" s="11">
        <v>30</v>
      </c>
      <c r="H648" s="11">
        <v>14</v>
      </c>
      <c r="I648" s="11">
        <v>16</v>
      </c>
      <c r="J648" s="11">
        <v>0</v>
      </c>
      <c r="K648" s="11">
        <v>0</v>
      </c>
      <c r="L648" s="11">
        <v>0</v>
      </c>
      <c r="M648" s="11">
        <v>37841.266666666597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11">
        <v>0.64343811252584604</v>
      </c>
      <c r="U648" s="11">
        <v>0</v>
      </c>
      <c r="V648" s="11">
        <v>0</v>
      </c>
      <c r="W648" s="11">
        <v>0</v>
      </c>
      <c r="X648" s="11">
        <v>0</v>
      </c>
      <c r="Y648" s="11">
        <v>0</v>
      </c>
      <c r="Z648" s="11">
        <v>0</v>
      </c>
      <c r="AA648" s="11">
        <v>0</v>
      </c>
      <c r="AB648" s="11">
        <v>0</v>
      </c>
      <c r="AC648" s="11">
        <v>54.8</v>
      </c>
      <c r="AD648" s="11">
        <v>0</v>
      </c>
      <c r="AE648" s="11">
        <v>0</v>
      </c>
      <c r="AF648" s="11">
        <v>0</v>
      </c>
      <c r="AG648" s="11">
        <v>0</v>
      </c>
      <c r="AH648" s="11">
        <v>0</v>
      </c>
      <c r="AI648" s="11">
        <v>0</v>
      </c>
      <c r="AJ648" s="11">
        <v>0</v>
      </c>
      <c r="AK648" s="11">
        <v>0</v>
      </c>
      <c r="AL648" s="11">
        <v>0</v>
      </c>
      <c r="AM648" s="11">
        <v>1659.8333333333301</v>
      </c>
      <c r="AN648" s="11">
        <v>7821.2666666666601</v>
      </c>
      <c r="AO648" s="11">
        <v>0</v>
      </c>
      <c r="AP648" s="11">
        <v>10741.266666666599</v>
      </c>
      <c r="AQ648" s="11">
        <v>115.533333333333</v>
      </c>
    </row>
    <row r="649" spans="1:43" hidden="1" x14ac:dyDescent="0.45">
      <c r="A649" s="11">
        <v>647</v>
      </c>
      <c r="B649" s="11" t="s">
        <v>13</v>
      </c>
      <c r="C649" s="11" t="s">
        <v>12</v>
      </c>
      <c r="D649" s="12">
        <v>45627</v>
      </c>
      <c r="E649" s="11">
        <f t="shared" si="20"/>
        <v>2024</v>
      </c>
      <c r="F649" s="11">
        <f t="shared" si="21"/>
        <v>12</v>
      </c>
      <c r="G649" s="11">
        <v>31</v>
      </c>
      <c r="H649" s="11">
        <v>14</v>
      </c>
      <c r="I649" s="11">
        <v>17</v>
      </c>
      <c r="J649" s="11">
        <v>1</v>
      </c>
      <c r="K649" s="11">
        <v>0</v>
      </c>
      <c r="L649" s="11">
        <v>0</v>
      </c>
      <c r="M649" s="11">
        <v>36620.580645161201</v>
      </c>
      <c r="N649" s="11">
        <v>0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11">
        <v>0.63815195314385398</v>
      </c>
      <c r="U649" s="11">
        <v>0</v>
      </c>
      <c r="V649" s="11">
        <v>0</v>
      </c>
      <c r="W649" s="11">
        <v>0</v>
      </c>
      <c r="X649" s="11">
        <v>0</v>
      </c>
      <c r="Y649" s="11">
        <v>0</v>
      </c>
      <c r="Z649" s="11">
        <v>0</v>
      </c>
      <c r="AA649" s="11">
        <v>0</v>
      </c>
      <c r="AB649" s="11">
        <v>0</v>
      </c>
      <c r="AC649" s="11">
        <v>53.0322580645161</v>
      </c>
      <c r="AD649" s="11">
        <v>0</v>
      </c>
      <c r="AE649" s="11">
        <v>0</v>
      </c>
      <c r="AF649" s="11">
        <v>0</v>
      </c>
      <c r="AG649" s="11">
        <v>0</v>
      </c>
      <c r="AH649" s="11">
        <v>0</v>
      </c>
      <c r="AI649" s="11">
        <v>0</v>
      </c>
      <c r="AJ649" s="11">
        <v>0</v>
      </c>
      <c r="AK649" s="11">
        <v>0</v>
      </c>
      <c r="AL649" s="11">
        <v>0</v>
      </c>
      <c r="AM649" s="11">
        <v>1606.2903225806399</v>
      </c>
      <c r="AN649" s="11">
        <v>7568.9677419354803</v>
      </c>
      <c r="AO649" s="11">
        <v>0</v>
      </c>
      <c r="AP649" s="11">
        <v>10394.774193548301</v>
      </c>
      <c r="AQ649" s="11">
        <v>111.806451612903</v>
      </c>
    </row>
    <row r="650" spans="1:43" x14ac:dyDescent="0.45">
      <c r="A650" s="11">
        <v>648</v>
      </c>
      <c r="B650" s="11" t="s">
        <v>13</v>
      </c>
      <c r="C650" s="11" t="s">
        <v>12</v>
      </c>
      <c r="D650" s="12">
        <v>45658</v>
      </c>
      <c r="E650" s="11">
        <f t="shared" si="20"/>
        <v>2025</v>
      </c>
      <c r="F650" s="11">
        <f t="shared" si="21"/>
        <v>1</v>
      </c>
      <c r="G650" s="11">
        <v>31</v>
      </c>
      <c r="H650" s="11">
        <v>17</v>
      </c>
      <c r="I650" s="11">
        <v>14</v>
      </c>
      <c r="J650" s="11">
        <v>4</v>
      </c>
      <c r="K650" s="11">
        <v>3</v>
      </c>
      <c r="L650" s="11">
        <v>0</v>
      </c>
      <c r="M650" s="11">
        <v>36620.580645161201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0.54546251427908898</v>
      </c>
      <c r="U650" s="11">
        <v>0</v>
      </c>
      <c r="V650" s="11">
        <v>0</v>
      </c>
      <c r="W650" s="11">
        <v>0</v>
      </c>
      <c r="X650" s="11">
        <v>0</v>
      </c>
      <c r="Y650" s="11">
        <v>0</v>
      </c>
      <c r="Z650" s="11">
        <v>0</v>
      </c>
      <c r="AA650" s="11">
        <v>0</v>
      </c>
      <c r="AB650" s="11">
        <v>0</v>
      </c>
      <c r="AC650" s="11">
        <v>53.0322580645161</v>
      </c>
      <c r="AD650" s="11">
        <v>0</v>
      </c>
      <c r="AE650" s="11">
        <v>0</v>
      </c>
      <c r="AF650" s="11">
        <v>0</v>
      </c>
      <c r="AG650" s="11">
        <v>0</v>
      </c>
      <c r="AH650" s="11">
        <v>0</v>
      </c>
      <c r="AI650" s="11">
        <v>0</v>
      </c>
      <c r="AJ650" s="11">
        <v>0</v>
      </c>
      <c r="AK650" s="11">
        <v>0</v>
      </c>
      <c r="AL650" s="11">
        <v>0</v>
      </c>
      <c r="AM650" s="11">
        <v>1606.2903225806399</v>
      </c>
      <c r="AN650" s="11">
        <v>7568.9677419354803</v>
      </c>
      <c r="AO650" s="11">
        <v>0</v>
      </c>
      <c r="AP650" s="11">
        <v>10394.774193548301</v>
      </c>
      <c r="AQ650" s="11">
        <v>111.806451612903</v>
      </c>
    </row>
    <row r="651" spans="1:43" x14ac:dyDescent="0.45">
      <c r="A651" s="11">
        <v>649</v>
      </c>
      <c r="B651" s="11" t="s">
        <v>13</v>
      </c>
      <c r="C651" s="11" t="s">
        <v>12</v>
      </c>
      <c r="D651" s="12">
        <v>45689</v>
      </c>
      <c r="E651" s="11">
        <f t="shared" si="20"/>
        <v>2025</v>
      </c>
      <c r="F651" s="11">
        <f t="shared" si="21"/>
        <v>2</v>
      </c>
      <c r="G651" s="11">
        <v>28</v>
      </c>
      <c r="H651" s="11">
        <v>12</v>
      </c>
      <c r="I651" s="11">
        <v>16</v>
      </c>
      <c r="J651" s="11">
        <v>0</v>
      </c>
      <c r="K651" s="11">
        <v>0</v>
      </c>
      <c r="L651" s="11">
        <v>0</v>
      </c>
      <c r="M651" s="11">
        <v>40544.214285714203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>
        <v>0.63959269390493001</v>
      </c>
      <c r="U651" s="11">
        <v>0</v>
      </c>
      <c r="V651" s="11">
        <v>0</v>
      </c>
      <c r="W651" s="11">
        <v>0</v>
      </c>
      <c r="X651" s="11">
        <v>0</v>
      </c>
      <c r="Y651" s="11">
        <v>0</v>
      </c>
      <c r="Z651" s="11">
        <v>0</v>
      </c>
      <c r="AA651" s="11">
        <v>0</v>
      </c>
      <c r="AB651" s="11">
        <v>0</v>
      </c>
      <c r="AC651" s="11">
        <v>58.714285714285701</v>
      </c>
      <c r="AD651" s="11">
        <v>0</v>
      </c>
      <c r="AE651" s="11">
        <v>0</v>
      </c>
      <c r="AF651" s="11">
        <v>0</v>
      </c>
      <c r="AG651" s="11">
        <v>0</v>
      </c>
      <c r="AH651" s="11">
        <v>0</v>
      </c>
      <c r="AI651" s="11">
        <v>0</v>
      </c>
      <c r="AJ651" s="11">
        <v>0</v>
      </c>
      <c r="AK651" s="11">
        <v>0</v>
      </c>
      <c r="AL651" s="11">
        <v>0</v>
      </c>
      <c r="AM651" s="11">
        <v>1778.3928571428501</v>
      </c>
      <c r="AN651" s="11">
        <v>8379.9285714285706</v>
      </c>
      <c r="AO651" s="11">
        <v>0</v>
      </c>
      <c r="AP651" s="11">
        <v>11508.5</v>
      </c>
      <c r="AQ651" s="11">
        <v>123.78571428571399</v>
      </c>
    </row>
    <row r="652" spans="1:43" x14ac:dyDescent="0.45">
      <c r="A652" s="11">
        <v>650</v>
      </c>
      <c r="B652" s="11" t="s">
        <v>13</v>
      </c>
      <c r="C652" s="11" t="s">
        <v>12</v>
      </c>
      <c r="D652" s="12">
        <v>45717</v>
      </c>
      <c r="E652" s="11">
        <f t="shared" si="20"/>
        <v>2025</v>
      </c>
      <c r="F652" s="11">
        <f t="shared" si="21"/>
        <v>3</v>
      </c>
      <c r="G652" s="11">
        <v>31</v>
      </c>
      <c r="H652" s="11">
        <v>15</v>
      </c>
      <c r="I652" s="11">
        <v>16</v>
      </c>
      <c r="J652" s="11">
        <v>2</v>
      </c>
      <c r="K652" s="11">
        <v>0</v>
      </c>
      <c r="L652" s="11">
        <v>0</v>
      </c>
      <c r="M652" s="11">
        <v>36620.580645161201</v>
      </c>
      <c r="N652" s="11">
        <v>0</v>
      </c>
      <c r="O652" s="11">
        <v>0</v>
      </c>
      <c r="P652" s="11">
        <v>0</v>
      </c>
      <c r="Q652" s="11">
        <v>0</v>
      </c>
      <c r="R652" s="11">
        <v>0</v>
      </c>
      <c r="S652" s="11">
        <v>0</v>
      </c>
      <c r="T652" s="11">
        <v>0.55924694206312198</v>
      </c>
      <c r="U652" s="11">
        <v>0</v>
      </c>
      <c r="V652" s="11">
        <v>0</v>
      </c>
      <c r="W652" s="11">
        <v>0</v>
      </c>
      <c r="X652" s="11">
        <v>0</v>
      </c>
      <c r="Y652" s="11">
        <v>0</v>
      </c>
      <c r="Z652" s="11">
        <v>0</v>
      </c>
      <c r="AA652" s="11">
        <v>0</v>
      </c>
      <c r="AB652" s="11">
        <v>0</v>
      </c>
      <c r="AC652" s="11">
        <v>53.0322580645161</v>
      </c>
      <c r="AD652" s="11">
        <v>0</v>
      </c>
      <c r="AE652" s="11">
        <v>0</v>
      </c>
      <c r="AF652" s="11">
        <v>0</v>
      </c>
      <c r="AG652" s="11">
        <v>0</v>
      </c>
      <c r="AH652" s="11">
        <v>0</v>
      </c>
      <c r="AI652" s="11">
        <v>0</v>
      </c>
      <c r="AJ652" s="11">
        <v>0</v>
      </c>
      <c r="AK652" s="11">
        <v>0</v>
      </c>
      <c r="AL652" s="11">
        <v>0</v>
      </c>
      <c r="AM652" s="11">
        <v>1606.2903225806399</v>
      </c>
      <c r="AN652" s="11">
        <v>7568.9677419354803</v>
      </c>
      <c r="AO652" s="11">
        <v>0</v>
      </c>
      <c r="AP652" s="11">
        <v>10394.774193548301</v>
      </c>
      <c r="AQ652" s="11">
        <v>111.806451612903</v>
      </c>
    </row>
    <row r="653" spans="1:43" x14ac:dyDescent="0.45">
      <c r="A653" s="11">
        <v>651</v>
      </c>
      <c r="B653" s="11" t="s">
        <v>13</v>
      </c>
      <c r="C653" s="11" t="s">
        <v>12</v>
      </c>
      <c r="D653" s="12">
        <v>45748</v>
      </c>
      <c r="E653" s="11">
        <f t="shared" si="20"/>
        <v>2025</v>
      </c>
      <c r="F653" s="11">
        <f t="shared" si="21"/>
        <v>4</v>
      </c>
      <c r="G653" s="11">
        <v>30</v>
      </c>
      <c r="H653" s="11">
        <v>12</v>
      </c>
      <c r="I653" s="11">
        <v>18</v>
      </c>
      <c r="J653" s="11">
        <v>0</v>
      </c>
      <c r="K653" s="11">
        <v>0</v>
      </c>
      <c r="L653" s="11">
        <v>0</v>
      </c>
      <c r="M653" s="11">
        <v>37841.266666666597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0.61496374923673702</v>
      </c>
      <c r="U653" s="11">
        <v>0</v>
      </c>
      <c r="V653" s="11">
        <v>0</v>
      </c>
      <c r="W653" s="11">
        <v>0</v>
      </c>
      <c r="X653" s="11">
        <v>0</v>
      </c>
      <c r="Y653" s="11">
        <v>0</v>
      </c>
      <c r="Z653" s="11">
        <v>0</v>
      </c>
      <c r="AA653" s="11">
        <v>0</v>
      </c>
      <c r="AB653" s="11">
        <v>0</v>
      </c>
      <c r="AC653" s="11">
        <v>54.8</v>
      </c>
      <c r="AD653" s="11">
        <v>0</v>
      </c>
      <c r="AE653" s="11">
        <v>0</v>
      </c>
      <c r="AF653" s="11">
        <v>0</v>
      </c>
      <c r="AG653" s="11">
        <v>0</v>
      </c>
      <c r="AH653" s="11">
        <v>0</v>
      </c>
      <c r="AI653" s="11">
        <v>0</v>
      </c>
      <c r="AJ653" s="11">
        <v>0</v>
      </c>
      <c r="AK653" s="11">
        <v>0</v>
      </c>
      <c r="AL653" s="11">
        <v>0</v>
      </c>
      <c r="AM653" s="11">
        <v>1659.8333333333301</v>
      </c>
      <c r="AN653" s="11">
        <v>7821.2666666666601</v>
      </c>
      <c r="AO653" s="11">
        <v>0</v>
      </c>
      <c r="AP653" s="11">
        <v>10741.266666666599</v>
      </c>
      <c r="AQ653" s="11">
        <v>115.533333333333</v>
      </c>
    </row>
    <row r="654" spans="1:43" x14ac:dyDescent="0.45">
      <c r="A654" s="11">
        <v>652</v>
      </c>
      <c r="B654" s="11" t="s">
        <v>13</v>
      </c>
      <c r="C654" s="11" t="s">
        <v>12</v>
      </c>
      <c r="D654" s="12">
        <v>45778</v>
      </c>
      <c r="E654" s="11">
        <f t="shared" si="20"/>
        <v>2025</v>
      </c>
      <c r="F654" s="11">
        <f t="shared" si="21"/>
        <v>5</v>
      </c>
      <c r="G654" s="11">
        <v>31</v>
      </c>
      <c r="H654" s="11">
        <v>17</v>
      </c>
      <c r="I654" s="11">
        <v>14</v>
      </c>
      <c r="J654" s="11">
        <v>3</v>
      </c>
      <c r="K654" s="11">
        <v>0</v>
      </c>
      <c r="L654" s="11">
        <v>0</v>
      </c>
      <c r="M654" s="11">
        <v>36620.580645161201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0.62800224683718597</v>
      </c>
      <c r="U654" s="11">
        <v>0</v>
      </c>
      <c r="V654" s="11">
        <v>0</v>
      </c>
      <c r="W654" s="11">
        <v>0</v>
      </c>
      <c r="X654" s="11">
        <v>0</v>
      </c>
      <c r="Y654" s="11">
        <v>0</v>
      </c>
      <c r="Z654" s="11">
        <v>0</v>
      </c>
      <c r="AA654" s="11">
        <v>0</v>
      </c>
      <c r="AB654" s="11">
        <v>0</v>
      </c>
      <c r="AC654" s="11">
        <v>53.0322580645161</v>
      </c>
      <c r="AD654" s="11">
        <v>0</v>
      </c>
      <c r="AE654" s="11">
        <v>0</v>
      </c>
      <c r="AF654" s="11">
        <v>0</v>
      </c>
      <c r="AG654" s="11">
        <v>0</v>
      </c>
      <c r="AH654" s="11">
        <v>0</v>
      </c>
      <c r="AI654" s="11">
        <v>0</v>
      </c>
      <c r="AJ654" s="11">
        <v>0</v>
      </c>
      <c r="AK654" s="11">
        <v>0</v>
      </c>
      <c r="AL654" s="11">
        <v>0</v>
      </c>
      <c r="AM654" s="11">
        <v>1606.2903225806399</v>
      </c>
      <c r="AN654" s="11">
        <v>7568.9677419354803</v>
      </c>
      <c r="AO654" s="11">
        <v>0</v>
      </c>
      <c r="AP654" s="11">
        <v>10394.774193548301</v>
      </c>
      <c r="AQ654" s="11">
        <v>111.806451612903</v>
      </c>
    </row>
    <row r="655" spans="1:43" x14ac:dyDescent="0.45">
      <c r="A655" s="11">
        <v>653</v>
      </c>
      <c r="B655" s="11" t="s">
        <v>13</v>
      </c>
      <c r="C655" s="11" t="s">
        <v>12</v>
      </c>
      <c r="D655" s="12">
        <v>45809</v>
      </c>
      <c r="E655" s="11">
        <f t="shared" si="20"/>
        <v>2025</v>
      </c>
      <c r="F655" s="11">
        <f t="shared" si="21"/>
        <v>6</v>
      </c>
      <c r="G655" s="11">
        <v>30</v>
      </c>
      <c r="H655" s="11">
        <v>13</v>
      </c>
      <c r="I655" s="11">
        <v>17</v>
      </c>
      <c r="J655" s="11">
        <v>1</v>
      </c>
      <c r="K655" s="11">
        <v>0</v>
      </c>
      <c r="L655" s="11">
        <v>0</v>
      </c>
      <c r="M655" s="11">
        <v>37841.266666666597</v>
      </c>
      <c r="N655" s="11">
        <v>0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11">
        <v>0.60521483283226396</v>
      </c>
      <c r="U655" s="11">
        <v>0</v>
      </c>
      <c r="V655" s="11">
        <v>0</v>
      </c>
      <c r="W655" s="11">
        <v>0</v>
      </c>
      <c r="X655" s="11">
        <v>0</v>
      </c>
      <c r="Y655" s="11">
        <v>0</v>
      </c>
      <c r="Z655" s="11">
        <v>0</v>
      </c>
      <c r="AA655" s="11">
        <v>0</v>
      </c>
      <c r="AB655" s="11">
        <v>0</v>
      </c>
      <c r="AC655" s="11">
        <v>54.8</v>
      </c>
      <c r="AD655" s="11">
        <v>0</v>
      </c>
      <c r="AE655" s="11">
        <v>0</v>
      </c>
      <c r="AF655" s="11">
        <v>0</v>
      </c>
      <c r="AG655" s="11">
        <v>0</v>
      </c>
      <c r="AH655" s="11">
        <v>0</v>
      </c>
      <c r="AI655" s="11">
        <v>0</v>
      </c>
      <c r="AJ655" s="11">
        <v>0</v>
      </c>
      <c r="AK655" s="11">
        <v>0</v>
      </c>
      <c r="AL655" s="11">
        <v>0</v>
      </c>
      <c r="AM655" s="11">
        <v>1659.8333333333301</v>
      </c>
      <c r="AN655" s="11">
        <v>7821.2666666666601</v>
      </c>
      <c r="AO655" s="11">
        <v>0</v>
      </c>
      <c r="AP655" s="11">
        <v>10741.266666666599</v>
      </c>
      <c r="AQ655" s="11">
        <v>115.533333333333</v>
      </c>
    </row>
    <row r="656" spans="1:43" x14ac:dyDescent="0.45">
      <c r="A656" s="11">
        <v>654</v>
      </c>
      <c r="B656" s="11" t="s">
        <v>13</v>
      </c>
      <c r="C656" s="11" t="s">
        <v>12</v>
      </c>
      <c r="D656" s="12">
        <v>45839</v>
      </c>
      <c r="E656" s="11">
        <f t="shared" si="20"/>
        <v>2025</v>
      </c>
      <c r="F656" s="11">
        <f t="shared" si="21"/>
        <v>7</v>
      </c>
      <c r="G656" s="11">
        <v>31</v>
      </c>
      <c r="H656" s="11">
        <v>12</v>
      </c>
      <c r="I656" s="11">
        <v>19</v>
      </c>
      <c r="J656" s="11">
        <v>0</v>
      </c>
      <c r="K656" s="11">
        <v>0</v>
      </c>
      <c r="L656" s="11">
        <v>0</v>
      </c>
      <c r="M656" s="11">
        <v>36620.580645161201</v>
      </c>
      <c r="N656" s="11">
        <v>0</v>
      </c>
      <c r="O656" s="11">
        <v>0</v>
      </c>
      <c r="P656" s="11">
        <v>0</v>
      </c>
      <c r="Q656" s="11">
        <v>0</v>
      </c>
      <c r="R656" s="11">
        <v>0</v>
      </c>
      <c r="S656" s="11">
        <v>0</v>
      </c>
      <c r="T656" s="11">
        <v>0.57984702893488005</v>
      </c>
      <c r="U656" s="11">
        <v>0</v>
      </c>
      <c r="V656" s="11">
        <v>0</v>
      </c>
      <c r="W656" s="11">
        <v>0</v>
      </c>
      <c r="X656" s="11">
        <v>0</v>
      </c>
      <c r="Y656" s="11">
        <v>0</v>
      </c>
      <c r="Z656" s="11">
        <v>0</v>
      </c>
      <c r="AA656" s="11">
        <v>0</v>
      </c>
      <c r="AB656" s="11">
        <v>0</v>
      </c>
      <c r="AC656" s="11">
        <v>53.0322580645161</v>
      </c>
      <c r="AD656" s="11">
        <v>0</v>
      </c>
      <c r="AE656" s="11">
        <v>0</v>
      </c>
      <c r="AF656" s="11">
        <v>0</v>
      </c>
      <c r="AG656" s="11">
        <v>0</v>
      </c>
      <c r="AH656" s="11">
        <v>0</v>
      </c>
      <c r="AI656" s="11">
        <v>0</v>
      </c>
      <c r="AJ656" s="11">
        <v>0</v>
      </c>
      <c r="AK656" s="11">
        <v>0</v>
      </c>
      <c r="AL656" s="11">
        <v>0</v>
      </c>
      <c r="AM656" s="11">
        <v>1606.2903225806399</v>
      </c>
      <c r="AN656" s="11">
        <v>7568.9677419354803</v>
      </c>
      <c r="AO656" s="11">
        <v>0</v>
      </c>
      <c r="AP656" s="11">
        <v>10394.774193548301</v>
      </c>
      <c r="AQ656" s="11">
        <v>111.806451612903</v>
      </c>
    </row>
    <row r="657" spans="1:43" x14ac:dyDescent="0.45">
      <c r="A657" s="11">
        <v>655</v>
      </c>
      <c r="B657" s="11" t="s">
        <v>13</v>
      </c>
      <c r="C657" s="11" t="s">
        <v>12</v>
      </c>
      <c r="D657" s="12">
        <v>45870</v>
      </c>
      <c r="E657" s="11">
        <f t="shared" si="20"/>
        <v>2025</v>
      </c>
      <c r="F657" s="11">
        <f t="shared" si="21"/>
        <v>8</v>
      </c>
      <c r="G657" s="11">
        <v>31</v>
      </c>
      <c r="H657" s="11">
        <v>15</v>
      </c>
      <c r="I657" s="11">
        <v>16</v>
      </c>
      <c r="J657" s="11">
        <v>1</v>
      </c>
      <c r="K657" s="11">
        <v>0</v>
      </c>
      <c r="L657" s="11">
        <v>0</v>
      </c>
      <c r="M657" s="11">
        <v>36620.580645161201</v>
      </c>
      <c r="N657" s="11">
        <v>0</v>
      </c>
      <c r="O657" s="11">
        <v>0</v>
      </c>
      <c r="P657" s="11">
        <v>0</v>
      </c>
      <c r="Q657" s="11">
        <v>0</v>
      </c>
      <c r="R657" s="11">
        <v>0</v>
      </c>
      <c r="S657" s="11">
        <v>0</v>
      </c>
      <c r="T657" s="11">
        <v>0.600049268276172</v>
      </c>
      <c r="U657" s="11">
        <v>0</v>
      </c>
      <c r="V657" s="11">
        <v>0</v>
      </c>
      <c r="W657" s="11">
        <v>0</v>
      </c>
      <c r="X657" s="11">
        <v>0</v>
      </c>
      <c r="Y657" s="11">
        <v>0</v>
      </c>
      <c r="Z657" s="11">
        <v>0</v>
      </c>
      <c r="AA657" s="11">
        <v>0</v>
      </c>
      <c r="AB657" s="11">
        <v>0</v>
      </c>
      <c r="AC657" s="11">
        <v>53.0322580645161</v>
      </c>
      <c r="AD657" s="11">
        <v>0</v>
      </c>
      <c r="AE657" s="11">
        <v>0</v>
      </c>
      <c r="AF657" s="11">
        <v>0</v>
      </c>
      <c r="AG657" s="11">
        <v>0</v>
      </c>
      <c r="AH657" s="11">
        <v>0</v>
      </c>
      <c r="AI657" s="11">
        <v>0</v>
      </c>
      <c r="AJ657" s="11">
        <v>0</v>
      </c>
      <c r="AK657" s="11">
        <v>0</v>
      </c>
      <c r="AL657" s="11">
        <v>0</v>
      </c>
      <c r="AM657" s="11">
        <v>1606.2903225806399</v>
      </c>
      <c r="AN657" s="11">
        <v>7568.9677419354803</v>
      </c>
      <c r="AO657" s="11">
        <v>0</v>
      </c>
      <c r="AP657" s="11">
        <v>10394.774193548301</v>
      </c>
      <c r="AQ657" s="11">
        <v>111.806451612903</v>
      </c>
    </row>
    <row r="658" spans="1:43" x14ac:dyDescent="0.45">
      <c r="A658" s="11">
        <v>656</v>
      </c>
      <c r="B658" s="11" t="s">
        <v>13</v>
      </c>
      <c r="C658" s="11" t="s">
        <v>12</v>
      </c>
      <c r="D658" s="12">
        <v>45901</v>
      </c>
      <c r="E658" s="11">
        <f t="shared" si="20"/>
        <v>2025</v>
      </c>
      <c r="F658" s="11">
        <f t="shared" si="21"/>
        <v>9</v>
      </c>
      <c r="G658" s="11">
        <v>30</v>
      </c>
      <c r="H658" s="11">
        <v>12</v>
      </c>
      <c r="I658" s="11">
        <v>18</v>
      </c>
      <c r="J658" s="11">
        <v>0</v>
      </c>
      <c r="K658" s="11">
        <v>0</v>
      </c>
      <c r="L658" s="11">
        <v>0</v>
      </c>
      <c r="M658" s="11">
        <v>37841.266666666597</v>
      </c>
      <c r="N658" s="11">
        <v>0</v>
      </c>
      <c r="O658" s="11">
        <v>0</v>
      </c>
      <c r="P658" s="11">
        <v>0</v>
      </c>
      <c r="Q658" s="11">
        <v>0</v>
      </c>
      <c r="R658" s="11">
        <v>0</v>
      </c>
      <c r="S658" s="11">
        <v>0</v>
      </c>
      <c r="T658" s="11">
        <v>0.64161786900856499</v>
      </c>
      <c r="U658" s="11">
        <v>0</v>
      </c>
      <c r="V658" s="11">
        <v>0</v>
      </c>
      <c r="W658" s="11">
        <v>0</v>
      </c>
      <c r="X658" s="11">
        <v>0</v>
      </c>
      <c r="Y658" s="11">
        <v>0</v>
      </c>
      <c r="Z658" s="11">
        <v>0</v>
      </c>
      <c r="AA658" s="11">
        <v>0</v>
      </c>
      <c r="AB658" s="11">
        <v>0</v>
      </c>
      <c r="AC658" s="11">
        <v>54.8</v>
      </c>
      <c r="AD658" s="11">
        <v>0</v>
      </c>
      <c r="AE658" s="11">
        <v>0</v>
      </c>
      <c r="AF658" s="11">
        <v>0</v>
      </c>
      <c r="AG658" s="11">
        <v>0</v>
      </c>
      <c r="AH658" s="11">
        <v>0</v>
      </c>
      <c r="AI658" s="11">
        <v>0</v>
      </c>
      <c r="AJ658" s="11">
        <v>0</v>
      </c>
      <c r="AK658" s="11">
        <v>0</v>
      </c>
      <c r="AL658" s="11">
        <v>0</v>
      </c>
      <c r="AM658" s="11">
        <v>1659.8333333333301</v>
      </c>
      <c r="AN658" s="11">
        <v>7821.2666666666601</v>
      </c>
      <c r="AO658" s="11">
        <v>0</v>
      </c>
      <c r="AP658" s="11">
        <v>10741.266666666599</v>
      </c>
      <c r="AQ658" s="11">
        <v>115.533333333333</v>
      </c>
    </row>
    <row r="659" spans="1:43" x14ac:dyDescent="0.45">
      <c r="A659" s="11">
        <v>657</v>
      </c>
      <c r="B659" s="11" t="s">
        <v>13</v>
      </c>
      <c r="C659" s="11" t="s">
        <v>12</v>
      </c>
      <c r="D659" s="12">
        <v>45931</v>
      </c>
      <c r="E659" s="11">
        <f t="shared" si="20"/>
        <v>2025</v>
      </c>
      <c r="F659" s="11">
        <f t="shared" si="21"/>
        <v>10</v>
      </c>
      <c r="G659" s="11">
        <v>31</v>
      </c>
      <c r="H659" s="11">
        <v>16</v>
      </c>
      <c r="I659" s="11">
        <v>15</v>
      </c>
      <c r="J659" s="11">
        <v>5</v>
      </c>
      <c r="K659" s="11">
        <v>3</v>
      </c>
      <c r="L659" s="11">
        <v>0</v>
      </c>
      <c r="M659" s="11">
        <v>36620.580645161201</v>
      </c>
      <c r="N659" s="11">
        <v>0</v>
      </c>
      <c r="O659" s="11">
        <v>0</v>
      </c>
      <c r="P659" s="11">
        <v>0</v>
      </c>
      <c r="Q659" s="11">
        <v>0</v>
      </c>
      <c r="R659" s="11">
        <v>0</v>
      </c>
      <c r="S659" s="11">
        <v>0</v>
      </c>
      <c r="T659" s="11">
        <v>0.65286833167564995</v>
      </c>
      <c r="U659" s="11">
        <v>0</v>
      </c>
      <c r="V659" s="11">
        <v>0</v>
      </c>
      <c r="W659" s="11">
        <v>0</v>
      </c>
      <c r="X659" s="11">
        <v>0</v>
      </c>
      <c r="Y659" s="11">
        <v>0</v>
      </c>
      <c r="Z659" s="11">
        <v>0</v>
      </c>
      <c r="AA659" s="11">
        <v>0</v>
      </c>
      <c r="AB659" s="11">
        <v>0</v>
      </c>
      <c r="AC659" s="11">
        <v>53.0322580645161</v>
      </c>
      <c r="AD659" s="11">
        <v>0</v>
      </c>
      <c r="AE659" s="11">
        <v>0</v>
      </c>
      <c r="AF659" s="11">
        <v>0</v>
      </c>
      <c r="AG659" s="11">
        <v>0</v>
      </c>
      <c r="AH659" s="11">
        <v>0</v>
      </c>
      <c r="AI659" s="11">
        <v>0</v>
      </c>
      <c r="AJ659" s="11">
        <v>0</v>
      </c>
      <c r="AK659" s="11">
        <v>0</v>
      </c>
      <c r="AL659" s="11">
        <v>0</v>
      </c>
      <c r="AM659" s="11">
        <v>1606.2903225806399</v>
      </c>
      <c r="AN659" s="11">
        <v>7568.9677419354803</v>
      </c>
      <c r="AO659" s="11">
        <v>0</v>
      </c>
      <c r="AP659" s="11">
        <v>10394.774193548301</v>
      </c>
      <c r="AQ659" s="11">
        <v>111.806451612903</v>
      </c>
    </row>
    <row r="660" spans="1:43" x14ac:dyDescent="0.45">
      <c r="A660" s="11">
        <v>658</v>
      </c>
      <c r="B660" s="11" t="s">
        <v>13</v>
      </c>
      <c r="C660" s="11" t="s">
        <v>12</v>
      </c>
      <c r="D660" s="12">
        <v>45962</v>
      </c>
      <c r="E660" s="11">
        <f t="shared" si="20"/>
        <v>2025</v>
      </c>
      <c r="F660" s="11">
        <f t="shared" si="21"/>
        <v>11</v>
      </c>
      <c r="G660" s="11">
        <v>30</v>
      </c>
      <c r="H660" s="11">
        <v>14</v>
      </c>
      <c r="I660" s="11">
        <v>16</v>
      </c>
      <c r="J660" s="11">
        <v>0</v>
      </c>
      <c r="K660" s="11">
        <v>0</v>
      </c>
      <c r="L660" s="11">
        <v>0</v>
      </c>
      <c r="M660" s="11">
        <v>37841.266666666597</v>
      </c>
      <c r="N660" s="11">
        <v>0</v>
      </c>
      <c r="O660" s="11">
        <v>0</v>
      </c>
      <c r="P660" s="11">
        <v>0</v>
      </c>
      <c r="Q660" s="11">
        <v>0</v>
      </c>
      <c r="R660" s="11">
        <v>0</v>
      </c>
      <c r="S660" s="11">
        <v>0</v>
      </c>
      <c r="T660" s="11">
        <v>0.64343811252584604</v>
      </c>
      <c r="U660" s="11">
        <v>0</v>
      </c>
      <c r="V660" s="11">
        <v>0</v>
      </c>
      <c r="W660" s="11">
        <v>0</v>
      </c>
      <c r="X660" s="11">
        <v>0</v>
      </c>
      <c r="Y660" s="11">
        <v>0</v>
      </c>
      <c r="Z660" s="11">
        <v>0</v>
      </c>
      <c r="AA660" s="11">
        <v>0</v>
      </c>
      <c r="AB660" s="11">
        <v>0</v>
      </c>
      <c r="AC660" s="11">
        <v>54.8</v>
      </c>
      <c r="AD660" s="11">
        <v>0</v>
      </c>
      <c r="AE660" s="11">
        <v>0</v>
      </c>
      <c r="AF660" s="11">
        <v>0</v>
      </c>
      <c r="AG660" s="11">
        <v>0</v>
      </c>
      <c r="AH660" s="11">
        <v>0</v>
      </c>
      <c r="AI660" s="11">
        <v>0</v>
      </c>
      <c r="AJ660" s="11">
        <v>0</v>
      </c>
      <c r="AK660" s="11">
        <v>0</v>
      </c>
      <c r="AL660" s="11">
        <v>0</v>
      </c>
      <c r="AM660" s="11">
        <v>1659.8333333333301</v>
      </c>
      <c r="AN660" s="11">
        <v>7821.2666666666601</v>
      </c>
      <c r="AO660" s="11">
        <v>0</v>
      </c>
      <c r="AP660" s="11">
        <v>10741.266666666599</v>
      </c>
      <c r="AQ660" s="11">
        <v>115.533333333333</v>
      </c>
    </row>
    <row r="661" spans="1:43" x14ac:dyDescent="0.45">
      <c r="A661" s="11">
        <v>659</v>
      </c>
      <c r="B661" s="11" t="s">
        <v>13</v>
      </c>
      <c r="C661" s="11" t="s">
        <v>12</v>
      </c>
      <c r="D661" s="12">
        <v>45992</v>
      </c>
      <c r="E661" s="11">
        <f t="shared" si="20"/>
        <v>2025</v>
      </c>
      <c r="F661" s="11">
        <f t="shared" si="21"/>
        <v>12</v>
      </c>
      <c r="G661" s="11">
        <v>31</v>
      </c>
      <c r="H661" s="11">
        <v>13</v>
      </c>
      <c r="I661" s="11">
        <v>18</v>
      </c>
      <c r="J661" s="11">
        <v>1</v>
      </c>
      <c r="K661" s="11">
        <v>0</v>
      </c>
      <c r="L661" s="11">
        <v>0</v>
      </c>
      <c r="M661" s="11">
        <v>36620.580645161201</v>
      </c>
      <c r="N661" s="11">
        <v>0</v>
      </c>
      <c r="O661" s="11">
        <v>0</v>
      </c>
      <c r="P661" s="11">
        <v>0</v>
      </c>
      <c r="Q661" s="11">
        <v>0</v>
      </c>
      <c r="R661" s="11">
        <v>0</v>
      </c>
      <c r="S661" s="11">
        <v>0</v>
      </c>
      <c r="T661" s="11">
        <v>0.63815195314385398</v>
      </c>
      <c r="U661" s="11">
        <v>0</v>
      </c>
      <c r="V661" s="11">
        <v>0</v>
      </c>
      <c r="W661" s="11">
        <v>0</v>
      </c>
      <c r="X661" s="11">
        <v>0</v>
      </c>
      <c r="Y661" s="11">
        <v>0</v>
      </c>
      <c r="Z661" s="11">
        <v>0</v>
      </c>
      <c r="AA661" s="11">
        <v>0</v>
      </c>
      <c r="AB661" s="11">
        <v>0</v>
      </c>
      <c r="AC661" s="11">
        <v>53.0322580645161</v>
      </c>
      <c r="AD661" s="11">
        <v>0</v>
      </c>
      <c r="AE661" s="11">
        <v>0</v>
      </c>
      <c r="AF661" s="11">
        <v>0</v>
      </c>
      <c r="AG661" s="11">
        <v>0</v>
      </c>
      <c r="AH661" s="11">
        <v>0</v>
      </c>
      <c r="AI661" s="11">
        <v>0</v>
      </c>
      <c r="AJ661" s="11">
        <v>0</v>
      </c>
      <c r="AK661" s="11">
        <v>0</v>
      </c>
      <c r="AL661" s="11">
        <v>0</v>
      </c>
      <c r="AM661" s="11">
        <v>1606.2903225806399</v>
      </c>
      <c r="AN661" s="11">
        <v>7568.9677419354803</v>
      </c>
      <c r="AO661" s="11">
        <v>0</v>
      </c>
      <c r="AP661" s="11">
        <v>10394.774193548301</v>
      </c>
      <c r="AQ661" s="11">
        <v>111.806451612903</v>
      </c>
    </row>
    <row r="662" spans="1:43" hidden="1" x14ac:dyDescent="0.45">
      <c r="A662" s="11">
        <v>660</v>
      </c>
      <c r="B662" s="11" t="s">
        <v>14</v>
      </c>
      <c r="C662" s="11" t="s">
        <v>8</v>
      </c>
      <c r="D662" s="12">
        <v>42005</v>
      </c>
      <c r="E662" s="11">
        <f t="shared" si="20"/>
        <v>2015</v>
      </c>
      <c r="F662" s="11">
        <f t="shared" si="21"/>
        <v>1</v>
      </c>
      <c r="G662" s="11">
        <v>14</v>
      </c>
      <c r="H662" s="11">
        <v>14</v>
      </c>
      <c r="I662" s="11">
        <v>0</v>
      </c>
      <c r="J662" s="11">
        <v>0</v>
      </c>
      <c r="K662" s="11">
        <v>0</v>
      </c>
      <c r="L662" s="11">
        <v>2430</v>
      </c>
      <c r="M662" s="11">
        <v>124370.071428571</v>
      </c>
      <c r="N662" s="11">
        <v>133652.07142857101</v>
      </c>
      <c r="O662" s="11">
        <v>35477.463842620797</v>
      </c>
      <c r="P662" s="11">
        <v>2701.6328491498798</v>
      </c>
      <c r="Q662" s="11">
        <v>38127.649461202796</v>
      </c>
      <c r="R662" s="11">
        <v>1.0753424537835501</v>
      </c>
      <c r="S662" s="11">
        <v>13.1342646457617</v>
      </c>
      <c r="T662" s="11">
        <v>0.69225989617455497</v>
      </c>
      <c r="U662" s="11">
        <v>0</v>
      </c>
      <c r="V662" s="11">
        <v>15.5714285714285</v>
      </c>
      <c r="W662" s="11">
        <v>0</v>
      </c>
      <c r="X662" s="11">
        <v>0.42857142857142799</v>
      </c>
      <c r="Y662" s="11">
        <v>15.1428571428571</v>
      </c>
      <c r="Z662" s="11">
        <v>6</v>
      </c>
      <c r="AA662" s="11">
        <v>6</v>
      </c>
      <c r="AB662" s="11">
        <v>11</v>
      </c>
      <c r="AC662" s="11">
        <v>142.21428571428501</v>
      </c>
      <c r="AD662" s="11">
        <v>940.33670204103805</v>
      </c>
      <c r="AE662" s="11">
        <v>0</v>
      </c>
      <c r="AF662" s="11">
        <v>0</v>
      </c>
      <c r="AG662" s="11">
        <v>0</v>
      </c>
      <c r="AH662" s="11">
        <v>0</v>
      </c>
      <c r="AI662" s="11">
        <v>0</v>
      </c>
      <c r="AJ662" s="11">
        <v>0</v>
      </c>
      <c r="AK662" s="11">
        <v>0</v>
      </c>
      <c r="AL662" s="11">
        <v>0</v>
      </c>
      <c r="AM662" s="11">
        <v>0</v>
      </c>
      <c r="AN662" s="11">
        <v>13849.9285714285</v>
      </c>
      <c r="AO662" s="11">
        <v>5159.6428571428496</v>
      </c>
      <c r="AP662" s="11">
        <v>78225.142857142797</v>
      </c>
      <c r="AQ662" s="11">
        <v>2955.3571428571399</v>
      </c>
    </row>
    <row r="663" spans="1:43" hidden="1" x14ac:dyDescent="0.45">
      <c r="A663" s="11">
        <v>661</v>
      </c>
      <c r="B663" s="11" t="s">
        <v>14</v>
      </c>
      <c r="C663" s="11" t="s">
        <v>8</v>
      </c>
      <c r="D663" s="12">
        <v>42036</v>
      </c>
      <c r="E663" s="11">
        <f t="shared" si="20"/>
        <v>2015</v>
      </c>
      <c r="F663" s="11">
        <f t="shared" si="21"/>
        <v>2</v>
      </c>
      <c r="G663" s="11">
        <v>12</v>
      </c>
      <c r="H663" s="11">
        <v>12</v>
      </c>
      <c r="I663" s="11">
        <v>0</v>
      </c>
      <c r="J663" s="11">
        <v>1</v>
      </c>
      <c r="K663" s="11">
        <v>1</v>
      </c>
      <c r="L663" s="11">
        <v>2416</v>
      </c>
      <c r="M663" s="11">
        <v>124045.33333333299</v>
      </c>
      <c r="N663" s="11">
        <v>127797.58333333299</v>
      </c>
      <c r="O663" s="11">
        <v>36217.745510418601</v>
      </c>
      <c r="P663" s="11">
        <v>2730.1739499331402</v>
      </c>
      <c r="Q663" s="11">
        <v>37274.649961468604</v>
      </c>
      <c r="R663" s="11">
        <v>1.0301118661189901</v>
      </c>
      <c r="S663" s="11">
        <v>13.266323048583899</v>
      </c>
      <c r="T663" s="11">
        <v>0.669474129465083</v>
      </c>
      <c r="U663" s="11">
        <v>0</v>
      </c>
      <c r="V663" s="11">
        <v>15.6666666666666</v>
      </c>
      <c r="W663" s="11">
        <v>3.8333333333333299</v>
      </c>
      <c r="X663" s="11">
        <v>0.5</v>
      </c>
      <c r="Y663" s="11">
        <v>11.3333333333333</v>
      </c>
      <c r="Z663" s="11">
        <v>6</v>
      </c>
      <c r="AA663" s="11">
        <v>6</v>
      </c>
      <c r="AB663" s="11">
        <v>11</v>
      </c>
      <c r="AC663" s="11">
        <v>142.083333333333</v>
      </c>
      <c r="AD663" s="11">
        <v>899.43443674101195</v>
      </c>
      <c r="AE663" s="11">
        <v>0</v>
      </c>
      <c r="AF663" s="11">
        <v>0</v>
      </c>
      <c r="AG663" s="11">
        <v>0</v>
      </c>
      <c r="AH663" s="11">
        <v>0</v>
      </c>
      <c r="AI663" s="11">
        <v>0</v>
      </c>
      <c r="AJ663" s="11">
        <v>0</v>
      </c>
      <c r="AK663" s="11">
        <v>0</v>
      </c>
      <c r="AL663" s="11">
        <v>0</v>
      </c>
      <c r="AM663" s="11">
        <v>0</v>
      </c>
      <c r="AN663" s="11">
        <v>13774.333333333299</v>
      </c>
      <c r="AO663" s="11">
        <v>5182.25</v>
      </c>
      <c r="AP663" s="11">
        <v>76567.75</v>
      </c>
      <c r="AQ663" s="11">
        <v>3128.3333333333298</v>
      </c>
    </row>
    <row r="664" spans="1:43" hidden="1" x14ac:dyDescent="0.45">
      <c r="A664" s="11">
        <v>662</v>
      </c>
      <c r="B664" s="11" t="s">
        <v>14</v>
      </c>
      <c r="C664" s="11" t="s">
        <v>8</v>
      </c>
      <c r="D664" s="12">
        <v>42064</v>
      </c>
      <c r="E664" s="11">
        <f t="shared" si="20"/>
        <v>2015</v>
      </c>
      <c r="F664" s="11">
        <f t="shared" si="21"/>
        <v>3</v>
      </c>
      <c r="G664" s="11">
        <v>13</v>
      </c>
      <c r="H664" s="11">
        <v>13</v>
      </c>
      <c r="I664" s="11">
        <v>0</v>
      </c>
      <c r="J664" s="11">
        <v>1</v>
      </c>
      <c r="K664" s="11">
        <v>0</v>
      </c>
      <c r="L664" s="11">
        <v>2403.5384615384601</v>
      </c>
      <c r="M664" s="11">
        <v>123663.615384615</v>
      </c>
      <c r="N664" s="11">
        <v>136989.38461538401</v>
      </c>
      <c r="O664" s="11">
        <v>34985.455121938299</v>
      </c>
      <c r="P664" s="11">
        <v>2627.5312974697899</v>
      </c>
      <c r="Q664" s="11">
        <v>38713.661943911196</v>
      </c>
      <c r="R664" s="11">
        <v>1.1076567407066</v>
      </c>
      <c r="S664" s="11">
        <v>13.3161029727098</v>
      </c>
      <c r="T664" s="11">
        <v>0.69320844585714203</v>
      </c>
      <c r="U664" s="11">
        <v>0</v>
      </c>
      <c r="V664" s="11">
        <v>15.076923076923</v>
      </c>
      <c r="W664" s="11">
        <v>0</v>
      </c>
      <c r="X664" s="11">
        <v>0</v>
      </c>
      <c r="Y664" s="11">
        <v>15.076923076923</v>
      </c>
      <c r="Z664" s="11">
        <v>6</v>
      </c>
      <c r="AA664" s="11">
        <v>6</v>
      </c>
      <c r="AB664" s="11">
        <v>11</v>
      </c>
      <c r="AC664" s="11">
        <v>141.30769230769201</v>
      </c>
      <c r="AD664" s="11">
        <v>969.595577635675</v>
      </c>
      <c r="AE664" s="11">
        <v>0</v>
      </c>
      <c r="AF664" s="11">
        <v>0</v>
      </c>
      <c r="AG664" s="11">
        <v>0</v>
      </c>
      <c r="AH664" s="11">
        <v>0</v>
      </c>
      <c r="AI664" s="11">
        <v>0</v>
      </c>
      <c r="AJ664" s="11">
        <v>0</v>
      </c>
      <c r="AK664" s="11">
        <v>0</v>
      </c>
      <c r="AL664" s="11">
        <v>0</v>
      </c>
      <c r="AM664" s="11">
        <v>0</v>
      </c>
      <c r="AN664" s="11">
        <v>15264.923076923</v>
      </c>
      <c r="AO664" s="11">
        <v>5498.7692307692296</v>
      </c>
      <c r="AP664" s="11">
        <v>88975.846153846098</v>
      </c>
      <c r="AQ664" s="11">
        <v>3039</v>
      </c>
    </row>
    <row r="665" spans="1:43" hidden="1" x14ac:dyDescent="0.45">
      <c r="A665" s="11">
        <v>663</v>
      </c>
      <c r="B665" s="11" t="s">
        <v>14</v>
      </c>
      <c r="C665" s="11" t="s">
        <v>8</v>
      </c>
      <c r="D665" s="12">
        <v>42095</v>
      </c>
      <c r="E665" s="11">
        <f t="shared" si="20"/>
        <v>2015</v>
      </c>
      <c r="F665" s="11">
        <f t="shared" si="21"/>
        <v>4</v>
      </c>
      <c r="G665" s="11">
        <v>12</v>
      </c>
      <c r="H665" s="11">
        <v>12</v>
      </c>
      <c r="I665" s="11">
        <v>0</v>
      </c>
      <c r="J665" s="11">
        <v>0</v>
      </c>
      <c r="K665" s="11">
        <v>0</v>
      </c>
      <c r="L665" s="11">
        <v>2404</v>
      </c>
      <c r="M665" s="11">
        <v>124290.25</v>
      </c>
      <c r="N665" s="11">
        <v>140151.75</v>
      </c>
      <c r="O665" s="11">
        <v>35370.362883468697</v>
      </c>
      <c r="P665" s="11">
        <v>2647.85814884396</v>
      </c>
      <c r="Q665" s="11">
        <v>39855.3746543897</v>
      </c>
      <c r="R665" s="11">
        <v>1.12737113927991</v>
      </c>
      <c r="S665" s="11">
        <v>13.357948895524</v>
      </c>
      <c r="T665" s="11">
        <v>0.716385000544701</v>
      </c>
      <c r="U665" s="11">
        <v>0</v>
      </c>
      <c r="V665" s="11">
        <v>16.25</v>
      </c>
      <c r="W665" s="11">
        <v>0</v>
      </c>
      <c r="X665" s="11">
        <v>0</v>
      </c>
      <c r="Y665" s="11">
        <v>16.25</v>
      </c>
      <c r="Z665" s="11">
        <v>6</v>
      </c>
      <c r="AA665" s="11">
        <v>6</v>
      </c>
      <c r="AB665" s="11">
        <v>11</v>
      </c>
      <c r="AC665" s="11">
        <v>138</v>
      </c>
      <c r="AD665" s="11">
        <v>1015.51086151072</v>
      </c>
      <c r="AE665" s="11">
        <v>0</v>
      </c>
      <c r="AF665" s="11">
        <v>0</v>
      </c>
      <c r="AG665" s="11">
        <v>0</v>
      </c>
      <c r="AH665" s="11">
        <v>0</v>
      </c>
      <c r="AI665" s="11">
        <v>0</v>
      </c>
      <c r="AJ665" s="11">
        <v>0</v>
      </c>
      <c r="AK665" s="11">
        <v>0</v>
      </c>
      <c r="AL665" s="11">
        <v>0</v>
      </c>
      <c r="AM665" s="11">
        <v>0</v>
      </c>
      <c r="AN665" s="11">
        <v>15501.416666666601</v>
      </c>
      <c r="AO665" s="11">
        <v>5650.75</v>
      </c>
      <c r="AP665" s="11">
        <v>88536</v>
      </c>
      <c r="AQ665" s="11">
        <v>929.16666666666595</v>
      </c>
    </row>
    <row r="666" spans="1:43" hidden="1" x14ac:dyDescent="0.45">
      <c r="A666" s="11">
        <v>664</v>
      </c>
      <c r="B666" s="11" t="s">
        <v>14</v>
      </c>
      <c r="C666" s="11" t="s">
        <v>8</v>
      </c>
      <c r="D666" s="12">
        <v>42125</v>
      </c>
      <c r="E666" s="11">
        <f t="shared" si="20"/>
        <v>2015</v>
      </c>
      <c r="F666" s="11">
        <f t="shared" si="21"/>
        <v>5</v>
      </c>
      <c r="G666" s="11">
        <v>15</v>
      </c>
      <c r="H666" s="11">
        <v>15</v>
      </c>
      <c r="I666" s="11">
        <v>0</v>
      </c>
      <c r="J666" s="11">
        <v>1</v>
      </c>
      <c r="K666" s="11">
        <v>0</v>
      </c>
      <c r="L666" s="11">
        <v>2406.8000000000002</v>
      </c>
      <c r="M666" s="11">
        <v>124264.46666666601</v>
      </c>
      <c r="N666" s="11">
        <v>142955.33333333299</v>
      </c>
      <c r="O666" s="11">
        <v>35465.472926720402</v>
      </c>
      <c r="P666" s="11">
        <v>2681.2331492716598</v>
      </c>
      <c r="Q666" s="11">
        <v>40783.778667526203</v>
      </c>
      <c r="R666" s="11">
        <v>1.1500919182868901</v>
      </c>
      <c r="S666" s="11">
        <v>13.2321243043379</v>
      </c>
      <c r="T666" s="11">
        <v>0.74108356338088599</v>
      </c>
      <c r="U666" s="11">
        <v>0</v>
      </c>
      <c r="V666" s="11">
        <v>16.6666666666666</v>
      </c>
      <c r="W666" s="11">
        <v>0</v>
      </c>
      <c r="X666" s="11">
        <v>0.266666666666666</v>
      </c>
      <c r="Y666" s="11">
        <v>16.399999999999999</v>
      </c>
      <c r="Z666" s="11">
        <v>6</v>
      </c>
      <c r="AA666" s="11">
        <v>6</v>
      </c>
      <c r="AB666" s="11">
        <v>11</v>
      </c>
      <c r="AC666" s="11">
        <v>138.13333333333301</v>
      </c>
      <c r="AD666" s="11">
        <v>1034.84123079194</v>
      </c>
      <c r="AE666" s="11">
        <v>0</v>
      </c>
      <c r="AF666" s="11">
        <v>0</v>
      </c>
      <c r="AG666" s="11">
        <v>0</v>
      </c>
      <c r="AH666" s="11">
        <v>0</v>
      </c>
      <c r="AI666" s="11">
        <v>0</v>
      </c>
      <c r="AJ666" s="11">
        <v>0</v>
      </c>
      <c r="AK666" s="11">
        <v>0</v>
      </c>
      <c r="AL666" s="11">
        <v>0</v>
      </c>
      <c r="AM666" s="11">
        <v>0</v>
      </c>
      <c r="AN666" s="11">
        <v>16206.0666666666</v>
      </c>
      <c r="AO666" s="11">
        <v>6127.8666666666604</v>
      </c>
      <c r="AP666" s="11">
        <v>91404.466666666602</v>
      </c>
      <c r="AQ666" s="11">
        <v>861.26666666666597</v>
      </c>
    </row>
    <row r="667" spans="1:43" hidden="1" x14ac:dyDescent="0.45">
      <c r="A667" s="11">
        <v>665</v>
      </c>
      <c r="B667" s="11" t="s">
        <v>14</v>
      </c>
      <c r="C667" s="11" t="s">
        <v>8</v>
      </c>
      <c r="D667" s="12">
        <v>42156</v>
      </c>
      <c r="E667" s="11">
        <f t="shared" si="20"/>
        <v>2015</v>
      </c>
      <c r="F667" s="11">
        <f t="shared" si="21"/>
        <v>6</v>
      </c>
      <c r="G667" s="11">
        <v>12</v>
      </c>
      <c r="H667" s="11">
        <v>12</v>
      </c>
      <c r="I667" s="11">
        <v>0</v>
      </c>
      <c r="J667" s="11">
        <v>1</v>
      </c>
      <c r="K667" s="11">
        <v>0</v>
      </c>
      <c r="L667" s="11">
        <v>2407.3333333333298</v>
      </c>
      <c r="M667" s="11">
        <v>123616.08333333299</v>
      </c>
      <c r="N667" s="11">
        <v>93807.416666666599</v>
      </c>
      <c r="O667" s="11">
        <v>36295.135131097697</v>
      </c>
      <c r="P667" s="11">
        <v>2667.9591509710599</v>
      </c>
      <c r="Q667" s="11">
        <v>27449.189994610999</v>
      </c>
      <c r="R667" s="11">
        <v>0.75898435250121798</v>
      </c>
      <c r="S667" s="11">
        <v>13.6055815868857</v>
      </c>
      <c r="T667" s="11">
        <v>0.484846055270446</v>
      </c>
      <c r="U667" s="11">
        <v>0</v>
      </c>
      <c r="V667" s="11">
        <v>16.3333333333333</v>
      </c>
      <c r="W667" s="11">
        <v>0</v>
      </c>
      <c r="X667" s="11">
        <v>0.16666666666666599</v>
      </c>
      <c r="Y667" s="11">
        <v>16.1666666666666</v>
      </c>
      <c r="Z667" s="11">
        <v>6</v>
      </c>
      <c r="AA667" s="11">
        <v>6</v>
      </c>
      <c r="AB667" s="11">
        <v>11</v>
      </c>
      <c r="AC667" s="11">
        <v>138.166666666666</v>
      </c>
      <c r="AD667" s="11">
        <v>678.97171237258704</v>
      </c>
      <c r="AE667" s="11">
        <v>0</v>
      </c>
      <c r="AF667" s="11">
        <v>0</v>
      </c>
      <c r="AG667" s="11">
        <v>0</v>
      </c>
      <c r="AH667" s="11">
        <v>0</v>
      </c>
      <c r="AI667" s="11">
        <v>0</v>
      </c>
      <c r="AJ667" s="11">
        <v>0</v>
      </c>
      <c r="AK667" s="11">
        <v>0</v>
      </c>
      <c r="AL667" s="11">
        <v>0</v>
      </c>
      <c r="AM667" s="11">
        <v>0</v>
      </c>
      <c r="AN667" s="11">
        <v>10585.166666666601</v>
      </c>
      <c r="AO667" s="11">
        <v>4464.9166666666597</v>
      </c>
      <c r="AP667" s="11">
        <v>64173.5</v>
      </c>
      <c r="AQ667" s="11">
        <v>218.833333333333</v>
      </c>
    </row>
    <row r="668" spans="1:43" hidden="1" x14ac:dyDescent="0.45">
      <c r="A668" s="11">
        <v>666</v>
      </c>
      <c r="B668" s="11" t="s">
        <v>14</v>
      </c>
      <c r="C668" s="11" t="s">
        <v>8</v>
      </c>
      <c r="D668" s="12">
        <v>42186</v>
      </c>
      <c r="E668" s="11">
        <f t="shared" si="20"/>
        <v>2015</v>
      </c>
      <c r="F668" s="11">
        <f t="shared" si="21"/>
        <v>7</v>
      </c>
      <c r="G668" s="11">
        <v>13</v>
      </c>
      <c r="H668" s="11">
        <v>13</v>
      </c>
      <c r="I668" s="11">
        <v>0</v>
      </c>
      <c r="J668" s="11">
        <v>0</v>
      </c>
      <c r="K668" s="11">
        <v>0</v>
      </c>
      <c r="L668" s="11">
        <v>2404.1538461538398</v>
      </c>
      <c r="M668" s="11">
        <v>123810.769230769</v>
      </c>
      <c r="N668" s="11">
        <v>119215.153846153</v>
      </c>
      <c r="O668" s="11">
        <v>36123.331338764103</v>
      </c>
      <c r="P668" s="11">
        <v>2694.5240455113799</v>
      </c>
      <c r="Q668" s="11">
        <v>34745.766419579297</v>
      </c>
      <c r="R668" s="11">
        <v>0.96276030109228306</v>
      </c>
      <c r="S668" s="11">
        <v>13.409533080931499</v>
      </c>
      <c r="T668" s="11">
        <v>0.62311330631180295</v>
      </c>
      <c r="U668" s="11">
        <v>0</v>
      </c>
      <c r="V668" s="11">
        <v>19.230769230769202</v>
      </c>
      <c r="W668" s="11">
        <v>0</v>
      </c>
      <c r="X668" s="11">
        <v>0</v>
      </c>
      <c r="Y668" s="11">
        <v>19.230769230769202</v>
      </c>
      <c r="Z668" s="11">
        <v>6</v>
      </c>
      <c r="AA668" s="11">
        <v>6</v>
      </c>
      <c r="AB668" s="11">
        <v>11</v>
      </c>
      <c r="AC668" s="11">
        <v>138</v>
      </c>
      <c r="AD668" s="11">
        <v>863.89617901655504</v>
      </c>
      <c r="AE668" s="11">
        <v>0</v>
      </c>
      <c r="AF668" s="11">
        <v>0</v>
      </c>
      <c r="AG668" s="11">
        <v>0</v>
      </c>
      <c r="AH668" s="11">
        <v>0</v>
      </c>
      <c r="AI668" s="11">
        <v>0</v>
      </c>
      <c r="AJ668" s="11">
        <v>0</v>
      </c>
      <c r="AK668" s="11">
        <v>0</v>
      </c>
      <c r="AL668" s="11">
        <v>0</v>
      </c>
      <c r="AM668" s="11">
        <v>0</v>
      </c>
      <c r="AN668" s="11">
        <v>13315.615384615299</v>
      </c>
      <c r="AO668" s="11">
        <v>5751.0769230769201</v>
      </c>
      <c r="AP668" s="11">
        <v>75339.692307692298</v>
      </c>
      <c r="AQ668" s="11">
        <v>656.923076923076</v>
      </c>
    </row>
    <row r="669" spans="1:43" hidden="1" x14ac:dyDescent="0.45">
      <c r="A669" s="11">
        <v>667</v>
      </c>
      <c r="B669" s="11" t="s">
        <v>14</v>
      </c>
      <c r="C669" s="11" t="s">
        <v>8</v>
      </c>
      <c r="D669" s="12">
        <v>42217</v>
      </c>
      <c r="E669" s="11">
        <f t="shared" si="20"/>
        <v>2015</v>
      </c>
      <c r="F669" s="11">
        <f t="shared" si="21"/>
        <v>8</v>
      </c>
      <c r="G669" s="11">
        <v>14</v>
      </c>
      <c r="H669" s="11">
        <v>14</v>
      </c>
      <c r="I669" s="11">
        <v>0</v>
      </c>
      <c r="J669" s="11">
        <v>1</v>
      </c>
      <c r="K669" s="11">
        <v>0</v>
      </c>
      <c r="L669" s="11">
        <v>2354.5714285714198</v>
      </c>
      <c r="M669" s="11">
        <v>119852.071428571</v>
      </c>
      <c r="N669" s="11">
        <v>126690.285714285</v>
      </c>
      <c r="O669" s="11">
        <v>37285.218592884099</v>
      </c>
      <c r="P669" s="11">
        <v>2707.6704258882401</v>
      </c>
      <c r="Q669" s="11">
        <v>39404.737816239802</v>
      </c>
      <c r="R669" s="11">
        <v>1.05709378160904</v>
      </c>
      <c r="S669" s="11">
        <v>13.7752115716926</v>
      </c>
      <c r="T669" s="11">
        <v>0.69738687545290501</v>
      </c>
      <c r="U669" s="11">
        <v>0</v>
      </c>
      <c r="V669" s="11">
        <v>19.928571428571399</v>
      </c>
      <c r="W669" s="11">
        <v>0</v>
      </c>
      <c r="X669" s="11">
        <v>7.1428571428571397E-2</v>
      </c>
      <c r="Y669" s="11">
        <v>19.857142857142801</v>
      </c>
      <c r="Z669" s="11">
        <v>6</v>
      </c>
      <c r="AA669" s="11">
        <v>6</v>
      </c>
      <c r="AB669" s="11">
        <v>11</v>
      </c>
      <c r="AC669" s="11">
        <v>138</v>
      </c>
      <c r="AD669" s="11">
        <v>918.07337252109699</v>
      </c>
      <c r="AE669" s="11">
        <v>0</v>
      </c>
      <c r="AF669" s="11">
        <v>0</v>
      </c>
      <c r="AG669" s="11">
        <v>0</v>
      </c>
      <c r="AH669" s="11">
        <v>0</v>
      </c>
      <c r="AI669" s="11">
        <v>0</v>
      </c>
      <c r="AJ669" s="11">
        <v>0</v>
      </c>
      <c r="AK669" s="11">
        <v>0</v>
      </c>
      <c r="AL669" s="11">
        <v>0</v>
      </c>
      <c r="AM669" s="11">
        <v>0</v>
      </c>
      <c r="AN669" s="11">
        <v>14315.357142857099</v>
      </c>
      <c r="AO669" s="11">
        <v>5813.3571428571404</v>
      </c>
      <c r="AP669" s="11">
        <v>74422.785714285696</v>
      </c>
      <c r="AQ669" s="11">
        <v>983.07142857142799</v>
      </c>
    </row>
    <row r="670" spans="1:43" hidden="1" x14ac:dyDescent="0.45">
      <c r="A670" s="11">
        <v>668</v>
      </c>
      <c r="B670" s="11" t="s">
        <v>14</v>
      </c>
      <c r="C670" s="11" t="s">
        <v>8</v>
      </c>
      <c r="D670" s="12">
        <v>42248</v>
      </c>
      <c r="E670" s="11">
        <f t="shared" si="20"/>
        <v>2015</v>
      </c>
      <c r="F670" s="11">
        <f t="shared" si="21"/>
        <v>9</v>
      </c>
      <c r="G670" s="11">
        <v>12</v>
      </c>
      <c r="H670" s="11">
        <v>12</v>
      </c>
      <c r="I670" s="11">
        <v>0</v>
      </c>
      <c r="J670" s="11">
        <v>2</v>
      </c>
      <c r="K670" s="11">
        <v>2</v>
      </c>
      <c r="L670" s="11">
        <v>2366.1666666666601</v>
      </c>
      <c r="M670" s="11">
        <v>121814.5</v>
      </c>
      <c r="N670" s="11">
        <v>132112.5</v>
      </c>
      <c r="O670" s="11">
        <v>36279.9363268866</v>
      </c>
      <c r="P670" s="11">
        <v>2592.2147402095502</v>
      </c>
      <c r="Q670" s="11">
        <v>39282.686741091602</v>
      </c>
      <c r="R670" s="11">
        <v>1.0831405947997399</v>
      </c>
      <c r="S670" s="11">
        <v>13.9983385259915</v>
      </c>
      <c r="T670" s="11">
        <v>0.68422330188680403</v>
      </c>
      <c r="U670" s="11">
        <v>0.25</v>
      </c>
      <c r="V670" s="11">
        <v>20.5</v>
      </c>
      <c r="W670" s="11">
        <v>4.25</v>
      </c>
      <c r="X670" s="11">
        <v>0.75</v>
      </c>
      <c r="Y670" s="11">
        <v>15.75</v>
      </c>
      <c r="Z670" s="11">
        <v>6</v>
      </c>
      <c r="AA670" s="11">
        <v>6</v>
      </c>
      <c r="AB670" s="11">
        <v>11</v>
      </c>
      <c r="AC670" s="11">
        <v>139.5</v>
      </c>
      <c r="AD670" s="11">
        <v>946.14839460518397</v>
      </c>
      <c r="AE670" s="11">
        <v>0</v>
      </c>
      <c r="AF670" s="11">
        <v>0</v>
      </c>
      <c r="AG670" s="11">
        <v>0</v>
      </c>
      <c r="AH670" s="11">
        <v>0</v>
      </c>
      <c r="AI670" s="11">
        <v>0</v>
      </c>
      <c r="AJ670" s="11">
        <v>0</v>
      </c>
      <c r="AK670" s="11">
        <v>0</v>
      </c>
      <c r="AL670" s="11">
        <v>0</v>
      </c>
      <c r="AM670" s="11">
        <v>0</v>
      </c>
      <c r="AN670" s="11">
        <v>16138.583333333299</v>
      </c>
      <c r="AO670" s="11">
        <v>6399</v>
      </c>
      <c r="AP670" s="11">
        <v>85695.916666666599</v>
      </c>
      <c r="AQ670" s="11">
        <v>1297</v>
      </c>
    </row>
    <row r="671" spans="1:43" hidden="1" x14ac:dyDescent="0.45">
      <c r="A671" s="11">
        <v>669</v>
      </c>
      <c r="B671" s="11" t="s">
        <v>14</v>
      </c>
      <c r="C671" s="11" t="s">
        <v>8</v>
      </c>
      <c r="D671" s="12">
        <v>42278</v>
      </c>
      <c r="E671" s="11">
        <f t="shared" si="20"/>
        <v>2015</v>
      </c>
      <c r="F671" s="11">
        <f t="shared" si="21"/>
        <v>10</v>
      </c>
      <c r="G671" s="11">
        <v>14</v>
      </c>
      <c r="H671" s="11">
        <v>14</v>
      </c>
      <c r="I671" s="11">
        <v>0</v>
      </c>
      <c r="J671" s="11">
        <v>2</v>
      </c>
      <c r="K671" s="11">
        <v>0</v>
      </c>
      <c r="L671" s="11">
        <v>2340.8571428571399</v>
      </c>
      <c r="M671" s="11">
        <v>120108.714285714</v>
      </c>
      <c r="N671" s="11">
        <v>138506.714285714</v>
      </c>
      <c r="O671" s="11">
        <v>36708.778951531902</v>
      </c>
      <c r="P671" s="11">
        <v>2635.21115968505</v>
      </c>
      <c r="Q671" s="11">
        <v>42301.535230638699</v>
      </c>
      <c r="R671" s="11">
        <v>1.15314565782242</v>
      </c>
      <c r="S671" s="11">
        <v>13.9345498310684</v>
      </c>
      <c r="T671" s="11">
        <v>0.73987823707668998</v>
      </c>
      <c r="U671" s="11">
        <v>0</v>
      </c>
      <c r="V671" s="11">
        <v>20.857142857142801</v>
      </c>
      <c r="W671" s="11">
        <v>0</v>
      </c>
      <c r="X671" s="11">
        <v>0</v>
      </c>
      <c r="Y671" s="11">
        <v>20.857142857142801</v>
      </c>
      <c r="Z671" s="11">
        <v>6</v>
      </c>
      <c r="AA671" s="11">
        <v>6</v>
      </c>
      <c r="AB671" s="11">
        <v>11</v>
      </c>
      <c r="AC671" s="11">
        <v>137.92857142857099</v>
      </c>
      <c r="AD671" s="11">
        <v>1004.12403367511</v>
      </c>
      <c r="AE671" s="11">
        <v>0</v>
      </c>
      <c r="AF671" s="11">
        <v>0</v>
      </c>
      <c r="AG671" s="11">
        <v>0</v>
      </c>
      <c r="AH671" s="11">
        <v>0</v>
      </c>
      <c r="AI671" s="11">
        <v>0</v>
      </c>
      <c r="AJ671" s="11">
        <v>0</v>
      </c>
      <c r="AK671" s="11">
        <v>0</v>
      </c>
      <c r="AL671" s="11">
        <v>0</v>
      </c>
      <c r="AM671" s="11">
        <v>0</v>
      </c>
      <c r="AN671" s="11">
        <v>16267.5714285714</v>
      </c>
      <c r="AO671" s="11">
        <v>5718.3571428571404</v>
      </c>
      <c r="AP671" s="11">
        <v>86965.642857142797</v>
      </c>
      <c r="AQ671" s="11">
        <v>1546.7142857142801</v>
      </c>
    </row>
    <row r="672" spans="1:43" hidden="1" x14ac:dyDescent="0.45">
      <c r="A672" s="11">
        <v>670</v>
      </c>
      <c r="B672" s="11" t="s">
        <v>14</v>
      </c>
      <c r="C672" s="11" t="s">
        <v>8</v>
      </c>
      <c r="D672" s="12">
        <v>42309</v>
      </c>
      <c r="E672" s="11">
        <f t="shared" si="20"/>
        <v>2015</v>
      </c>
      <c r="F672" s="11">
        <f t="shared" si="21"/>
        <v>11</v>
      </c>
      <c r="G672" s="11">
        <v>13</v>
      </c>
      <c r="H672" s="11">
        <v>13</v>
      </c>
      <c r="I672" s="11">
        <v>0</v>
      </c>
      <c r="J672" s="11">
        <v>0</v>
      </c>
      <c r="K672" s="11">
        <v>0</v>
      </c>
      <c r="L672" s="11">
        <v>2342.4615384615299</v>
      </c>
      <c r="M672" s="11">
        <v>120814.538461538</v>
      </c>
      <c r="N672" s="11">
        <v>146180.615384615</v>
      </c>
      <c r="O672" s="11">
        <v>36636.009821888198</v>
      </c>
      <c r="P672" s="11">
        <v>2627.6624550035099</v>
      </c>
      <c r="Q672" s="11">
        <v>44319.445365475498</v>
      </c>
      <c r="R672" s="11">
        <v>1.2098981292939499</v>
      </c>
      <c r="S672" s="11">
        <v>13.9448839528522</v>
      </c>
      <c r="T672" s="11">
        <v>0.77465357796940004</v>
      </c>
      <c r="U672" s="11">
        <v>0</v>
      </c>
      <c r="V672" s="11">
        <v>21.769230769230699</v>
      </c>
      <c r="W672" s="11">
        <v>0</v>
      </c>
      <c r="X672" s="11">
        <v>0</v>
      </c>
      <c r="Y672" s="11">
        <v>21.769230769230699</v>
      </c>
      <c r="Z672" s="11">
        <v>6</v>
      </c>
      <c r="AA672" s="11">
        <v>6</v>
      </c>
      <c r="AB672" s="11">
        <v>11</v>
      </c>
      <c r="AC672" s="11">
        <v>137.923076923076</v>
      </c>
      <c r="AD672" s="11">
        <v>1059.7179828190201</v>
      </c>
      <c r="AE672" s="11">
        <v>0</v>
      </c>
      <c r="AF672" s="11">
        <v>0</v>
      </c>
      <c r="AG672" s="11">
        <v>0</v>
      </c>
      <c r="AH672" s="11">
        <v>0</v>
      </c>
      <c r="AI672" s="11">
        <v>0</v>
      </c>
      <c r="AJ672" s="11">
        <v>0</v>
      </c>
      <c r="AK672" s="11">
        <v>0</v>
      </c>
      <c r="AL672" s="11">
        <v>0</v>
      </c>
      <c r="AM672" s="11">
        <v>0</v>
      </c>
      <c r="AN672" s="11">
        <v>16318.2307692307</v>
      </c>
      <c r="AO672" s="11">
        <v>5766.6923076923003</v>
      </c>
      <c r="AP672" s="11">
        <v>87446.076923076893</v>
      </c>
      <c r="AQ672" s="11">
        <v>657.923076923076</v>
      </c>
    </row>
    <row r="673" spans="1:43" hidden="1" x14ac:dyDescent="0.45">
      <c r="A673" s="11">
        <v>671</v>
      </c>
      <c r="B673" s="11" t="s">
        <v>14</v>
      </c>
      <c r="C673" s="11" t="s">
        <v>8</v>
      </c>
      <c r="D673" s="12">
        <v>42339</v>
      </c>
      <c r="E673" s="11">
        <f t="shared" si="20"/>
        <v>2015</v>
      </c>
      <c r="F673" s="11">
        <f t="shared" si="21"/>
        <v>12</v>
      </c>
      <c r="G673" s="11">
        <v>12</v>
      </c>
      <c r="H673" s="11">
        <v>12</v>
      </c>
      <c r="I673" s="11">
        <v>0</v>
      </c>
      <c r="J673" s="11">
        <v>1</v>
      </c>
      <c r="K673" s="11">
        <v>0</v>
      </c>
      <c r="L673" s="11">
        <v>2339.6666666666601</v>
      </c>
      <c r="M673" s="11">
        <v>120412.166666666</v>
      </c>
      <c r="N673" s="11">
        <v>132364.41666666599</v>
      </c>
      <c r="O673" s="11">
        <v>36298.169247693302</v>
      </c>
      <c r="P673" s="11">
        <v>2624.8100947630801</v>
      </c>
      <c r="Q673" s="11">
        <v>39890.953429715402</v>
      </c>
      <c r="R673" s="11">
        <v>1.0989638961641801</v>
      </c>
      <c r="S673" s="11">
        <v>13.8348281187303</v>
      </c>
      <c r="T673" s="11">
        <v>0.70196762182526695</v>
      </c>
      <c r="U673" s="11">
        <v>0</v>
      </c>
      <c r="V673" s="11">
        <v>20.75</v>
      </c>
      <c r="W673" s="11">
        <v>0</v>
      </c>
      <c r="X673" s="11">
        <v>0</v>
      </c>
      <c r="Y673" s="11">
        <v>20.75</v>
      </c>
      <c r="Z673" s="11">
        <v>6</v>
      </c>
      <c r="AA673" s="11">
        <v>6</v>
      </c>
      <c r="AB673" s="11">
        <v>11</v>
      </c>
      <c r="AC673" s="11">
        <v>137.833333333333</v>
      </c>
      <c r="AD673" s="11">
        <v>960.09795936422699</v>
      </c>
      <c r="AE673" s="11">
        <v>0</v>
      </c>
      <c r="AF673" s="11">
        <v>0</v>
      </c>
      <c r="AG673" s="11">
        <v>0</v>
      </c>
      <c r="AH673" s="11">
        <v>0</v>
      </c>
      <c r="AI673" s="11">
        <v>0</v>
      </c>
      <c r="AJ673" s="11">
        <v>0</v>
      </c>
      <c r="AK673" s="11">
        <v>0</v>
      </c>
      <c r="AL673" s="11">
        <v>0</v>
      </c>
      <c r="AM673" s="11">
        <v>0</v>
      </c>
      <c r="AN673" s="11">
        <v>16122.75</v>
      </c>
      <c r="AO673" s="11">
        <v>5225.5833333333303</v>
      </c>
      <c r="AP673" s="11">
        <v>81398.083333333299</v>
      </c>
      <c r="AQ673" s="11">
        <v>752.08333333333303</v>
      </c>
    </row>
    <row r="674" spans="1:43" hidden="1" x14ac:dyDescent="0.45">
      <c r="A674" s="11">
        <v>672</v>
      </c>
      <c r="B674" s="11" t="s">
        <v>14</v>
      </c>
      <c r="C674" s="11" t="s">
        <v>8</v>
      </c>
      <c r="D674" s="12">
        <v>42370</v>
      </c>
      <c r="E674" s="11">
        <f t="shared" si="20"/>
        <v>2016</v>
      </c>
      <c r="F674" s="11">
        <f t="shared" si="21"/>
        <v>1</v>
      </c>
      <c r="G674" s="11">
        <v>15</v>
      </c>
      <c r="H674" s="11">
        <v>15</v>
      </c>
      <c r="I674" s="11">
        <v>0</v>
      </c>
      <c r="J674" s="11">
        <v>1</v>
      </c>
      <c r="K674" s="11">
        <v>0</v>
      </c>
      <c r="L674" s="11">
        <v>2346.6666666666601</v>
      </c>
      <c r="M674" s="11">
        <v>120218.6</v>
      </c>
      <c r="N674" s="11">
        <v>124860.733333333</v>
      </c>
      <c r="O674" s="11">
        <v>35722.239123042797</v>
      </c>
      <c r="P674" s="11">
        <v>2645.2841079261102</v>
      </c>
      <c r="Q674" s="11">
        <v>37096.851751229602</v>
      </c>
      <c r="R674" s="11">
        <v>1.0385136197873099</v>
      </c>
      <c r="S674" s="11">
        <v>13.507541875164801</v>
      </c>
      <c r="T674" s="11">
        <v>0.66925599215695397</v>
      </c>
      <c r="U674" s="11">
        <v>0</v>
      </c>
      <c r="V674" s="11">
        <v>20.2</v>
      </c>
      <c r="W674" s="11">
        <v>0</v>
      </c>
      <c r="X674" s="11">
        <v>0.133333333333333</v>
      </c>
      <c r="Y674" s="11">
        <v>20.066666666666599</v>
      </c>
      <c r="Z674" s="11">
        <v>6</v>
      </c>
      <c r="AA674" s="11">
        <v>6</v>
      </c>
      <c r="AB674" s="11">
        <v>11</v>
      </c>
      <c r="AC674" s="11">
        <v>137.86666666666599</v>
      </c>
      <c r="AD674" s="11">
        <v>905.54490740261895</v>
      </c>
      <c r="AE674" s="11">
        <v>0</v>
      </c>
      <c r="AF674" s="11">
        <v>0</v>
      </c>
      <c r="AG674" s="11">
        <v>0</v>
      </c>
      <c r="AH674" s="11">
        <v>0</v>
      </c>
      <c r="AI674" s="11">
        <v>0</v>
      </c>
      <c r="AJ674" s="11">
        <v>0</v>
      </c>
      <c r="AK674" s="11">
        <v>0</v>
      </c>
      <c r="AL674" s="11">
        <v>0</v>
      </c>
      <c r="AM674" s="11">
        <v>0</v>
      </c>
      <c r="AN674" s="11">
        <v>15558.1333333333</v>
      </c>
      <c r="AO674" s="11">
        <v>6030.8666666666604</v>
      </c>
      <c r="AP674" s="11">
        <v>74371.8</v>
      </c>
      <c r="AQ674" s="11">
        <v>767.46666666666601</v>
      </c>
    </row>
    <row r="675" spans="1:43" hidden="1" x14ac:dyDescent="0.45">
      <c r="A675" s="11">
        <v>673</v>
      </c>
      <c r="B675" s="11" t="s">
        <v>14</v>
      </c>
      <c r="C675" s="11" t="s">
        <v>8</v>
      </c>
      <c r="D675" s="12">
        <v>42401</v>
      </c>
      <c r="E675" s="11">
        <f t="shared" si="20"/>
        <v>2016</v>
      </c>
      <c r="F675" s="11">
        <f t="shared" si="21"/>
        <v>2</v>
      </c>
      <c r="G675" s="11">
        <v>12</v>
      </c>
      <c r="H675" s="11">
        <v>12</v>
      </c>
      <c r="I675" s="11">
        <v>0</v>
      </c>
      <c r="J675" s="11">
        <v>1</v>
      </c>
      <c r="K675" s="11">
        <v>1</v>
      </c>
      <c r="L675" s="11">
        <v>2364.5</v>
      </c>
      <c r="M675" s="11">
        <v>121027.916666666</v>
      </c>
      <c r="N675" s="11">
        <v>126328.416666666</v>
      </c>
      <c r="O675" s="11">
        <v>36285.067278399103</v>
      </c>
      <c r="P675" s="11">
        <v>2668.952559367</v>
      </c>
      <c r="Q675" s="11">
        <v>37852.501115821797</v>
      </c>
      <c r="R675" s="11">
        <v>1.0443326056817901</v>
      </c>
      <c r="S675" s="11">
        <v>13.5962564923723</v>
      </c>
      <c r="T675" s="11">
        <v>0.67889682483765201</v>
      </c>
      <c r="U675" s="11">
        <v>0</v>
      </c>
      <c r="V675" s="11">
        <v>21.0833333333333</v>
      </c>
      <c r="W675" s="11">
        <v>4.25</v>
      </c>
      <c r="X675" s="11">
        <v>0.5</v>
      </c>
      <c r="Y675" s="11">
        <v>16.3333333333333</v>
      </c>
      <c r="Z675" s="11">
        <v>6</v>
      </c>
      <c r="AA675" s="11">
        <v>6</v>
      </c>
      <c r="AB675" s="11">
        <v>11</v>
      </c>
      <c r="AC675" s="11">
        <v>139.166666666666</v>
      </c>
      <c r="AD675" s="11">
        <v>908.06956301071796</v>
      </c>
      <c r="AE675" s="11">
        <v>0</v>
      </c>
      <c r="AF675" s="11">
        <v>0</v>
      </c>
      <c r="AG675" s="11">
        <v>0</v>
      </c>
      <c r="AH675" s="11">
        <v>0</v>
      </c>
      <c r="AI675" s="11">
        <v>0</v>
      </c>
      <c r="AJ675" s="11">
        <v>0</v>
      </c>
      <c r="AK675" s="11">
        <v>0</v>
      </c>
      <c r="AL675" s="11">
        <v>0</v>
      </c>
      <c r="AM675" s="11">
        <v>0</v>
      </c>
      <c r="AN675" s="11">
        <v>15577.166666666601</v>
      </c>
      <c r="AO675" s="11">
        <v>6665.4166666666597</v>
      </c>
      <c r="AP675" s="11">
        <v>78678.416666666599</v>
      </c>
      <c r="AQ675" s="11">
        <v>1078.6666666666599</v>
      </c>
    </row>
    <row r="676" spans="1:43" hidden="1" x14ac:dyDescent="0.45">
      <c r="A676" s="11">
        <v>674</v>
      </c>
      <c r="B676" s="11" t="s">
        <v>14</v>
      </c>
      <c r="C676" s="11" t="s">
        <v>8</v>
      </c>
      <c r="D676" s="12">
        <v>42430</v>
      </c>
      <c r="E676" s="11">
        <f t="shared" si="20"/>
        <v>2016</v>
      </c>
      <c r="F676" s="11">
        <f t="shared" si="21"/>
        <v>3</v>
      </c>
      <c r="G676" s="11">
        <v>12</v>
      </c>
      <c r="H676" s="11">
        <v>12</v>
      </c>
      <c r="I676" s="11">
        <v>0</v>
      </c>
      <c r="J676" s="11">
        <v>0</v>
      </c>
      <c r="K676" s="11">
        <v>0</v>
      </c>
      <c r="L676" s="11">
        <v>2351.6666666666601</v>
      </c>
      <c r="M676" s="11">
        <v>120324.83333333299</v>
      </c>
      <c r="N676" s="11">
        <v>129600.916666666</v>
      </c>
      <c r="O676" s="11">
        <v>34374.607072168299</v>
      </c>
      <c r="P676" s="11">
        <v>2515.27401525497</v>
      </c>
      <c r="Q676" s="11">
        <v>37021.370930309698</v>
      </c>
      <c r="R676" s="11">
        <v>1.07706926438964</v>
      </c>
      <c r="S676" s="11">
        <v>13.6669387131556</v>
      </c>
      <c r="T676" s="11">
        <v>0.66046705567567998</v>
      </c>
      <c r="U676" s="11">
        <v>0</v>
      </c>
      <c r="V676" s="11">
        <v>27.5833333333333</v>
      </c>
      <c r="W676" s="11">
        <v>0</v>
      </c>
      <c r="X676" s="11">
        <v>0</v>
      </c>
      <c r="Y676" s="11">
        <v>27.5833333333333</v>
      </c>
      <c r="Z676" s="11">
        <v>6</v>
      </c>
      <c r="AA676" s="11">
        <v>6</v>
      </c>
      <c r="AB676" s="11">
        <v>11</v>
      </c>
      <c r="AC676" s="11">
        <v>138</v>
      </c>
      <c r="AD676" s="11">
        <v>939.11081233394702</v>
      </c>
      <c r="AE676" s="11">
        <v>0</v>
      </c>
      <c r="AF676" s="11">
        <v>0</v>
      </c>
      <c r="AG676" s="11">
        <v>0</v>
      </c>
      <c r="AH676" s="11">
        <v>0</v>
      </c>
      <c r="AI676" s="11">
        <v>0</v>
      </c>
      <c r="AJ676" s="11">
        <v>0</v>
      </c>
      <c r="AK676" s="11">
        <v>0</v>
      </c>
      <c r="AL676" s="11">
        <v>0</v>
      </c>
      <c r="AM676" s="11">
        <v>0</v>
      </c>
      <c r="AN676" s="11">
        <v>15724</v>
      </c>
      <c r="AO676" s="11">
        <v>6726.75</v>
      </c>
      <c r="AP676" s="11">
        <v>87611.583333333299</v>
      </c>
      <c r="AQ676" s="11">
        <v>2576.0833333333298</v>
      </c>
    </row>
    <row r="677" spans="1:43" hidden="1" x14ac:dyDescent="0.45">
      <c r="A677" s="11">
        <v>675</v>
      </c>
      <c r="B677" s="11" t="s">
        <v>14</v>
      </c>
      <c r="C677" s="11" t="s">
        <v>8</v>
      </c>
      <c r="D677" s="12">
        <v>42461</v>
      </c>
      <c r="E677" s="11">
        <f t="shared" si="20"/>
        <v>2016</v>
      </c>
      <c r="F677" s="11">
        <f t="shared" si="21"/>
        <v>4</v>
      </c>
      <c r="G677" s="11">
        <v>14</v>
      </c>
      <c r="H677" s="11">
        <v>14</v>
      </c>
      <c r="I677" s="11">
        <v>0</v>
      </c>
      <c r="J677" s="11">
        <v>0</v>
      </c>
      <c r="K677" s="11">
        <v>0</v>
      </c>
      <c r="L677" s="11">
        <v>2352.1428571428501</v>
      </c>
      <c r="M677" s="11">
        <v>120341.928571428</v>
      </c>
      <c r="N677" s="11">
        <v>138295.928571428</v>
      </c>
      <c r="O677" s="11">
        <v>35125.442812468697</v>
      </c>
      <c r="P677" s="11">
        <v>2563.1093302167701</v>
      </c>
      <c r="Q677" s="11">
        <v>40346.999515806201</v>
      </c>
      <c r="R677" s="11">
        <v>1.14914909911525</v>
      </c>
      <c r="S677" s="11">
        <v>13.704214152036601</v>
      </c>
      <c r="T677" s="11">
        <v>0.71800488878925794</v>
      </c>
      <c r="U677" s="11">
        <v>0</v>
      </c>
      <c r="V677" s="11">
        <v>27.571428571428498</v>
      </c>
      <c r="W677" s="11">
        <v>0</v>
      </c>
      <c r="X677" s="11">
        <v>0.214285714285714</v>
      </c>
      <c r="Y677" s="11">
        <v>27.357142857142801</v>
      </c>
      <c r="Z677" s="11">
        <v>6</v>
      </c>
      <c r="AA677" s="11">
        <v>6</v>
      </c>
      <c r="AB677" s="11">
        <v>11</v>
      </c>
      <c r="AC677" s="11">
        <v>138.28571428571399</v>
      </c>
      <c r="AD677" s="11">
        <v>999.97392640541398</v>
      </c>
      <c r="AE677" s="11">
        <v>0</v>
      </c>
      <c r="AF677" s="11">
        <v>0</v>
      </c>
      <c r="AG677" s="11">
        <v>0</v>
      </c>
      <c r="AH677" s="11">
        <v>0</v>
      </c>
      <c r="AI677" s="11">
        <v>0</v>
      </c>
      <c r="AJ677" s="11">
        <v>0</v>
      </c>
      <c r="AK677" s="11">
        <v>0</v>
      </c>
      <c r="AL677" s="11">
        <v>0</v>
      </c>
      <c r="AM677" s="11">
        <v>0</v>
      </c>
      <c r="AN677" s="11">
        <v>18001.9285714285</v>
      </c>
      <c r="AO677" s="11">
        <v>6925.1428571428496</v>
      </c>
      <c r="AP677" s="11">
        <v>89520.142857142797</v>
      </c>
      <c r="AQ677" s="11">
        <v>3465.5</v>
      </c>
    </row>
    <row r="678" spans="1:43" hidden="1" x14ac:dyDescent="0.45">
      <c r="A678" s="11">
        <v>676</v>
      </c>
      <c r="B678" s="11" t="s">
        <v>14</v>
      </c>
      <c r="C678" s="11" t="s">
        <v>8</v>
      </c>
      <c r="D678" s="12">
        <v>42491</v>
      </c>
      <c r="E678" s="11">
        <f t="shared" si="20"/>
        <v>2016</v>
      </c>
      <c r="F678" s="11">
        <f t="shared" si="21"/>
        <v>5</v>
      </c>
      <c r="G678" s="11">
        <v>13</v>
      </c>
      <c r="H678" s="11">
        <v>13</v>
      </c>
      <c r="I678" s="11">
        <v>0</v>
      </c>
      <c r="J678" s="11">
        <v>2</v>
      </c>
      <c r="K678" s="11">
        <v>0</v>
      </c>
      <c r="L678" s="11">
        <v>2351.5384615384601</v>
      </c>
      <c r="M678" s="11">
        <v>120379.153846153</v>
      </c>
      <c r="N678" s="11">
        <v>142169.07692307601</v>
      </c>
      <c r="O678" s="11">
        <v>34846.531243625701</v>
      </c>
      <c r="P678" s="11">
        <v>2572.2002266075801</v>
      </c>
      <c r="Q678" s="11">
        <v>41130.583705499099</v>
      </c>
      <c r="R678" s="11">
        <v>1.18099252699763</v>
      </c>
      <c r="S678" s="11">
        <v>13.5494795195296</v>
      </c>
      <c r="T678" s="11">
        <v>0.74034040524746803</v>
      </c>
      <c r="U678" s="11">
        <v>0</v>
      </c>
      <c r="V678" s="11">
        <v>28.076923076922998</v>
      </c>
      <c r="W678" s="11">
        <v>0</v>
      </c>
      <c r="X678" s="11">
        <v>0.69230769230769196</v>
      </c>
      <c r="Y678" s="11">
        <v>27.384615384615302</v>
      </c>
      <c r="Z678" s="11">
        <v>6</v>
      </c>
      <c r="AA678" s="11">
        <v>6</v>
      </c>
      <c r="AB678" s="11">
        <v>11</v>
      </c>
      <c r="AC678" s="11">
        <v>138.61538461538399</v>
      </c>
      <c r="AD678" s="11">
        <v>1025.63371519976</v>
      </c>
      <c r="AE678" s="11">
        <v>0</v>
      </c>
      <c r="AF678" s="11">
        <v>0</v>
      </c>
      <c r="AG678" s="11">
        <v>0</v>
      </c>
      <c r="AH678" s="11">
        <v>0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1">
        <v>19246.1538461538</v>
      </c>
      <c r="AO678" s="11">
        <v>6881.4615384615299</v>
      </c>
      <c r="AP678" s="11">
        <v>94171.538461538395</v>
      </c>
      <c r="AQ678" s="11">
        <v>2179.3076923076901</v>
      </c>
    </row>
    <row r="679" spans="1:43" hidden="1" x14ac:dyDescent="0.45">
      <c r="A679" s="11">
        <v>677</v>
      </c>
      <c r="B679" s="11" t="s">
        <v>14</v>
      </c>
      <c r="C679" s="11" t="s">
        <v>8</v>
      </c>
      <c r="D679" s="12">
        <v>42522</v>
      </c>
      <c r="E679" s="11">
        <f t="shared" si="20"/>
        <v>2016</v>
      </c>
      <c r="F679" s="11">
        <f t="shared" si="21"/>
        <v>6</v>
      </c>
      <c r="G679" s="11">
        <v>12</v>
      </c>
      <c r="H679" s="11">
        <v>12</v>
      </c>
      <c r="I679" s="11">
        <v>0</v>
      </c>
      <c r="J679" s="11">
        <v>0</v>
      </c>
      <c r="K679" s="11">
        <v>0</v>
      </c>
      <c r="L679" s="11">
        <v>2346</v>
      </c>
      <c r="M679" s="11">
        <v>120099.666666666</v>
      </c>
      <c r="N679" s="11">
        <v>138230.16666666599</v>
      </c>
      <c r="O679" s="11">
        <v>34708.959787986198</v>
      </c>
      <c r="P679" s="11">
        <v>2590.0994090455001</v>
      </c>
      <c r="Q679" s="11">
        <v>39953.236914211098</v>
      </c>
      <c r="R679" s="11">
        <v>1.1507861269658299</v>
      </c>
      <c r="S679" s="11">
        <v>13.401761006681401</v>
      </c>
      <c r="T679" s="11">
        <v>0.726907596648248</v>
      </c>
      <c r="U679" s="11">
        <v>0</v>
      </c>
      <c r="V679" s="11">
        <v>27.6666666666666</v>
      </c>
      <c r="W679" s="11">
        <v>0</v>
      </c>
      <c r="X679" s="11">
        <v>0.16666666666666599</v>
      </c>
      <c r="Y679" s="11">
        <v>27.5</v>
      </c>
      <c r="Z679" s="11">
        <v>6</v>
      </c>
      <c r="AA679" s="11">
        <v>6</v>
      </c>
      <c r="AB679" s="11">
        <v>11</v>
      </c>
      <c r="AC679" s="11">
        <v>138.166666666666</v>
      </c>
      <c r="AD679" s="11">
        <v>1000.17379687626</v>
      </c>
      <c r="AE679" s="11">
        <v>0</v>
      </c>
      <c r="AF679" s="11">
        <v>0</v>
      </c>
      <c r="AG679" s="11">
        <v>0</v>
      </c>
      <c r="AH679" s="11">
        <v>0</v>
      </c>
      <c r="AI679" s="11">
        <v>0</v>
      </c>
      <c r="AJ679" s="11">
        <v>0</v>
      </c>
      <c r="AK679" s="11">
        <v>0</v>
      </c>
      <c r="AL679" s="11">
        <v>0</v>
      </c>
      <c r="AM679" s="11">
        <v>0</v>
      </c>
      <c r="AN679" s="11">
        <v>17485.333333333299</v>
      </c>
      <c r="AO679" s="11">
        <v>6600.4166666666597</v>
      </c>
      <c r="AP679" s="11">
        <v>85148.5</v>
      </c>
      <c r="AQ679" s="11">
        <v>638.41666666666595</v>
      </c>
    </row>
    <row r="680" spans="1:43" hidden="1" x14ac:dyDescent="0.45">
      <c r="A680" s="11">
        <v>678</v>
      </c>
      <c r="B680" s="11" t="s">
        <v>14</v>
      </c>
      <c r="C680" s="11" t="s">
        <v>8</v>
      </c>
      <c r="D680" s="12">
        <v>42552</v>
      </c>
      <c r="E680" s="11">
        <f t="shared" si="20"/>
        <v>2016</v>
      </c>
      <c r="F680" s="11">
        <f t="shared" si="21"/>
        <v>7</v>
      </c>
      <c r="G680" s="11">
        <v>15</v>
      </c>
      <c r="H680" s="11">
        <v>15</v>
      </c>
      <c r="I680" s="11">
        <v>0</v>
      </c>
      <c r="J680" s="11">
        <v>0</v>
      </c>
      <c r="K680" s="11">
        <v>0</v>
      </c>
      <c r="L680" s="11">
        <v>2359.7333333333299</v>
      </c>
      <c r="M680" s="11">
        <v>120807</v>
      </c>
      <c r="N680" s="11">
        <v>130300.933333333</v>
      </c>
      <c r="O680" s="11">
        <v>35410.313321531998</v>
      </c>
      <c r="P680" s="11">
        <v>2627.6246481886201</v>
      </c>
      <c r="Q680" s="11">
        <v>38202.319946919997</v>
      </c>
      <c r="R680" s="11">
        <v>1.07832572897287</v>
      </c>
      <c r="S680" s="11">
        <v>13.478029969562099</v>
      </c>
      <c r="T680" s="11">
        <v>0.69102342314954401</v>
      </c>
      <c r="U680" s="11">
        <v>0</v>
      </c>
      <c r="V680" s="11">
        <v>28.466666666666601</v>
      </c>
      <c r="W680" s="11">
        <v>0</v>
      </c>
      <c r="X680" s="11">
        <v>0.93333333333333302</v>
      </c>
      <c r="Y680" s="11">
        <v>27.533333333333299</v>
      </c>
      <c r="Z680" s="11">
        <v>6</v>
      </c>
      <c r="AA680" s="11">
        <v>6</v>
      </c>
      <c r="AB680" s="11">
        <v>11</v>
      </c>
      <c r="AC680" s="11">
        <v>139.19999999999999</v>
      </c>
      <c r="AD680" s="11">
        <v>935.806752410586</v>
      </c>
      <c r="AE680" s="11">
        <v>0</v>
      </c>
      <c r="AF680" s="11">
        <v>0</v>
      </c>
      <c r="AG680" s="11">
        <v>0</v>
      </c>
      <c r="AH680" s="11">
        <v>0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16574.666666666599</v>
      </c>
      <c r="AO680" s="11">
        <v>6122.0666666666602</v>
      </c>
      <c r="AP680" s="11">
        <v>78428.333333333299</v>
      </c>
      <c r="AQ680" s="11">
        <v>594.66666666666595</v>
      </c>
    </row>
    <row r="681" spans="1:43" hidden="1" x14ac:dyDescent="0.45">
      <c r="A681" s="11">
        <v>679</v>
      </c>
      <c r="B681" s="11" t="s">
        <v>14</v>
      </c>
      <c r="C681" s="11" t="s">
        <v>8</v>
      </c>
      <c r="D681" s="12">
        <v>42583</v>
      </c>
      <c r="E681" s="11">
        <f t="shared" si="20"/>
        <v>2016</v>
      </c>
      <c r="F681" s="11">
        <f t="shared" si="21"/>
        <v>8</v>
      </c>
      <c r="G681" s="11">
        <v>12</v>
      </c>
      <c r="H681" s="11">
        <v>12</v>
      </c>
      <c r="I681" s="11">
        <v>0</v>
      </c>
      <c r="J681" s="11">
        <v>0</v>
      </c>
      <c r="K681" s="11">
        <v>0</v>
      </c>
      <c r="L681" s="11">
        <v>2385.3333333333298</v>
      </c>
      <c r="M681" s="11">
        <v>122105</v>
      </c>
      <c r="N681" s="11">
        <v>128586.08333333299</v>
      </c>
      <c r="O681" s="11">
        <v>35912.880081505602</v>
      </c>
      <c r="P681" s="11">
        <v>2641.4968252727099</v>
      </c>
      <c r="Q681" s="11">
        <v>37830.491581082802</v>
      </c>
      <c r="R681" s="11">
        <v>1.0530684761668101</v>
      </c>
      <c r="S681" s="11">
        <v>13.5977899129746</v>
      </c>
      <c r="T681" s="11">
        <v>0.67805307883419397</v>
      </c>
      <c r="U681" s="11">
        <v>0</v>
      </c>
      <c r="V681" s="11">
        <v>29.4166666666666</v>
      </c>
      <c r="W681" s="11">
        <v>0</v>
      </c>
      <c r="X681" s="11">
        <v>2</v>
      </c>
      <c r="Y681" s="11">
        <v>27.4166666666666</v>
      </c>
      <c r="Z681" s="11">
        <v>6</v>
      </c>
      <c r="AA681" s="11">
        <v>6</v>
      </c>
      <c r="AB681" s="11">
        <v>11</v>
      </c>
      <c r="AC681" s="11">
        <v>141</v>
      </c>
      <c r="AD681" s="11">
        <v>911.95803782505902</v>
      </c>
      <c r="AE681" s="11">
        <v>0</v>
      </c>
      <c r="AF681" s="11">
        <v>0</v>
      </c>
      <c r="AG681" s="11">
        <v>0</v>
      </c>
      <c r="AH681" s="11">
        <v>0</v>
      </c>
      <c r="AI681" s="11">
        <v>0</v>
      </c>
      <c r="AJ681" s="11">
        <v>0</v>
      </c>
      <c r="AK681" s="11">
        <v>0</v>
      </c>
      <c r="AL681" s="11">
        <v>0</v>
      </c>
      <c r="AM681" s="11">
        <v>0</v>
      </c>
      <c r="AN681" s="11">
        <v>16682.166666666599</v>
      </c>
      <c r="AO681" s="11">
        <v>6090.9166666666597</v>
      </c>
      <c r="AP681" s="11">
        <v>77285.5</v>
      </c>
      <c r="AQ681" s="11">
        <v>728.16666666666595</v>
      </c>
    </row>
    <row r="682" spans="1:43" hidden="1" x14ac:dyDescent="0.45">
      <c r="A682" s="11">
        <v>680</v>
      </c>
      <c r="B682" s="11" t="s">
        <v>14</v>
      </c>
      <c r="C682" s="11" t="s">
        <v>8</v>
      </c>
      <c r="D682" s="12">
        <v>42614</v>
      </c>
      <c r="E682" s="11">
        <f t="shared" si="20"/>
        <v>2016</v>
      </c>
      <c r="F682" s="11">
        <f t="shared" si="21"/>
        <v>9</v>
      </c>
      <c r="G682" s="11">
        <v>13</v>
      </c>
      <c r="H682" s="11">
        <v>13</v>
      </c>
      <c r="I682" s="11">
        <v>0</v>
      </c>
      <c r="J682" s="11">
        <v>1</v>
      </c>
      <c r="K682" s="11">
        <v>1</v>
      </c>
      <c r="L682" s="11">
        <v>2380.76923076923</v>
      </c>
      <c r="M682" s="11">
        <v>121857.153846153</v>
      </c>
      <c r="N682" s="11">
        <v>127261.46153846099</v>
      </c>
      <c r="O682" s="11">
        <v>35296.827660229901</v>
      </c>
      <c r="P682" s="11">
        <v>2572.4229085094998</v>
      </c>
      <c r="Q682" s="11">
        <v>36909.394959106401</v>
      </c>
      <c r="R682" s="11">
        <v>1.0446121666784101</v>
      </c>
      <c r="S682" s="11">
        <v>13.7235644425205</v>
      </c>
      <c r="T682" s="11">
        <v>0.65515776603236897</v>
      </c>
      <c r="U682" s="11">
        <v>0</v>
      </c>
      <c r="V682" s="11">
        <v>27.4615384615384</v>
      </c>
      <c r="W682" s="11">
        <v>4</v>
      </c>
      <c r="X682" s="11">
        <v>1.84615384615384</v>
      </c>
      <c r="Y682" s="11">
        <v>21.615384615384599</v>
      </c>
      <c r="Z682" s="11">
        <v>6</v>
      </c>
      <c r="AA682" s="11">
        <v>6</v>
      </c>
      <c r="AB682" s="11">
        <v>11</v>
      </c>
      <c r="AC682" s="11">
        <v>140.76923076923001</v>
      </c>
      <c r="AD682" s="11">
        <v>904.23235845252498</v>
      </c>
      <c r="AE682" s="11">
        <v>0</v>
      </c>
      <c r="AF682" s="11">
        <v>0</v>
      </c>
      <c r="AG682" s="11">
        <v>0</v>
      </c>
      <c r="AH682" s="11">
        <v>0</v>
      </c>
      <c r="AI682" s="11">
        <v>0</v>
      </c>
      <c r="AJ682" s="11">
        <v>0</v>
      </c>
      <c r="AK682" s="11">
        <v>0</v>
      </c>
      <c r="AL682" s="11">
        <v>0</v>
      </c>
      <c r="AM682" s="11">
        <v>0</v>
      </c>
      <c r="AN682" s="11">
        <v>16529.615384615299</v>
      </c>
      <c r="AO682" s="11">
        <v>6893.0769230769201</v>
      </c>
      <c r="AP682" s="11">
        <v>82254.230769230693</v>
      </c>
      <c r="AQ682" s="11">
        <v>781.38461538461502</v>
      </c>
    </row>
    <row r="683" spans="1:43" hidden="1" x14ac:dyDescent="0.45">
      <c r="A683" s="11">
        <v>681</v>
      </c>
      <c r="B683" s="11" t="s">
        <v>14</v>
      </c>
      <c r="C683" s="11" t="s">
        <v>8</v>
      </c>
      <c r="D683" s="12">
        <v>42644</v>
      </c>
      <c r="E683" s="11">
        <f t="shared" si="20"/>
        <v>2016</v>
      </c>
      <c r="F683" s="11">
        <f t="shared" si="21"/>
        <v>10</v>
      </c>
      <c r="G683" s="11">
        <v>14</v>
      </c>
      <c r="H683" s="11">
        <v>14</v>
      </c>
      <c r="I683" s="11">
        <v>0</v>
      </c>
      <c r="J683" s="11">
        <v>1</v>
      </c>
      <c r="K683" s="11">
        <v>0</v>
      </c>
      <c r="L683" s="11">
        <v>2339.2857142857101</v>
      </c>
      <c r="M683" s="11">
        <v>119740.357142857</v>
      </c>
      <c r="N683" s="11">
        <v>149083.28571428501</v>
      </c>
      <c r="O683" s="11">
        <v>34432.166240066697</v>
      </c>
      <c r="P683" s="11">
        <v>2507.0898020754198</v>
      </c>
      <c r="Q683" s="11">
        <v>42831.841512139203</v>
      </c>
      <c r="R683" s="11">
        <v>1.2449370802901401</v>
      </c>
      <c r="S683" s="11">
        <v>13.7351807700053</v>
      </c>
      <c r="T683" s="11">
        <v>0.76000032798234696</v>
      </c>
      <c r="U683" s="11">
        <v>0</v>
      </c>
      <c r="V683" s="11">
        <v>29.1428571428571</v>
      </c>
      <c r="W683" s="11">
        <v>0</v>
      </c>
      <c r="X683" s="11">
        <v>0</v>
      </c>
      <c r="Y683" s="11">
        <v>29.1428571428571</v>
      </c>
      <c r="Z683" s="11">
        <v>6</v>
      </c>
      <c r="AA683" s="11">
        <v>6</v>
      </c>
      <c r="AB683" s="11">
        <v>11</v>
      </c>
      <c r="AC683" s="11">
        <v>138</v>
      </c>
      <c r="AD683" s="11">
        <v>1079.9760587594601</v>
      </c>
      <c r="AE683" s="11">
        <v>0</v>
      </c>
      <c r="AF683" s="11">
        <v>0</v>
      </c>
      <c r="AG683" s="11">
        <v>0</v>
      </c>
      <c r="AH683" s="11">
        <v>0</v>
      </c>
      <c r="AI683" s="11">
        <v>0</v>
      </c>
      <c r="AJ683" s="11">
        <v>0</v>
      </c>
      <c r="AK683" s="11">
        <v>0</v>
      </c>
      <c r="AL683" s="11">
        <v>0</v>
      </c>
      <c r="AM683" s="11">
        <v>0</v>
      </c>
      <c r="AN683" s="11">
        <v>13471.357142857099</v>
      </c>
      <c r="AO683" s="11">
        <v>6025.8571428571404</v>
      </c>
      <c r="AP683" s="11">
        <v>74279.357142857101</v>
      </c>
      <c r="AQ683" s="11">
        <v>0</v>
      </c>
    </row>
    <row r="684" spans="1:43" hidden="1" x14ac:dyDescent="0.45">
      <c r="A684" s="11">
        <v>682</v>
      </c>
      <c r="B684" s="11" t="s">
        <v>14</v>
      </c>
      <c r="C684" s="11" t="s">
        <v>8</v>
      </c>
      <c r="D684" s="12">
        <v>42675</v>
      </c>
      <c r="E684" s="11">
        <f t="shared" si="20"/>
        <v>2016</v>
      </c>
      <c r="F684" s="11">
        <f t="shared" si="21"/>
        <v>11</v>
      </c>
      <c r="G684" s="11">
        <v>12</v>
      </c>
      <c r="H684" s="11">
        <v>12</v>
      </c>
      <c r="I684" s="11">
        <v>0</v>
      </c>
      <c r="J684" s="11">
        <v>0</v>
      </c>
      <c r="K684" s="11">
        <v>0</v>
      </c>
      <c r="L684" s="11">
        <v>2281.8333333333298</v>
      </c>
      <c r="M684" s="11">
        <v>116854.75</v>
      </c>
      <c r="N684" s="11">
        <v>156824.41666666599</v>
      </c>
      <c r="O684" s="11">
        <v>33980.942229159802</v>
      </c>
      <c r="P684" s="11">
        <v>2489.09272311018</v>
      </c>
      <c r="Q684" s="11">
        <v>45597.186908969401</v>
      </c>
      <c r="R684" s="11">
        <v>1.3431479925984799</v>
      </c>
      <c r="S684" s="11">
        <v>13.6523452887734</v>
      </c>
      <c r="T684" s="11">
        <v>0.81522430168678495</v>
      </c>
      <c r="U684" s="11">
        <v>0</v>
      </c>
      <c r="V684" s="11">
        <v>30.5</v>
      </c>
      <c r="W684" s="11">
        <v>0</v>
      </c>
      <c r="X684" s="11">
        <v>0</v>
      </c>
      <c r="Y684" s="11">
        <v>30.5</v>
      </c>
      <c r="Z684" s="11">
        <v>6</v>
      </c>
      <c r="AA684" s="11">
        <v>6</v>
      </c>
      <c r="AB684" s="11">
        <v>11</v>
      </c>
      <c r="AC684" s="11">
        <v>138</v>
      </c>
      <c r="AD684" s="11">
        <v>1136.2143083692299</v>
      </c>
      <c r="AE684" s="11">
        <v>0</v>
      </c>
      <c r="AF684" s="11">
        <v>0</v>
      </c>
      <c r="AG684" s="11">
        <v>0</v>
      </c>
      <c r="AH684" s="11">
        <v>0</v>
      </c>
      <c r="AI684" s="11">
        <v>0</v>
      </c>
      <c r="AJ684" s="11">
        <v>0</v>
      </c>
      <c r="AK684" s="11">
        <v>0</v>
      </c>
      <c r="AL684" s="11">
        <v>0</v>
      </c>
      <c r="AM684" s="11">
        <v>0</v>
      </c>
      <c r="AN684" s="11">
        <v>13594.083333333299</v>
      </c>
      <c r="AO684" s="11">
        <v>6100.1666666666597</v>
      </c>
      <c r="AP684" s="11">
        <v>76600.666666666599</v>
      </c>
      <c r="AQ684" s="11">
        <v>0</v>
      </c>
    </row>
    <row r="685" spans="1:43" hidden="1" x14ac:dyDescent="0.45">
      <c r="A685" s="11">
        <v>683</v>
      </c>
      <c r="B685" s="11" t="s">
        <v>14</v>
      </c>
      <c r="C685" s="11" t="s">
        <v>8</v>
      </c>
      <c r="D685" s="12">
        <v>42705</v>
      </c>
      <c r="E685" s="11">
        <f t="shared" si="20"/>
        <v>2016</v>
      </c>
      <c r="F685" s="11">
        <f t="shared" si="21"/>
        <v>12</v>
      </c>
      <c r="G685" s="11">
        <v>14</v>
      </c>
      <c r="H685" s="11">
        <v>14</v>
      </c>
      <c r="I685" s="11">
        <v>0</v>
      </c>
      <c r="J685" s="11">
        <v>1</v>
      </c>
      <c r="K685" s="11">
        <v>0</v>
      </c>
      <c r="L685" s="11">
        <v>1850.8571428571399</v>
      </c>
      <c r="M685" s="11">
        <v>95209.285714285696</v>
      </c>
      <c r="N685" s="11">
        <v>113439.571428571</v>
      </c>
      <c r="O685" s="11">
        <v>34582.211418180697</v>
      </c>
      <c r="P685" s="11">
        <v>2576.63410098227</v>
      </c>
      <c r="Q685" s="11">
        <v>41457.870866736703</v>
      </c>
      <c r="R685" s="11">
        <v>1.19934188575662</v>
      </c>
      <c r="S685" s="11">
        <v>13.423853696738</v>
      </c>
      <c r="T685" s="11">
        <v>0.74001088322898301</v>
      </c>
      <c r="U685" s="11">
        <v>0</v>
      </c>
      <c r="V685" s="11">
        <v>22.1428571428571</v>
      </c>
      <c r="W685" s="11">
        <v>0</v>
      </c>
      <c r="X685" s="11">
        <v>1.28571428571428</v>
      </c>
      <c r="Y685" s="11">
        <v>20.857142857142801</v>
      </c>
      <c r="Z685" s="11">
        <v>6.7857142857142803</v>
      </c>
      <c r="AA685" s="11">
        <v>5.71428571428571</v>
      </c>
      <c r="AB685" s="11">
        <v>11.0714285714285</v>
      </c>
      <c r="AC685" s="11">
        <v>108.428571428571</v>
      </c>
      <c r="AD685" s="11">
        <v>1055.1010546785501</v>
      </c>
      <c r="AE685" s="11">
        <v>0</v>
      </c>
      <c r="AF685" s="11">
        <v>0</v>
      </c>
      <c r="AG685" s="11">
        <v>0</v>
      </c>
      <c r="AH685" s="11">
        <v>0</v>
      </c>
      <c r="AI685" s="11">
        <v>0</v>
      </c>
      <c r="AJ685" s="11">
        <v>0</v>
      </c>
      <c r="AK685" s="11">
        <v>0</v>
      </c>
      <c r="AL685" s="11">
        <v>0</v>
      </c>
      <c r="AM685" s="11">
        <v>0</v>
      </c>
      <c r="AN685" s="11">
        <v>18236.357142857101</v>
      </c>
      <c r="AO685" s="11">
        <v>1160.42857142857</v>
      </c>
      <c r="AP685" s="11">
        <v>75142.142857142797</v>
      </c>
      <c r="AQ685" s="11">
        <v>277.21428571428498</v>
      </c>
    </row>
    <row r="686" spans="1:43" hidden="1" x14ac:dyDescent="0.45">
      <c r="A686" s="11">
        <v>684</v>
      </c>
      <c r="B686" s="11" t="s">
        <v>14</v>
      </c>
      <c r="C686" s="11" t="s">
        <v>8</v>
      </c>
      <c r="D686" s="12">
        <v>42736</v>
      </c>
      <c r="E686" s="11">
        <f t="shared" si="20"/>
        <v>2017</v>
      </c>
      <c r="F686" s="11">
        <f t="shared" si="21"/>
        <v>1</v>
      </c>
      <c r="G686" s="11">
        <v>13</v>
      </c>
      <c r="H686" s="11">
        <v>13</v>
      </c>
      <c r="I686" s="11">
        <v>0</v>
      </c>
      <c r="J686" s="11">
        <v>4</v>
      </c>
      <c r="K686" s="11">
        <v>3</v>
      </c>
      <c r="L686" s="11">
        <v>2064.76923076923</v>
      </c>
      <c r="M686" s="11">
        <v>106071.307692307</v>
      </c>
      <c r="N686" s="11">
        <v>107704.46153846099</v>
      </c>
      <c r="O686" s="11">
        <v>35438.0181366658</v>
      </c>
      <c r="P686" s="11">
        <v>2650.38434923565</v>
      </c>
      <c r="Q686" s="11">
        <v>35975.858245420197</v>
      </c>
      <c r="R686" s="11">
        <v>1.01471159416646</v>
      </c>
      <c r="S686" s="11">
        <v>13.373208494811101</v>
      </c>
      <c r="T686" s="11">
        <v>0.64478227883408601</v>
      </c>
      <c r="U686" s="11">
        <v>0</v>
      </c>
      <c r="V686" s="11">
        <v>22</v>
      </c>
      <c r="W686" s="11">
        <v>3.9230769230769198</v>
      </c>
      <c r="X686" s="11">
        <v>2.3076923076922999</v>
      </c>
      <c r="Y686" s="11">
        <v>15.769230769230701</v>
      </c>
      <c r="Z686" s="11">
        <v>7</v>
      </c>
      <c r="AA686" s="11">
        <v>6</v>
      </c>
      <c r="AB686" s="11">
        <v>12</v>
      </c>
      <c r="AC686" s="11">
        <v>122.692307692307</v>
      </c>
      <c r="AD686" s="11">
        <v>877.47380083592998</v>
      </c>
      <c r="AE686" s="11">
        <v>0</v>
      </c>
      <c r="AF686" s="11">
        <v>0</v>
      </c>
      <c r="AG686" s="11">
        <v>0</v>
      </c>
      <c r="AH686" s="11">
        <v>0</v>
      </c>
      <c r="AI686" s="11">
        <v>0</v>
      </c>
      <c r="AJ686" s="11">
        <v>0</v>
      </c>
      <c r="AK686" s="11">
        <v>0</v>
      </c>
      <c r="AL686" s="11">
        <v>0</v>
      </c>
      <c r="AM686" s="11">
        <v>0</v>
      </c>
      <c r="AN686" s="11">
        <v>19989.692307692301</v>
      </c>
      <c r="AO686" s="11">
        <v>387.15384615384602</v>
      </c>
      <c r="AP686" s="11">
        <v>74952.692307692298</v>
      </c>
      <c r="AQ686" s="11">
        <v>714.23076923076906</v>
      </c>
    </row>
    <row r="687" spans="1:43" hidden="1" x14ac:dyDescent="0.45">
      <c r="A687" s="11">
        <v>685</v>
      </c>
      <c r="B687" s="11" t="s">
        <v>14</v>
      </c>
      <c r="C687" s="11" t="s">
        <v>8</v>
      </c>
      <c r="D687" s="12">
        <v>42767</v>
      </c>
      <c r="E687" s="11">
        <f t="shared" si="20"/>
        <v>2017</v>
      </c>
      <c r="F687" s="11">
        <f t="shared" si="21"/>
        <v>2</v>
      </c>
      <c r="G687" s="11">
        <v>12</v>
      </c>
      <c r="H687" s="11">
        <v>12</v>
      </c>
      <c r="I687" s="11">
        <v>0</v>
      </c>
      <c r="J687" s="11">
        <v>0</v>
      </c>
      <c r="K687" s="11">
        <v>0</v>
      </c>
      <c r="L687" s="11">
        <v>2010</v>
      </c>
      <c r="M687" s="11">
        <v>103237.666666666</v>
      </c>
      <c r="N687" s="11">
        <v>108320.416666666</v>
      </c>
      <c r="O687" s="11">
        <v>35014.2728013042</v>
      </c>
      <c r="P687" s="11">
        <v>2627.36772332498</v>
      </c>
      <c r="Q687" s="11">
        <v>36726.563171999398</v>
      </c>
      <c r="R687" s="11">
        <v>1.04819489719432</v>
      </c>
      <c r="S687" s="11">
        <v>13.3274705764284</v>
      </c>
      <c r="T687" s="11">
        <v>0.66063426292330696</v>
      </c>
      <c r="U687" s="11">
        <v>0</v>
      </c>
      <c r="V687" s="11">
        <v>21</v>
      </c>
      <c r="W687" s="11">
        <v>0</v>
      </c>
      <c r="X687" s="11">
        <v>0</v>
      </c>
      <c r="Y687" s="11">
        <v>21</v>
      </c>
      <c r="Z687" s="11">
        <v>7</v>
      </c>
      <c r="AA687" s="11">
        <v>6</v>
      </c>
      <c r="AB687" s="11">
        <v>12</v>
      </c>
      <c r="AC687" s="11">
        <v>119.666666666666</v>
      </c>
      <c r="AD687" s="11">
        <v>905.10040627821297</v>
      </c>
      <c r="AE687" s="11">
        <v>0</v>
      </c>
      <c r="AF687" s="11">
        <v>0</v>
      </c>
      <c r="AG687" s="11">
        <v>0</v>
      </c>
      <c r="AH687" s="11">
        <v>0</v>
      </c>
      <c r="AI687" s="11">
        <v>0</v>
      </c>
      <c r="AJ687" s="11">
        <v>0</v>
      </c>
      <c r="AK687" s="11">
        <v>0</v>
      </c>
      <c r="AL687" s="11">
        <v>0</v>
      </c>
      <c r="AM687" s="11">
        <v>0</v>
      </c>
      <c r="AN687" s="11">
        <v>20072</v>
      </c>
      <c r="AO687" s="11">
        <v>0</v>
      </c>
      <c r="AP687" s="11">
        <v>74935.916666666599</v>
      </c>
      <c r="AQ687" s="11">
        <v>464.916666666666</v>
      </c>
    </row>
    <row r="688" spans="1:43" hidden="1" x14ac:dyDescent="0.45">
      <c r="A688" s="11">
        <v>686</v>
      </c>
      <c r="B688" s="11" t="s">
        <v>14</v>
      </c>
      <c r="C688" s="11" t="s">
        <v>8</v>
      </c>
      <c r="D688" s="12">
        <v>42795</v>
      </c>
      <c r="E688" s="11">
        <f t="shared" si="20"/>
        <v>2017</v>
      </c>
      <c r="F688" s="11">
        <f t="shared" si="21"/>
        <v>3</v>
      </c>
      <c r="G688" s="11">
        <v>13</v>
      </c>
      <c r="H688" s="11">
        <v>13</v>
      </c>
      <c r="I688" s="11">
        <v>0</v>
      </c>
      <c r="J688" s="11">
        <v>0</v>
      </c>
      <c r="K688" s="11">
        <v>0</v>
      </c>
      <c r="L688" s="11">
        <v>2076.6153846153802</v>
      </c>
      <c r="M688" s="11">
        <v>106988.615384615</v>
      </c>
      <c r="N688" s="11">
        <v>107644.69230769201</v>
      </c>
      <c r="O688" s="11">
        <v>33511.918744893803</v>
      </c>
      <c r="P688" s="11">
        <v>2529.9185738169099</v>
      </c>
      <c r="Q688" s="11">
        <v>33734.551957078504</v>
      </c>
      <c r="R688" s="11">
        <v>1.00608187892654</v>
      </c>
      <c r="S688" s="11">
        <v>13.244584550907399</v>
      </c>
      <c r="T688" s="11">
        <v>0.61335220898618903</v>
      </c>
      <c r="U688" s="11">
        <v>0</v>
      </c>
      <c r="V688" s="11">
        <v>25</v>
      </c>
      <c r="W688" s="11">
        <v>0</v>
      </c>
      <c r="X688" s="11">
        <v>0</v>
      </c>
      <c r="Y688" s="11">
        <v>25</v>
      </c>
      <c r="Z688" s="11">
        <v>7</v>
      </c>
      <c r="AA688" s="11">
        <v>7</v>
      </c>
      <c r="AB688" s="11">
        <v>13</v>
      </c>
      <c r="AC688" s="11">
        <v>124.30769230769199</v>
      </c>
      <c r="AD688" s="11">
        <v>865.97772489334204</v>
      </c>
      <c r="AE688" s="11">
        <v>0</v>
      </c>
      <c r="AF688" s="11">
        <v>0</v>
      </c>
      <c r="AG688" s="11">
        <v>0</v>
      </c>
      <c r="AH688" s="11">
        <v>0</v>
      </c>
      <c r="AI688" s="11">
        <v>0</v>
      </c>
      <c r="AJ688" s="11">
        <v>0</v>
      </c>
      <c r="AK688" s="11">
        <v>0</v>
      </c>
      <c r="AL688" s="11">
        <v>0</v>
      </c>
      <c r="AM688" s="11">
        <v>0</v>
      </c>
      <c r="AN688" s="11">
        <v>20107.846153846102</v>
      </c>
      <c r="AO688" s="11">
        <v>1468.76923076923</v>
      </c>
      <c r="AP688" s="11">
        <v>82352.846153846098</v>
      </c>
      <c r="AQ688" s="11">
        <v>235.461538461538</v>
      </c>
    </row>
    <row r="689" spans="1:43" hidden="1" x14ac:dyDescent="0.45">
      <c r="A689" s="11">
        <v>687</v>
      </c>
      <c r="B689" s="11" t="s">
        <v>14</v>
      </c>
      <c r="C689" s="11" t="s">
        <v>8</v>
      </c>
      <c r="D689" s="12">
        <v>42826</v>
      </c>
      <c r="E689" s="11">
        <f t="shared" si="20"/>
        <v>2017</v>
      </c>
      <c r="F689" s="11">
        <f t="shared" si="21"/>
        <v>4</v>
      </c>
      <c r="G689" s="11">
        <v>14</v>
      </c>
      <c r="H689" s="11">
        <v>14</v>
      </c>
      <c r="I689" s="11">
        <v>0</v>
      </c>
      <c r="J689" s="11">
        <v>0</v>
      </c>
      <c r="K689" s="11">
        <v>0</v>
      </c>
      <c r="L689" s="11">
        <v>2103.0714285714198</v>
      </c>
      <c r="M689" s="11">
        <v>108524.642857142</v>
      </c>
      <c r="N689" s="11">
        <v>117410.571428571</v>
      </c>
      <c r="O689" s="11">
        <v>33763.514050386701</v>
      </c>
      <c r="P689" s="11">
        <v>2585.47869725292</v>
      </c>
      <c r="Q689" s="11">
        <v>36501.041772353703</v>
      </c>
      <c r="R689" s="11">
        <v>1.0816137332929201</v>
      </c>
      <c r="S689" s="11">
        <v>13.058643590879599</v>
      </c>
      <c r="T689" s="11">
        <v>0.67372843552626205</v>
      </c>
      <c r="U689" s="11">
        <v>0</v>
      </c>
      <c r="V689" s="11">
        <v>27.928571428571399</v>
      </c>
      <c r="W689" s="11">
        <v>0</v>
      </c>
      <c r="X689" s="11">
        <v>2</v>
      </c>
      <c r="Y689" s="11">
        <v>25.928571428571399</v>
      </c>
      <c r="Z689" s="11">
        <v>7.8571428571428497</v>
      </c>
      <c r="AA689" s="11">
        <v>7.8571428571428497</v>
      </c>
      <c r="AB689" s="11">
        <v>14.714285714285699</v>
      </c>
      <c r="AC689" s="11">
        <v>127.78571428571399</v>
      </c>
      <c r="AD689" s="11">
        <v>918.60891643990794</v>
      </c>
      <c r="AE689" s="11">
        <v>0</v>
      </c>
      <c r="AF689" s="11">
        <v>0</v>
      </c>
      <c r="AG689" s="11">
        <v>0</v>
      </c>
      <c r="AH689" s="11">
        <v>0</v>
      </c>
      <c r="AI689" s="11">
        <v>0</v>
      </c>
      <c r="AJ689" s="11">
        <v>0</v>
      </c>
      <c r="AK689" s="11">
        <v>0</v>
      </c>
      <c r="AL689" s="11">
        <v>0</v>
      </c>
      <c r="AM689" s="11">
        <v>0</v>
      </c>
      <c r="AN689" s="11">
        <v>20926.285714285699</v>
      </c>
      <c r="AO689" s="11">
        <v>1496.8571428571399</v>
      </c>
      <c r="AP689" s="11">
        <v>83752.285714285696</v>
      </c>
      <c r="AQ689" s="11">
        <v>551.5</v>
      </c>
    </row>
    <row r="690" spans="1:43" hidden="1" x14ac:dyDescent="0.45">
      <c r="A690" s="11">
        <v>688</v>
      </c>
      <c r="B690" s="11" t="s">
        <v>14</v>
      </c>
      <c r="C690" s="11" t="s">
        <v>8</v>
      </c>
      <c r="D690" s="12">
        <v>42856</v>
      </c>
      <c r="E690" s="11">
        <f t="shared" si="20"/>
        <v>2017</v>
      </c>
      <c r="F690" s="11">
        <f t="shared" si="21"/>
        <v>5</v>
      </c>
      <c r="G690" s="11">
        <v>12</v>
      </c>
      <c r="H690" s="11">
        <v>12</v>
      </c>
      <c r="I690" s="11">
        <v>0</v>
      </c>
      <c r="J690" s="11">
        <v>1</v>
      </c>
      <c r="K690" s="11">
        <v>0</v>
      </c>
      <c r="L690" s="11">
        <v>2108.1666666666601</v>
      </c>
      <c r="M690" s="11">
        <v>108809.5</v>
      </c>
      <c r="N690" s="11">
        <v>119238.08333333299</v>
      </c>
      <c r="O690" s="11">
        <v>34579.524193456498</v>
      </c>
      <c r="P690" s="11">
        <v>2620.1531700252499</v>
      </c>
      <c r="Q690" s="11">
        <v>37897.916507709</v>
      </c>
      <c r="R690" s="11">
        <v>1.09572870686296</v>
      </c>
      <c r="S690" s="11">
        <v>13.2038708350905</v>
      </c>
      <c r="T690" s="11">
        <v>0.69298462236439595</v>
      </c>
      <c r="U690" s="11">
        <v>0</v>
      </c>
      <c r="V690" s="11">
        <v>29.0833333333333</v>
      </c>
      <c r="W690" s="11">
        <v>0</v>
      </c>
      <c r="X690" s="11">
        <v>2.5</v>
      </c>
      <c r="Y690" s="11">
        <v>26.5833333333333</v>
      </c>
      <c r="Z690" s="11">
        <v>8</v>
      </c>
      <c r="AA690" s="11">
        <v>8</v>
      </c>
      <c r="AB690" s="11">
        <v>15</v>
      </c>
      <c r="AC690" s="11">
        <v>128.5</v>
      </c>
      <c r="AD690" s="11">
        <v>927.73057706894895</v>
      </c>
      <c r="AE690" s="11">
        <v>0</v>
      </c>
      <c r="AF690" s="11">
        <v>0</v>
      </c>
      <c r="AG690" s="11">
        <v>0</v>
      </c>
      <c r="AH690" s="11">
        <v>0</v>
      </c>
      <c r="AI690" s="11">
        <v>0</v>
      </c>
      <c r="AJ690" s="11">
        <v>0</v>
      </c>
      <c r="AK690" s="11">
        <v>0</v>
      </c>
      <c r="AL690" s="11">
        <v>0</v>
      </c>
      <c r="AM690" s="11">
        <v>0</v>
      </c>
      <c r="AN690" s="11">
        <v>20971.333333333299</v>
      </c>
      <c r="AO690" s="11">
        <v>2022.75</v>
      </c>
      <c r="AP690" s="11">
        <v>84094.166666666599</v>
      </c>
      <c r="AQ690" s="11">
        <v>648.83333333333303</v>
      </c>
    </row>
    <row r="691" spans="1:43" hidden="1" x14ac:dyDescent="0.45">
      <c r="A691" s="11">
        <v>689</v>
      </c>
      <c r="B691" s="11" t="s">
        <v>14</v>
      </c>
      <c r="C691" s="11" t="s">
        <v>8</v>
      </c>
      <c r="D691" s="12">
        <v>42887</v>
      </c>
      <c r="E691" s="11">
        <f t="shared" si="20"/>
        <v>2017</v>
      </c>
      <c r="F691" s="11">
        <f t="shared" si="21"/>
        <v>6</v>
      </c>
      <c r="G691" s="11">
        <v>13</v>
      </c>
      <c r="H691" s="11">
        <v>13</v>
      </c>
      <c r="I691" s="11">
        <v>0</v>
      </c>
      <c r="J691" s="11">
        <v>0</v>
      </c>
      <c r="K691" s="11">
        <v>0</v>
      </c>
      <c r="L691" s="11">
        <v>2107.0769230769201</v>
      </c>
      <c r="M691" s="11">
        <v>108802.615384615</v>
      </c>
      <c r="N691" s="11">
        <v>111166.46153846099</v>
      </c>
      <c r="O691" s="11">
        <v>34652.863855002703</v>
      </c>
      <c r="P691" s="11">
        <v>2588.25474127487</v>
      </c>
      <c r="Q691" s="11">
        <v>35403.337481067298</v>
      </c>
      <c r="R691" s="11">
        <v>1.02158563366389</v>
      </c>
      <c r="S691" s="11">
        <v>13.3889633593227</v>
      </c>
      <c r="T691" s="11">
        <v>0.63721255290026801</v>
      </c>
      <c r="U691" s="11">
        <v>0</v>
      </c>
      <c r="V691" s="11">
        <v>27</v>
      </c>
      <c r="W691" s="11">
        <v>0</v>
      </c>
      <c r="X691" s="11">
        <v>2.4615384615384599</v>
      </c>
      <c r="Y691" s="11">
        <v>24.538461538461501</v>
      </c>
      <c r="Z691" s="11">
        <v>8</v>
      </c>
      <c r="AA691" s="11">
        <v>8</v>
      </c>
      <c r="AB691" s="11">
        <v>15</v>
      </c>
      <c r="AC691" s="11">
        <v>128.38461538461499</v>
      </c>
      <c r="AD691" s="11">
        <v>865.71359332037002</v>
      </c>
      <c r="AE691" s="11">
        <v>0</v>
      </c>
      <c r="AF691" s="11">
        <v>0</v>
      </c>
      <c r="AG691" s="11">
        <v>0</v>
      </c>
      <c r="AH691" s="11">
        <v>0</v>
      </c>
      <c r="AI691" s="11">
        <v>0</v>
      </c>
      <c r="AJ691" s="11">
        <v>0</v>
      </c>
      <c r="AK691" s="11">
        <v>0</v>
      </c>
      <c r="AL691" s="11">
        <v>0</v>
      </c>
      <c r="AM691" s="11">
        <v>0</v>
      </c>
      <c r="AN691" s="11">
        <v>18191.923076923002</v>
      </c>
      <c r="AO691" s="11">
        <v>1444.38461538461</v>
      </c>
      <c r="AP691" s="11">
        <v>76378.307692307601</v>
      </c>
      <c r="AQ691" s="11">
        <v>603.461538461538</v>
      </c>
    </row>
    <row r="692" spans="1:43" hidden="1" x14ac:dyDescent="0.45">
      <c r="A692" s="11">
        <v>690</v>
      </c>
      <c r="B692" s="11" t="s">
        <v>14</v>
      </c>
      <c r="C692" s="11" t="s">
        <v>8</v>
      </c>
      <c r="D692" s="12">
        <v>42917</v>
      </c>
      <c r="E692" s="11">
        <f t="shared" si="20"/>
        <v>2017</v>
      </c>
      <c r="F692" s="11">
        <f t="shared" si="21"/>
        <v>7</v>
      </c>
      <c r="G692" s="11">
        <v>14</v>
      </c>
      <c r="H692" s="11">
        <v>14</v>
      </c>
      <c r="I692" s="11">
        <v>0</v>
      </c>
      <c r="J692" s="11">
        <v>0</v>
      </c>
      <c r="K692" s="11">
        <v>0</v>
      </c>
      <c r="L692" s="11">
        <v>2121.4285714285702</v>
      </c>
      <c r="M692" s="11">
        <v>109614.071428571</v>
      </c>
      <c r="N692" s="11">
        <v>102516</v>
      </c>
      <c r="O692" s="11">
        <v>34808.656572350003</v>
      </c>
      <c r="P692" s="11">
        <v>2621.8126506540598</v>
      </c>
      <c r="Q692" s="11">
        <v>32609.567307846701</v>
      </c>
      <c r="R692" s="11">
        <v>0.93581426866982098</v>
      </c>
      <c r="S692" s="11">
        <v>13.2791792701075</v>
      </c>
      <c r="T692" s="11">
        <v>0.59198706632430598</v>
      </c>
      <c r="U692" s="11">
        <v>0</v>
      </c>
      <c r="V692" s="11">
        <v>27.071428571428498</v>
      </c>
      <c r="W692" s="11">
        <v>0</v>
      </c>
      <c r="X692" s="11">
        <v>3.1428571428571401</v>
      </c>
      <c r="Y692" s="11">
        <v>23.928571428571399</v>
      </c>
      <c r="Z692" s="11">
        <v>8</v>
      </c>
      <c r="AA692" s="11">
        <v>8</v>
      </c>
      <c r="AB692" s="11">
        <v>15</v>
      </c>
      <c r="AC692" s="11">
        <v>130.07142857142799</v>
      </c>
      <c r="AD692" s="11">
        <v>788.74286257961398</v>
      </c>
      <c r="AE692" s="11">
        <v>0</v>
      </c>
      <c r="AF692" s="11">
        <v>0</v>
      </c>
      <c r="AG692" s="11">
        <v>0</v>
      </c>
      <c r="AH692" s="11">
        <v>0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17615.714285714199</v>
      </c>
      <c r="AO692" s="11">
        <v>1326.92857142857</v>
      </c>
      <c r="AP692" s="11">
        <v>70779.857142857101</v>
      </c>
      <c r="AQ692" s="11">
        <v>300.142857142857</v>
      </c>
    </row>
    <row r="693" spans="1:43" hidden="1" x14ac:dyDescent="0.45">
      <c r="A693" s="11">
        <v>691</v>
      </c>
      <c r="B693" s="11" t="s">
        <v>14</v>
      </c>
      <c r="C693" s="11" t="s">
        <v>8</v>
      </c>
      <c r="D693" s="12">
        <v>42948</v>
      </c>
      <c r="E693" s="11">
        <f t="shared" si="20"/>
        <v>2017</v>
      </c>
      <c r="F693" s="11">
        <f t="shared" si="21"/>
        <v>8</v>
      </c>
      <c r="G693" s="11">
        <v>12</v>
      </c>
      <c r="H693" s="11">
        <v>12</v>
      </c>
      <c r="I693" s="11">
        <v>0</v>
      </c>
      <c r="J693" s="11">
        <v>0</v>
      </c>
      <c r="K693" s="11">
        <v>0</v>
      </c>
      <c r="L693" s="11">
        <v>2106.6666666666601</v>
      </c>
      <c r="M693" s="11">
        <v>108963</v>
      </c>
      <c r="N693" s="11">
        <v>108842.666666666</v>
      </c>
      <c r="O693" s="11">
        <v>34770.934797635797</v>
      </c>
      <c r="P693" s="11">
        <v>2656.6701635536701</v>
      </c>
      <c r="Q693" s="11">
        <v>34772.997474785101</v>
      </c>
      <c r="R693" s="11">
        <v>0.99917428895082905</v>
      </c>
      <c r="S693" s="11">
        <v>13.0901320501837</v>
      </c>
      <c r="T693" s="11">
        <v>0.63977904863191004</v>
      </c>
      <c r="U693" s="11">
        <v>0</v>
      </c>
      <c r="V693" s="11">
        <v>25.8333333333333</v>
      </c>
      <c r="W693" s="11">
        <v>0</v>
      </c>
      <c r="X693" s="11">
        <v>2.3333333333333299</v>
      </c>
      <c r="Y693" s="11">
        <v>23.5</v>
      </c>
      <c r="Z693" s="11">
        <v>8</v>
      </c>
      <c r="AA693" s="11">
        <v>8</v>
      </c>
      <c r="AB693" s="11">
        <v>15</v>
      </c>
      <c r="AC693" s="11">
        <v>128.333333333333</v>
      </c>
      <c r="AD693" s="11">
        <v>848.21760833080896</v>
      </c>
      <c r="AE693" s="11">
        <v>0</v>
      </c>
      <c r="AF693" s="11">
        <v>0</v>
      </c>
      <c r="AG693" s="11">
        <v>0</v>
      </c>
      <c r="AH693" s="11">
        <v>0</v>
      </c>
      <c r="AI693" s="11">
        <v>0</v>
      </c>
      <c r="AJ693" s="11">
        <v>0</v>
      </c>
      <c r="AK693" s="11">
        <v>0</v>
      </c>
      <c r="AL693" s="11">
        <v>0</v>
      </c>
      <c r="AM693" s="11">
        <v>0</v>
      </c>
      <c r="AN693" s="11">
        <v>18434.583333333299</v>
      </c>
      <c r="AO693" s="11">
        <v>1354.8333333333301</v>
      </c>
      <c r="AP693" s="11">
        <v>72665.916666666599</v>
      </c>
      <c r="AQ693" s="11">
        <v>574.08333333333303</v>
      </c>
    </row>
    <row r="694" spans="1:43" hidden="1" x14ac:dyDescent="0.45">
      <c r="A694" s="11">
        <v>692</v>
      </c>
      <c r="B694" s="11" t="s">
        <v>14</v>
      </c>
      <c r="C694" s="11" t="s">
        <v>8</v>
      </c>
      <c r="D694" s="12">
        <v>42979</v>
      </c>
      <c r="E694" s="11">
        <f t="shared" si="20"/>
        <v>2017</v>
      </c>
      <c r="F694" s="11">
        <f t="shared" si="21"/>
        <v>9</v>
      </c>
      <c r="G694" s="11">
        <v>14</v>
      </c>
      <c r="H694" s="11">
        <v>14</v>
      </c>
      <c r="I694" s="11">
        <v>0</v>
      </c>
      <c r="J694" s="11">
        <v>0</v>
      </c>
      <c r="K694" s="11">
        <v>0</v>
      </c>
      <c r="L694" s="11">
        <v>2118.4285714285702</v>
      </c>
      <c r="M694" s="11">
        <v>109895.642857142</v>
      </c>
      <c r="N694" s="11">
        <v>111452.785714285</v>
      </c>
      <c r="O694" s="11">
        <v>33913.027585396499</v>
      </c>
      <c r="P694" s="11">
        <v>2539.6736795383999</v>
      </c>
      <c r="Q694" s="11">
        <v>34360.747265013597</v>
      </c>
      <c r="R694" s="11">
        <v>1.0140392733635899</v>
      </c>
      <c r="S694" s="11">
        <v>13.3527247889301</v>
      </c>
      <c r="T694" s="11">
        <v>0.61991067553819801</v>
      </c>
      <c r="U694" s="11">
        <v>0</v>
      </c>
      <c r="V694" s="11">
        <v>26.785714285714199</v>
      </c>
      <c r="W694" s="11">
        <v>3.3571428571428501</v>
      </c>
      <c r="X694" s="11">
        <v>3.3571428571428501</v>
      </c>
      <c r="Y694" s="11">
        <v>20.071428571428498</v>
      </c>
      <c r="Z694" s="11">
        <v>7.4285714285714199</v>
      </c>
      <c r="AA694" s="11">
        <v>7.4285714285714199</v>
      </c>
      <c r="AB694" s="11">
        <v>13.857142857142801</v>
      </c>
      <c r="AC694" s="11">
        <v>128.42857142857099</v>
      </c>
      <c r="AD694" s="11">
        <v>867.74491028164698</v>
      </c>
      <c r="AE694" s="11">
        <v>0</v>
      </c>
      <c r="AF694" s="11">
        <v>0</v>
      </c>
      <c r="AG694" s="11">
        <v>0</v>
      </c>
      <c r="AH694" s="11">
        <v>0</v>
      </c>
      <c r="AI694" s="11">
        <v>0</v>
      </c>
      <c r="AJ694" s="11">
        <v>0</v>
      </c>
      <c r="AK694" s="11">
        <v>0</v>
      </c>
      <c r="AL694" s="11">
        <v>0</v>
      </c>
      <c r="AM694" s="11">
        <v>0</v>
      </c>
      <c r="AN694" s="11">
        <v>19293.1428571428</v>
      </c>
      <c r="AO694" s="11">
        <v>1517.7142857142801</v>
      </c>
      <c r="AP694" s="11">
        <v>82193.642857142797</v>
      </c>
      <c r="AQ694" s="11">
        <v>524.5</v>
      </c>
    </row>
    <row r="695" spans="1:43" hidden="1" x14ac:dyDescent="0.45">
      <c r="A695" s="11">
        <v>693</v>
      </c>
      <c r="B695" s="11" t="s">
        <v>14</v>
      </c>
      <c r="C695" s="11" t="s">
        <v>8</v>
      </c>
      <c r="D695" s="12">
        <v>43009</v>
      </c>
      <c r="E695" s="11">
        <f t="shared" si="20"/>
        <v>2017</v>
      </c>
      <c r="F695" s="11">
        <f t="shared" si="21"/>
        <v>10</v>
      </c>
      <c r="G695" s="11">
        <v>13</v>
      </c>
      <c r="H695" s="11">
        <v>13</v>
      </c>
      <c r="I695" s="11">
        <v>0</v>
      </c>
      <c r="J695" s="11">
        <v>0</v>
      </c>
      <c r="K695" s="11">
        <v>0</v>
      </c>
      <c r="L695" s="11">
        <v>2131.5384615384601</v>
      </c>
      <c r="M695" s="11">
        <v>110698.23076922999</v>
      </c>
      <c r="N695" s="11">
        <v>114154.538461538</v>
      </c>
      <c r="O695" s="11">
        <v>35345.601626113203</v>
      </c>
      <c r="P695" s="11">
        <v>2636.35609554746</v>
      </c>
      <c r="Q695" s="11">
        <v>36355.553807200697</v>
      </c>
      <c r="R695" s="11">
        <v>1.03130191312951</v>
      </c>
      <c r="S695" s="11">
        <v>13.410144651467</v>
      </c>
      <c r="T695" s="11">
        <v>0.65296356404355105</v>
      </c>
      <c r="U695" s="11">
        <v>0</v>
      </c>
      <c r="V695" s="11">
        <v>26</v>
      </c>
      <c r="W695" s="11">
        <v>7.1538461538461497</v>
      </c>
      <c r="X695" s="11">
        <v>2.84615384615384</v>
      </c>
      <c r="Y695" s="11">
        <v>16</v>
      </c>
      <c r="Z695" s="11">
        <v>7</v>
      </c>
      <c r="AA695" s="11">
        <v>7</v>
      </c>
      <c r="AB695" s="11">
        <v>13</v>
      </c>
      <c r="AC695" s="11">
        <v>128.84615384615299</v>
      </c>
      <c r="AD695" s="11">
        <v>886.08525842438098</v>
      </c>
      <c r="AE695" s="11">
        <v>0</v>
      </c>
      <c r="AF695" s="11">
        <v>0</v>
      </c>
      <c r="AG695" s="11">
        <v>0</v>
      </c>
      <c r="AH695" s="11">
        <v>0</v>
      </c>
      <c r="AI695" s="11">
        <v>0</v>
      </c>
      <c r="AJ695" s="11">
        <v>0</v>
      </c>
      <c r="AK695" s="11">
        <v>0</v>
      </c>
      <c r="AL695" s="11">
        <v>0</v>
      </c>
      <c r="AM695" s="11">
        <v>0</v>
      </c>
      <c r="AN695" s="11">
        <v>19796.2307692307</v>
      </c>
      <c r="AO695" s="11">
        <v>1451.5384615384601</v>
      </c>
      <c r="AP695" s="11">
        <v>81275.461538461503</v>
      </c>
      <c r="AQ695" s="11">
        <v>673.84615384615302</v>
      </c>
    </row>
    <row r="696" spans="1:43" hidden="1" x14ac:dyDescent="0.45">
      <c r="A696" s="11">
        <v>694</v>
      </c>
      <c r="B696" s="11" t="s">
        <v>14</v>
      </c>
      <c r="C696" s="11" t="s">
        <v>8</v>
      </c>
      <c r="D696" s="12">
        <v>43040</v>
      </c>
      <c r="E696" s="11">
        <f t="shared" si="20"/>
        <v>2017</v>
      </c>
      <c r="F696" s="11">
        <f t="shared" si="21"/>
        <v>11</v>
      </c>
      <c r="G696" s="11">
        <v>12</v>
      </c>
      <c r="H696" s="11">
        <v>12</v>
      </c>
      <c r="I696" s="11">
        <v>0</v>
      </c>
      <c r="J696" s="11">
        <v>0</v>
      </c>
      <c r="K696" s="11">
        <v>0</v>
      </c>
      <c r="L696" s="11">
        <v>2122.3333333333298</v>
      </c>
      <c r="M696" s="11">
        <v>110621.58333333299</v>
      </c>
      <c r="N696" s="11">
        <v>127593.666666666</v>
      </c>
      <c r="O696" s="11">
        <v>34004.7637275917</v>
      </c>
      <c r="P696" s="11">
        <v>2545.1475427935002</v>
      </c>
      <c r="Q696" s="11">
        <v>39198.516775131902</v>
      </c>
      <c r="R696" s="11">
        <v>1.15323146231324</v>
      </c>
      <c r="S696" s="11">
        <v>13.3601045768257</v>
      </c>
      <c r="T696" s="11">
        <v>0.70614628589927397</v>
      </c>
      <c r="U696" s="11">
        <v>0</v>
      </c>
      <c r="V696" s="11">
        <v>25.5</v>
      </c>
      <c r="W696" s="11">
        <v>0</v>
      </c>
      <c r="X696" s="11">
        <v>2.3333333333333299</v>
      </c>
      <c r="Y696" s="11">
        <v>23.1666666666666</v>
      </c>
      <c r="Z696" s="11">
        <v>7</v>
      </c>
      <c r="AA696" s="11">
        <v>7</v>
      </c>
      <c r="AB696" s="11">
        <v>13</v>
      </c>
      <c r="AC696" s="11">
        <v>128.333333333333</v>
      </c>
      <c r="AD696" s="11">
        <v>994.11554487179399</v>
      </c>
      <c r="AE696" s="11">
        <v>0</v>
      </c>
      <c r="AF696" s="11">
        <v>0</v>
      </c>
      <c r="AG696" s="11">
        <v>0</v>
      </c>
      <c r="AH696" s="11">
        <v>0</v>
      </c>
      <c r="AI696" s="11">
        <v>0</v>
      </c>
      <c r="AJ696" s="11">
        <v>0</v>
      </c>
      <c r="AK696" s="11">
        <v>0</v>
      </c>
      <c r="AL696" s="11">
        <v>0</v>
      </c>
      <c r="AM696" s="11">
        <v>0</v>
      </c>
      <c r="AN696" s="11">
        <v>21323.333333333299</v>
      </c>
      <c r="AO696" s="11">
        <v>1562.8333333333301</v>
      </c>
      <c r="AP696" s="11">
        <v>84496.75</v>
      </c>
      <c r="AQ696" s="11">
        <v>664.08333333333303</v>
      </c>
    </row>
    <row r="697" spans="1:43" hidden="1" x14ac:dyDescent="0.45">
      <c r="A697" s="11">
        <v>695</v>
      </c>
      <c r="B697" s="11" t="s">
        <v>14</v>
      </c>
      <c r="C697" s="11" t="s">
        <v>8</v>
      </c>
      <c r="D697" s="12">
        <v>43070</v>
      </c>
      <c r="E697" s="11">
        <f t="shared" si="20"/>
        <v>2017</v>
      </c>
      <c r="F697" s="11">
        <f t="shared" si="21"/>
        <v>12</v>
      </c>
      <c r="G697" s="11">
        <v>15</v>
      </c>
      <c r="H697" s="11">
        <v>15</v>
      </c>
      <c r="I697" s="11">
        <v>0</v>
      </c>
      <c r="J697" s="11">
        <v>0</v>
      </c>
      <c r="K697" s="11">
        <v>0</v>
      </c>
      <c r="L697" s="11">
        <v>2074.5333333333301</v>
      </c>
      <c r="M697" s="11">
        <v>108788.133333333</v>
      </c>
      <c r="N697" s="11">
        <v>117407.866666666</v>
      </c>
      <c r="O697" s="11">
        <v>34389.201799358598</v>
      </c>
      <c r="P697" s="11">
        <v>2580.6379554846999</v>
      </c>
      <c r="Q697" s="11">
        <v>37084.246165415898</v>
      </c>
      <c r="R697" s="11">
        <v>1.07866913168434</v>
      </c>
      <c r="S697" s="11">
        <v>13.3303716141185</v>
      </c>
      <c r="T697" s="11">
        <v>0.66795985930165702</v>
      </c>
      <c r="U697" s="11">
        <v>0</v>
      </c>
      <c r="V697" s="11">
        <v>23.266666666666602</v>
      </c>
      <c r="W697" s="11">
        <v>0</v>
      </c>
      <c r="X697" s="11">
        <v>1.4</v>
      </c>
      <c r="Y697" s="11">
        <v>21.8666666666666</v>
      </c>
      <c r="Z697" s="11">
        <v>7</v>
      </c>
      <c r="AA697" s="11">
        <v>7</v>
      </c>
      <c r="AB697" s="11">
        <v>13</v>
      </c>
      <c r="AC697" s="11">
        <v>123.73333333333299</v>
      </c>
      <c r="AD697" s="11">
        <v>948.64423719506999</v>
      </c>
      <c r="AE697" s="11">
        <v>0</v>
      </c>
      <c r="AF697" s="11">
        <v>0</v>
      </c>
      <c r="AG697" s="11">
        <v>0</v>
      </c>
      <c r="AH697" s="11">
        <v>0</v>
      </c>
      <c r="AI697" s="11">
        <v>0</v>
      </c>
      <c r="AJ697" s="11">
        <v>0</v>
      </c>
      <c r="AK697" s="11">
        <v>0</v>
      </c>
      <c r="AL697" s="11">
        <v>0</v>
      </c>
      <c r="AM697" s="11">
        <v>0</v>
      </c>
      <c r="AN697" s="11">
        <v>20665.599999999999</v>
      </c>
      <c r="AO697" s="11">
        <v>1467.7333333333299</v>
      </c>
      <c r="AP697" s="11">
        <v>76858.2</v>
      </c>
      <c r="AQ697" s="11">
        <v>519.46666666666601</v>
      </c>
    </row>
    <row r="698" spans="1:43" hidden="1" x14ac:dyDescent="0.45">
      <c r="A698" s="11">
        <v>696</v>
      </c>
      <c r="B698" s="11" t="s">
        <v>14</v>
      </c>
      <c r="C698" s="11" t="s">
        <v>8</v>
      </c>
      <c r="D698" s="12">
        <v>43101</v>
      </c>
      <c r="E698" s="11">
        <f t="shared" si="20"/>
        <v>2018</v>
      </c>
      <c r="F698" s="11">
        <f t="shared" si="21"/>
        <v>1</v>
      </c>
      <c r="G698" s="11">
        <v>12</v>
      </c>
      <c r="H698" s="11">
        <v>12</v>
      </c>
      <c r="I698" s="11">
        <v>0</v>
      </c>
      <c r="J698" s="11">
        <v>0</v>
      </c>
      <c r="K698" s="11">
        <v>0</v>
      </c>
      <c r="L698" s="11">
        <v>2060.6666666666601</v>
      </c>
      <c r="M698" s="11">
        <v>108544.83333333299</v>
      </c>
      <c r="N698" s="11">
        <v>106410.916666666</v>
      </c>
      <c r="O698" s="11">
        <v>34359.744166800898</v>
      </c>
      <c r="P698" s="11">
        <v>2581.79581031219</v>
      </c>
      <c r="Q698" s="11">
        <v>33694.0699143659</v>
      </c>
      <c r="R698" s="11">
        <v>0.98030825856454595</v>
      </c>
      <c r="S698" s="11">
        <v>13.3086216950762</v>
      </c>
      <c r="T698" s="11">
        <v>0.60819133358177002</v>
      </c>
      <c r="U698" s="11">
        <v>0</v>
      </c>
      <c r="V698" s="11">
        <v>21.75</v>
      </c>
      <c r="W698" s="11">
        <v>0</v>
      </c>
      <c r="X698" s="11">
        <v>1.6666666666666601</v>
      </c>
      <c r="Y698" s="11">
        <v>20.0833333333333</v>
      </c>
      <c r="Z698" s="11">
        <v>7</v>
      </c>
      <c r="AA698" s="11">
        <v>7</v>
      </c>
      <c r="AB698" s="11">
        <v>13</v>
      </c>
      <c r="AC698" s="11">
        <v>122.166666666666</v>
      </c>
      <c r="AD698" s="11">
        <v>871.05422322110496</v>
      </c>
      <c r="AE698" s="11">
        <v>0</v>
      </c>
      <c r="AF698" s="11">
        <v>0</v>
      </c>
      <c r="AG698" s="11">
        <v>0</v>
      </c>
      <c r="AH698" s="11">
        <v>0</v>
      </c>
      <c r="AI698" s="11">
        <v>0</v>
      </c>
      <c r="AJ698" s="11">
        <v>0</v>
      </c>
      <c r="AK698" s="11">
        <v>0</v>
      </c>
      <c r="AL698" s="11">
        <v>0</v>
      </c>
      <c r="AM698" s="11">
        <v>0</v>
      </c>
      <c r="AN698" s="11">
        <v>18682.416666666599</v>
      </c>
      <c r="AO698" s="11">
        <v>1349</v>
      </c>
      <c r="AP698" s="11">
        <v>69875.916666666599</v>
      </c>
      <c r="AQ698" s="11">
        <v>632.66666666666595</v>
      </c>
    </row>
    <row r="699" spans="1:43" hidden="1" x14ac:dyDescent="0.45">
      <c r="A699" s="11">
        <v>697</v>
      </c>
      <c r="B699" s="11" t="s">
        <v>14</v>
      </c>
      <c r="C699" s="11" t="s">
        <v>8</v>
      </c>
      <c r="D699" s="12">
        <v>43132</v>
      </c>
      <c r="E699" s="11">
        <f t="shared" si="20"/>
        <v>2018</v>
      </c>
      <c r="F699" s="11">
        <f t="shared" si="21"/>
        <v>2</v>
      </c>
      <c r="G699" s="11">
        <v>12</v>
      </c>
      <c r="H699" s="11">
        <v>12</v>
      </c>
      <c r="I699" s="11">
        <v>0</v>
      </c>
      <c r="J699" s="11">
        <v>2</v>
      </c>
      <c r="K699" s="11">
        <v>2</v>
      </c>
      <c r="L699" s="11">
        <v>2073.3333333333298</v>
      </c>
      <c r="M699" s="11">
        <v>109393.5</v>
      </c>
      <c r="N699" s="11">
        <v>107059</v>
      </c>
      <c r="O699" s="11">
        <v>35060.109048585298</v>
      </c>
      <c r="P699" s="11">
        <v>2598.9761788558098</v>
      </c>
      <c r="Q699" s="11">
        <v>34335.849897587002</v>
      </c>
      <c r="R699" s="11">
        <v>0.978332850653166</v>
      </c>
      <c r="S699" s="11">
        <v>13.491442616940599</v>
      </c>
      <c r="T699" s="11">
        <v>0.62251926853727402</v>
      </c>
      <c r="U699" s="11">
        <v>0</v>
      </c>
      <c r="V699" s="11">
        <v>17</v>
      </c>
      <c r="W699" s="11">
        <v>3.5</v>
      </c>
      <c r="X699" s="11">
        <v>0</v>
      </c>
      <c r="Y699" s="11">
        <v>13.5</v>
      </c>
      <c r="Z699" s="11">
        <v>6</v>
      </c>
      <c r="AA699" s="11">
        <v>6</v>
      </c>
      <c r="AB699" s="11">
        <v>10</v>
      </c>
      <c r="AC699" s="11">
        <v>120.833333333333</v>
      </c>
      <c r="AD699" s="11">
        <v>885.75842440801398</v>
      </c>
      <c r="AE699" s="11">
        <v>0</v>
      </c>
      <c r="AF699" s="11">
        <v>0</v>
      </c>
      <c r="AG699" s="11">
        <v>0</v>
      </c>
      <c r="AH699" s="11">
        <v>0</v>
      </c>
      <c r="AI699" s="11">
        <v>0</v>
      </c>
      <c r="AJ699" s="11">
        <v>0</v>
      </c>
      <c r="AK699" s="11">
        <v>0</v>
      </c>
      <c r="AL699" s="11">
        <v>0</v>
      </c>
      <c r="AM699" s="11">
        <v>0</v>
      </c>
      <c r="AN699" s="11">
        <v>19156.666666666599</v>
      </c>
      <c r="AO699" s="11">
        <v>1378.8333333333301</v>
      </c>
      <c r="AP699" s="11">
        <v>71470.916666666599</v>
      </c>
      <c r="AQ699" s="11">
        <v>586.58333333333303</v>
      </c>
    </row>
    <row r="700" spans="1:43" hidden="1" x14ac:dyDescent="0.45">
      <c r="A700" s="11">
        <v>698</v>
      </c>
      <c r="B700" s="11" t="s">
        <v>14</v>
      </c>
      <c r="C700" s="11" t="s">
        <v>8</v>
      </c>
      <c r="D700" s="12">
        <v>43160</v>
      </c>
      <c r="E700" s="11">
        <f t="shared" si="20"/>
        <v>2018</v>
      </c>
      <c r="F700" s="11">
        <f t="shared" si="21"/>
        <v>3</v>
      </c>
      <c r="G700" s="11">
        <v>14</v>
      </c>
      <c r="H700" s="11">
        <v>14</v>
      </c>
      <c r="I700" s="11">
        <v>0</v>
      </c>
      <c r="J700" s="11">
        <v>0</v>
      </c>
      <c r="K700" s="11">
        <v>0</v>
      </c>
      <c r="L700" s="11">
        <v>2050.2857142857101</v>
      </c>
      <c r="M700" s="11">
        <v>108071.5</v>
      </c>
      <c r="N700" s="11">
        <v>108263.285714285</v>
      </c>
      <c r="O700" s="11">
        <v>33002.1696364077</v>
      </c>
      <c r="P700" s="11">
        <v>2477.7279154787202</v>
      </c>
      <c r="Q700" s="11">
        <v>33047.9142121572</v>
      </c>
      <c r="R700" s="11">
        <v>1.00179444332489</v>
      </c>
      <c r="S700" s="11">
        <v>13.318944515852101</v>
      </c>
      <c r="T700" s="11">
        <v>0.60550074209176996</v>
      </c>
      <c r="U700" s="11">
        <v>0</v>
      </c>
      <c r="V700" s="11">
        <v>19</v>
      </c>
      <c r="W700" s="11">
        <v>0</v>
      </c>
      <c r="X700" s="11">
        <v>0</v>
      </c>
      <c r="Y700" s="11">
        <v>19</v>
      </c>
      <c r="Z700" s="11">
        <v>6</v>
      </c>
      <c r="AA700" s="11">
        <v>6</v>
      </c>
      <c r="AB700" s="11">
        <v>10</v>
      </c>
      <c r="AC700" s="11">
        <v>120.714285714285</v>
      </c>
      <c r="AD700" s="11">
        <v>896.87980093676799</v>
      </c>
      <c r="AE700" s="11">
        <v>0</v>
      </c>
      <c r="AF700" s="11">
        <v>0</v>
      </c>
      <c r="AG700" s="11">
        <v>0</v>
      </c>
      <c r="AH700" s="11">
        <v>0</v>
      </c>
      <c r="AI700" s="11">
        <v>0</v>
      </c>
      <c r="AJ700" s="11">
        <v>0</v>
      </c>
      <c r="AK700" s="11">
        <v>0</v>
      </c>
      <c r="AL700" s="11">
        <v>0</v>
      </c>
      <c r="AM700" s="11">
        <v>0</v>
      </c>
      <c r="AN700" s="11">
        <v>20375.071428571398</v>
      </c>
      <c r="AO700" s="11">
        <v>1489.2857142857099</v>
      </c>
      <c r="AP700" s="11">
        <v>82745.214285714203</v>
      </c>
      <c r="AQ700" s="11">
        <v>264.21428571428498</v>
      </c>
    </row>
    <row r="701" spans="1:43" hidden="1" x14ac:dyDescent="0.45">
      <c r="A701" s="11">
        <v>699</v>
      </c>
      <c r="B701" s="11" t="s">
        <v>14</v>
      </c>
      <c r="C701" s="11" t="s">
        <v>8</v>
      </c>
      <c r="D701" s="12">
        <v>43191</v>
      </c>
      <c r="E701" s="11">
        <f t="shared" si="20"/>
        <v>2018</v>
      </c>
      <c r="F701" s="11">
        <f t="shared" si="21"/>
        <v>4</v>
      </c>
      <c r="G701" s="11">
        <v>13</v>
      </c>
      <c r="H701" s="11">
        <v>13</v>
      </c>
      <c r="I701" s="11">
        <v>0</v>
      </c>
      <c r="J701" s="11">
        <v>0</v>
      </c>
      <c r="K701" s="11">
        <v>0</v>
      </c>
      <c r="L701" s="11">
        <v>2047.0769230769199</v>
      </c>
      <c r="M701" s="11">
        <v>107916.69230769201</v>
      </c>
      <c r="N701" s="11">
        <v>120182.07692307601</v>
      </c>
      <c r="O701" s="11">
        <v>33091.9581704632</v>
      </c>
      <c r="P701" s="11">
        <v>2513.5593311995099</v>
      </c>
      <c r="Q701" s="11">
        <v>36843.056876679097</v>
      </c>
      <c r="R701" s="11">
        <v>1.11347072421247</v>
      </c>
      <c r="S701" s="11">
        <v>13.1651919686451</v>
      </c>
      <c r="T701" s="11">
        <v>0.68276665406697201</v>
      </c>
      <c r="U701" s="11">
        <v>0</v>
      </c>
      <c r="V701" s="11">
        <v>21</v>
      </c>
      <c r="W701" s="11">
        <v>0</v>
      </c>
      <c r="X701" s="11">
        <v>0</v>
      </c>
      <c r="Y701" s="11">
        <v>21</v>
      </c>
      <c r="Z701" s="11">
        <v>6</v>
      </c>
      <c r="AA701" s="11">
        <v>6</v>
      </c>
      <c r="AB701" s="11">
        <v>10</v>
      </c>
      <c r="AC701" s="11">
        <v>120.615384615384</v>
      </c>
      <c r="AD701" s="11">
        <v>996.25282681799001</v>
      </c>
      <c r="AE701" s="11">
        <v>0</v>
      </c>
      <c r="AF701" s="11">
        <v>0</v>
      </c>
      <c r="AG701" s="11">
        <v>0</v>
      </c>
      <c r="AH701" s="11">
        <v>0</v>
      </c>
      <c r="AI701" s="11">
        <v>0</v>
      </c>
      <c r="AJ701" s="11">
        <v>0</v>
      </c>
      <c r="AK701" s="11">
        <v>0</v>
      </c>
      <c r="AL701" s="11">
        <v>0</v>
      </c>
      <c r="AM701" s="11">
        <v>0</v>
      </c>
      <c r="AN701" s="11">
        <v>20603.923076923002</v>
      </c>
      <c r="AO701" s="11">
        <v>1509.4615384615299</v>
      </c>
      <c r="AP701" s="11">
        <v>82976.230769230693</v>
      </c>
      <c r="AQ701" s="11">
        <v>504.30769230769198</v>
      </c>
    </row>
    <row r="702" spans="1:43" hidden="1" x14ac:dyDescent="0.45">
      <c r="A702" s="11">
        <v>700</v>
      </c>
      <c r="B702" s="11" t="s">
        <v>14</v>
      </c>
      <c r="C702" s="11" t="s">
        <v>8</v>
      </c>
      <c r="D702" s="12">
        <v>43221</v>
      </c>
      <c r="E702" s="11">
        <f t="shared" si="20"/>
        <v>2018</v>
      </c>
      <c r="F702" s="11">
        <f t="shared" si="21"/>
        <v>5</v>
      </c>
      <c r="G702" s="11">
        <v>12</v>
      </c>
      <c r="H702" s="11">
        <v>12</v>
      </c>
      <c r="I702" s="11">
        <v>0</v>
      </c>
      <c r="J702" s="11">
        <v>1</v>
      </c>
      <c r="K702" s="11">
        <v>0</v>
      </c>
      <c r="L702" s="11">
        <v>2078</v>
      </c>
      <c r="M702" s="11">
        <v>109619.5</v>
      </c>
      <c r="N702" s="11">
        <v>124727.666666666</v>
      </c>
      <c r="O702" s="11">
        <v>33241.2315239085</v>
      </c>
      <c r="P702" s="11">
        <v>2535.2954353073001</v>
      </c>
      <c r="Q702" s="11">
        <v>37787.134191260397</v>
      </c>
      <c r="R702" s="11">
        <v>1.13699803292644</v>
      </c>
      <c r="S702" s="11">
        <v>13.1130072384572</v>
      </c>
      <c r="T702" s="11">
        <v>0.70310249281639003</v>
      </c>
      <c r="U702" s="11">
        <v>0</v>
      </c>
      <c r="V702" s="11">
        <v>23.25</v>
      </c>
      <c r="W702" s="11">
        <v>0</v>
      </c>
      <c r="X702" s="11">
        <v>1</v>
      </c>
      <c r="Y702" s="11">
        <v>22.25</v>
      </c>
      <c r="Z702" s="11">
        <v>6</v>
      </c>
      <c r="AA702" s="11">
        <v>6</v>
      </c>
      <c r="AB702" s="11">
        <v>10</v>
      </c>
      <c r="AC702" s="11">
        <v>122.333333333333</v>
      </c>
      <c r="AD702" s="11">
        <v>1018.86681559025</v>
      </c>
      <c r="AE702" s="11">
        <v>0</v>
      </c>
      <c r="AF702" s="11">
        <v>0</v>
      </c>
      <c r="AG702" s="11">
        <v>0</v>
      </c>
      <c r="AH702" s="11">
        <v>0</v>
      </c>
      <c r="AI702" s="11">
        <v>0</v>
      </c>
      <c r="AJ702" s="11">
        <v>0</v>
      </c>
      <c r="AK702" s="11">
        <v>0</v>
      </c>
      <c r="AL702" s="11">
        <v>0</v>
      </c>
      <c r="AM702" s="11">
        <v>0</v>
      </c>
      <c r="AN702" s="11">
        <v>21250</v>
      </c>
      <c r="AO702" s="11">
        <v>1536.9166666666599</v>
      </c>
      <c r="AP702" s="11">
        <v>85132</v>
      </c>
      <c r="AQ702" s="11">
        <v>471.25</v>
      </c>
    </row>
    <row r="703" spans="1:43" hidden="1" x14ac:dyDescent="0.45">
      <c r="A703" s="11">
        <v>701</v>
      </c>
      <c r="B703" s="11" t="s">
        <v>14</v>
      </c>
      <c r="C703" s="11" t="s">
        <v>8</v>
      </c>
      <c r="D703" s="12">
        <v>43252</v>
      </c>
      <c r="E703" s="11">
        <f t="shared" si="20"/>
        <v>2018</v>
      </c>
      <c r="F703" s="11">
        <f t="shared" si="21"/>
        <v>6</v>
      </c>
      <c r="G703" s="11">
        <v>14</v>
      </c>
      <c r="H703" s="11">
        <v>14</v>
      </c>
      <c r="I703" s="11">
        <v>0</v>
      </c>
      <c r="J703" s="11">
        <v>0</v>
      </c>
      <c r="K703" s="11">
        <v>0</v>
      </c>
      <c r="L703" s="11">
        <v>2050.1428571428501</v>
      </c>
      <c r="M703" s="11">
        <v>108118.928571428</v>
      </c>
      <c r="N703" s="11">
        <v>112752.214285714</v>
      </c>
      <c r="O703" s="11">
        <v>33804.293716546999</v>
      </c>
      <c r="P703" s="11">
        <v>2551.6627857395601</v>
      </c>
      <c r="Q703" s="11">
        <v>35275.384157902001</v>
      </c>
      <c r="R703" s="11">
        <v>1.0429439554376201</v>
      </c>
      <c r="S703" s="11">
        <v>13.247956625279301</v>
      </c>
      <c r="T703" s="11">
        <v>0.64947899440257895</v>
      </c>
      <c r="U703" s="11">
        <v>0</v>
      </c>
      <c r="V703" s="11">
        <v>22</v>
      </c>
      <c r="W703" s="11">
        <v>0</v>
      </c>
      <c r="X703" s="11">
        <v>7.1428571428571397E-2</v>
      </c>
      <c r="Y703" s="11">
        <v>21.928571428571399</v>
      </c>
      <c r="Z703" s="11">
        <v>6</v>
      </c>
      <c r="AA703" s="11">
        <v>6</v>
      </c>
      <c r="AB703" s="11">
        <v>10</v>
      </c>
      <c r="AC703" s="11">
        <v>120.78571428571399</v>
      </c>
      <c r="AD703" s="11">
        <v>933.56085518173597</v>
      </c>
      <c r="AE703" s="11">
        <v>0</v>
      </c>
      <c r="AF703" s="11">
        <v>0</v>
      </c>
      <c r="AG703" s="11">
        <v>0</v>
      </c>
      <c r="AH703" s="11">
        <v>0</v>
      </c>
      <c r="AI703" s="11">
        <v>0</v>
      </c>
      <c r="AJ703" s="11">
        <v>0</v>
      </c>
      <c r="AK703" s="11">
        <v>0</v>
      </c>
      <c r="AL703" s="11">
        <v>0</v>
      </c>
      <c r="AM703" s="11">
        <v>0</v>
      </c>
      <c r="AN703" s="11">
        <v>18615.5</v>
      </c>
      <c r="AO703" s="11">
        <v>1442.1428571428501</v>
      </c>
      <c r="AP703" s="11">
        <v>74944.428571428507</v>
      </c>
      <c r="AQ703" s="11">
        <v>493.28571428571399</v>
      </c>
    </row>
    <row r="704" spans="1:43" hidden="1" x14ac:dyDescent="0.45">
      <c r="A704" s="11">
        <v>702</v>
      </c>
      <c r="B704" s="11" t="s">
        <v>14</v>
      </c>
      <c r="C704" s="11" t="s">
        <v>8</v>
      </c>
      <c r="D704" s="12">
        <v>43282</v>
      </c>
      <c r="E704" s="11">
        <f t="shared" si="20"/>
        <v>2018</v>
      </c>
      <c r="F704" s="11">
        <f t="shared" si="21"/>
        <v>7</v>
      </c>
      <c r="G704" s="11">
        <v>13</v>
      </c>
      <c r="H704" s="11">
        <v>13</v>
      </c>
      <c r="I704" s="11">
        <v>0</v>
      </c>
      <c r="J704" s="11">
        <v>0</v>
      </c>
      <c r="K704" s="11">
        <v>0</v>
      </c>
      <c r="L704" s="11">
        <v>2090.9230769230699</v>
      </c>
      <c r="M704" s="11">
        <v>110480.307692307</v>
      </c>
      <c r="N704" s="11">
        <v>107252.615384615</v>
      </c>
      <c r="O704" s="11">
        <v>34317.644704696402</v>
      </c>
      <c r="P704" s="11">
        <v>2573.1184533290402</v>
      </c>
      <c r="Q704" s="11">
        <v>33331.681706407602</v>
      </c>
      <c r="R704" s="11">
        <v>0.970587589535432</v>
      </c>
      <c r="S704" s="11">
        <v>13.3396905300363</v>
      </c>
      <c r="T704" s="11">
        <v>0.61046635597045995</v>
      </c>
      <c r="U704" s="11">
        <v>0</v>
      </c>
      <c r="V704" s="11">
        <v>17</v>
      </c>
      <c r="W704" s="11">
        <v>0</v>
      </c>
      <c r="X704" s="11">
        <v>0.53846153846153799</v>
      </c>
      <c r="Y704" s="11">
        <v>16.4615384615384</v>
      </c>
      <c r="Z704" s="11">
        <v>5</v>
      </c>
      <c r="AA704" s="11">
        <v>5</v>
      </c>
      <c r="AB704" s="11">
        <v>8</v>
      </c>
      <c r="AC704" s="11">
        <v>121.53846153846099</v>
      </c>
      <c r="AD704" s="11">
        <v>882.58348151936195</v>
      </c>
      <c r="AE704" s="11">
        <v>0</v>
      </c>
      <c r="AF704" s="11">
        <v>0</v>
      </c>
      <c r="AG704" s="11">
        <v>0</v>
      </c>
      <c r="AH704" s="11">
        <v>0</v>
      </c>
      <c r="AI704" s="11">
        <v>0</v>
      </c>
      <c r="AJ704" s="11">
        <v>0</v>
      </c>
      <c r="AK704" s="11">
        <v>0</v>
      </c>
      <c r="AL704" s="11">
        <v>0</v>
      </c>
      <c r="AM704" s="11">
        <v>0</v>
      </c>
      <c r="AN704" s="11">
        <v>17934</v>
      </c>
      <c r="AO704" s="11">
        <v>2459.3076923076901</v>
      </c>
      <c r="AP704" s="11">
        <v>69744.384615384595</v>
      </c>
      <c r="AQ704" s="11">
        <v>364.76923076922998</v>
      </c>
    </row>
    <row r="705" spans="1:43" hidden="1" x14ac:dyDescent="0.45">
      <c r="A705" s="11">
        <v>703</v>
      </c>
      <c r="B705" s="11" t="s">
        <v>14</v>
      </c>
      <c r="C705" s="11" t="s">
        <v>8</v>
      </c>
      <c r="D705" s="12">
        <v>43313</v>
      </c>
      <c r="E705" s="11">
        <f t="shared" si="20"/>
        <v>2018</v>
      </c>
      <c r="F705" s="11">
        <f t="shared" si="21"/>
        <v>8</v>
      </c>
      <c r="G705" s="11">
        <v>13</v>
      </c>
      <c r="H705" s="11">
        <v>13</v>
      </c>
      <c r="I705" s="11">
        <v>0</v>
      </c>
      <c r="J705" s="11">
        <v>0</v>
      </c>
      <c r="K705" s="11">
        <v>0</v>
      </c>
      <c r="L705" s="11">
        <v>2092.9230769230699</v>
      </c>
      <c r="M705" s="11">
        <v>110581.23076922999</v>
      </c>
      <c r="N705" s="11">
        <v>107857.69230769201</v>
      </c>
      <c r="O705" s="11">
        <v>34782.516997740902</v>
      </c>
      <c r="P705" s="11">
        <v>2615.82824813872</v>
      </c>
      <c r="Q705" s="11">
        <v>33933.4151077407</v>
      </c>
      <c r="R705" s="11">
        <v>0.97517058951678404</v>
      </c>
      <c r="S705" s="11">
        <v>13.300283108637601</v>
      </c>
      <c r="T705" s="11">
        <v>0.62373339793960703</v>
      </c>
      <c r="U705" s="11">
        <v>0</v>
      </c>
      <c r="V705" s="11">
        <v>17.1538461538461</v>
      </c>
      <c r="W705" s="11">
        <v>0</v>
      </c>
      <c r="X705" s="11">
        <v>0.53846153846153799</v>
      </c>
      <c r="Y705" s="11">
        <v>16.615384615384599</v>
      </c>
      <c r="Z705" s="11">
        <v>5</v>
      </c>
      <c r="AA705" s="11">
        <v>5</v>
      </c>
      <c r="AB705" s="11">
        <v>8</v>
      </c>
      <c r="AC705" s="11">
        <v>121.53846153846099</v>
      </c>
      <c r="AD705" s="11">
        <v>887.44688242746099</v>
      </c>
      <c r="AE705" s="11">
        <v>0</v>
      </c>
      <c r="AF705" s="11">
        <v>0</v>
      </c>
      <c r="AG705" s="11">
        <v>0</v>
      </c>
      <c r="AH705" s="11">
        <v>0</v>
      </c>
      <c r="AI705" s="11">
        <v>0</v>
      </c>
      <c r="AJ705" s="11">
        <v>0</v>
      </c>
      <c r="AK705" s="11">
        <v>0</v>
      </c>
      <c r="AL705" s="11">
        <v>0</v>
      </c>
      <c r="AM705" s="11">
        <v>0</v>
      </c>
      <c r="AN705" s="11">
        <v>17688.307692307601</v>
      </c>
      <c r="AO705" s="11">
        <v>2332.0769230769201</v>
      </c>
      <c r="AP705" s="11">
        <v>68288.923076923005</v>
      </c>
      <c r="AQ705" s="11">
        <v>350.923076923076</v>
      </c>
    </row>
    <row r="706" spans="1:43" hidden="1" x14ac:dyDescent="0.45">
      <c r="A706" s="11">
        <v>704</v>
      </c>
      <c r="B706" s="11" t="s">
        <v>14</v>
      </c>
      <c r="C706" s="11" t="s">
        <v>8</v>
      </c>
      <c r="D706" s="12">
        <v>43344</v>
      </c>
      <c r="E706" s="11">
        <f t="shared" si="20"/>
        <v>2018</v>
      </c>
      <c r="F706" s="11">
        <f t="shared" si="21"/>
        <v>9</v>
      </c>
      <c r="G706" s="11">
        <v>14</v>
      </c>
      <c r="H706" s="11">
        <v>14</v>
      </c>
      <c r="I706" s="11">
        <v>0</v>
      </c>
      <c r="J706" s="11">
        <v>1</v>
      </c>
      <c r="K706" s="11">
        <v>1</v>
      </c>
      <c r="L706" s="11">
        <v>2143.1428571428501</v>
      </c>
      <c r="M706" s="11">
        <v>113226.428571428</v>
      </c>
      <c r="N706" s="11">
        <v>108046.857142857</v>
      </c>
      <c r="O706" s="11">
        <v>34095.058237910001</v>
      </c>
      <c r="P706" s="11">
        <v>2528.5978231582098</v>
      </c>
      <c r="Q706" s="11">
        <v>32577.671327989599</v>
      </c>
      <c r="R706" s="11">
        <v>0.95470823214205902</v>
      </c>
      <c r="S706" s="11">
        <v>13.485545485080699</v>
      </c>
      <c r="T706" s="11">
        <v>0.59003253002834499</v>
      </c>
      <c r="U706" s="11">
        <v>0</v>
      </c>
      <c r="V706" s="11">
        <v>19.071428571428498</v>
      </c>
      <c r="W706" s="11">
        <v>2.7857142857142798</v>
      </c>
      <c r="X706" s="11">
        <v>3.1428571428571401</v>
      </c>
      <c r="Y706" s="11">
        <v>13.1428571428571</v>
      </c>
      <c r="Z706" s="11">
        <v>5</v>
      </c>
      <c r="AA706" s="11">
        <v>5</v>
      </c>
      <c r="AB706" s="11">
        <v>8</v>
      </c>
      <c r="AC706" s="11">
        <v>125.571428571428</v>
      </c>
      <c r="AD706" s="11">
        <v>860.92143862546698</v>
      </c>
      <c r="AE706" s="11">
        <v>0</v>
      </c>
      <c r="AF706" s="11">
        <v>0</v>
      </c>
      <c r="AG706" s="11">
        <v>0</v>
      </c>
      <c r="AH706" s="11">
        <v>0</v>
      </c>
      <c r="AI706" s="11">
        <v>0</v>
      </c>
      <c r="AJ706" s="11">
        <v>0</v>
      </c>
      <c r="AK706" s="11">
        <v>0</v>
      </c>
      <c r="AL706" s="11">
        <v>0</v>
      </c>
      <c r="AM706" s="11">
        <v>0</v>
      </c>
      <c r="AN706" s="11">
        <v>19150.4285714285</v>
      </c>
      <c r="AO706" s="11">
        <v>2684.5714285714198</v>
      </c>
      <c r="AP706" s="11">
        <v>74986.357142857101</v>
      </c>
      <c r="AQ706" s="11">
        <v>606.5</v>
      </c>
    </row>
    <row r="707" spans="1:43" hidden="1" x14ac:dyDescent="0.45">
      <c r="A707" s="11">
        <v>705</v>
      </c>
      <c r="B707" s="11" t="s">
        <v>14</v>
      </c>
      <c r="C707" s="11" t="s">
        <v>8</v>
      </c>
      <c r="D707" s="12">
        <v>43374</v>
      </c>
      <c r="E707" s="11">
        <f t="shared" ref="E707:E770" si="22">YEAR(D707)</f>
        <v>2018</v>
      </c>
      <c r="F707" s="11">
        <f t="shared" ref="F707:F770" si="23">MONTH(D707)</f>
        <v>10</v>
      </c>
      <c r="G707" s="11">
        <v>12</v>
      </c>
      <c r="H707" s="11">
        <v>12</v>
      </c>
      <c r="I707" s="11">
        <v>0</v>
      </c>
      <c r="J707" s="11">
        <v>0</v>
      </c>
      <c r="K707" s="11">
        <v>0</v>
      </c>
      <c r="L707" s="11">
        <v>2152</v>
      </c>
      <c r="M707" s="11">
        <v>113739.666666666</v>
      </c>
      <c r="N707" s="11">
        <v>130520.5</v>
      </c>
      <c r="O707" s="11">
        <v>33777.3912686076</v>
      </c>
      <c r="P707" s="11">
        <v>2532.9499614903398</v>
      </c>
      <c r="Q707" s="11">
        <v>38683.4110398864</v>
      </c>
      <c r="R707" s="11">
        <v>1.14734998036478</v>
      </c>
      <c r="S707" s="11">
        <v>13.334572347303499</v>
      </c>
      <c r="T707" s="11">
        <v>0.70874552054448303</v>
      </c>
      <c r="U707" s="11">
        <v>0</v>
      </c>
      <c r="V707" s="11">
        <v>20.5833333333333</v>
      </c>
      <c r="W707" s="11">
        <v>0</v>
      </c>
      <c r="X707" s="11">
        <v>4</v>
      </c>
      <c r="Y707" s="11">
        <v>16.5833333333333</v>
      </c>
      <c r="Z707" s="11">
        <v>5</v>
      </c>
      <c r="AA707" s="11">
        <v>5</v>
      </c>
      <c r="AB707" s="11">
        <v>8</v>
      </c>
      <c r="AC707" s="11">
        <v>126</v>
      </c>
      <c r="AD707" s="11">
        <v>1035.6845521446701</v>
      </c>
      <c r="AE707" s="11">
        <v>0</v>
      </c>
      <c r="AF707" s="11">
        <v>0</v>
      </c>
      <c r="AG707" s="11">
        <v>0</v>
      </c>
      <c r="AH707" s="11">
        <v>0</v>
      </c>
      <c r="AI707" s="11">
        <v>0</v>
      </c>
      <c r="AJ707" s="11">
        <v>0</v>
      </c>
      <c r="AK707" s="11">
        <v>0</v>
      </c>
      <c r="AL707" s="11">
        <v>0</v>
      </c>
      <c r="AM707" s="11">
        <v>0</v>
      </c>
      <c r="AN707" s="11">
        <v>20656.166666666599</v>
      </c>
      <c r="AO707" s="11">
        <v>2674</v>
      </c>
      <c r="AP707" s="11">
        <v>81013.25</v>
      </c>
      <c r="AQ707" s="11">
        <v>813.75</v>
      </c>
    </row>
    <row r="708" spans="1:43" hidden="1" x14ac:dyDescent="0.45">
      <c r="A708" s="11">
        <v>706</v>
      </c>
      <c r="B708" s="11" t="s">
        <v>14</v>
      </c>
      <c r="C708" s="11" t="s">
        <v>8</v>
      </c>
      <c r="D708" s="12">
        <v>43405</v>
      </c>
      <c r="E708" s="11">
        <f t="shared" si="22"/>
        <v>2018</v>
      </c>
      <c r="F708" s="11">
        <f t="shared" si="23"/>
        <v>11</v>
      </c>
      <c r="G708" s="11">
        <v>13</v>
      </c>
      <c r="H708" s="11">
        <v>13</v>
      </c>
      <c r="I708" s="11">
        <v>0</v>
      </c>
      <c r="J708" s="11">
        <v>0</v>
      </c>
      <c r="K708" s="11">
        <v>0</v>
      </c>
      <c r="L708" s="11">
        <v>2150.76923076923</v>
      </c>
      <c r="M708" s="11">
        <v>113641.538461538</v>
      </c>
      <c r="N708" s="11">
        <v>136663.153846153</v>
      </c>
      <c r="O708" s="11">
        <v>33495.1332177656</v>
      </c>
      <c r="P708" s="11">
        <v>2509.7731742434498</v>
      </c>
      <c r="Q708" s="11">
        <v>40258.462675512499</v>
      </c>
      <c r="R708" s="11">
        <v>1.20226354275186</v>
      </c>
      <c r="S708" s="11">
        <v>13.3454709237605</v>
      </c>
      <c r="T708" s="11">
        <v>0.73704701423140195</v>
      </c>
      <c r="U708" s="11">
        <v>0</v>
      </c>
      <c r="V708" s="11">
        <v>20.615384615384599</v>
      </c>
      <c r="W708" s="11">
        <v>0</v>
      </c>
      <c r="X708" s="11">
        <v>4</v>
      </c>
      <c r="Y708" s="11">
        <v>16.615384615384599</v>
      </c>
      <c r="Z708" s="11">
        <v>5</v>
      </c>
      <c r="AA708" s="11">
        <v>5</v>
      </c>
      <c r="AB708" s="11">
        <v>8</v>
      </c>
      <c r="AC708" s="11">
        <v>125.846153846153</v>
      </c>
      <c r="AD708" s="11">
        <v>1085.6193267138301</v>
      </c>
      <c r="AE708" s="11">
        <v>0</v>
      </c>
      <c r="AF708" s="11">
        <v>0</v>
      </c>
      <c r="AG708" s="11">
        <v>0</v>
      </c>
      <c r="AH708" s="11">
        <v>0</v>
      </c>
      <c r="AI708" s="11">
        <v>0</v>
      </c>
      <c r="AJ708" s="11">
        <v>0</v>
      </c>
      <c r="AK708" s="11">
        <v>0</v>
      </c>
      <c r="AL708" s="11">
        <v>0</v>
      </c>
      <c r="AM708" s="11">
        <v>0</v>
      </c>
      <c r="AN708" s="11">
        <v>21410.2307692307</v>
      </c>
      <c r="AO708" s="11">
        <v>2656.6153846153802</v>
      </c>
      <c r="AP708" s="11">
        <v>83973.076923076893</v>
      </c>
      <c r="AQ708" s="11">
        <v>567.23076923076906</v>
      </c>
    </row>
    <row r="709" spans="1:43" hidden="1" x14ac:dyDescent="0.45">
      <c r="A709" s="11">
        <v>707</v>
      </c>
      <c r="B709" s="11" t="s">
        <v>14</v>
      </c>
      <c r="C709" s="11" t="s">
        <v>8</v>
      </c>
      <c r="D709" s="12">
        <v>43435</v>
      </c>
      <c r="E709" s="11">
        <f t="shared" si="22"/>
        <v>2018</v>
      </c>
      <c r="F709" s="11">
        <f t="shared" si="23"/>
        <v>12</v>
      </c>
      <c r="G709" s="11">
        <v>14</v>
      </c>
      <c r="H709" s="11">
        <v>14</v>
      </c>
      <c r="I709" s="11">
        <v>0</v>
      </c>
      <c r="J709" s="11">
        <v>0</v>
      </c>
      <c r="K709" s="11">
        <v>0</v>
      </c>
      <c r="L709" s="11">
        <v>2154</v>
      </c>
      <c r="M709" s="11">
        <v>113791.571428571</v>
      </c>
      <c r="N709" s="11">
        <v>121049.857142857</v>
      </c>
      <c r="O709" s="11">
        <v>33974.486846057698</v>
      </c>
      <c r="P709" s="11">
        <v>2561.6867342963001</v>
      </c>
      <c r="Q709" s="11">
        <v>36119.9172390194</v>
      </c>
      <c r="R709" s="11">
        <v>1.06363675510484</v>
      </c>
      <c r="S709" s="11">
        <v>13.267336530821099</v>
      </c>
      <c r="T709" s="11">
        <v>0.66444438869659095</v>
      </c>
      <c r="U709" s="11">
        <v>0</v>
      </c>
      <c r="V709" s="11">
        <v>20.571428571428498</v>
      </c>
      <c r="W709" s="11">
        <v>0</v>
      </c>
      <c r="X709" s="11">
        <v>4</v>
      </c>
      <c r="Y709" s="11">
        <v>16.571428571428498</v>
      </c>
      <c r="Z709" s="11">
        <v>5</v>
      </c>
      <c r="AA709" s="11">
        <v>5</v>
      </c>
      <c r="AB709" s="11">
        <v>8</v>
      </c>
      <c r="AC709" s="11">
        <v>126.142857142857</v>
      </c>
      <c r="AD709" s="11">
        <v>959.69005559212906</v>
      </c>
      <c r="AE709" s="11">
        <v>0</v>
      </c>
      <c r="AF709" s="11">
        <v>0</v>
      </c>
      <c r="AG709" s="11">
        <v>0</v>
      </c>
      <c r="AH709" s="11">
        <v>0</v>
      </c>
      <c r="AI709" s="11">
        <v>0</v>
      </c>
      <c r="AJ709" s="11">
        <v>0</v>
      </c>
      <c r="AK709" s="11">
        <v>0</v>
      </c>
      <c r="AL709" s="11">
        <v>0</v>
      </c>
      <c r="AM709" s="11">
        <v>0</v>
      </c>
      <c r="AN709" s="11">
        <v>19834.6428571428</v>
      </c>
      <c r="AO709" s="11">
        <v>2527.8571428571399</v>
      </c>
      <c r="AP709" s="11">
        <v>74239.142857142797</v>
      </c>
      <c r="AQ709" s="11">
        <v>580.35714285714198</v>
      </c>
    </row>
    <row r="710" spans="1:43" hidden="1" x14ac:dyDescent="0.45">
      <c r="A710" s="11">
        <v>708</v>
      </c>
      <c r="B710" s="11" t="s">
        <v>14</v>
      </c>
      <c r="C710" s="11" t="s">
        <v>8</v>
      </c>
      <c r="D710" s="12">
        <v>43466</v>
      </c>
      <c r="E710" s="11">
        <f t="shared" si="22"/>
        <v>2019</v>
      </c>
      <c r="F710" s="11">
        <f t="shared" si="23"/>
        <v>1</v>
      </c>
      <c r="G710" s="11">
        <v>12</v>
      </c>
      <c r="H710" s="11">
        <v>12</v>
      </c>
      <c r="I710" s="11">
        <v>0</v>
      </c>
      <c r="J710" s="11">
        <v>0</v>
      </c>
      <c r="K710" s="11">
        <v>0</v>
      </c>
      <c r="L710" s="11">
        <v>2144</v>
      </c>
      <c r="M710" s="11">
        <v>113294.666666666</v>
      </c>
      <c r="N710" s="11">
        <v>109979.83333333299</v>
      </c>
      <c r="O710" s="11">
        <v>33636.0067784516</v>
      </c>
      <c r="P710" s="11">
        <v>2532.8215284984299</v>
      </c>
      <c r="Q710" s="11">
        <v>32671.923278337999</v>
      </c>
      <c r="R710" s="11">
        <v>0.97098859964919504</v>
      </c>
      <c r="S710" s="11">
        <v>13.2810865585512</v>
      </c>
      <c r="T710" s="11">
        <v>0.60048371876934403</v>
      </c>
      <c r="U710" s="11">
        <v>0</v>
      </c>
      <c r="V710" s="11">
        <v>19.9166666666666</v>
      </c>
      <c r="W710" s="11">
        <v>0</v>
      </c>
      <c r="X710" s="11">
        <v>2.5</v>
      </c>
      <c r="Y710" s="11">
        <v>17.4166666666666</v>
      </c>
      <c r="Z710" s="11">
        <v>5</v>
      </c>
      <c r="AA710" s="11">
        <v>5</v>
      </c>
      <c r="AB710" s="11">
        <v>8</v>
      </c>
      <c r="AC710" s="11">
        <v>125</v>
      </c>
      <c r="AD710" s="11">
        <v>880.45370185659101</v>
      </c>
      <c r="AE710" s="11">
        <v>0</v>
      </c>
      <c r="AF710" s="11">
        <v>0</v>
      </c>
      <c r="AG710" s="11">
        <v>0</v>
      </c>
      <c r="AH710" s="11">
        <v>0</v>
      </c>
      <c r="AI710" s="11">
        <v>0</v>
      </c>
      <c r="AJ710" s="11">
        <v>0</v>
      </c>
      <c r="AK710" s="11">
        <v>0</v>
      </c>
      <c r="AL710" s="11">
        <v>0</v>
      </c>
      <c r="AM710" s="11">
        <v>0</v>
      </c>
      <c r="AN710" s="11">
        <v>18770.75</v>
      </c>
      <c r="AO710" s="11">
        <v>2404.4166666666601</v>
      </c>
      <c r="AP710" s="11">
        <v>73524.916666666599</v>
      </c>
      <c r="AQ710" s="11">
        <v>555.25</v>
      </c>
    </row>
    <row r="711" spans="1:43" hidden="1" x14ac:dyDescent="0.45">
      <c r="A711" s="11">
        <v>709</v>
      </c>
      <c r="B711" s="11" t="s">
        <v>14</v>
      </c>
      <c r="C711" s="11" t="s">
        <v>8</v>
      </c>
      <c r="D711" s="12">
        <v>43497</v>
      </c>
      <c r="E711" s="11">
        <f t="shared" si="22"/>
        <v>2019</v>
      </c>
      <c r="F711" s="11">
        <f t="shared" si="23"/>
        <v>2</v>
      </c>
      <c r="G711" s="11">
        <v>12</v>
      </c>
      <c r="H711" s="11">
        <v>12</v>
      </c>
      <c r="I711" s="11">
        <v>0</v>
      </c>
      <c r="J711" s="11">
        <v>0</v>
      </c>
      <c r="K711" s="11">
        <v>0</v>
      </c>
      <c r="L711" s="11">
        <v>2139</v>
      </c>
      <c r="M711" s="11">
        <v>113032.166666666</v>
      </c>
      <c r="N711" s="11">
        <v>108627.83333333299</v>
      </c>
      <c r="O711" s="11">
        <v>34619.743629524797</v>
      </c>
      <c r="P711" s="11">
        <v>2595.45647004682</v>
      </c>
      <c r="Q711" s="11">
        <v>33260.296548858802</v>
      </c>
      <c r="R711" s="11">
        <v>0.96115830831945204</v>
      </c>
      <c r="S711" s="11">
        <v>13.3405211099896</v>
      </c>
      <c r="T711" s="11">
        <v>0.60893758290244804</v>
      </c>
      <c r="U711" s="11">
        <v>0</v>
      </c>
      <c r="V711" s="11">
        <v>17.6666666666666</v>
      </c>
      <c r="W711" s="11">
        <v>2.6666666666666599</v>
      </c>
      <c r="X711" s="11">
        <v>2.5</v>
      </c>
      <c r="Y711" s="11">
        <v>12.5</v>
      </c>
      <c r="Z711" s="11">
        <v>5</v>
      </c>
      <c r="AA711" s="11">
        <v>5</v>
      </c>
      <c r="AB711" s="11">
        <v>8</v>
      </c>
      <c r="AC711" s="11">
        <v>124.166666666666</v>
      </c>
      <c r="AD711" s="11">
        <v>875.13915434850105</v>
      </c>
      <c r="AE711" s="11">
        <v>0</v>
      </c>
      <c r="AF711" s="11">
        <v>0</v>
      </c>
      <c r="AG711" s="11">
        <v>0</v>
      </c>
      <c r="AH711" s="11">
        <v>0</v>
      </c>
      <c r="AI711" s="11">
        <v>0</v>
      </c>
      <c r="AJ711" s="11">
        <v>0</v>
      </c>
      <c r="AK711" s="11">
        <v>0</v>
      </c>
      <c r="AL711" s="11">
        <v>0</v>
      </c>
      <c r="AM711" s="11">
        <v>0</v>
      </c>
      <c r="AN711" s="11">
        <v>18767.333333333299</v>
      </c>
      <c r="AO711" s="11">
        <v>2528.8333333333298</v>
      </c>
      <c r="AP711" s="11">
        <v>73526.666666666599</v>
      </c>
      <c r="AQ711" s="11">
        <v>504.25</v>
      </c>
    </row>
    <row r="712" spans="1:43" hidden="1" x14ac:dyDescent="0.45">
      <c r="A712" s="11">
        <v>710</v>
      </c>
      <c r="B712" s="11" t="s">
        <v>14</v>
      </c>
      <c r="C712" s="11" t="s">
        <v>8</v>
      </c>
      <c r="D712" s="12">
        <v>43525</v>
      </c>
      <c r="E712" s="11">
        <f t="shared" si="22"/>
        <v>2019</v>
      </c>
      <c r="F712" s="11">
        <f t="shared" si="23"/>
        <v>3</v>
      </c>
      <c r="G712" s="11">
        <v>15</v>
      </c>
      <c r="H712" s="11">
        <v>15</v>
      </c>
      <c r="I712" s="11">
        <v>0</v>
      </c>
      <c r="J712" s="11">
        <v>1</v>
      </c>
      <c r="K712" s="11">
        <v>0</v>
      </c>
      <c r="L712" s="11">
        <v>2136</v>
      </c>
      <c r="M712" s="11">
        <v>112884.666666666</v>
      </c>
      <c r="N712" s="11">
        <v>116597.46666666601</v>
      </c>
      <c r="O712" s="11">
        <v>32723.028574907199</v>
      </c>
      <c r="P712" s="11">
        <v>2469.74587422677</v>
      </c>
      <c r="Q712" s="11">
        <v>33838.782781066999</v>
      </c>
      <c r="R712" s="11">
        <v>1.0331779636836</v>
      </c>
      <c r="S712" s="11">
        <v>13.2547208843867</v>
      </c>
      <c r="T712" s="11">
        <v>0.62388808558631104</v>
      </c>
      <c r="U712" s="11">
        <v>0</v>
      </c>
      <c r="V712" s="11">
        <v>18.533333333333299</v>
      </c>
      <c r="W712" s="11">
        <v>0</v>
      </c>
      <c r="X712" s="11">
        <v>2</v>
      </c>
      <c r="Y712" s="11">
        <v>16.533333333333299</v>
      </c>
      <c r="Z712" s="11">
        <v>5</v>
      </c>
      <c r="AA712" s="11">
        <v>5</v>
      </c>
      <c r="AB712" s="11">
        <v>8</v>
      </c>
      <c r="AC712" s="11">
        <v>124</v>
      </c>
      <c r="AD712" s="11">
        <v>940.77895251525604</v>
      </c>
      <c r="AE712" s="11">
        <v>0</v>
      </c>
      <c r="AF712" s="11">
        <v>0</v>
      </c>
      <c r="AG712" s="11">
        <v>0</v>
      </c>
      <c r="AH712" s="11">
        <v>0</v>
      </c>
      <c r="AI712" s="11">
        <v>0</v>
      </c>
      <c r="AJ712" s="11">
        <v>0</v>
      </c>
      <c r="AK712" s="11">
        <v>0</v>
      </c>
      <c r="AL712" s="11">
        <v>0</v>
      </c>
      <c r="AM712" s="11">
        <v>0</v>
      </c>
      <c r="AN712" s="11">
        <v>21731.8</v>
      </c>
      <c r="AO712" s="11">
        <v>2639.8</v>
      </c>
      <c r="AP712" s="11">
        <v>86051.6</v>
      </c>
      <c r="AQ712" s="11">
        <v>470.2</v>
      </c>
    </row>
    <row r="713" spans="1:43" hidden="1" x14ac:dyDescent="0.45">
      <c r="A713" s="11">
        <v>711</v>
      </c>
      <c r="B713" s="11" t="s">
        <v>14</v>
      </c>
      <c r="C713" s="11" t="s">
        <v>8</v>
      </c>
      <c r="D713" s="12">
        <v>43556</v>
      </c>
      <c r="E713" s="11">
        <f t="shared" si="22"/>
        <v>2019</v>
      </c>
      <c r="F713" s="11">
        <f t="shared" si="23"/>
        <v>4</v>
      </c>
      <c r="G713" s="11">
        <v>12</v>
      </c>
      <c r="H713" s="11">
        <v>12</v>
      </c>
      <c r="I713" s="11">
        <v>0</v>
      </c>
      <c r="J713" s="11">
        <v>0</v>
      </c>
      <c r="K713" s="11">
        <v>0</v>
      </c>
      <c r="L713" s="11">
        <v>2136</v>
      </c>
      <c r="M713" s="11">
        <v>112905.08333333299</v>
      </c>
      <c r="N713" s="11">
        <v>128110.58333333299</v>
      </c>
      <c r="O713" s="11">
        <v>32723.065114605899</v>
      </c>
      <c r="P713" s="11">
        <v>2474.3417779536298</v>
      </c>
      <c r="Q713" s="11">
        <v>37127.493319226298</v>
      </c>
      <c r="R713" s="11">
        <v>1.1345991478128601</v>
      </c>
      <c r="S713" s="11">
        <v>13.224788418463101</v>
      </c>
      <c r="T713" s="11">
        <v>0.68568792380751498</v>
      </c>
      <c r="U713" s="11">
        <v>0</v>
      </c>
      <c r="V713" s="11">
        <v>18.5833333333333</v>
      </c>
      <c r="W713" s="11">
        <v>0</v>
      </c>
      <c r="X713" s="11">
        <v>2</v>
      </c>
      <c r="Y713" s="11">
        <v>16.5833333333333</v>
      </c>
      <c r="Z713" s="11">
        <v>5</v>
      </c>
      <c r="AA713" s="11">
        <v>5</v>
      </c>
      <c r="AB713" s="11">
        <v>8</v>
      </c>
      <c r="AC713" s="11">
        <v>124</v>
      </c>
      <c r="AD713" s="11">
        <v>1033.2105147188399</v>
      </c>
      <c r="AE713" s="11">
        <v>0</v>
      </c>
      <c r="AF713" s="11">
        <v>0</v>
      </c>
      <c r="AG713" s="11">
        <v>0</v>
      </c>
      <c r="AH713" s="11">
        <v>0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21661.416666666599</v>
      </c>
      <c r="AO713" s="11">
        <v>2662</v>
      </c>
      <c r="AP713" s="11">
        <v>86870.583333333299</v>
      </c>
      <c r="AQ713" s="11">
        <v>549.33333333333303</v>
      </c>
    </row>
    <row r="714" spans="1:43" hidden="1" x14ac:dyDescent="0.45">
      <c r="A714" s="11">
        <v>712</v>
      </c>
      <c r="B714" s="11" t="s">
        <v>14</v>
      </c>
      <c r="C714" s="11" t="s">
        <v>8</v>
      </c>
      <c r="D714" s="12">
        <v>43586</v>
      </c>
      <c r="E714" s="11">
        <f t="shared" si="22"/>
        <v>2019</v>
      </c>
      <c r="F714" s="11">
        <f t="shared" si="23"/>
        <v>5</v>
      </c>
      <c r="G714" s="11">
        <v>13</v>
      </c>
      <c r="H714" s="11">
        <v>13</v>
      </c>
      <c r="I714" s="11">
        <v>0</v>
      </c>
      <c r="J714" s="11">
        <v>2</v>
      </c>
      <c r="K714" s="11">
        <v>0</v>
      </c>
      <c r="L714" s="11">
        <v>2134.76923076923</v>
      </c>
      <c r="M714" s="11">
        <v>112828.769230769</v>
      </c>
      <c r="N714" s="11">
        <v>128578.846153846</v>
      </c>
      <c r="O714" s="11">
        <v>32827.493841991098</v>
      </c>
      <c r="P714" s="11">
        <v>2477.4155990733002</v>
      </c>
      <c r="Q714" s="11">
        <v>37424.695364257299</v>
      </c>
      <c r="R714" s="11">
        <v>1.1395230179092</v>
      </c>
      <c r="S714" s="11">
        <v>13.2520578859802</v>
      </c>
      <c r="T714" s="11">
        <v>0.69003573718342104</v>
      </c>
      <c r="U714" s="11">
        <v>0</v>
      </c>
      <c r="V714" s="11">
        <v>18.538461538461501</v>
      </c>
      <c r="W714" s="11">
        <v>0</v>
      </c>
      <c r="X714" s="11">
        <v>2</v>
      </c>
      <c r="Y714" s="11">
        <v>16.538461538461501</v>
      </c>
      <c r="Z714" s="11">
        <v>5</v>
      </c>
      <c r="AA714" s="11">
        <v>5</v>
      </c>
      <c r="AB714" s="11">
        <v>8</v>
      </c>
      <c r="AC714" s="11">
        <v>123.846153846153</v>
      </c>
      <c r="AD714" s="11">
        <v>1038.29160669813</v>
      </c>
      <c r="AE714" s="11">
        <v>0</v>
      </c>
      <c r="AF714" s="11">
        <v>0</v>
      </c>
      <c r="AG714" s="11">
        <v>0</v>
      </c>
      <c r="AH714" s="11">
        <v>0</v>
      </c>
      <c r="AI714" s="11">
        <v>0</v>
      </c>
      <c r="AJ714" s="11">
        <v>0</v>
      </c>
      <c r="AK714" s="11">
        <v>0</v>
      </c>
      <c r="AL714" s="11">
        <v>0</v>
      </c>
      <c r="AM714" s="11">
        <v>0</v>
      </c>
      <c r="AN714" s="11">
        <v>21903.2307692307</v>
      </c>
      <c r="AO714" s="11">
        <v>2720.9230769230699</v>
      </c>
      <c r="AP714" s="11">
        <v>87692.923076923005</v>
      </c>
      <c r="AQ714" s="11">
        <v>591.30769230769204</v>
      </c>
    </row>
    <row r="715" spans="1:43" hidden="1" x14ac:dyDescent="0.45">
      <c r="A715" s="11">
        <v>713</v>
      </c>
      <c r="B715" s="11" t="s">
        <v>14</v>
      </c>
      <c r="C715" s="11" t="s">
        <v>8</v>
      </c>
      <c r="D715" s="12">
        <v>43617</v>
      </c>
      <c r="E715" s="11">
        <f t="shared" si="22"/>
        <v>2019</v>
      </c>
      <c r="F715" s="11">
        <f t="shared" si="23"/>
        <v>6</v>
      </c>
      <c r="G715" s="11">
        <v>14</v>
      </c>
      <c r="H715" s="11">
        <v>14</v>
      </c>
      <c r="I715" s="11">
        <v>0</v>
      </c>
      <c r="J715" s="11">
        <v>0</v>
      </c>
      <c r="K715" s="11">
        <v>0</v>
      </c>
      <c r="L715" s="11">
        <v>2138.7142857142799</v>
      </c>
      <c r="M715" s="11">
        <v>113015.357142857</v>
      </c>
      <c r="N715" s="11">
        <v>116165.857142857</v>
      </c>
      <c r="O715" s="11">
        <v>34055.398957263998</v>
      </c>
      <c r="P715" s="11">
        <v>2543.7198236941199</v>
      </c>
      <c r="Q715" s="11">
        <v>35001.219106126598</v>
      </c>
      <c r="R715" s="11">
        <v>1.0278957119882199</v>
      </c>
      <c r="S715" s="11">
        <v>13.389935819366499</v>
      </c>
      <c r="T715" s="11">
        <v>0.63866427546961102</v>
      </c>
      <c r="U715" s="11">
        <v>0</v>
      </c>
      <c r="V715" s="11">
        <v>18.714285714285701</v>
      </c>
      <c r="W715" s="11">
        <v>0</v>
      </c>
      <c r="X715" s="11">
        <v>2</v>
      </c>
      <c r="Y715" s="11">
        <v>16.714285714285701</v>
      </c>
      <c r="Z715" s="11">
        <v>5</v>
      </c>
      <c r="AA715" s="11">
        <v>5</v>
      </c>
      <c r="AB715" s="11">
        <v>8</v>
      </c>
      <c r="AC715" s="11">
        <v>124.214285714285</v>
      </c>
      <c r="AD715" s="11">
        <v>935.33745023934898</v>
      </c>
      <c r="AE715" s="11">
        <v>0</v>
      </c>
      <c r="AF715" s="11">
        <v>0</v>
      </c>
      <c r="AG715" s="11">
        <v>0</v>
      </c>
      <c r="AH715" s="11">
        <v>0</v>
      </c>
      <c r="AI715" s="11">
        <v>0</v>
      </c>
      <c r="AJ715" s="11">
        <v>0</v>
      </c>
      <c r="AK715" s="11">
        <v>0</v>
      </c>
      <c r="AL715" s="11">
        <v>0</v>
      </c>
      <c r="AM715" s="11">
        <v>0</v>
      </c>
      <c r="AN715" s="11">
        <v>20341</v>
      </c>
      <c r="AO715" s="11">
        <v>2795</v>
      </c>
      <c r="AP715" s="11">
        <v>78954.214285714203</v>
      </c>
      <c r="AQ715" s="11">
        <v>443.85714285714198</v>
      </c>
    </row>
    <row r="716" spans="1:43" hidden="1" x14ac:dyDescent="0.45">
      <c r="A716" s="11">
        <v>714</v>
      </c>
      <c r="B716" s="11" t="s">
        <v>14</v>
      </c>
      <c r="C716" s="11" t="s">
        <v>8</v>
      </c>
      <c r="D716" s="12">
        <v>43647</v>
      </c>
      <c r="E716" s="11">
        <f t="shared" si="22"/>
        <v>2019</v>
      </c>
      <c r="F716" s="11">
        <f t="shared" si="23"/>
        <v>7</v>
      </c>
      <c r="G716" s="11">
        <v>12</v>
      </c>
      <c r="H716" s="11">
        <v>12</v>
      </c>
      <c r="I716" s="11">
        <v>0</v>
      </c>
      <c r="J716" s="11">
        <v>0</v>
      </c>
      <c r="K716" s="11">
        <v>0</v>
      </c>
      <c r="L716" s="11">
        <v>2137</v>
      </c>
      <c r="M716" s="11">
        <v>112921.666666666</v>
      </c>
      <c r="N716" s="11">
        <v>110988.58333333299</v>
      </c>
      <c r="O716" s="11">
        <v>35295.954475550301</v>
      </c>
      <c r="P716" s="11">
        <v>2591.96655383095</v>
      </c>
      <c r="Q716" s="11">
        <v>34642.907156426903</v>
      </c>
      <c r="R716" s="11">
        <v>0.98351146943411905</v>
      </c>
      <c r="S716" s="11">
        <v>13.6205756367335</v>
      </c>
      <c r="T716" s="11">
        <v>0.62156046799238396</v>
      </c>
      <c r="U716" s="11">
        <v>0</v>
      </c>
      <c r="V716" s="11">
        <v>18.5</v>
      </c>
      <c r="W716" s="11">
        <v>0</v>
      </c>
      <c r="X716" s="11">
        <v>2</v>
      </c>
      <c r="Y716" s="11">
        <v>16.5</v>
      </c>
      <c r="Z716" s="11">
        <v>5</v>
      </c>
      <c r="AA716" s="11">
        <v>5</v>
      </c>
      <c r="AB716" s="11">
        <v>8</v>
      </c>
      <c r="AC716" s="11">
        <v>124</v>
      </c>
      <c r="AD716" s="11">
        <v>896.10386885525702</v>
      </c>
      <c r="AE716" s="11">
        <v>0</v>
      </c>
      <c r="AF716" s="11">
        <v>0</v>
      </c>
      <c r="AG716" s="11">
        <v>0</v>
      </c>
      <c r="AH716" s="11">
        <v>0</v>
      </c>
      <c r="AI716" s="11">
        <v>0</v>
      </c>
      <c r="AJ716" s="11">
        <v>0</v>
      </c>
      <c r="AK716" s="11">
        <v>0</v>
      </c>
      <c r="AL716" s="11">
        <v>0</v>
      </c>
      <c r="AM716" s="11">
        <v>0</v>
      </c>
      <c r="AN716" s="11">
        <v>18893.25</v>
      </c>
      <c r="AO716" s="11">
        <v>2754.8333333333298</v>
      </c>
      <c r="AP716" s="11">
        <v>71870.583333333299</v>
      </c>
      <c r="AQ716" s="11">
        <v>207.916666666666</v>
      </c>
    </row>
    <row r="717" spans="1:43" hidden="1" x14ac:dyDescent="0.45">
      <c r="A717" s="11">
        <v>715</v>
      </c>
      <c r="B717" s="11" t="s">
        <v>14</v>
      </c>
      <c r="C717" s="11" t="s">
        <v>8</v>
      </c>
      <c r="D717" s="12">
        <v>43678</v>
      </c>
      <c r="E717" s="11">
        <f t="shared" si="22"/>
        <v>2019</v>
      </c>
      <c r="F717" s="11">
        <f t="shared" si="23"/>
        <v>8</v>
      </c>
      <c r="G717" s="11">
        <v>14</v>
      </c>
      <c r="H717" s="11">
        <v>14</v>
      </c>
      <c r="I717" s="11">
        <v>0</v>
      </c>
      <c r="J717" s="11">
        <v>0</v>
      </c>
      <c r="K717" s="11">
        <v>0</v>
      </c>
      <c r="L717" s="11">
        <v>2137.1428571428501</v>
      </c>
      <c r="M717" s="11">
        <v>112967.785714285</v>
      </c>
      <c r="N717" s="11">
        <v>111607.5</v>
      </c>
      <c r="O717" s="11">
        <v>35146.146801941002</v>
      </c>
      <c r="P717" s="11">
        <v>2624.0281953886201</v>
      </c>
      <c r="Q717" s="11">
        <v>34710.903084623496</v>
      </c>
      <c r="R717" s="11">
        <v>0.98845474090448504</v>
      </c>
      <c r="S717" s="11">
        <v>13.3968377585749</v>
      </c>
      <c r="T717" s="11">
        <v>0.63305800993112704</v>
      </c>
      <c r="U717" s="11">
        <v>0</v>
      </c>
      <c r="V717" s="11">
        <v>18.571428571428498</v>
      </c>
      <c r="W717" s="11">
        <v>0</v>
      </c>
      <c r="X717" s="11">
        <v>2</v>
      </c>
      <c r="Y717" s="11">
        <v>16.571428571428498</v>
      </c>
      <c r="Z717" s="11">
        <v>5</v>
      </c>
      <c r="AA717" s="11">
        <v>5</v>
      </c>
      <c r="AB717" s="11">
        <v>8</v>
      </c>
      <c r="AC717" s="11">
        <v>124</v>
      </c>
      <c r="AD717" s="11">
        <v>900.81099755255502</v>
      </c>
      <c r="AE717" s="11">
        <v>0</v>
      </c>
      <c r="AF717" s="11">
        <v>0</v>
      </c>
      <c r="AG717" s="11">
        <v>0</v>
      </c>
      <c r="AH717" s="11">
        <v>0</v>
      </c>
      <c r="AI717" s="11">
        <v>0</v>
      </c>
      <c r="AJ717" s="11">
        <v>0</v>
      </c>
      <c r="AK717" s="11">
        <v>0</v>
      </c>
      <c r="AL717" s="11">
        <v>0</v>
      </c>
      <c r="AM717" s="11">
        <v>0</v>
      </c>
      <c r="AN717" s="11">
        <v>19778.357142857101</v>
      </c>
      <c r="AO717" s="11">
        <v>2802</v>
      </c>
      <c r="AP717" s="11">
        <v>72737.428571428507</v>
      </c>
      <c r="AQ717" s="11">
        <v>239.07142857142799</v>
      </c>
    </row>
    <row r="718" spans="1:43" hidden="1" x14ac:dyDescent="0.45">
      <c r="A718" s="11">
        <v>716</v>
      </c>
      <c r="B718" s="11" t="s">
        <v>14</v>
      </c>
      <c r="C718" s="11" t="s">
        <v>8</v>
      </c>
      <c r="D718" s="12">
        <v>43709</v>
      </c>
      <c r="E718" s="11">
        <f t="shared" si="22"/>
        <v>2019</v>
      </c>
      <c r="F718" s="11">
        <f t="shared" si="23"/>
        <v>9</v>
      </c>
      <c r="G718" s="11">
        <v>13</v>
      </c>
      <c r="H718" s="11">
        <v>13</v>
      </c>
      <c r="I718" s="11">
        <v>0</v>
      </c>
      <c r="J718" s="11">
        <v>2</v>
      </c>
      <c r="K718" s="11">
        <v>2</v>
      </c>
      <c r="L718" s="11">
        <v>2139.0769230769201</v>
      </c>
      <c r="M718" s="11">
        <v>113056.92307692301</v>
      </c>
      <c r="N718" s="11">
        <v>111083.538461538</v>
      </c>
      <c r="O718" s="11">
        <v>35289.188747185799</v>
      </c>
      <c r="P718" s="11">
        <v>2579.5446344084198</v>
      </c>
      <c r="Q718" s="11">
        <v>34611.098960219701</v>
      </c>
      <c r="R718" s="11">
        <v>0.98267142892640402</v>
      </c>
      <c r="S718" s="11">
        <v>13.682678720307001</v>
      </c>
      <c r="T718" s="11">
        <v>0.617691611807201</v>
      </c>
      <c r="U718" s="11">
        <v>0</v>
      </c>
      <c r="V718" s="11">
        <v>17.384615384615302</v>
      </c>
      <c r="W718" s="11">
        <v>2.6153846153846101</v>
      </c>
      <c r="X718" s="11">
        <v>2</v>
      </c>
      <c r="Y718" s="11">
        <v>12.769230769230701</v>
      </c>
      <c r="Z718" s="11">
        <v>5</v>
      </c>
      <c r="AA718" s="11">
        <v>5</v>
      </c>
      <c r="AB718" s="11">
        <v>8</v>
      </c>
      <c r="AC718" s="11">
        <v>124.30769230769199</v>
      </c>
      <c r="AD718" s="11">
        <v>893.96890805298995</v>
      </c>
      <c r="AE718" s="11">
        <v>0</v>
      </c>
      <c r="AF718" s="11">
        <v>0</v>
      </c>
      <c r="AG718" s="11">
        <v>0</v>
      </c>
      <c r="AH718" s="11">
        <v>0</v>
      </c>
      <c r="AI718" s="11">
        <v>0</v>
      </c>
      <c r="AJ718" s="11">
        <v>0</v>
      </c>
      <c r="AK718" s="11">
        <v>0</v>
      </c>
      <c r="AL718" s="11">
        <v>0</v>
      </c>
      <c r="AM718" s="11">
        <v>0</v>
      </c>
      <c r="AN718" s="11">
        <v>19326.923076923002</v>
      </c>
      <c r="AO718" s="11">
        <v>2845.3846153846098</v>
      </c>
      <c r="AP718" s="11">
        <v>71930.769230769205</v>
      </c>
      <c r="AQ718" s="11">
        <v>694.30769230769204</v>
      </c>
    </row>
    <row r="719" spans="1:43" hidden="1" x14ac:dyDescent="0.45">
      <c r="A719" s="11">
        <v>717</v>
      </c>
      <c r="B719" s="11" t="s">
        <v>14</v>
      </c>
      <c r="C719" s="11" t="s">
        <v>8</v>
      </c>
      <c r="D719" s="12">
        <v>43739</v>
      </c>
      <c r="E719" s="11">
        <f t="shared" si="22"/>
        <v>2019</v>
      </c>
      <c r="F719" s="11">
        <f t="shared" si="23"/>
        <v>10</v>
      </c>
      <c r="G719" s="11">
        <v>12</v>
      </c>
      <c r="H719" s="11">
        <v>12</v>
      </c>
      <c r="I719" s="11">
        <v>0</v>
      </c>
      <c r="J719" s="11">
        <v>0</v>
      </c>
      <c r="K719" s="11">
        <v>0</v>
      </c>
      <c r="L719" s="11">
        <v>2137.3333333333298</v>
      </c>
      <c r="M719" s="11">
        <v>112969</v>
      </c>
      <c r="N719" s="11">
        <v>122208.416666666</v>
      </c>
      <c r="O719" s="11">
        <v>34756.365896339499</v>
      </c>
      <c r="P719" s="11">
        <v>2550.7311570227798</v>
      </c>
      <c r="Q719" s="11">
        <v>37588.843148032502</v>
      </c>
      <c r="R719" s="11">
        <v>1.08163986241568</v>
      </c>
      <c r="S719" s="11">
        <v>13.6286419984472</v>
      </c>
      <c r="T719" s="11">
        <v>0.67401466527209797</v>
      </c>
      <c r="U719" s="11">
        <v>0</v>
      </c>
      <c r="V719" s="11">
        <v>18.5</v>
      </c>
      <c r="W719" s="11">
        <v>0</v>
      </c>
      <c r="X719" s="11">
        <v>2</v>
      </c>
      <c r="Y719" s="11">
        <v>16.5</v>
      </c>
      <c r="Z719" s="11">
        <v>5</v>
      </c>
      <c r="AA719" s="11">
        <v>5</v>
      </c>
      <c r="AB719" s="11">
        <v>8</v>
      </c>
      <c r="AC719" s="11">
        <v>124</v>
      </c>
      <c r="AD719" s="11">
        <v>985.51798392692695</v>
      </c>
      <c r="AE719" s="11">
        <v>0</v>
      </c>
      <c r="AF719" s="11">
        <v>0</v>
      </c>
      <c r="AG719" s="11">
        <v>0</v>
      </c>
      <c r="AH719" s="11">
        <v>0</v>
      </c>
      <c r="AI719" s="11">
        <v>0</v>
      </c>
      <c r="AJ719" s="11">
        <v>0</v>
      </c>
      <c r="AK719" s="11">
        <v>0</v>
      </c>
      <c r="AL719" s="11">
        <v>0</v>
      </c>
      <c r="AM719" s="11">
        <v>0</v>
      </c>
      <c r="AN719" s="11">
        <v>22632.666666666599</v>
      </c>
      <c r="AO719" s="11">
        <v>2953.8333333333298</v>
      </c>
      <c r="AP719" s="11">
        <v>77816.083333333299</v>
      </c>
      <c r="AQ719" s="11">
        <v>509.416666666666</v>
      </c>
    </row>
    <row r="720" spans="1:43" hidden="1" x14ac:dyDescent="0.45">
      <c r="A720" s="11">
        <v>718</v>
      </c>
      <c r="B720" s="11" t="s">
        <v>14</v>
      </c>
      <c r="C720" s="11" t="s">
        <v>8</v>
      </c>
      <c r="D720" s="12">
        <v>43770</v>
      </c>
      <c r="E720" s="11">
        <f t="shared" si="22"/>
        <v>2019</v>
      </c>
      <c r="F720" s="11">
        <f t="shared" si="23"/>
        <v>11</v>
      </c>
      <c r="G720" s="11">
        <v>14</v>
      </c>
      <c r="H720" s="11">
        <v>14</v>
      </c>
      <c r="I720" s="11">
        <v>0</v>
      </c>
      <c r="J720" s="11">
        <v>0</v>
      </c>
      <c r="K720" s="11">
        <v>0</v>
      </c>
      <c r="L720" s="11">
        <v>1990.1428571428501</v>
      </c>
      <c r="M720" s="11">
        <v>105234.642857142</v>
      </c>
      <c r="N720" s="11">
        <v>125786</v>
      </c>
      <c r="O720" s="11">
        <v>34507.767240193702</v>
      </c>
      <c r="P720" s="11">
        <v>2522.80983085152</v>
      </c>
      <c r="Q720" s="11">
        <v>41432.4072413959</v>
      </c>
      <c r="R720" s="11">
        <v>1.20133058669441</v>
      </c>
      <c r="S720" s="11">
        <v>13.6800190171147</v>
      </c>
      <c r="T720" s="11">
        <v>0.73982891332430301</v>
      </c>
      <c r="U720" s="11">
        <v>0</v>
      </c>
      <c r="V720" s="11">
        <v>17.214285714285701</v>
      </c>
      <c r="W720" s="11">
        <v>0</v>
      </c>
      <c r="X720" s="11">
        <v>1.28571428571428</v>
      </c>
      <c r="Y720" s="11">
        <v>15.9285714285714</v>
      </c>
      <c r="Z720" s="11">
        <v>5</v>
      </c>
      <c r="AA720" s="11">
        <v>5</v>
      </c>
      <c r="AB720" s="11">
        <v>8</v>
      </c>
      <c r="AC720" s="11">
        <v>114.928571428571</v>
      </c>
      <c r="AD720" s="11">
        <v>1102.79891105716</v>
      </c>
      <c r="AE720" s="11">
        <v>0</v>
      </c>
      <c r="AF720" s="11">
        <v>0</v>
      </c>
      <c r="AG720" s="11">
        <v>0</v>
      </c>
      <c r="AH720" s="11">
        <v>0</v>
      </c>
      <c r="AI720" s="11">
        <v>0</v>
      </c>
      <c r="AJ720" s="11">
        <v>0</v>
      </c>
      <c r="AK720" s="11">
        <v>0</v>
      </c>
      <c r="AL720" s="11">
        <v>0</v>
      </c>
      <c r="AM720" s="11">
        <v>0</v>
      </c>
      <c r="AN720" s="11">
        <v>22846.357142857101</v>
      </c>
      <c r="AO720" s="11">
        <v>2972.2857142857101</v>
      </c>
      <c r="AP720" s="11">
        <v>72207.714285714203</v>
      </c>
      <c r="AQ720" s="11">
        <v>286.85714285714198</v>
      </c>
    </row>
    <row r="721" spans="1:43" hidden="1" x14ac:dyDescent="0.45">
      <c r="A721" s="11">
        <v>719</v>
      </c>
      <c r="B721" s="11" t="s">
        <v>14</v>
      </c>
      <c r="C721" s="11" t="s">
        <v>8</v>
      </c>
      <c r="D721" s="12">
        <v>43800</v>
      </c>
      <c r="E721" s="11">
        <f t="shared" si="22"/>
        <v>2019</v>
      </c>
      <c r="F721" s="11">
        <f t="shared" si="23"/>
        <v>12</v>
      </c>
      <c r="G721" s="11">
        <v>13</v>
      </c>
      <c r="H721" s="11">
        <v>13</v>
      </c>
      <c r="I721" s="11">
        <v>0</v>
      </c>
      <c r="J721" s="11">
        <v>0</v>
      </c>
      <c r="K721" s="11">
        <v>0</v>
      </c>
      <c r="L721" s="11">
        <v>2127.6923076922999</v>
      </c>
      <c r="M721" s="11">
        <v>112456.46153846099</v>
      </c>
      <c r="N721" s="11">
        <v>124635.23076922999</v>
      </c>
      <c r="O721" s="11">
        <v>34618.459863341202</v>
      </c>
      <c r="P721" s="11">
        <v>2559.1627181437002</v>
      </c>
      <c r="Q721" s="11">
        <v>38308.360477991999</v>
      </c>
      <c r="R721" s="11">
        <v>1.10803347171583</v>
      </c>
      <c r="S721" s="11">
        <v>13.5314492540638</v>
      </c>
      <c r="T721" s="11">
        <v>0.69151628827280598</v>
      </c>
      <c r="U721" s="11">
        <v>0</v>
      </c>
      <c r="V721" s="11">
        <v>18.307692307692299</v>
      </c>
      <c r="W721" s="11">
        <v>0</v>
      </c>
      <c r="X721" s="11">
        <v>1.84615384615384</v>
      </c>
      <c r="Y721" s="11">
        <v>16.4615384615384</v>
      </c>
      <c r="Z721" s="11">
        <v>5</v>
      </c>
      <c r="AA721" s="11">
        <v>5</v>
      </c>
      <c r="AB721" s="11">
        <v>8</v>
      </c>
      <c r="AC721" s="11">
        <v>123.53846153846099</v>
      </c>
      <c r="AD721" s="11">
        <v>1008.907400966</v>
      </c>
      <c r="AE721" s="11">
        <v>0</v>
      </c>
      <c r="AF721" s="11">
        <v>0</v>
      </c>
      <c r="AG721" s="11">
        <v>0</v>
      </c>
      <c r="AH721" s="11">
        <v>0</v>
      </c>
      <c r="AI721" s="11">
        <v>0</v>
      </c>
      <c r="AJ721" s="11">
        <v>0</v>
      </c>
      <c r="AK721" s="11">
        <v>0</v>
      </c>
      <c r="AL721" s="11">
        <v>0</v>
      </c>
      <c r="AM721" s="11">
        <v>0</v>
      </c>
      <c r="AN721" s="11">
        <v>21161.615384615299</v>
      </c>
      <c r="AO721" s="11">
        <v>2881.8461538461502</v>
      </c>
      <c r="AP721" s="11">
        <v>71596.461538461503</v>
      </c>
      <c r="AQ721" s="11">
        <v>278.38461538461502</v>
      </c>
    </row>
    <row r="722" spans="1:43" hidden="1" x14ac:dyDescent="0.45">
      <c r="A722" s="11">
        <v>720</v>
      </c>
      <c r="B722" s="11" t="s">
        <v>14</v>
      </c>
      <c r="C722" s="11" t="s">
        <v>8</v>
      </c>
      <c r="D722" s="12">
        <v>43831</v>
      </c>
      <c r="E722" s="11">
        <f t="shared" si="22"/>
        <v>2020</v>
      </c>
      <c r="F722" s="11">
        <f t="shared" si="23"/>
        <v>1</v>
      </c>
      <c r="G722" s="11">
        <v>13</v>
      </c>
      <c r="H722" s="11">
        <v>13</v>
      </c>
      <c r="I722" s="11">
        <v>0</v>
      </c>
      <c r="J722" s="11">
        <v>3</v>
      </c>
      <c r="K722" s="11">
        <v>3</v>
      </c>
      <c r="L722" s="11">
        <v>2140.9230769230699</v>
      </c>
      <c r="M722" s="11">
        <v>113162.92307692301</v>
      </c>
      <c r="N722" s="11">
        <v>111455.769230769</v>
      </c>
      <c r="O722" s="11">
        <v>35125.691585079403</v>
      </c>
      <c r="P722" s="11">
        <v>2584.1198805742001</v>
      </c>
      <c r="Q722" s="11">
        <v>34569.584057829001</v>
      </c>
      <c r="R722" s="11">
        <v>0.98480486500972797</v>
      </c>
      <c r="S722" s="11">
        <v>13.5952073261469</v>
      </c>
      <c r="T722" s="11">
        <v>0.62097313335020099</v>
      </c>
      <c r="U722" s="11">
        <v>0</v>
      </c>
      <c r="V722" s="11">
        <v>15.4615384615384</v>
      </c>
      <c r="W722" s="11">
        <v>2.6923076923076898</v>
      </c>
      <c r="X722" s="11">
        <v>0</v>
      </c>
      <c r="Y722" s="11">
        <v>12.769230769230701</v>
      </c>
      <c r="Z722" s="11">
        <v>5</v>
      </c>
      <c r="AA722" s="11">
        <v>5</v>
      </c>
      <c r="AB722" s="11">
        <v>8</v>
      </c>
      <c r="AC722" s="11">
        <v>124.30769230769199</v>
      </c>
      <c r="AD722" s="11">
        <v>896.69456454292504</v>
      </c>
      <c r="AE722" s="11">
        <v>0</v>
      </c>
      <c r="AF722" s="11">
        <v>0.21384615384615299</v>
      </c>
      <c r="AG722" s="11">
        <v>1.1446153846153799</v>
      </c>
      <c r="AH722" s="11">
        <v>1.3846153846153799</v>
      </c>
      <c r="AI722" s="11">
        <v>1.00076923076923</v>
      </c>
      <c r="AJ722" s="11">
        <v>0</v>
      </c>
      <c r="AK722" s="11">
        <v>0</v>
      </c>
      <c r="AL722" s="11">
        <v>0</v>
      </c>
      <c r="AM722" s="11">
        <v>0</v>
      </c>
      <c r="AN722" s="11">
        <v>19068.615384615299</v>
      </c>
      <c r="AO722" s="11">
        <v>1945.61538461538</v>
      </c>
      <c r="AP722" s="11">
        <v>65114.384615384603</v>
      </c>
      <c r="AQ722" s="11">
        <v>1144.0769230769199</v>
      </c>
    </row>
    <row r="723" spans="1:43" hidden="1" x14ac:dyDescent="0.45">
      <c r="A723" s="11">
        <v>721</v>
      </c>
      <c r="B723" s="11" t="s">
        <v>14</v>
      </c>
      <c r="C723" s="11" t="s">
        <v>8</v>
      </c>
      <c r="D723" s="12">
        <v>43862</v>
      </c>
      <c r="E723" s="11">
        <f t="shared" si="22"/>
        <v>2020</v>
      </c>
      <c r="F723" s="11">
        <f t="shared" si="23"/>
        <v>2</v>
      </c>
      <c r="G723" s="11">
        <v>13</v>
      </c>
      <c r="H723" s="11">
        <v>13</v>
      </c>
      <c r="I723" s="11">
        <v>0</v>
      </c>
      <c r="J723" s="11">
        <v>0</v>
      </c>
      <c r="K723" s="11">
        <v>0</v>
      </c>
      <c r="L723" s="11">
        <v>2137.5384615384601</v>
      </c>
      <c r="M723" s="11">
        <v>112986.46153846099</v>
      </c>
      <c r="N723" s="11">
        <v>60866.769230769198</v>
      </c>
      <c r="O723" s="11">
        <v>35201.922635631898</v>
      </c>
      <c r="P723" s="11">
        <v>2530.3991068473001</v>
      </c>
      <c r="Q723" s="11">
        <v>18984.207297154298</v>
      </c>
      <c r="R723" s="11">
        <v>0.53920600098056903</v>
      </c>
      <c r="S723" s="11">
        <v>13.916665158625401</v>
      </c>
      <c r="T723" s="11">
        <v>0.33418057897951597</v>
      </c>
      <c r="U723" s="11">
        <v>0</v>
      </c>
      <c r="V723" s="11">
        <v>16.692307692307601</v>
      </c>
      <c r="W723" s="11">
        <v>0</v>
      </c>
      <c r="X723" s="11">
        <v>0</v>
      </c>
      <c r="Y723" s="11">
        <v>16.692307692307601</v>
      </c>
      <c r="Z723" s="11">
        <v>5</v>
      </c>
      <c r="AA723" s="11">
        <v>5</v>
      </c>
      <c r="AB723" s="11">
        <v>8</v>
      </c>
      <c r="AC723" s="11">
        <v>124</v>
      </c>
      <c r="AD723" s="11">
        <v>491.34357624865203</v>
      </c>
      <c r="AE723" s="11">
        <v>0</v>
      </c>
      <c r="AF723" s="11">
        <v>36.04</v>
      </c>
      <c r="AG723" s="11">
        <v>35.346153846153797</v>
      </c>
      <c r="AH723" s="11">
        <v>531.61538461538396</v>
      </c>
      <c r="AI723" s="11">
        <v>30.928461538461502</v>
      </c>
      <c r="AJ723" s="11">
        <v>0</v>
      </c>
      <c r="AK723" s="11">
        <v>2.5384615384615299</v>
      </c>
      <c r="AL723" s="11">
        <v>3</v>
      </c>
      <c r="AM723" s="11">
        <v>0</v>
      </c>
      <c r="AN723" s="11">
        <v>10644.307692307601</v>
      </c>
      <c r="AO723" s="11">
        <v>1035.6923076922999</v>
      </c>
      <c r="AP723" s="11">
        <v>42648.615384615303</v>
      </c>
      <c r="AQ723" s="11">
        <v>27.769230769230699</v>
      </c>
    </row>
    <row r="724" spans="1:43" hidden="1" x14ac:dyDescent="0.45">
      <c r="A724" s="11">
        <v>722</v>
      </c>
      <c r="B724" s="11" t="s">
        <v>14</v>
      </c>
      <c r="C724" s="11" t="s">
        <v>8</v>
      </c>
      <c r="D724" s="12">
        <v>43891</v>
      </c>
      <c r="E724" s="11">
        <f t="shared" si="22"/>
        <v>2020</v>
      </c>
      <c r="F724" s="11">
        <f t="shared" si="23"/>
        <v>3</v>
      </c>
      <c r="G724" s="11">
        <v>13</v>
      </c>
      <c r="H724" s="11">
        <v>13</v>
      </c>
      <c r="I724" s="11">
        <v>0</v>
      </c>
      <c r="J724" s="11">
        <v>1</v>
      </c>
      <c r="K724" s="11">
        <v>0</v>
      </c>
      <c r="L724" s="11">
        <v>2085.5384615384601</v>
      </c>
      <c r="M724" s="11">
        <v>110286.153846153</v>
      </c>
      <c r="N724" s="11">
        <v>26607.538461538399</v>
      </c>
      <c r="O724" s="11">
        <v>33998.821616873698</v>
      </c>
      <c r="P724" s="11">
        <v>2417.84319030296</v>
      </c>
      <c r="Q724" s="11">
        <v>8135.97678900349</v>
      </c>
      <c r="R724" s="11">
        <v>0.24183236599229499</v>
      </c>
      <c r="S724" s="11">
        <v>14.064126507031</v>
      </c>
      <c r="T724" s="11">
        <v>0.14148047598705699</v>
      </c>
      <c r="U724" s="11">
        <v>0</v>
      </c>
      <c r="V724" s="11">
        <v>16.230769230769202</v>
      </c>
      <c r="W724" s="11">
        <v>0</v>
      </c>
      <c r="X724" s="11">
        <v>0</v>
      </c>
      <c r="Y724" s="11">
        <v>16.230769230769202</v>
      </c>
      <c r="Z724" s="11">
        <v>5</v>
      </c>
      <c r="AA724" s="11">
        <v>5</v>
      </c>
      <c r="AB724" s="11">
        <v>8</v>
      </c>
      <c r="AC724" s="11">
        <v>120.30769230769199</v>
      </c>
      <c r="AD724" s="11">
        <v>221.660003299479</v>
      </c>
      <c r="AE724" s="11">
        <v>0</v>
      </c>
      <c r="AF724" s="11">
        <v>62.8953846153846</v>
      </c>
      <c r="AG724" s="11">
        <v>60.6215384615384</v>
      </c>
      <c r="AH724" s="11">
        <v>7978.1538461538403</v>
      </c>
      <c r="AI724" s="11">
        <v>54.4884615384615</v>
      </c>
      <c r="AJ724" s="11">
        <v>0</v>
      </c>
      <c r="AK724" s="11">
        <v>3</v>
      </c>
      <c r="AL724" s="11">
        <v>85.230769230769198</v>
      </c>
      <c r="AM724" s="11">
        <v>0</v>
      </c>
      <c r="AN724" s="11">
        <v>4787.4615384615299</v>
      </c>
      <c r="AO724" s="11">
        <v>675</v>
      </c>
      <c r="AP724" s="11">
        <v>22145.2307692307</v>
      </c>
      <c r="AQ724" s="11">
        <v>0</v>
      </c>
    </row>
    <row r="725" spans="1:43" hidden="1" x14ac:dyDescent="0.45">
      <c r="A725" s="11">
        <v>723</v>
      </c>
      <c r="B725" s="11" t="s">
        <v>14</v>
      </c>
      <c r="C725" s="11" t="s">
        <v>8</v>
      </c>
      <c r="D725" s="12">
        <v>43922</v>
      </c>
      <c r="E725" s="11">
        <f t="shared" si="22"/>
        <v>2020</v>
      </c>
      <c r="F725" s="11">
        <f t="shared" si="23"/>
        <v>4</v>
      </c>
      <c r="G725" s="11">
        <v>12</v>
      </c>
      <c r="H725" s="11">
        <v>12</v>
      </c>
      <c r="I725" s="11">
        <v>0</v>
      </c>
      <c r="J725" s="11">
        <v>0</v>
      </c>
      <c r="K725" s="11">
        <v>0</v>
      </c>
      <c r="L725" s="11">
        <v>1948</v>
      </c>
      <c r="M725" s="11">
        <v>102980</v>
      </c>
      <c r="N725" s="11">
        <v>39399.833333333299</v>
      </c>
      <c r="O725" s="11">
        <v>33921.771842567199</v>
      </c>
      <c r="P725" s="11">
        <v>2419.0636239874302</v>
      </c>
      <c r="Q725" s="11">
        <v>12793.1664893411</v>
      </c>
      <c r="R725" s="11">
        <v>0.37899375075546099</v>
      </c>
      <c r="S725" s="11">
        <v>14.025098127242501</v>
      </c>
      <c r="T725" s="11">
        <v>0.22340560024843401</v>
      </c>
      <c r="U725" s="11">
        <v>0</v>
      </c>
      <c r="V725" s="11">
        <v>16.0833333333333</v>
      </c>
      <c r="W725" s="11">
        <v>0</v>
      </c>
      <c r="X725" s="11">
        <v>0</v>
      </c>
      <c r="Y725" s="11">
        <v>16.0833333333333</v>
      </c>
      <c r="Z725" s="11">
        <v>5</v>
      </c>
      <c r="AA725" s="11">
        <v>5</v>
      </c>
      <c r="AB725" s="11">
        <v>8</v>
      </c>
      <c r="AC725" s="11">
        <v>112.666666666666</v>
      </c>
      <c r="AD725" s="11">
        <v>346.49228395061698</v>
      </c>
      <c r="AE725" s="11">
        <v>0</v>
      </c>
      <c r="AF725" s="11">
        <v>69.985833333333304</v>
      </c>
      <c r="AG725" s="11">
        <v>68.204166666666595</v>
      </c>
      <c r="AH725" s="11">
        <v>10502.5</v>
      </c>
      <c r="AI725" s="11">
        <v>65.929166666666603</v>
      </c>
      <c r="AJ725" s="11">
        <v>0</v>
      </c>
      <c r="AK725" s="11">
        <v>3</v>
      </c>
      <c r="AL725" s="11">
        <v>215.666666666666</v>
      </c>
      <c r="AM725" s="11">
        <v>0</v>
      </c>
      <c r="AN725" s="11">
        <v>7593.5833333333303</v>
      </c>
      <c r="AO725" s="11">
        <v>882</v>
      </c>
      <c r="AP725" s="11">
        <v>32512.833333333299</v>
      </c>
      <c r="AQ725" s="11">
        <v>0</v>
      </c>
    </row>
    <row r="726" spans="1:43" hidden="1" x14ac:dyDescent="0.45">
      <c r="A726" s="11">
        <v>724</v>
      </c>
      <c r="B726" s="11" t="s">
        <v>14</v>
      </c>
      <c r="C726" s="11" t="s">
        <v>8</v>
      </c>
      <c r="D726" s="12">
        <v>43952</v>
      </c>
      <c r="E726" s="11">
        <f t="shared" si="22"/>
        <v>2020</v>
      </c>
      <c r="F726" s="11">
        <f t="shared" si="23"/>
        <v>5</v>
      </c>
      <c r="G726" s="11">
        <v>15</v>
      </c>
      <c r="H726" s="11">
        <v>15</v>
      </c>
      <c r="I726" s="11">
        <v>0</v>
      </c>
      <c r="J726" s="11">
        <v>1</v>
      </c>
      <c r="K726" s="11">
        <v>0</v>
      </c>
      <c r="L726" s="11">
        <v>1948</v>
      </c>
      <c r="M726" s="11">
        <v>102994</v>
      </c>
      <c r="N726" s="11">
        <v>61177.866666666603</v>
      </c>
      <c r="O726" s="11">
        <v>34315.869652889</v>
      </c>
      <c r="P726" s="11">
        <v>2477.5311534674602</v>
      </c>
      <c r="Q726" s="11">
        <v>20216.730447063299</v>
      </c>
      <c r="R726" s="11">
        <v>0.59072230434700501</v>
      </c>
      <c r="S726" s="11">
        <v>13.8539961387057</v>
      </c>
      <c r="T726" s="11">
        <v>0.357177859134376</v>
      </c>
      <c r="U726" s="11">
        <v>0</v>
      </c>
      <c r="V726" s="11">
        <v>16.266666666666602</v>
      </c>
      <c r="W726" s="11">
        <v>0</v>
      </c>
      <c r="X726" s="11">
        <v>0</v>
      </c>
      <c r="Y726" s="11">
        <v>16.266666666666602</v>
      </c>
      <c r="Z726" s="11">
        <v>5</v>
      </c>
      <c r="AA726" s="11">
        <v>5</v>
      </c>
      <c r="AB726" s="11">
        <v>8</v>
      </c>
      <c r="AC726" s="11">
        <v>112.666666666666</v>
      </c>
      <c r="AD726" s="11">
        <v>540.04625581866003</v>
      </c>
      <c r="AE726" s="11">
        <v>0</v>
      </c>
      <c r="AF726" s="11">
        <v>45.091999999999999</v>
      </c>
      <c r="AG726" s="11">
        <v>52.915999999999997</v>
      </c>
      <c r="AH726" s="11">
        <v>11074.8</v>
      </c>
      <c r="AI726" s="11">
        <v>52.55</v>
      </c>
      <c r="AJ726" s="11">
        <v>0</v>
      </c>
      <c r="AK726" s="11">
        <v>3</v>
      </c>
      <c r="AL726" s="11">
        <v>261.06666666666598</v>
      </c>
      <c r="AM726" s="11">
        <v>0</v>
      </c>
      <c r="AN726" s="11">
        <v>11974</v>
      </c>
      <c r="AO726" s="11">
        <v>693.46666666666601</v>
      </c>
      <c r="AP726" s="11">
        <v>44436.800000000003</v>
      </c>
      <c r="AQ726" s="11">
        <v>0</v>
      </c>
    </row>
    <row r="727" spans="1:43" hidden="1" x14ac:dyDescent="0.45">
      <c r="A727" s="11">
        <v>725</v>
      </c>
      <c r="B727" s="11" t="s">
        <v>14</v>
      </c>
      <c r="C727" s="11" t="s">
        <v>8</v>
      </c>
      <c r="D727" s="12">
        <v>43983</v>
      </c>
      <c r="E727" s="11">
        <f t="shared" si="22"/>
        <v>2020</v>
      </c>
      <c r="F727" s="11">
        <f t="shared" si="23"/>
        <v>6</v>
      </c>
      <c r="G727" s="11">
        <v>12</v>
      </c>
      <c r="H727" s="11">
        <v>12</v>
      </c>
      <c r="I727" s="11">
        <v>0</v>
      </c>
      <c r="J727" s="11">
        <v>1</v>
      </c>
      <c r="K727" s="11">
        <v>0</v>
      </c>
      <c r="L727" s="11">
        <v>2083</v>
      </c>
      <c r="M727" s="11">
        <v>110145.416666666</v>
      </c>
      <c r="N727" s="11">
        <v>69628.5</v>
      </c>
      <c r="O727" s="11">
        <v>33952.329964660297</v>
      </c>
      <c r="P727" s="11">
        <v>2452.1829936915901</v>
      </c>
      <c r="Q727" s="11">
        <v>21347.923769488702</v>
      </c>
      <c r="R727" s="11">
        <v>0.63142886041076396</v>
      </c>
      <c r="S727" s="11">
        <v>13.846145447951301</v>
      </c>
      <c r="T727" s="11">
        <v>0.37708573293721798</v>
      </c>
      <c r="U727" s="11">
        <v>0</v>
      </c>
      <c r="V727" s="11">
        <v>16.25</v>
      </c>
      <c r="W727" s="11">
        <v>0</v>
      </c>
      <c r="X727" s="11">
        <v>0</v>
      </c>
      <c r="Y727" s="11">
        <v>16.25</v>
      </c>
      <c r="Z727" s="11">
        <v>5</v>
      </c>
      <c r="AA727" s="11">
        <v>5</v>
      </c>
      <c r="AB727" s="11">
        <v>8</v>
      </c>
      <c r="AC727" s="11">
        <v>120.166666666666</v>
      </c>
      <c r="AD727" s="11">
        <v>578.74376064986097</v>
      </c>
      <c r="AE727" s="11">
        <v>0</v>
      </c>
      <c r="AF727" s="11">
        <v>53.702500000000001</v>
      </c>
      <c r="AG727" s="11">
        <v>59.527499999999897</v>
      </c>
      <c r="AH727" s="11">
        <v>12243.583333333299</v>
      </c>
      <c r="AI727" s="11">
        <v>58.33</v>
      </c>
      <c r="AJ727" s="11">
        <v>0</v>
      </c>
      <c r="AK727" s="11">
        <v>3</v>
      </c>
      <c r="AL727" s="11">
        <v>278</v>
      </c>
      <c r="AM727" s="11">
        <v>0</v>
      </c>
      <c r="AN727" s="11">
        <v>12998.166666666601</v>
      </c>
      <c r="AO727" s="11">
        <v>0</v>
      </c>
      <c r="AP727" s="11">
        <v>47167.25</v>
      </c>
      <c r="AQ727" s="11">
        <v>0</v>
      </c>
    </row>
    <row r="728" spans="1:43" hidden="1" x14ac:dyDescent="0.45">
      <c r="A728" s="11">
        <v>726</v>
      </c>
      <c r="B728" s="11" t="s">
        <v>14</v>
      </c>
      <c r="C728" s="11" t="s">
        <v>8</v>
      </c>
      <c r="D728" s="12">
        <v>44013</v>
      </c>
      <c r="E728" s="11">
        <f t="shared" si="22"/>
        <v>2020</v>
      </c>
      <c r="F728" s="11">
        <f t="shared" si="23"/>
        <v>7</v>
      </c>
      <c r="G728" s="11">
        <v>13</v>
      </c>
      <c r="H728" s="11">
        <v>13</v>
      </c>
      <c r="I728" s="11">
        <v>0</v>
      </c>
      <c r="J728" s="11">
        <v>0</v>
      </c>
      <c r="K728" s="11">
        <v>0</v>
      </c>
      <c r="L728" s="11">
        <v>2127.0769230769201</v>
      </c>
      <c r="M728" s="11">
        <v>112473.846153846</v>
      </c>
      <c r="N728" s="11">
        <v>77172.846153846098</v>
      </c>
      <c r="O728" s="11">
        <v>33526.786714628499</v>
      </c>
      <c r="P728" s="11">
        <v>2504.7209939177701</v>
      </c>
      <c r="Q728" s="11">
        <v>22962.316239206499</v>
      </c>
      <c r="R728" s="11">
        <v>0.68673855393844796</v>
      </c>
      <c r="S728" s="11">
        <v>13.3899561250988</v>
      </c>
      <c r="T728" s="11">
        <v>0.41870888952776902</v>
      </c>
      <c r="U728" s="11">
        <v>0</v>
      </c>
      <c r="V728" s="11">
        <v>15.846153846153801</v>
      </c>
      <c r="W728" s="11">
        <v>0</v>
      </c>
      <c r="X728" s="11">
        <v>0</v>
      </c>
      <c r="Y728" s="11">
        <v>15.846153846153801</v>
      </c>
      <c r="Z728" s="11">
        <v>5</v>
      </c>
      <c r="AA728" s="11">
        <v>5</v>
      </c>
      <c r="AB728" s="11">
        <v>8</v>
      </c>
      <c r="AC728" s="11">
        <v>122.615384615384</v>
      </c>
      <c r="AD728" s="11">
        <v>629.907008908595</v>
      </c>
      <c r="AE728" s="11">
        <v>0</v>
      </c>
      <c r="AF728" s="11">
        <v>53.524615384615302</v>
      </c>
      <c r="AG728" s="11">
        <v>52.263076923076902</v>
      </c>
      <c r="AH728" s="11">
        <v>13654.384615384601</v>
      </c>
      <c r="AI728" s="11">
        <v>51.980769230769198</v>
      </c>
      <c r="AJ728" s="11">
        <v>0</v>
      </c>
      <c r="AK728" s="11">
        <v>3</v>
      </c>
      <c r="AL728" s="11">
        <v>292.07692307692298</v>
      </c>
      <c r="AM728" s="11">
        <v>0</v>
      </c>
      <c r="AN728" s="11">
        <v>13953.615384615299</v>
      </c>
      <c r="AO728" s="11">
        <v>0</v>
      </c>
      <c r="AP728" s="11">
        <v>48678.461538461503</v>
      </c>
      <c r="AQ728" s="11">
        <v>0</v>
      </c>
    </row>
    <row r="729" spans="1:43" hidden="1" x14ac:dyDescent="0.45">
      <c r="A729" s="11">
        <v>727</v>
      </c>
      <c r="B729" s="11" t="s">
        <v>14</v>
      </c>
      <c r="C729" s="11" t="s">
        <v>8</v>
      </c>
      <c r="D729" s="12">
        <v>44044</v>
      </c>
      <c r="E729" s="11">
        <f t="shared" si="22"/>
        <v>2020</v>
      </c>
      <c r="F729" s="11">
        <f t="shared" si="23"/>
        <v>8</v>
      </c>
      <c r="G729" s="11">
        <v>14</v>
      </c>
      <c r="H729" s="11">
        <v>14</v>
      </c>
      <c r="I729" s="11">
        <v>0</v>
      </c>
      <c r="J729" s="11">
        <v>1</v>
      </c>
      <c r="K729" s="11">
        <v>0</v>
      </c>
      <c r="L729" s="11">
        <v>2128.8571428571399</v>
      </c>
      <c r="M729" s="11">
        <v>112575.285714285</v>
      </c>
      <c r="N729" s="11">
        <v>67252.142857142797</v>
      </c>
      <c r="O729" s="11">
        <v>33566.222572471801</v>
      </c>
      <c r="P729" s="11">
        <v>2518.4512505385701</v>
      </c>
      <c r="Q729" s="11">
        <v>20123.338746130299</v>
      </c>
      <c r="R729" s="11">
        <v>0.59772564232875203</v>
      </c>
      <c r="S729" s="11">
        <v>13.343749324548099</v>
      </c>
      <c r="T729" s="11">
        <v>0.37076801194982001</v>
      </c>
      <c r="U729" s="11">
        <v>0</v>
      </c>
      <c r="V729" s="11">
        <v>16.357142857142801</v>
      </c>
      <c r="W729" s="11">
        <v>0</v>
      </c>
      <c r="X729" s="11">
        <v>0</v>
      </c>
      <c r="Y729" s="11">
        <v>16.357142857142801</v>
      </c>
      <c r="Z729" s="11">
        <v>5</v>
      </c>
      <c r="AA729" s="11">
        <v>5</v>
      </c>
      <c r="AB729" s="11">
        <v>8</v>
      </c>
      <c r="AC729" s="11">
        <v>122.714285714285</v>
      </c>
      <c r="AD729" s="11">
        <v>548.31338294175396</v>
      </c>
      <c r="AE729" s="11">
        <v>0</v>
      </c>
      <c r="AF729" s="11">
        <v>53.24</v>
      </c>
      <c r="AG729" s="11">
        <v>52.08</v>
      </c>
      <c r="AH729" s="11">
        <v>16394.6428571428</v>
      </c>
      <c r="AI729" s="11">
        <v>51.82</v>
      </c>
      <c r="AJ729" s="11">
        <v>0</v>
      </c>
      <c r="AK729" s="11">
        <v>3</v>
      </c>
      <c r="AL729" s="11">
        <v>309</v>
      </c>
      <c r="AM729" s="11">
        <v>0</v>
      </c>
      <c r="AN729" s="11">
        <v>12522.5714285714</v>
      </c>
      <c r="AO729" s="11">
        <v>0</v>
      </c>
      <c r="AP729" s="11">
        <v>42762.5</v>
      </c>
      <c r="AQ729" s="11">
        <v>0</v>
      </c>
    </row>
    <row r="730" spans="1:43" hidden="1" x14ac:dyDescent="0.45">
      <c r="A730" s="11">
        <v>728</v>
      </c>
      <c r="B730" s="11" t="s">
        <v>14</v>
      </c>
      <c r="C730" s="11" t="s">
        <v>8</v>
      </c>
      <c r="D730" s="12">
        <v>44075</v>
      </c>
      <c r="E730" s="11">
        <f t="shared" si="22"/>
        <v>2020</v>
      </c>
      <c r="F730" s="11">
        <f t="shared" si="23"/>
        <v>9</v>
      </c>
      <c r="G730" s="11">
        <v>12</v>
      </c>
      <c r="H730" s="11">
        <v>12</v>
      </c>
      <c r="I730" s="11">
        <v>0</v>
      </c>
      <c r="J730" s="11">
        <v>0</v>
      </c>
      <c r="K730" s="11">
        <v>0</v>
      </c>
      <c r="L730" s="11">
        <v>2128</v>
      </c>
      <c r="M730" s="11">
        <v>112569.666666666</v>
      </c>
      <c r="N730" s="11">
        <v>48304.083333333299</v>
      </c>
      <c r="O730" s="11">
        <v>32376.217709848301</v>
      </c>
      <c r="P730" s="11">
        <v>2319.2456592277199</v>
      </c>
      <c r="Q730" s="11">
        <v>13848.877070233801</v>
      </c>
      <c r="R730" s="11">
        <v>0.42952194667745702</v>
      </c>
      <c r="S730" s="11">
        <v>13.963419195123601</v>
      </c>
      <c r="T730" s="11">
        <v>0.24215735105752201</v>
      </c>
      <c r="U730" s="11">
        <v>0</v>
      </c>
      <c r="V730" s="11">
        <v>16.3333333333333</v>
      </c>
      <c r="W730" s="11">
        <v>0</v>
      </c>
      <c r="X730" s="11">
        <v>0</v>
      </c>
      <c r="Y730" s="11">
        <v>16.3333333333333</v>
      </c>
      <c r="Z730" s="11">
        <v>5</v>
      </c>
      <c r="AA730" s="11">
        <v>5</v>
      </c>
      <c r="AB730" s="11">
        <v>8</v>
      </c>
      <c r="AC730" s="11">
        <v>122.666666666666</v>
      </c>
      <c r="AD730" s="11">
        <v>394.15169442975503</v>
      </c>
      <c r="AE730" s="11">
        <v>0</v>
      </c>
      <c r="AF730" s="11">
        <v>49.997500000000002</v>
      </c>
      <c r="AG730" s="11">
        <v>50.002499999999998</v>
      </c>
      <c r="AH730" s="11">
        <v>22475</v>
      </c>
      <c r="AI730" s="11">
        <v>50</v>
      </c>
      <c r="AJ730" s="11">
        <v>0</v>
      </c>
      <c r="AK730" s="11">
        <v>2</v>
      </c>
      <c r="AL730" s="11">
        <v>369.25</v>
      </c>
      <c r="AM730" s="11">
        <v>0</v>
      </c>
      <c r="AN730" s="11">
        <v>10045.583333333299</v>
      </c>
      <c r="AO730" s="11">
        <v>0</v>
      </c>
      <c r="AP730" s="11">
        <v>38957.166666666599</v>
      </c>
      <c r="AQ730" s="11">
        <v>0</v>
      </c>
    </row>
    <row r="731" spans="1:43" hidden="1" x14ac:dyDescent="0.45">
      <c r="A731" s="11">
        <v>729</v>
      </c>
      <c r="B731" s="11" t="s">
        <v>14</v>
      </c>
      <c r="C731" s="11" t="s">
        <v>8</v>
      </c>
      <c r="D731" s="12">
        <v>44105</v>
      </c>
      <c r="E731" s="11">
        <f t="shared" si="22"/>
        <v>2020</v>
      </c>
      <c r="F731" s="11">
        <f t="shared" si="23"/>
        <v>10</v>
      </c>
      <c r="G731" s="11">
        <v>14</v>
      </c>
      <c r="H731" s="11">
        <v>14</v>
      </c>
      <c r="I731" s="11">
        <v>0</v>
      </c>
      <c r="J731" s="11">
        <v>3</v>
      </c>
      <c r="K731" s="11">
        <v>1</v>
      </c>
      <c r="L731" s="11">
        <v>2131.4285714285702</v>
      </c>
      <c r="M731" s="11">
        <v>112729.428571428</v>
      </c>
      <c r="N731" s="11">
        <v>68489.928571428507</v>
      </c>
      <c r="O731" s="11">
        <v>34007.841606865797</v>
      </c>
      <c r="P731" s="11">
        <v>2443.6225659768302</v>
      </c>
      <c r="Q731" s="11">
        <v>20496.226404818201</v>
      </c>
      <c r="R731" s="11">
        <v>0.60809111745776301</v>
      </c>
      <c r="S731" s="11">
        <v>13.9128748782793</v>
      </c>
      <c r="T731" s="11">
        <v>0.36089164142689301</v>
      </c>
      <c r="U731" s="11">
        <v>0</v>
      </c>
      <c r="V731" s="11">
        <v>15.214285714285699</v>
      </c>
      <c r="W731" s="11">
        <v>2.3571428571428501</v>
      </c>
      <c r="X731" s="11">
        <v>0</v>
      </c>
      <c r="Y731" s="11">
        <v>12.857142857142801</v>
      </c>
      <c r="Z731" s="11">
        <v>5</v>
      </c>
      <c r="AA731" s="11">
        <v>5</v>
      </c>
      <c r="AB731" s="11">
        <v>8</v>
      </c>
      <c r="AC731" s="11">
        <v>122.85714285714199</v>
      </c>
      <c r="AD731" s="11">
        <v>557.94400166200796</v>
      </c>
      <c r="AE731" s="11">
        <v>0</v>
      </c>
      <c r="AF731" s="11">
        <v>57.341428571428501</v>
      </c>
      <c r="AG731" s="11">
        <v>55.740714285714198</v>
      </c>
      <c r="AH731" s="11">
        <v>25173.785714285699</v>
      </c>
      <c r="AI731" s="11">
        <v>55.022142857142804</v>
      </c>
      <c r="AJ731" s="11">
        <v>0</v>
      </c>
      <c r="AK731" s="11">
        <v>2</v>
      </c>
      <c r="AL731" s="11">
        <v>442.142857142857</v>
      </c>
      <c r="AM731" s="11">
        <v>0</v>
      </c>
      <c r="AN731" s="11">
        <v>13530.9285714285</v>
      </c>
      <c r="AO731" s="11">
        <v>0</v>
      </c>
      <c r="AP731" s="11">
        <v>45120.357142857101</v>
      </c>
      <c r="AQ731" s="11">
        <v>161.35714285714201</v>
      </c>
    </row>
    <row r="732" spans="1:43" hidden="1" x14ac:dyDescent="0.45">
      <c r="A732" s="11">
        <v>730</v>
      </c>
      <c r="B732" s="11" t="s">
        <v>14</v>
      </c>
      <c r="C732" s="11" t="s">
        <v>8</v>
      </c>
      <c r="D732" s="12">
        <v>44136</v>
      </c>
      <c r="E732" s="11">
        <f t="shared" si="22"/>
        <v>2020</v>
      </c>
      <c r="F732" s="11">
        <f t="shared" si="23"/>
        <v>11</v>
      </c>
      <c r="G732" s="11">
        <v>13</v>
      </c>
      <c r="H732" s="11">
        <v>13</v>
      </c>
      <c r="I732" s="11">
        <v>0</v>
      </c>
      <c r="J732" s="11">
        <v>0</v>
      </c>
      <c r="K732" s="11">
        <v>0</v>
      </c>
      <c r="L732" s="11">
        <v>2127.0769230769201</v>
      </c>
      <c r="M732" s="11">
        <v>112494.153846153</v>
      </c>
      <c r="N732" s="11">
        <v>79396.615384615303</v>
      </c>
      <c r="O732" s="11">
        <v>32818.550806039297</v>
      </c>
      <c r="P732" s="11">
        <v>2428.52338039488</v>
      </c>
      <c r="Q732" s="11">
        <v>23166.146190306601</v>
      </c>
      <c r="R732" s="11">
        <v>0.70617986921531695</v>
      </c>
      <c r="S732" s="11">
        <v>13.518335070072601</v>
      </c>
      <c r="T732" s="11">
        <v>0.41874851181372402</v>
      </c>
      <c r="U732" s="11">
        <v>0</v>
      </c>
      <c r="V732" s="11">
        <v>15</v>
      </c>
      <c r="W732" s="11">
        <v>0</v>
      </c>
      <c r="X732" s="11">
        <v>0</v>
      </c>
      <c r="Y732" s="11">
        <v>15</v>
      </c>
      <c r="Z732" s="11">
        <v>5</v>
      </c>
      <c r="AA732" s="11">
        <v>5</v>
      </c>
      <c r="AB732" s="11">
        <v>8</v>
      </c>
      <c r="AC732" s="11">
        <v>122.615384615384</v>
      </c>
      <c r="AD732" s="11">
        <v>647.86573038278402</v>
      </c>
      <c r="AE732" s="11">
        <v>0</v>
      </c>
      <c r="AF732" s="11">
        <v>52.885384615384602</v>
      </c>
      <c r="AG732" s="11">
        <v>53.642307692307597</v>
      </c>
      <c r="AH732" s="11">
        <v>29860.692307692301</v>
      </c>
      <c r="AI732" s="11">
        <v>53.182307692307603</v>
      </c>
      <c r="AJ732" s="11">
        <v>0</v>
      </c>
      <c r="AK732" s="11">
        <v>2</v>
      </c>
      <c r="AL732" s="11">
        <v>497.692307692307</v>
      </c>
      <c r="AM732" s="11">
        <v>0</v>
      </c>
      <c r="AN732" s="11">
        <v>14789.384615384601</v>
      </c>
      <c r="AO732" s="11">
        <v>0</v>
      </c>
      <c r="AP732" s="11">
        <v>49070.692307692298</v>
      </c>
      <c r="AQ732" s="11">
        <v>0</v>
      </c>
    </row>
    <row r="733" spans="1:43" hidden="1" x14ac:dyDescent="0.45">
      <c r="A733" s="11">
        <v>731</v>
      </c>
      <c r="B733" s="11" t="s">
        <v>14</v>
      </c>
      <c r="C733" s="11" t="s">
        <v>8</v>
      </c>
      <c r="D733" s="12">
        <v>44166</v>
      </c>
      <c r="E733" s="11">
        <f t="shared" si="22"/>
        <v>2020</v>
      </c>
      <c r="F733" s="11">
        <f t="shared" si="23"/>
        <v>12</v>
      </c>
      <c r="G733" s="11">
        <v>12</v>
      </c>
      <c r="H733" s="11">
        <v>12</v>
      </c>
      <c r="I733" s="11">
        <v>0</v>
      </c>
      <c r="J733" s="11">
        <v>1</v>
      </c>
      <c r="K733" s="11">
        <v>0</v>
      </c>
      <c r="L733" s="11">
        <v>2128</v>
      </c>
      <c r="M733" s="11">
        <v>112554.166666666</v>
      </c>
      <c r="N733" s="11">
        <v>43045</v>
      </c>
      <c r="O733" s="11">
        <v>32309.3312133582</v>
      </c>
      <c r="P733" s="11">
        <v>2343.6974333309699</v>
      </c>
      <c r="Q733" s="11">
        <v>12303.639410145999</v>
      </c>
      <c r="R733" s="11">
        <v>0.38280924768587099</v>
      </c>
      <c r="S733" s="11">
        <v>13.789153767806001</v>
      </c>
      <c r="T733" s="11">
        <v>0.21772008219412101</v>
      </c>
      <c r="U733" s="11">
        <v>0</v>
      </c>
      <c r="V733" s="11">
        <v>16.25</v>
      </c>
      <c r="W733" s="11">
        <v>0</v>
      </c>
      <c r="X733" s="11">
        <v>0</v>
      </c>
      <c r="Y733" s="11">
        <v>16.25</v>
      </c>
      <c r="Z733" s="11">
        <v>5</v>
      </c>
      <c r="AA733" s="11">
        <v>5</v>
      </c>
      <c r="AB733" s="11">
        <v>8</v>
      </c>
      <c r="AC733" s="11">
        <v>122.666666666666</v>
      </c>
      <c r="AD733" s="11">
        <v>351.23012515423898</v>
      </c>
      <c r="AE733" s="11">
        <v>0</v>
      </c>
      <c r="AF733" s="11">
        <v>61.342500000000001</v>
      </c>
      <c r="AG733" s="11">
        <v>59.08</v>
      </c>
      <c r="AH733" s="11">
        <v>46657.333333333299</v>
      </c>
      <c r="AI733" s="11">
        <v>57.942500000000003</v>
      </c>
      <c r="AJ733" s="11">
        <v>0</v>
      </c>
      <c r="AK733" s="11">
        <v>2.25</v>
      </c>
      <c r="AL733" s="11">
        <v>652.5</v>
      </c>
      <c r="AM733" s="11">
        <v>0</v>
      </c>
      <c r="AN733" s="11">
        <v>9006.1666666666606</v>
      </c>
      <c r="AO733" s="11">
        <v>0</v>
      </c>
      <c r="AP733" s="11">
        <v>26616.583333333299</v>
      </c>
      <c r="AQ733" s="11">
        <v>0</v>
      </c>
    </row>
    <row r="734" spans="1:43" hidden="1" x14ac:dyDescent="0.45">
      <c r="A734" s="11">
        <v>732</v>
      </c>
      <c r="B734" s="11" t="s">
        <v>14</v>
      </c>
      <c r="C734" s="11" t="s">
        <v>8</v>
      </c>
      <c r="D734" s="12">
        <v>44197</v>
      </c>
      <c r="E734" s="11">
        <f t="shared" si="22"/>
        <v>2021</v>
      </c>
      <c r="F734" s="11">
        <f t="shared" si="23"/>
        <v>1</v>
      </c>
      <c r="G734" s="11">
        <v>15</v>
      </c>
      <c r="H734" s="11">
        <v>15</v>
      </c>
      <c r="I734" s="11">
        <v>0</v>
      </c>
      <c r="J734" s="11">
        <v>1</v>
      </c>
      <c r="K734" s="11">
        <v>0</v>
      </c>
      <c r="L734" s="11">
        <v>2128</v>
      </c>
      <c r="M734" s="11">
        <v>112557.26666666599</v>
      </c>
      <c r="N734" s="11">
        <v>45033</v>
      </c>
      <c r="O734" s="11">
        <v>32784.880202736204</v>
      </c>
      <c r="P734" s="11">
        <v>2337.3103681766902</v>
      </c>
      <c r="Q734" s="11">
        <v>13066.5985008674</v>
      </c>
      <c r="R734" s="11">
        <v>0.4005192049188</v>
      </c>
      <c r="S734" s="11">
        <v>14.0286972710695</v>
      </c>
      <c r="T734" s="11">
        <v>0.22732271378801</v>
      </c>
      <c r="U734" s="11">
        <v>0</v>
      </c>
      <c r="V734" s="11">
        <v>15.533333333333299</v>
      </c>
      <c r="W734" s="11">
        <v>0</v>
      </c>
      <c r="X734" s="11">
        <v>0</v>
      </c>
      <c r="Y734" s="11">
        <v>15.533333333333299</v>
      </c>
      <c r="Z734" s="11">
        <v>5</v>
      </c>
      <c r="AA734" s="11">
        <v>5</v>
      </c>
      <c r="AB734" s="11">
        <v>8</v>
      </c>
      <c r="AC734" s="11">
        <v>122.666666666666</v>
      </c>
      <c r="AD734" s="11">
        <v>367.48917680239703</v>
      </c>
      <c r="AE734" s="11">
        <v>0</v>
      </c>
      <c r="AF734" s="11">
        <v>63.427333333333301</v>
      </c>
      <c r="AG734" s="11">
        <v>65.182000000000002</v>
      </c>
      <c r="AH734" s="11">
        <v>71508.466666666602</v>
      </c>
      <c r="AI734" s="11">
        <v>60.159333333333301</v>
      </c>
      <c r="AJ734" s="11">
        <v>0</v>
      </c>
      <c r="AK734" s="11">
        <v>3</v>
      </c>
      <c r="AL734" s="11">
        <v>1220.2666666666601</v>
      </c>
      <c r="AM734" s="11">
        <v>0</v>
      </c>
      <c r="AN734" s="11">
        <v>8605.7333333333299</v>
      </c>
      <c r="AO734" s="11">
        <v>0</v>
      </c>
      <c r="AP734" s="11">
        <v>27509.733333333301</v>
      </c>
      <c r="AQ734" s="11">
        <v>0</v>
      </c>
    </row>
    <row r="735" spans="1:43" hidden="1" x14ac:dyDescent="0.45">
      <c r="A735" s="11">
        <v>733</v>
      </c>
      <c r="B735" s="11" t="s">
        <v>14</v>
      </c>
      <c r="C735" s="11" t="s">
        <v>8</v>
      </c>
      <c r="D735" s="12">
        <v>44228</v>
      </c>
      <c r="E735" s="11">
        <f t="shared" si="22"/>
        <v>2021</v>
      </c>
      <c r="F735" s="11">
        <f t="shared" si="23"/>
        <v>2</v>
      </c>
      <c r="G735" s="11">
        <v>12</v>
      </c>
      <c r="H735" s="11">
        <v>12</v>
      </c>
      <c r="I735" s="11">
        <v>0</v>
      </c>
      <c r="J735" s="11">
        <v>2</v>
      </c>
      <c r="K735" s="11">
        <v>2</v>
      </c>
      <c r="L735" s="11">
        <v>2131</v>
      </c>
      <c r="M735" s="11">
        <v>112703</v>
      </c>
      <c r="N735" s="11">
        <v>58859.333333333299</v>
      </c>
      <c r="O735" s="11">
        <v>34033.7149868165</v>
      </c>
      <c r="P735" s="11">
        <v>2426.67535139132</v>
      </c>
      <c r="Q735" s="11">
        <v>17693.798468893099</v>
      </c>
      <c r="R735" s="11">
        <v>0.522664108533196</v>
      </c>
      <c r="S735" s="11">
        <v>14.0192445259715</v>
      </c>
      <c r="T735" s="11">
        <v>0.30878443413891998</v>
      </c>
      <c r="U735" s="11">
        <v>0</v>
      </c>
      <c r="V735" s="11">
        <v>13.8333333333333</v>
      </c>
      <c r="W735" s="11">
        <v>2.75</v>
      </c>
      <c r="X735" s="11">
        <v>0</v>
      </c>
      <c r="Y735" s="11">
        <v>11.0833333333333</v>
      </c>
      <c r="Z735" s="11">
        <v>5</v>
      </c>
      <c r="AA735" s="11">
        <v>5</v>
      </c>
      <c r="AB735" s="11">
        <v>8</v>
      </c>
      <c r="AC735" s="11">
        <v>122.833333333333</v>
      </c>
      <c r="AD735" s="11">
        <v>479.54097258945802</v>
      </c>
      <c r="AE735" s="11">
        <v>10170.5</v>
      </c>
      <c r="AF735" s="11">
        <v>63.89</v>
      </c>
      <c r="AG735" s="11">
        <v>66.192499999999995</v>
      </c>
      <c r="AH735" s="11">
        <v>85259.666666666599</v>
      </c>
      <c r="AI735" s="11">
        <v>61.044999999999902</v>
      </c>
      <c r="AJ735" s="11">
        <v>2894.3333333333298</v>
      </c>
      <c r="AK735" s="11">
        <v>3</v>
      </c>
      <c r="AL735" s="11">
        <v>1537.25</v>
      </c>
      <c r="AM735" s="11">
        <v>0</v>
      </c>
      <c r="AN735" s="11">
        <v>11376</v>
      </c>
      <c r="AO735" s="11">
        <v>0</v>
      </c>
      <c r="AP735" s="11">
        <v>36793.666666666599</v>
      </c>
      <c r="AQ735" s="11">
        <v>202.583333333333</v>
      </c>
    </row>
    <row r="736" spans="1:43" hidden="1" x14ac:dyDescent="0.45">
      <c r="A736" s="11">
        <v>734</v>
      </c>
      <c r="B736" s="11" t="s">
        <v>14</v>
      </c>
      <c r="C736" s="11" t="s">
        <v>8</v>
      </c>
      <c r="D736" s="12">
        <v>44256</v>
      </c>
      <c r="E736" s="11">
        <f t="shared" si="22"/>
        <v>2021</v>
      </c>
      <c r="F736" s="11">
        <f t="shared" si="23"/>
        <v>3</v>
      </c>
      <c r="G736" s="11">
        <v>12</v>
      </c>
      <c r="H736" s="11">
        <v>12</v>
      </c>
      <c r="I736" s="11">
        <v>0</v>
      </c>
      <c r="J736" s="11">
        <v>0</v>
      </c>
      <c r="K736" s="11">
        <v>0</v>
      </c>
      <c r="L736" s="11">
        <v>2128</v>
      </c>
      <c r="M736" s="11">
        <v>112559.33333333299</v>
      </c>
      <c r="N736" s="11">
        <v>69574.166666666599</v>
      </c>
      <c r="O736" s="11">
        <v>32737.3966453662</v>
      </c>
      <c r="P736" s="11">
        <v>2337.8764902274602</v>
      </c>
      <c r="Q736" s="11">
        <v>20209.798610867601</v>
      </c>
      <c r="R736" s="11">
        <v>0.61865529763072502</v>
      </c>
      <c r="S736" s="11">
        <v>14.004940614338199</v>
      </c>
      <c r="T736" s="11">
        <v>0.35227618587439302</v>
      </c>
      <c r="U736" s="11">
        <v>0</v>
      </c>
      <c r="V736" s="11">
        <v>15.4166666666666</v>
      </c>
      <c r="W736" s="11">
        <v>0</v>
      </c>
      <c r="X736" s="11">
        <v>0</v>
      </c>
      <c r="Y736" s="11">
        <v>15.4166666666666</v>
      </c>
      <c r="Z736" s="11">
        <v>5</v>
      </c>
      <c r="AA736" s="11">
        <v>5</v>
      </c>
      <c r="AB736" s="11">
        <v>8</v>
      </c>
      <c r="AC736" s="11">
        <v>122.666666666666</v>
      </c>
      <c r="AD736" s="11">
        <v>567.65260884893303</v>
      </c>
      <c r="AE736" s="11">
        <v>619207.91666666605</v>
      </c>
      <c r="AF736" s="11">
        <v>58.33</v>
      </c>
      <c r="AG736" s="11">
        <v>65.117500000000007</v>
      </c>
      <c r="AH736" s="11">
        <v>97107.75</v>
      </c>
      <c r="AI736" s="11">
        <v>60.102499999999999</v>
      </c>
      <c r="AJ736" s="11">
        <v>20989.666666666599</v>
      </c>
      <c r="AK736" s="11">
        <v>3</v>
      </c>
      <c r="AL736" s="11">
        <v>1681.1666666666599</v>
      </c>
      <c r="AM736" s="11">
        <v>0</v>
      </c>
      <c r="AN736" s="11">
        <v>13847.833333333299</v>
      </c>
      <c r="AO736" s="11">
        <v>0</v>
      </c>
      <c r="AP736" s="11">
        <v>47409.916666666599</v>
      </c>
      <c r="AQ736" s="11">
        <v>1</v>
      </c>
    </row>
    <row r="737" spans="1:43" hidden="1" x14ac:dyDescent="0.45">
      <c r="A737" s="11">
        <v>735</v>
      </c>
      <c r="B737" s="11" t="s">
        <v>14</v>
      </c>
      <c r="C737" s="11" t="s">
        <v>8</v>
      </c>
      <c r="D737" s="12">
        <v>44287</v>
      </c>
      <c r="E737" s="11">
        <f t="shared" si="22"/>
        <v>2021</v>
      </c>
      <c r="F737" s="11">
        <f t="shared" si="23"/>
        <v>4</v>
      </c>
      <c r="G737" s="11">
        <v>13</v>
      </c>
      <c r="H737" s="11">
        <v>13</v>
      </c>
      <c r="I737" s="11">
        <v>0</v>
      </c>
      <c r="J737" s="11">
        <v>0</v>
      </c>
      <c r="K737" s="11">
        <v>0</v>
      </c>
      <c r="L737" s="11">
        <v>2132</v>
      </c>
      <c r="M737" s="11">
        <v>112751.538461538</v>
      </c>
      <c r="N737" s="11">
        <v>74692.461538461503</v>
      </c>
      <c r="O737" s="11">
        <v>33189.306412441198</v>
      </c>
      <c r="P737" s="11">
        <v>2363.62440948326</v>
      </c>
      <c r="Q737" s="11">
        <v>21927.431490846498</v>
      </c>
      <c r="R737" s="11">
        <v>0.66306655155828798</v>
      </c>
      <c r="S737" s="11">
        <v>14.043090231613199</v>
      </c>
      <c r="T737" s="11">
        <v>0.381477425017691</v>
      </c>
      <c r="U737" s="11">
        <v>0</v>
      </c>
      <c r="V737" s="11">
        <v>15.9230769230769</v>
      </c>
      <c r="W737" s="11">
        <v>0</v>
      </c>
      <c r="X737" s="11">
        <v>0</v>
      </c>
      <c r="Y737" s="11">
        <v>15.9230769230769</v>
      </c>
      <c r="Z737" s="11">
        <v>5</v>
      </c>
      <c r="AA737" s="11">
        <v>5</v>
      </c>
      <c r="AB737" s="11">
        <v>8</v>
      </c>
      <c r="AC737" s="11">
        <v>123.230769230769</v>
      </c>
      <c r="AD737" s="11">
        <v>606.87523382076495</v>
      </c>
      <c r="AE737" s="11">
        <v>1593666.7692307599</v>
      </c>
      <c r="AF737" s="11">
        <v>58.33</v>
      </c>
      <c r="AG737" s="11">
        <v>66.19</v>
      </c>
      <c r="AH737" s="11">
        <v>112751.769230769</v>
      </c>
      <c r="AI737" s="11">
        <v>61.04</v>
      </c>
      <c r="AJ737" s="11">
        <v>121678.769230769</v>
      </c>
      <c r="AK737" s="11">
        <v>3</v>
      </c>
      <c r="AL737" s="11">
        <v>1784.61538461538</v>
      </c>
      <c r="AM737" s="11">
        <v>0</v>
      </c>
      <c r="AN737" s="11">
        <v>14113</v>
      </c>
      <c r="AO737" s="11">
        <v>0</v>
      </c>
      <c r="AP737" s="11">
        <v>48072.769230769198</v>
      </c>
      <c r="AQ737" s="11">
        <v>0</v>
      </c>
    </row>
    <row r="738" spans="1:43" hidden="1" x14ac:dyDescent="0.45">
      <c r="A738" s="11">
        <v>736</v>
      </c>
      <c r="B738" s="11" t="s">
        <v>14</v>
      </c>
      <c r="C738" s="11" t="s">
        <v>8</v>
      </c>
      <c r="D738" s="12">
        <v>44317</v>
      </c>
      <c r="E738" s="11">
        <f t="shared" si="22"/>
        <v>2021</v>
      </c>
      <c r="F738" s="11">
        <f t="shared" si="23"/>
        <v>5</v>
      </c>
      <c r="G738" s="11">
        <v>14</v>
      </c>
      <c r="H738" s="11">
        <v>14</v>
      </c>
      <c r="I738" s="11">
        <v>0</v>
      </c>
      <c r="J738" s="11">
        <v>1</v>
      </c>
      <c r="K738" s="11">
        <v>0</v>
      </c>
      <c r="L738" s="11">
        <v>2128.8571428571399</v>
      </c>
      <c r="M738" s="11">
        <v>112597.428571428</v>
      </c>
      <c r="N738" s="11">
        <v>78928.285714285696</v>
      </c>
      <c r="O738" s="11">
        <v>33526.125434229099</v>
      </c>
      <c r="P738" s="11">
        <v>2409.2585886689799</v>
      </c>
      <c r="Q738" s="11">
        <v>23462.712537110099</v>
      </c>
      <c r="R738" s="11">
        <v>0.70151233423913695</v>
      </c>
      <c r="S738" s="11">
        <v>13.9174292496515</v>
      </c>
      <c r="T738" s="11">
        <v>0.41182723198606502</v>
      </c>
      <c r="U738" s="11">
        <v>0</v>
      </c>
      <c r="V738" s="11">
        <v>15.6428571428571</v>
      </c>
      <c r="W738" s="11">
        <v>0</v>
      </c>
      <c r="X738" s="11">
        <v>0</v>
      </c>
      <c r="Y738" s="11">
        <v>15.6428571428571</v>
      </c>
      <c r="Z738" s="11">
        <v>5</v>
      </c>
      <c r="AA738" s="11">
        <v>5</v>
      </c>
      <c r="AB738" s="11">
        <v>8</v>
      </c>
      <c r="AC738" s="11">
        <v>122.714285714285</v>
      </c>
      <c r="AD738" s="11">
        <v>643.65504834932301</v>
      </c>
      <c r="AE738" s="11">
        <v>3980616.8571428498</v>
      </c>
      <c r="AF738" s="11">
        <v>51.19</v>
      </c>
      <c r="AG738" s="11">
        <v>61.595714285714202</v>
      </c>
      <c r="AH738" s="11">
        <v>132231.214285714</v>
      </c>
      <c r="AI738" s="11">
        <v>57.019999999999897</v>
      </c>
      <c r="AJ738" s="11">
        <v>1203500.8571428501</v>
      </c>
      <c r="AK738" s="11">
        <v>2.1428571428571401</v>
      </c>
      <c r="AL738" s="11">
        <v>1902.7142857142801</v>
      </c>
      <c r="AM738" s="11">
        <v>0</v>
      </c>
      <c r="AN738" s="11">
        <v>14830</v>
      </c>
      <c r="AO738" s="11">
        <v>0</v>
      </c>
      <c r="AP738" s="11">
        <v>48441.5</v>
      </c>
      <c r="AQ738" s="11">
        <v>0</v>
      </c>
    </row>
    <row r="739" spans="1:43" hidden="1" x14ac:dyDescent="0.45">
      <c r="A739" s="11">
        <v>737</v>
      </c>
      <c r="B739" s="11" t="s">
        <v>14</v>
      </c>
      <c r="C739" s="11" t="s">
        <v>8</v>
      </c>
      <c r="D739" s="12">
        <v>44348</v>
      </c>
      <c r="E739" s="11">
        <f t="shared" si="22"/>
        <v>2021</v>
      </c>
      <c r="F739" s="11">
        <f t="shared" si="23"/>
        <v>6</v>
      </c>
      <c r="G739" s="11">
        <v>12</v>
      </c>
      <c r="H739" s="11">
        <v>12</v>
      </c>
      <c r="I739" s="11">
        <v>0</v>
      </c>
      <c r="J739" s="11">
        <v>1</v>
      </c>
      <c r="K739" s="11">
        <v>0</v>
      </c>
      <c r="L739" s="11">
        <v>2128</v>
      </c>
      <c r="M739" s="11">
        <v>112564.5</v>
      </c>
      <c r="N739" s="11">
        <v>81100.333333333299</v>
      </c>
      <c r="O739" s="11">
        <v>33568.264039543901</v>
      </c>
      <c r="P739" s="11">
        <v>2424.1699928420799</v>
      </c>
      <c r="Q739" s="11">
        <v>24160.598980378101</v>
      </c>
      <c r="R739" s="11">
        <v>0.72099002260255096</v>
      </c>
      <c r="S739" s="11">
        <v>13.8507661722624</v>
      </c>
      <c r="T739" s="11">
        <v>0.42619250668237202</v>
      </c>
      <c r="U739" s="11">
        <v>0</v>
      </c>
      <c r="V739" s="11">
        <v>15.6666666666666</v>
      </c>
      <c r="W739" s="11">
        <v>0</v>
      </c>
      <c r="X739" s="11">
        <v>0</v>
      </c>
      <c r="Y739" s="11">
        <v>15.6666666666666</v>
      </c>
      <c r="Z739" s="11">
        <v>5</v>
      </c>
      <c r="AA739" s="11">
        <v>5</v>
      </c>
      <c r="AB739" s="11">
        <v>8</v>
      </c>
      <c r="AC739" s="11">
        <v>122.666666666666</v>
      </c>
      <c r="AD739" s="11">
        <v>661.59441653446095</v>
      </c>
      <c r="AE739" s="11">
        <v>12255009.416666601</v>
      </c>
      <c r="AF739" s="11">
        <v>50</v>
      </c>
      <c r="AG739" s="11">
        <v>60.83</v>
      </c>
      <c r="AH739" s="11">
        <v>149535.75</v>
      </c>
      <c r="AI739" s="11">
        <v>56.35</v>
      </c>
      <c r="AJ739" s="11">
        <v>3472867.0833333302</v>
      </c>
      <c r="AK739" s="11">
        <v>2</v>
      </c>
      <c r="AL739" s="11">
        <v>1993</v>
      </c>
      <c r="AM739" s="11">
        <v>0</v>
      </c>
      <c r="AN739" s="11">
        <v>14530.666666666601</v>
      </c>
      <c r="AO739" s="11">
        <v>0</v>
      </c>
      <c r="AP739" s="11">
        <v>48104.083333333299</v>
      </c>
      <c r="AQ739" s="11">
        <v>0</v>
      </c>
    </row>
    <row r="740" spans="1:43" hidden="1" x14ac:dyDescent="0.45">
      <c r="A740" s="11">
        <v>738</v>
      </c>
      <c r="B740" s="11" t="s">
        <v>14</v>
      </c>
      <c r="C740" s="11" t="s">
        <v>8</v>
      </c>
      <c r="D740" s="12">
        <v>44378</v>
      </c>
      <c r="E740" s="11">
        <f t="shared" si="22"/>
        <v>2021</v>
      </c>
      <c r="F740" s="11">
        <f t="shared" si="23"/>
        <v>7</v>
      </c>
      <c r="G740" s="11">
        <v>14</v>
      </c>
      <c r="H740" s="11">
        <v>14</v>
      </c>
      <c r="I740" s="11">
        <v>0</v>
      </c>
      <c r="J740" s="11">
        <v>0</v>
      </c>
      <c r="K740" s="11">
        <v>0</v>
      </c>
      <c r="L740" s="11">
        <v>2134.5714285714198</v>
      </c>
      <c r="M740" s="11">
        <v>112859.285714285</v>
      </c>
      <c r="N740" s="11">
        <v>63461.142857142797</v>
      </c>
      <c r="O740" s="11">
        <v>32995.063998582002</v>
      </c>
      <c r="P740" s="11">
        <v>2382.1040689298402</v>
      </c>
      <c r="Q740" s="11">
        <v>18526.507030307301</v>
      </c>
      <c r="R740" s="11">
        <v>0.563045958072111</v>
      </c>
      <c r="S740" s="11">
        <v>13.8535321125234</v>
      </c>
      <c r="T740" s="11">
        <v>0.32657495915127599</v>
      </c>
      <c r="U740" s="11">
        <v>0</v>
      </c>
      <c r="V740" s="11">
        <v>16.285714285714199</v>
      </c>
      <c r="W740" s="11">
        <v>0</v>
      </c>
      <c r="X740" s="11">
        <v>0.28571428571428498</v>
      </c>
      <c r="Y740" s="11">
        <v>16</v>
      </c>
      <c r="Z740" s="11">
        <v>5</v>
      </c>
      <c r="AA740" s="11">
        <v>5</v>
      </c>
      <c r="AB740" s="11">
        <v>8</v>
      </c>
      <c r="AC740" s="11">
        <v>123.428571428571</v>
      </c>
      <c r="AD740" s="11">
        <v>514.97562028513096</v>
      </c>
      <c r="AE740" s="11">
        <v>16365378.5714285</v>
      </c>
      <c r="AF740" s="11">
        <v>43.712857142857104</v>
      </c>
      <c r="AG740" s="11">
        <v>56.235714285714202</v>
      </c>
      <c r="AH740" s="11">
        <v>177306.928571428</v>
      </c>
      <c r="AI740" s="11">
        <v>52.327142857142803</v>
      </c>
      <c r="AJ740" s="11">
        <v>6253481.1428571399</v>
      </c>
      <c r="AK740" s="11">
        <v>2</v>
      </c>
      <c r="AL740" s="11">
        <v>2056.0714285714198</v>
      </c>
      <c r="AM740" s="11">
        <v>0</v>
      </c>
      <c r="AN740" s="11">
        <v>11822.6428571428</v>
      </c>
      <c r="AO740" s="11">
        <v>0</v>
      </c>
      <c r="AP740" s="11">
        <v>42459.9285714285</v>
      </c>
      <c r="AQ740" s="11">
        <v>0</v>
      </c>
    </row>
    <row r="741" spans="1:43" hidden="1" x14ac:dyDescent="0.45">
      <c r="A741" s="11">
        <v>739</v>
      </c>
      <c r="B741" s="11" t="s">
        <v>14</v>
      </c>
      <c r="C741" s="11" t="s">
        <v>8</v>
      </c>
      <c r="D741" s="12">
        <v>44409</v>
      </c>
      <c r="E741" s="11">
        <f t="shared" si="22"/>
        <v>2021</v>
      </c>
      <c r="F741" s="11">
        <f t="shared" si="23"/>
        <v>8</v>
      </c>
      <c r="G741" s="11">
        <v>13</v>
      </c>
      <c r="H741" s="11">
        <v>13</v>
      </c>
      <c r="I741" s="11">
        <v>0</v>
      </c>
      <c r="J741" s="11">
        <v>1</v>
      </c>
      <c r="K741" s="11">
        <v>0</v>
      </c>
      <c r="L741" s="11">
        <v>2143.0769230769201</v>
      </c>
      <c r="M741" s="11">
        <v>113438.46153846099</v>
      </c>
      <c r="N741" s="11">
        <v>58708.769230769198</v>
      </c>
      <c r="O741" s="11">
        <v>33106.498597889797</v>
      </c>
      <c r="P741" s="11">
        <v>2388.09566305114</v>
      </c>
      <c r="Q741" s="11">
        <v>17072.699210064598</v>
      </c>
      <c r="R741" s="11">
        <v>0.51787559501870595</v>
      </c>
      <c r="S741" s="11">
        <v>13.8663775450046</v>
      </c>
      <c r="T741" s="11">
        <v>0.30055349689910799</v>
      </c>
      <c r="U741" s="11">
        <v>0</v>
      </c>
      <c r="V741" s="11">
        <v>17.615384615384599</v>
      </c>
      <c r="W741" s="11">
        <v>0</v>
      </c>
      <c r="X741" s="11">
        <v>0</v>
      </c>
      <c r="Y741" s="11">
        <v>17.615384615384599</v>
      </c>
      <c r="Z741" s="11">
        <v>5</v>
      </c>
      <c r="AA741" s="11">
        <v>5</v>
      </c>
      <c r="AB741" s="11">
        <v>8</v>
      </c>
      <c r="AC741" s="11">
        <v>124.615384615384</v>
      </c>
      <c r="AD741" s="11">
        <v>471.413811099295</v>
      </c>
      <c r="AE741" s="11">
        <v>23916661.692307599</v>
      </c>
      <c r="AF741" s="11">
        <v>50.786923076923003</v>
      </c>
      <c r="AG741" s="11">
        <v>63.758461538461503</v>
      </c>
      <c r="AH741" s="11">
        <v>227662.38461538401</v>
      </c>
      <c r="AI741" s="11">
        <v>58.914615384615303</v>
      </c>
      <c r="AJ741" s="11">
        <v>10555614.9230769</v>
      </c>
      <c r="AK741" s="11">
        <v>2</v>
      </c>
      <c r="AL741" s="11">
        <v>2185.3846153846098</v>
      </c>
      <c r="AM741" s="11">
        <v>0</v>
      </c>
      <c r="AN741" s="11">
        <v>11495.461538461501</v>
      </c>
      <c r="AO741" s="11">
        <v>0</v>
      </c>
      <c r="AP741" s="11">
        <v>39341.461538461503</v>
      </c>
      <c r="AQ741" s="11">
        <v>0</v>
      </c>
    </row>
    <row r="742" spans="1:43" hidden="1" x14ac:dyDescent="0.45">
      <c r="A742" s="11">
        <v>740</v>
      </c>
      <c r="B742" s="11" t="s">
        <v>14</v>
      </c>
      <c r="C742" s="11" t="s">
        <v>8</v>
      </c>
      <c r="D742" s="12">
        <v>44440</v>
      </c>
      <c r="E742" s="11">
        <f t="shared" si="22"/>
        <v>2021</v>
      </c>
      <c r="F742" s="11">
        <f t="shared" si="23"/>
        <v>9</v>
      </c>
      <c r="G742" s="11">
        <v>12</v>
      </c>
      <c r="H742" s="11">
        <v>12</v>
      </c>
      <c r="I742" s="11">
        <v>0</v>
      </c>
      <c r="J742" s="11">
        <v>0</v>
      </c>
      <c r="K742" s="11">
        <v>0</v>
      </c>
      <c r="L742" s="11">
        <v>2147</v>
      </c>
      <c r="M742" s="11">
        <v>113647</v>
      </c>
      <c r="N742" s="11">
        <v>64686.583333333299</v>
      </c>
      <c r="O742" s="11">
        <v>33025.070448369501</v>
      </c>
      <c r="P742" s="11">
        <v>2337.6546880005899</v>
      </c>
      <c r="Q742" s="11">
        <v>18737.074243078001</v>
      </c>
      <c r="R742" s="11">
        <v>0.56959959218656497</v>
      </c>
      <c r="S742" s="11">
        <v>14.124840087556001</v>
      </c>
      <c r="T742" s="11">
        <v>0.32402188176290397</v>
      </c>
      <c r="U742" s="11">
        <v>0</v>
      </c>
      <c r="V742" s="11">
        <v>15.1666666666666</v>
      </c>
      <c r="W742" s="11">
        <v>3.5</v>
      </c>
      <c r="X742" s="11">
        <v>0</v>
      </c>
      <c r="Y742" s="11">
        <v>11.6666666666666</v>
      </c>
      <c r="Z742" s="11">
        <v>5</v>
      </c>
      <c r="AA742" s="11">
        <v>5</v>
      </c>
      <c r="AB742" s="11">
        <v>8</v>
      </c>
      <c r="AC742" s="11">
        <v>124.833333333333</v>
      </c>
      <c r="AD742" s="11">
        <v>518.53833845366103</v>
      </c>
      <c r="AE742" s="11">
        <v>34218073.916666597</v>
      </c>
      <c r="AF742" s="11">
        <v>48.147500000000001</v>
      </c>
      <c r="AG742" s="11">
        <v>62.497500000000002</v>
      </c>
      <c r="AH742" s="11">
        <v>280027.91666666599</v>
      </c>
      <c r="AI742" s="11">
        <v>57.8125</v>
      </c>
      <c r="AJ742" s="11">
        <v>20657644.583333299</v>
      </c>
      <c r="AK742" s="11">
        <v>2</v>
      </c>
      <c r="AL742" s="11">
        <v>2382.8333333333298</v>
      </c>
      <c r="AM742" s="11">
        <v>0</v>
      </c>
      <c r="AN742" s="11">
        <v>12994.333333333299</v>
      </c>
      <c r="AO742" s="11">
        <v>0</v>
      </c>
      <c r="AP742" s="11">
        <v>41483.083333333299</v>
      </c>
      <c r="AQ742" s="11">
        <v>256.416666666666</v>
      </c>
    </row>
    <row r="743" spans="1:43" hidden="1" x14ac:dyDescent="0.45">
      <c r="A743" s="11">
        <v>741</v>
      </c>
      <c r="B743" s="11" t="s">
        <v>14</v>
      </c>
      <c r="C743" s="11" t="s">
        <v>8</v>
      </c>
      <c r="D743" s="12">
        <v>44470</v>
      </c>
      <c r="E743" s="11">
        <f t="shared" si="22"/>
        <v>2021</v>
      </c>
      <c r="F743" s="11">
        <f t="shared" si="23"/>
        <v>10</v>
      </c>
      <c r="G743" s="11">
        <v>15</v>
      </c>
      <c r="H743" s="11">
        <v>15</v>
      </c>
      <c r="I743" s="11">
        <v>0</v>
      </c>
      <c r="J743" s="11">
        <v>2</v>
      </c>
      <c r="K743" s="11">
        <v>0</v>
      </c>
      <c r="L743" s="11">
        <v>2144</v>
      </c>
      <c r="M743" s="11">
        <v>113490.933333333</v>
      </c>
      <c r="N743" s="11">
        <v>85842.2</v>
      </c>
      <c r="O743" s="11">
        <v>33301.0940455811</v>
      </c>
      <c r="P743" s="11">
        <v>2404.4468838955099</v>
      </c>
      <c r="Q743" s="11">
        <v>25163.282307929701</v>
      </c>
      <c r="R743" s="11">
        <v>0.75648348420015499</v>
      </c>
      <c r="S743" s="11">
        <v>13.8530456077295</v>
      </c>
      <c r="T743" s="11">
        <v>0.44348433536085502</v>
      </c>
      <c r="U743" s="11">
        <v>0</v>
      </c>
      <c r="V743" s="11">
        <v>17</v>
      </c>
      <c r="W743" s="11">
        <v>0</v>
      </c>
      <c r="X743" s="11">
        <v>0</v>
      </c>
      <c r="Y743" s="11">
        <v>17</v>
      </c>
      <c r="Z743" s="11">
        <v>5</v>
      </c>
      <c r="AA743" s="11">
        <v>5</v>
      </c>
      <c r="AB743" s="11">
        <v>8</v>
      </c>
      <c r="AC743" s="11">
        <v>124.666666666666</v>
      </c>
      <c r="AD743" s="11">
        <v>688.66531831370503</v>
      </c>
      <c r="AE743" s="11">
        <v>40214906.466666602</v>
      </c>
      <c r="AF743" s="11">
        <v>47.22</v>
      </c>
      <c r="AG743" s="11">
        <v>61.9</v>
      </c>
      <c r="AH743" s="11">
        <v>341611.33333333302</v>
      </c>
      <c r="AI743" s="11">
        <v>57.29</v>
      </c>
      <c r="AJ743" s="11">
        <v>32836753.666666601</v>
      </c>
      <c r="AK743" s="11">
        <v>2</v>
      </c>
      <c r="AL743" s="11">
        <v>2669</v>
      </c>
      <c r="AM743" s="11">
        <v>0</v>
      </c>
      <c r="AN743" s="11">
        <v>16110.5333333333</v>
      </c>
      <c r="AO743" s="11">
        <v>0</v>
      </c>
      <c r="AP743" s="11">
        <v>48658.8</v>
      </c>
      <c r="AQ743" s="11">
        <v>0</v>
      </c>
    </row>
    <row r="744" spans="1:43" hidden="1" x14ac:dyDescent="0.45">
      <c r="A744" s="11">
        <v>742</v>
      </c>
      <c r="B744" s="11" t="s">
        <v>14</v>
      </c>
      <c r="C744" s="11" t="s">
        <v>8</v>
      </c>
      <c r="D744" s="12">
        <v>44501</v>
      </c>
      <c r="E744" s="11">
        <f t="shared" si="22"/>
        <v>2021</v>
      </c>
      <c r="F744" s="11">
        <f t="shared" si="23"/>
        <v>11</v>
      </c>
      <c r="G744" s="11">
        <v>12</v>
      </c>
      <c r="H744" s="11">
        <v>12</v>
      </c>
      <c r="I744" s="11">
        <v>0</v>
      </c>
      <c r="J744" s="11">
        <v>0</v>
      </c>
      <c r="K744" s="11">
        <v>0</v>
      </c>
      <c r="L744" s="11">
        <v>2144</v>
      </c>
      <c r="M744" s="11">
        <v>113482.666666666</v>
      </c>
      <c r="N744" s="11">
        <v>107028.666666666</v>
      </c>
      <c r="O744" s="11">
        <v>33572.149450929603</v>
      </c>
      <c r="P744" s="11">
        <v>2434.6211843582901</v>
      </c>
      <c r="Q744" s="11">
        <v>31651.138165156699</v>
      </c>
      <c r="R744" s="11">
        <v>0.94337265977495399</v>
      </c>
      <c r="S744" s="11">
        <v>13.7906817274375</v>
      </c>
      <c r="T744" s="11">
        <v>0.56057623700549797</v>
      </c>
      <c r="U744" s="11">
        <v>0</v>
      </c>
      <c r="V744" s="11">
        <v>15.9166666666666</v>
      </c>
      <c r="W744" s="11">
        <v>0</v>
      </c>
      <c r="X744" s="11">
        <v>0</v>
      </c>
      <c r="Y744" s="11">
        <v>15.9166666666666</v>
      </c>
      <c r="Z744" s="11">
        <v>5</v>
      </c>
      <c r="AA744" s="11">
        <v>5</v>
      </c>
      <c r="AB744" s="11">
        <v>8</v>
      </c>
      <c r="AC744" s="11">
        <v>124.666666666666</v>
      </c>
      <c r="AD744" s="11">
        <v>858.72876130738996</v>
      </c>
      <c r="AE744" s="11">
        <v>41850665.166666597</v>
      </c>
      <c r="AF744" s="11">
        <v>46.529166666666598</v>
      </c>
      <c r="AG744" s="11">
        <v>61.460833333333298</v>
      </c>
      <c r="AH744" s="11">
        <v>407780.08333333302</v>
      </c>
      <c r="AI744" s="11">
        <v>56.9</v>
      </c>
      <c r="AJ744" s="11">
        <v>40030858.166666597</v>
      </c>
      <c r="AK744" s="11">
        <v>2.0833333333333299</v>
      </c>
      <c r="AL744" s="11">
        <v>3220</v>
      </c>
      <c r="AM744" s="11">
        <v>0</v>
      </c>
      <c r="AN744" s="11">
        <v>18502.25</v>
      </c>
      <c r="AO744" s="11">
        <v>0</v>
      </c>
      <c r="AP744" s="11">
        <v>55826.416666666599</v>
      </c>
      <c r="AQ744" s="11">
        <v>0</v>
      </c>
    </row>
    <row r="745" spans="1:43" hidden="1" x14ac:dyDescent="0.45">
      <c r="A745" s="11">
        <v>743</v>
      </c>
      <c r="B745" s="11" t="s">
        <v>14</v>
      </c>
      <c r="C745" s="11" t="s">
        <v>8</v>
      </c>
      <c r="D745" s="12">
        <v>44531</v>
      </c>
      <c r="E745" s="11">
        <f t="shared" si="22"/>
        <v>2021</v>
      </c>
      <c r="F745" s="11">
        <f t="shared" si="23"/>
        <v>12</v>
      </c>
      <c r="G745" s="11">
        <v>13</v>
      </c>
      <c r="H745" s="11">
        <v>13</v>
      </c>
      <c r="I745" s="11">
        <v>0</v>
      </c>
      <c r="J745" s="11">
        <v>1</v>
      </c>
      <c r="K745" s="11">
        <v>0</v>
      </c>
      <c r="L745" s="11">
        <v>2143.0769230769201</v>
      </c>
      <c r="M745" s="11">
        <v>113433.69230769201</v>
      </c>
      <c r="N745" s="11">
        <v>87300.076923076893</v>
      </c>
      <c r="O745" s="11">
        <v>33236.374579402298</v>
      </c>
      <c r="P745" s="11">
        <v>2421.1256403306102</v>
      </c>
      <c r="Q745" s="11">
        <v>25555.219706929802</v>
      </c>
      <c r="R745" s="11">
        <v>0.77011537711227895</v>
      </c>
      <c r="S745" s="11">
        <v>13.7297916950368</v>
      </c>
      <c r="T745" s="11">
        <v>0.45441822161805701</v>
      </c>
      <c r="U745" s="11">
        <v>0</v>
      </c>
      <c r="V745" s="11">
        <v>15.2307692307692</v>
      </c>
      <c r="W745" s="11">
        <v>0</v>
      </c>
      <c r="X745" s="11">
        <v>0</v>
      </c>
      <c r="Y745" s="11">
        <v>15.2307692307692</v>
      </c>
      <c r="Z745" s="11">
        <v>5</v>
      </c>
      <c r="AA745" s="11">
        <v>5</v>
      </c>
      <c r="AB745" s="11">
        <v>8</v>
      </c>
      <c r="AC745" s="11">
        <v>124.615384615384</v>
      </c>
      <c r="AD745" s="11">
        <v>700.99005474811895</v>
      </c>
      <c r="AE745" s="11">
        <v>43084706.769230701</v>
      </c>
      <c r="AF745" s="11">
        <v>49.323846153846098</v>
      </c>
      <c r="AG745" s="11">
        <v>63.258461538461503</v>
      </c>
      <c r="AH745" s="11">
        <v>547696</v>
      </c>
      <c r="AI745" s="11">
        <v>58.473076923076903</v>
      </c>
      <c r="AJ745" s="11">
        <v>41681750.923076898</v>
      </c>
      <c r="AK745" s="11">
        <v>3</v>
      </c>
      <c r="AL745" s="11">
        <v>4599.8461538461497</v>
      </c>
      <c r="AM745" s="11">
        <v>0</v>
      </c>
      <c r="AN745" s="11">
        <v>15784.7692307692</v>
      </c>
      <c r="AO745" s="11">
        <v>0</v>
      </c>
      <c r="AP745" s="11">
        <v>49069.846153846098</v>
      </c>
      <c r="AQ745" s="11">
        <v>0</v>
      </c>
    </row>
    <row r="746" spans="1:43" hidden="1" x14ac:dyDescent="0.45">
      <c r="A746" s="11">
        <v>744</v>
      </c>
      <c r="B746" s="11" t="s">
        <v>14</v>
      </c>
      <c r="C746" s="11" t="s">
        <v>8</v>
      </c>
      <c r="D746" s="12">
        <v>44562</v>
      </c>
      <c r="E746" s="11">
        <f t="shared" si="22"/>
        <v>2022</v>
      </c>
      <c r="F746" s="11">
        <f t="shared" si="23"/>
        <v>1</v>
      </c>
      <c r="G746" s="11">
        <v>14</v>
      </c>
      <c r="H746" s="11">
        <v>14</v>
      </c>
      <c r="I746" s="11">
        <v>0</v>
      </c>
      <c r="J746" s="11">
        <v>1</v>
      </c>
      <c r="K746" s="11">
        <v>0</v>
      </c>
      <c r="L746" s="11">
        <v>2133.7142857142799</v>
      </c>
      <c r="M746" s="11">
        <v>112961.714285714</v>
      </c>
      <c r="N746" s="11">
        <v>73878.428571428507</v>
      </c>
      <c r="O746" s="11">
        <v>33913.5647667417</v>
      </c>
      <c r="P746" s="11">
        <v>2436.3944093242799</v>
      </c>
      <c r="Q746" s="11">
        <v>22095.426351804701</v>
      </c>
      <c r="R746" s="11">
        <v>0.65534371581692696</v>
      </c>
      <c r="S746" s="11">
        <v>13.9202755205831</v>
      </c>
      <c r="T746" s="11">
        <v>0.38867355142745202</v>
      </c>
      <c r="U746" s="11">
        <v>0</v>
      </c>
      <c r="V746" s="11">
        <v>14.285714285714199</v>
      </c>
      <c r="W746" s="11">
        <v>3</v>
      </c>
      <c r="X746" s="11">
        <v>0</v>
      </c>
      <c r="Y746" s="11">
        <v>11.285714285714199</v>
      </c>
      <c r="Z746" s="11">
        <v>5</v>
      </c>
      <c r="AA746" s="11">
        <v>5</v>
      </c>
      <c r="AB746" s="11">
        <v>8</v>
      </c>
      <c r="AC746" s="11">
        <v>123.142857142857</v>
      </c>
      <c r="AD746" s="11">
        <v>601.96634161081295</v>
      </c>
      <c r="AE746" s="11">
        <v>44208647.642857097</v>
      </c>
      <c r="AF746" s="11">
        <v>50.93</v>
      </c>
      <c r="AG746" s="11">
        <v>64.290000000000006</v>
      </c>
      <c r="AH746" s="11">
        <v>716952.35714285704</v>
      </c>
      <c r="AI746" s="11">
        <v>59.38</v>
      </c>
      <c r="AJ746" s="11">
        <v>43182113.5714285</v>
      </c>
      <c r="AK746" s="11">
        <v>3</v>
      </c>
      <c r="AL746" s="11">
        <v>6305.3571428571404</v>
      </c>
      <c r="AM746" s="11">
        <v>0</v>
      </c>
      <c r="AN746" s="11">
        <v>13731.9285714285</v>
      </c>
      <c r="AO746" s="11">
        <v>0</v>
      </c>
      <c r="AP746" s="11">
        <v>40422.9285714285</v>
      </c>
      <c r="AQ746" s="11">
        <v>208</v>
      </c>
    </row>
    <row r="747" spans="1:43" hidden="1" x14ac:dyDescent="0.45">
      <c r="A747" s="11">
        <v>745</v>
      </c>
      <c r="B747" s="11" t="s">
        <v>14</v>
      </c>
      <c r="C747" s="11" t="s">
        <v>8</v>
      </c>
      <c r="D747" s="12">
        <v>44593</v>
      </c>
      <c r="E747" s="11">
        <f t="shared" si="22"/>
        <v>2022</v>
      </c>
      <c r="F747" s="11">
        <f t="shared" si="23"/>
        <v>2</v>
      </c>
      <c r="G747" s="11">
        <v>12</v>
      </c>
      <c r="H747" s="11">
        <v>12</v>
      </c>
      <c r="I747" s="11">
        <v>0</v>
      </c>
      <c r="J747" s="11">
        <v>0</v>
      </c>
      <c r="K747" s="11">
        <v>0</v>
      </c>
      <c r="L747" s="11">
        <v>2144</v>
      </c>
      <c r="M747" s="11">
        <v>113482.666666666</v>
      </c>
      <c r="N747" s="11">
        <v>68314.333333333299</v>
      </c>
      <c r="O747" s="11">
        <v>33525.105292798798</v>
      </c>
      <c r="P747" s="11">
        <v>2440.1646509418001</v>
      </c>
      <c r="Q747" s="11">
        <v>20132.1612341242</v>
      </c>
      <c r="R747" s="11">
        <v>0.60228781097265705</v>
      </c>
      <c r="S747" s="11">
        <v>13.7416073803268</v>
      </c>
      <c r="T747" s="11">
        <v>0.35772965594587902</v>
      </c>
      <c r="U747" s="11">
        <v>0</v>
      </c>
      <c r="V747" s="11">
        <v>15.3333333333333</v>
      </c>
      <c r="W747" s="11">
        <v>0</v>
      </c>
      <c r="X747" s="11">
        <v>0</v>
      </c>
      <c r="Y747" s="11">
        <v>15.3333333333333</v>
      </c>
      <c r="Z747" s="11">
        <v>5</v>
      </c>
      <c r="AA747" s="11">
        <v>5</v>
      </c>
      <c r="AB747" s="11">
        <v>8</v>
      </c>
      <c r="AC747" s="11">
        <v>124.666666666666</v>
      </c>
      <c r="AD747" s="11">
        <v>548.24126344086005</v>
      </c>
      <c r="AE747" s="11">
        <v>44463968.916666597</v>
      </c>
      <c r="AF747" s="11">
        <v>46.762499999999903</v>
      </c>
      <c r="AG747" s="11">
        <v>61.607499999999902</v>
      </c>
      <c r="AH747" s="11">
        <v>1826280</v>
      </c>
      <c r="AI747" s="11">
        <v>57.03</v>
      </c>
      <c r="AJ747" s="11">
        <v>43955535.083333299</v>
      </c>
      <c r="AK747" s="11">
        <v>2</v>
      </c>
      <c r="AL747" s="11">
        <v>7329.25</v>
      </c>
      <c r="AM747" s="11">
        <v>0</v>
      </c>
      <c r="AN747" s="11">
        <v>12542.25</v>
      </c>
      <c r="AO747" s="11">
        <v>0</v>
      </c>
      <c r="AP747" s="11">
        <v>40478.083333333299</v>
      </c>
      <c r="AQ747" s="11">
        <v>0</v>
      </c>
    </row>
    <row r="748" spans="1:43" hidden="1" x14ac:dyDescent="0.45">
      <c r="A748" s="11">
        <v>746</v>
      </c>
      <c r="B748" s="11" t="s">
        <v>14</v>
      </c>
      <c r="C748" s="11" t="s">
        <v>8</v>
      </c>
      <c r="D748" s="12">
        <v>44621</v>
      </c>
      <c r="E748" s="11">
        <f t="shared" si="22"/>
        <v>2022</v>
      </c>
      <c r="F748" s="11">
        <f t="shared" si="23"/>
        <v>3</v>
      </c>
      <c r="G748" s="11">
        <v>12</v>
      </c>
      <c r="H748" s="11">
        <v>12</v>
      </c>
      <c r="I748" s="11">
        <v>0</v>
      </c>
      <c r="J748" s="11">
        <v>0</v>
      </c>
      <c r="K748" s="11">
        <v>0</v>
      </c>
      <c r="L748" s="11">
        <v>2144</v>
      </c>
      <c r="M748" s="11">
        <v>113482.666666666</v>
      </c>
      <c r="N748" s="11">
        <v>69212.333333333299</v>
      </c>
      <c r="O748" s="11">
        <v>32720.114916148999</v>
      </c>
      <c r="P748" s="11">
        <v>2340.0174987228102</v>
      </c>
      <c r="Q748" s="11">
        <v>19907.876450373202</v>
      </c>
      <c r="R748" s="11">
        <v>0.61038037971278702</v>
      </c>
      <c r="S748" s="11">
        <v>13.984219954472</v>
      </c>
      <c r="T748" s="11">
        <v>0.34771610260393498</v>
      </c>
      <c r="U748" s="11">
        <v>0</v>
      </c>
      <c r="V748" s="11">
        <v>15.25</v>
      </c>
      <c r="W748" s="11">
        <v>0</v>
      </c>
      <c r="X748" s="11">
        <v>0</v>
      </c>
      <c r="Y748" s="11">
        <v>15.25</v>
      </c>
      <c r="Z748" s="11">
        <v>5</v>
      </c>
      <c r="AA748" s="11">
        <v>5</v>
      </c>
      <c r="AB748" s="11">
        <v>8</v>
      </c>
      <c r="AC748" s="11">
        <v>124.666666666666</v>
      </c>
      <c r="AD748" s="11">
        <v>555.60020908004697</v>
      </c>
      <c r="AE748" s="11">
        <v>44585791.416666597</v>
      </c>
      <c r="AF748" s="11">
        <v>40.74</v>
      </c>
      <c r="AG748" s="11">
        <v>57.74</v>
      </c>
      <c r="AH748" s="11">
        <v>8023070.8333333302</v>
      </c>
      <c r="AI748" s="11">
        <v>53.65</v>
      </c>
      <c r="AJ748" s="11">
        <v>44124486.25</v>
      </c>
      <c r="AK748" s="11">
        <v>2</v>
      </c>
      <c r="AL748" s="11">
        <v>11664.25</v>
      </c>
      <c r="AM748" s="11">
        <v>0</v>
      </c>
      <c r="AN748" s="11">
        <v>13494.75</v>
      </c>
      <c r="AO748" s="11">
        <v>0</v>
      </c>
      <c r="AP748" s="11">
        <v>44746.5</v>
      </c>
      <c r="AQ748" s="11">
        <v>0</v>
      </c>
    </row>
    <row r="749" spans="1:43" hidden="1" x14ac:dyDescent="0.45">
      <c r="A749" s="11">
        <v>747</v>
      </c>
      <c r="B749" s="11" t="s">
        <v>14</v>
      </c>
      <c r="C749" s="11" t="s">
        <v>8</v>
      </c>
      <c r="D749" s="12">
        <v>44652</v>
      </c>
      <c r="E749" s="11">
        <f t="shared" si="22"/>
        <v>2022</v>
      </c>
      <c r="F749" s="11">
        <f t="shared" si="23"/>
        <v>4</v>
      </c>
      <c r="G749" s="11">
        <v>14</v>
      </c>
      <c r="H749" s="11">
        <v>14</v>
      </c>
      <c r="I749" s="11">
        <v>0</v>
      </c>
      <c r="J749" s="11">
        <v>0</v>
      </c>
      <c r="K749" s="11">
        <v>0</v>
      </c>
      <c r="L749" s="11">
        <v>2144.8571428571399</v>
      </c>
      <c r="M749" s="11">
        <v>113528.142857142</v>
      </c>
      <c r="N749" s="11">
        <v>98307.928571428507</v>
      </c>
      <c r="O749" s="11">
        <v>32934.995392601901</v>
      </c>
      <c r="P749" s="11">
        <v>2374.5584724559799</v>
      </c>
      <c r="Q749" s="11">
        <v>28488.1594448455</v>
      </c>
      <c r="R749" s="11">
        <v>0.86627694710574299</v>
      </c>
      <c r="S749" s="11">
        <v>13.8702893889688</v>
      </c>
      <c r="T749" s="11">
        <v>0.50156614990214698</v>
      </c>
      <c r="U749" s="11">
        <v>0</v>
      </c>
      <c r="V749" s="11">
        <v>15.1428571428571</v>
      </c>
      <c r="W749" s="11">
        <v>0</v>
      </c>
      <c r="X749" s="11">
        <v>0</v>
      </c>
      <c r="Y749" s="11">
        <v>15.1428571428571</v>
      </c>
      <c r="Z749" s="11">
        <v>5</v>
      </c>
      <c r="AA749" s="11">
        <v>5</v>
      </c>
      <c r="AB749" s="11">
        <v>8</v>
      </c>
      <c r="AC749" s="11">
        <v>124.714285714285</v>
      </c>
      <c r="AD749" s="11">
        <v>788.56016385048599</v>
      </c>
      <c r="AE749" s="11">
        <v>44665885.428571403</v>
      </c>
      <c r="AF749" s="11">
        <v>32.143571428571398</v>
      </c>
      <c r="AG749" s="11">
        <v>52.211428571428499</v>
      </c>
      <c r="AH749" s="11">
        <v>15820267.5714285</v>
      </c>
      <c r="AI749" s="11">
        <v>48.810714285714198</v>
      </c>
      <c r="AJ749" s="11">
        <v>44195678.928571403</v>
      </c>
      <c r="AK749" s="11">
        <v>2</v>
      </c>
      <c r="AL749" s="11">
        <v>20363.071428571398</v>
      </c>
      <c r="AM749" s="11">
        <v>0</v>
      </c>
      <c r="AN749" s="11">
        <v>17856.4285714285</v>
      </c>
      <c r="AO749" s="11">
        <v>0</v>
      </c>
      <c r="AP749" s="11">
        <v>53648.4285714285</v>
      </c>
      <c r="AQ749" s="11">
        <v>0</v>
      </c>
    </row>
    <row r="750" spans="1:43" hidden="1" x14ac:dyDescent="0.45">
      <c r="A750" s="11">
        <v>748</v>
      </c>
      <c r="B750" s="11" t="s">
        <v>14</v>
      </c>
      <c r="C750" s="11" t="s">
        <v>8</v>
      </c>
      <c r="D750" s="12">
        <v>44682</v>
      </c>
      <c r="E750" s="11">
        <f t="shared" si="22"/>
        <v>2022</v>
      </c>
      <c r="F750" s="11">
        <f t="shared" si="23"/>
        <v>5</v>
      </c>
      <c r="G750" s="11">
        <v>13</v>
      </c>
      <c r="H750" s="11">
        <v>13</v>
      </c>
      <c r="I750" s="11">
        <v>0</v>
      </c>
      <c r="J750" s="11">
        <v>2</v>
      </c>
      <c r="K750" s="11">
        <v>0</v>
      </c>
      <c r="L750" s="11">
        <v>2143.0769230769201</v>
      </c>
      <c r="M750" s="11">
        <v>113438.46153846099</v>
      </c>
      <c r="N750" s="11">
        <v>124499.23076922999</v>
      </c>
      <c r="O750" s="11">
        <v>32775.723422205701</v>
      </c>
      <c r="P750" s="11">
        <v>2400.3475262352099</v>
      </c>
      <c r="Q750" s="11">
        <v>35962.1812833031</v>
      </c>
      <c r="R750" s="11">
        <v>1.0976213053414401</v>
      </c>
      <c r="S750" s="11">
        <v>13.6560497266202</v>
      </c>
      <c r="T750" s="11">
        <v>0.64308900928770096</v>
      </c>
      <c r="U750" s="11">
        <v>0</v>
      </c>
      <c r="V750" s="11">
        <v>16</v>
      </c>
      <c r="W750" s="11">
        <v>0</v>
      </c>
      <c r="X750" s="11">
        <v>0</v>
      </c>
      <c r="Y750" s="11">
        <v>16</v>
      </c>
      <c r="Z750" s="11">
        <v>5</v>
      </c>
      <c r="AA750" s="11">
        <v>5</v>
      </c>
      <c r="AB750" s="11">
        <v>8</v>
      </c>
      <c r="AC750" s="11">
        <v>124.615384615384</v>
      </c>
      <c r="AD750" s="11">
        <v>999.16830123281704</v>
      </c>
      <c r="AE750" s="11">
        <v>44699978.307692297</v>
      </c>
      <c r="AF750" s="11">
        <v>16.670000000000002</v>
      </c>
      <c r="AG750" s="11">
        <v>42.26</v>
      </c>
      <c r="AH750" s="11">
        <v>17795517.769230701</v>
      </c>
      <c r="AI750" s="11">
        <v>40.1</v>
      </c>
      <c r="AJ750" s="11">
        <v>44233048.384615302</v>
      </c>
      <c r="AK750" s="11">
        <v>2</v>
      </c>
      <c r="AL750" s="11">
        <v>23726.769230769201</v>
      </c>
      <c r="AM750" s="11">
        <v>0</v>
      </c>
      <c r="AN750" s="11">
        <v>21214.1538461538</v>
      </c>
      <c r="AO750" s="11">
        <v>0</v>
      </c>
      <c r="AP750" s="11">
        <v>60203.923076922998</v>
      </c>
      <c r="AQ750" s="11">
        <v>0</v>
      </c>
    </row>
    <row r="751" spans="1:43" hidden="1" x14ac:dyDescent="0.45">
      <c r="A751" s="11">
        <v>749</v>
      </c>
      <c r="B751" s="11" t="s">
        <v>14</v>
      </c>
      <c r="C751" s="11" t="s">
        <v>8</v>
      </c>
      <c r="D751" s="12">
        <v>44713</v>
      </c>
      <c r="E751" s="11">
        <f t="shared" si="22"/>
        <v>2022</v>
      </c>
      <c r="F751" s="11">
        <f t="shared" si="23"/>
        <v>6</v>
      </c>
      <c r="G751" s="11">
        <v>12</v>
      </c>
      <c r="H751" s="11">
        <v>12</v>
      </c>
      <c r="I751" s="11">
        <v>0</v>
      </c>
      <c r="J751" s="11">
        <v>0</v>
      </c>
      <c r="K751" s="11">
        <v>0</v>
      </c>
      <c r="L751" s="11">
        <v>2144</v>
      </c>
      <c r="M751" s="11">
        <v>113482.666666666</v>
      </c>
      <c r="N751" s="11">
        <v>119112.25</v>
      </c>
      <c r="O751" s="11">
        <v>33238.776177509601</v>
      </c>
      <c r="P751" s="11">
        <v>2439.3264549343098</v>
      </c>
      <c r="Q751" s="11">
        <v>34853.585822513902</v>
      </c>
      <c r="R751" s="11">
        <v>1.0496835969521301</v>
      </c>
      <c r="S751" s="11">
        <v>13.628734061218999</v>
      </c>
      <c r="T751" s="11">
        <v>0.62447599983159896</v>
      </c>
      <c r="U751" s="11">
        <v>0</v>
      </c>
      <c r="V751" s="11">
        <v>15.75</v>
      </c>
      <c r="W751" s="11">
        <v>0</v>
      </c>
      <c r="X751" s="11">
        <v>0</v>
      </c>
      <c r="Y751" s="11">
        <v>15.75</v>
      </c>
      <c r="Z751" s="11">
        <v>5</v>
      </c>
      <c r="AA751" s="11">
        <v>5</v>
      </c>
      <c r="AB751" s="11">
        <v>8</v>
      </c>
      <c r="AC751" s="11">
        <v>124.666666666666</v>
      </c>
      <c r="AD751" s="11">
        <v>955.509291261307</v>
      </c>
      <c r="AE751" s="11">
        <v>44713209.833333299</v>
      </c>
      <c r="AF751" s="11">
        <v>14.585000000000001</v>
      </c>
      <c r="AG751" s="11">
        <v>40.33</v>
      </c>
      <c r="AH751" s="11">
        <v>18246786.166666601</v>
      </c>
      <c r="AI751" s="11">
        <v>38.409999999999997</v>
      </c>
      <c r="AJ751" s="11">
        <v>44275860.5</v>
      </c>
      <c r="AK751" s="11">
        <v>1.25</v>
      </c>
      <c r="AL751" s="11">
        <v>24397.25</v>
      </c>
      <c r="AM751" s="11">
        <v>0</v>
      </c>
      <c r="AN751" s="11">
        <v>19537.666666666599</v>
      </c>
      <c r="AO751" s="11">
        <v>0</v>
      </c>
      <c r="AP751" s="11">
        <v>57183.25</v>
      </c>
      <c r="AQ751" s="11">
        <v>0</v>
      </c>
    </row>
    <row r="752" spans="1:43" hidden="1" x14ac:dyDescent="0.45">
      <c r="A752" s="11">
        <v>750</v>
      </c>
      <c r="B752" s="11" t="s">
        <v>14</v>
      </c>
      <c r="C752" s="11" t="s">
        <v>8</v>
      </c>
      <c r="D752" s="12">
        <v>44743</v>
      </c>
      <c r="E752" s="11">
        <f t="shared" si="22"/>
        <v>2022</v>
      </c>
      <c r="F752" s="11">
        <f t="shared" si="23"/>
        <v>7</v>
      </c>
      <c r="G752" s="11">
        <v>15</v>
      </c>
      <c r="H752" s="11">
        <v>15</v>
      </c>
      <c r="I752" s="11">
        <v>0</v>
      </c>
      <c r="J752" s="11">
        <v>0</v>
      </c>
      <c r="K752" s="11">
        <v>0</v>
      </c>
      <c r="L752" s="11">
        <v>2142.8000000000002</v>
      </c>
      <c r="M752" s="11">
        <v>113423.133333333</v>
      </c>
      <c r="N752" s="11">
        <v>113479</v>
      </c>
      <c r="O752" s="11">
        <v>33767.293356414397</v>
      </c>
      <c r="P752" s="11">
        <v>2484.3688232058498</v>
      </c>
      <c r="Q752" s="11">
        <v>33775.574816007</v>
      </c>
      <c r="R752" s="11">
        <v>1.00086456500876</v>
      </c>
      <c r="S752" s="11">
        <v>13.595885214482401</v>
      </c>
      <c r="T752" s="11">
        <v>0.60683395789817896</v>
      </c>
      <c r="U752" s="11">
        <v>0</v>
      </c>
      <c r="V752" s="11">
        <v>17</v>
      </c>
      <c r="W752" s="11">
        <v>0</v>
      </c>
      <c r="X752" s="11">
        <v>0</v>
      </c>
      <c r="Y752" s="11">
        <v>17</v>
      </c>
      <c r="Z752" s="11">
        <v>5</v>
      </c>
      <c r="AA752" s="11">
        <v>5</v>
      </c>
      <c r="AB752" s="11">
        <v>8</v>
      </c>
      <c r="AC752" s="11">
        <v>124.6</v>
      </c>
      <c r="AD752" s="11">
        <v>911.06885862483796</v>
      </c>
      <c r="AE752" s="11">
        <v>44723588.200000003</v>
      </c>
      <c r="AF752" s="11">
        <v>13.89</v>
      </c>
      <c r="AG752" s="11">
        <v>38.576000000000001</v>
      </c>
      <c r="AH752" s="11">
        <v>18924574.133333299</v>
      </c>
      <c r="AI752" s="11">
        <v>37.501999999999903</v>
      </c>
      <c r="AJ752" s="11">
        <v>44299308.466666602</v>
      </c>
      <c r="AK752" s="11">
        <v>1</v>
      </c>
      <c r="AL752" s="11">
        <v>24774.466666666602</v>
      </c>
      <c r="AM752" s="11">
        <v>0</v>
      </c>
      <c r="AN752" s="11">
        <v>18848.8</v>
      </c>
      <c r="AO752" s="11">
        <v>0</v>
      </c>
      <c r="AP752" s="11">
        <v>54496.533333333296</v>
      </c>
      <c r="AQ752" s="11">
        <v>0</v>
      </c>
    </row>
    <row r="753" spans="1:43" hidden="1" x14ac:dyDescent="0.45">
      <c r="A753" s="11">
        <v>751</v>
      </c>
      <c r="B753" s="11" t="s">
        <v>14</v>
      </c>
      <c r="C753" s="11" t="s">
        <v>8</v>
      </c>
      <c r="D753" s="12">
        <v>44774</v>
      </c>
      <c r="E753" s="11">
        <f t="shared" si="22"/>
        <v>2022</v>
      </c>
      <c r="F753" s="11">
        <f t="shared" si="23"/>
        <v>8</v>
      </c>
      <c r="G753" s="11">
        <v>12</v>
      </c>
      <c r="H753" s="11">
        <v>12</v>
      </c>
      <c r="I753" s="11">
        <v>0</v>
      </c>
      <c r="J753" s="11">
        <v>0</v>
      </c>
      <c r="K753" s="11">
        <v>0</v>
      </c>
      <c r="L753" s="11">
        <v>2126</v>
      </c>
      <c r="M753" s="11">
        <v>112527.666666666</v>
      </c>
      <c r="N753" s="11">
        <v>111200.5</v>
      </c>
      <c r="O753" s="11">
        <v>34236.998522207003</v>
      </c>
      <c r="P753" s="11">
        <v>2529.1195182843398</v>
      </c>
      <c r="Q753" s="11">
        <v>33787.234635180401</v>
      </c>
      <c r="R753" s="11">
        <v>0.98850752982771495</v>
      </c>
      <c r="S753" s="11">
        <v>13.539479859830299</v>
      </c>
      <c r="T753" s="11">
        <v>0.60927257197205498</v>
      </c>
      <c r="U753" s="11">
        <v>0</v>
      </c>
      <c r="V753" s="11">
        <v>17.3333333333333</v>
      </c>
      <c r="W753" s="11">
        <v>0</v>
      </c>
      <c r="X753" s="11">
        <v>0</v>
      </c>
      <c r="Y753" s="11">
        <v>17.3333333333333</v>
      </c>
      <c r="Z753" s="11">
        <v>5</v>
      </c>
      <c r="AA753" s="11">
        <v>5</v>
      </c>
      <c r="AB753" s="11">
        <v>8</v>
      </c>
      <c r="AC753" s="11">
        <v>123.666666666666</v>
      </c>
      <c r="AD753" s="11">
        <v>899.45444986449797</v>
      </c>
      <c r="AE753" s="11">
        <v>44738359.25</v>
      </c>
      <c r="AF753" s="11">
        <v>13.89</v>
      </c>
      <c r="AG753" s="11">
        <v>40.479999999999997</v>
      </c>
      <c r="AH753" s="11">
        <v>21750492.833333299</v>
      </c>
      <c r="AI753" s="11">
        <v>41.67</v>
      </c>
      <c r="AJ753" s="11">
        <v>44313431.916666597</v>
      </c>
      <c r="AK753" s="11">
        <v>1</v>
      </c>
      <c r="AL753" s="11">
        <v>25872.666666666599</v>
      </c>
      <c r="AM753" s="11">
        <v>0</v>
      </c>
      <c r="AN753" s="11">
        <v>18442.5</v>
      </c>
      <c r="AO753" s="11">
        <v>0</v>
      </c>
      <c r="AP753" s="11">
        <v>53730.416666666599</v>
      </c>
      <c r="AQ753" s="11">
        <v>0</v>
      </c>
    </row>
    <row r="754" spans="1:43" hidden="1" x14ac:dyDescent="0.45">
      <c r="A754" s="11">
        <v>752</v>
      </c>
      <c r="B754" s="11" t="s">
        <v>14</v>
      </c>
      <c r="C754" s="11" t="s">
        <v>8</v>
      </c>
      <c r="D754" s="12">
        <v>44805</v>
      </c>
      <c r="E754" s="11">
        <f t="shared" si="22"/>
        <v>2022</v>
      </c>
      <c r="F754" s="11">
        <f t="shared" si="23"/>
        <v>9</v>
      </c>
      <c r="G754" s="11">
        <v>13</v>
      </c>
      <c r="H754" s="11">
        <v>13</v>
      </c>
      <c r="I754" s="11">
        <v>0</v>
      </c>
      <c r="J754" s="11">
        <v>3</v>
      </c>
      <c r="K754" s="11">
        <v>3</v>
      </c>
      <c r="L754" s="11">
        <v>2130.6153846153802</v>
      </c>
      <c r="M754" s="11">
        <v>112782.07692307601</v>
      </c>
      <c r="N754" s="11">
        <v>116608</v>
      </c>
      <c r="O754" s="11">
        <v>33644.980983727903</v>
      </c>
      <c r="P754" s="11">
        <v>2435.2527232728999</v>
      </c>
      <c r="Q754" s="11">
        <v>34714.550177433201</v>
      </c>
      <c r="R754" s="11">
        <v>1.0342338767380499</v>
      </c>
      <c r="S754" s="11">
        <v>13.8148759281869</v>
      </c>
      <c r="T754" s="11">
        <v>0.613812483757875</v>
      </c>
      <c r="U754" s="11">
        <v>0</v>
      </c>
      <c r="V754" s="11">
        <v>15.307692307692299</v>
      </c>
      <c r="W754" s="11">
        <v>3.2307692307692299</v>
      </c>
      <c r="X754" s="11">
        <v>0</v>
      </c>
      <c r="Y754" s="11">
        <v>12.076923076923</v>
      </c>
      <c r="Z754" s="11">
        <v>5</v>
      </c>
      <c r="AA754" s="11">
        <v>5</v>
      </c>
      <c r="AB754" s="11">
        <v>8</v>
      </c>
      <c r="AC754" s="11">
        <v>123.923076923076</v>
      </c>
      <c r="AD754" s="11">
        <v>941.23334083802297</v>
      </c>
      <c r="AE754" s="11">
        <v>44747606.846153803</v>
      </c>
      <c r="AF754" s="11">
        <v>13.889999999999899</v>
      </c>
      <c r="AG754" s="11">
        <v>40.3423076923076</v>
      </c>
      <c r="AH754" s="11">
        <v>24193013.846153799</v>
      </c>
      <c r="AI754" s="11">
        <v>41.549230769230697</v>
      </c>
      <c r="AJ754" s="11">
        <v>44323024.769230701</v>
      </c>
      <c r="AK754" s="11">
        <v>1</v>
      </c>
      <c r="AL754" s="11">
        <v>27706.1538461538</v>
      </c>
      <c r="AM754" s="11">
        <v>0</v>
      </c>
      <c r="AN754" s="11">
        <v>19287.846153846102</v>
      </c>
      <c r="AO754" s="11">
        <v>0</v>
      </c>
      <c r="AP754" s="11">
        <v>56089.769230769198</v>
      </c>
      <c r="AQ754" s="11">
        <v>500</v>
      </c>
    </row>
    <row r="755" spans="1:43" hidden="1" x14ac:dyDescent="0.45">
      <c r="A755" s="11">
        <v>753</v>
      </c>
      <c r="B755" s="11" t="s">
        <v>14</v>
      </c>
      <c r="C755" s="11" t="s">
        <v>8</v>
      </c>
      <c r="D755" s="12">
        <v>44835</v>
      </c>
      <c r="E755" s="11">
        <f t="shared" si="22"/>
        <v>2022</v>
      </c>
      <c r="F755" s="11">
        <f t="shared" si="23"/>
        <v>10</v>
      </c>
      <c r="G755" s="11">
        <v>14</v>
      </c>
      <c r="H755" s="11">
        <v>14</v>
      </c>
      <c r="I755" s="11">
        <v>0</v>
      </c>
      <c r="J755" s="11">
        <v>1</v>
      </c>
      <c r="K755" s="11">
        <v>0</v>
      </c>
      <c r="L755" s="11">
        <v>2142.2857142857101</v>
      </c>
      <c r="M755" s="11">
        <v>113391.714285714</v>
      </c>
      <c r="N755" s="11">
        <v>133621.142857142</v>
      </c>
      <c r="O755" s="11">
        <v>33595.503887038998</v>
      </c>
      <c r="P755" s="11">
        <v>2463.7080224896799</v>
      </c>
      <c r="Q755" s="11">
        <v>39536.007386371901</v>
      </c>
      <c r="R755" s="11">
        <v>1.1784372952453901</v>
      </c>
      <c r="S755" s="11">
        <v>13.636491311287401</v>
      </c>
      <c r="T755" s="11">
        <v>0.70774269784266097</v>
      </c>
      <c r="U755" s="11">
        <v>0</v>
      </c>
      <c r="V755" s="11">
        <v>17.1428571428571</v>
      </c>
      <c r="W755" s="11">
        <v>0</v>
      </c>
      <c r="X755" s="11">
        <v>0.42857142857142799</v>
      </c>
      <c r="Y755" s="11">
        <v>16.714285714285701</v>
      </c>
      <c r="Z755" s="11">
        <v>5</v>
      </c>
      <c r="AA755" s="11">
        <v>5</v>
      </c>
      <c r="AB755" s="11">
        <v>8</v>
      </c>
      <c r="AC755" s="11">
        <v>124.571428571428</v>
      </c>
      <c r="AD755" s="11">
        <v>1072.66489623453</v>
      </c>
      <c r="AE755" s="11">
        <v>44753389.214285702</v>
      </c>
      <c r="AF755" s="11">
        <v>11.11</v>
      </c>
      <c r="AG755" s="11">
        <v>34.86</v>
      </c>
      <c r="AH755" s="11">
        <v>25170462.5714285</v>
      </c>
      <c r="AI755" s="11">
        <v>36.757142857142803</v>
      </c>
      <c r="AJ755" s="11">
        <v>44333692.785714202</v>
      </c>
      <c r="AK755" s="11">
        <v>0</v>
      </c>
      <c r="AL755" s="11">
        <v>28853.214285714199</v>
      </c>
      <c r="AM755" s="11">
        <v>0</v>
      </c>
      <c r="AN755" s="11">
        <v>21452.714285714199</v>
      </c>
      <c r="AO755" s="11">
        <v>0</v>
      </c>
      <c r="AP755" s="11">
        <v>61070.214285714203</v>
      </c>
      <c r="AQ755" s="11">
        <v>161.85714285714201</v>
      </c>
    </row>
    <row r="756" spans="1:43" hidden="1" x14ac:dyDescent="0.45">
      <c r="A756" s="11">
        <v>754</v>
      </c>
      <c r="B756" s="11" t="s">
        <v>14</v>
      </c>
      <c r="C756" s="11" t="s">
        <v>8</v>
      </c>
      <c r="D756" s="12">
        <v>44866</v>
      </c>
      <c r="E756" s="11">
        <f t="shared" si="22"/>
        <v>2022</v>
      </c>
      <c r="F756" s="11">
        <f t="shared" si="23"/>
        <v>11</v>
      </c>
      <c r="G756" s="11">
        <v>12</v>
      </c>
      <c r="H756" s="11">
        <v>12</v>
      </c>
      <c r="I756" s="11">
        <v>0</v>
      </c>
      <c r="J756" s="11">
        <v>0</v>
      </c>
      <c r="K756" s="11">
        <v>0</v>
      </c>
      <c r="L756" s="11">
        <v>2126</v>
      </c>
      <c r="M756" s="11">
        <v>112527.666666666</v>
      </c>
      <c r="N756" s="11">
        <v>137846.83333333299</v>
      </c>
      <c r="O756" s="11">
        <v>33577.850322736798</v>
      </c>
      <c r="P756" s="11">
        <v>2452.4648210823698</v>
      </c>
      <c r="Q756" s="11">
        <v>41133.743744474203</v>
      </c>
      <c r="R756" s="11">
        <v>1.2250716586803001</v>
      </c>
      <c r="S756" s="11">
        <v>13.691292569451599</v>
      </c>
      <c r="T756" s="11">
        <v>0.73349928966407696</v>
      </c>
      <c r="U756" s="11">
        <v>0</v>
      </c>
      <c r="V756" s="11">
        <v>16.4166666666666</v>
      </c>
      <c r="W756" s="11">
        <v>0</v>
      </c>
      <c r="X756" s="11">
        <v>0</v>
      </c>
      <c r="Y756" s="11">
        <v>16.4166666666666</v>
      </c>
      <c r="Z756" s="11">
        <v>5</v>
      </c>
      <c r="AA756" s="11">
        <v>5</v>
      </c>
      <c r="AB756" s="11">
        <v>8</v>
      </c>
      <c r="AC756" s="11">
        <v>123.666666666666</v>
      </c>
      <c r="AD756" s="11">
        <v>1114.71996747967</v>
      </c>
      <c r="AE756" s="11">
        <v>44759142.5</v>
      </c>
      <c r="AF756" s="11">
        <v>11.11</v>
      </c>
      <c r="AG756" s="11">
        <v>34.520000000000003</v>
      </c>
      <c r="AH756" s="11">
        <v>26374660.166666601</v>
      </c>
      <c r="AI756" s="11">
        <v>36.46</v>
      </c>
      <c r="AJ756" s="11">
        <v>44341570</v>
      </c>
      <c r="AK756" s="11">
        <v>0</v>
      </c>
      <c r="AL756" s="11">
        <v>29858.833333333299</v>
      </c>
      <c r="AM756" s="11">
        <v>0</v>
      </c>
      <c r="AN756" s="11">
        <v>23331.833333333299</v>
      </c>
      <c r="AO756" s="11">
        <v>84.25</v>
      </c>
      <c r="AP756" s="11">
        <v>54807.666666666599</v>
      </c>
      <c r="AQ756" s="11">
        <v>23.8333333333333</v>
      </c>
    </row>
    <row r="757" spans="1:43" hidden="1" x14ac:dyDescent="0.45">
      <c r="A757" s="11">
        <v>755</v>
      </c>
      <c r="B757" s="11" t="s">
        <v>14</v>
      </c>
      <c r="C757" s="11" t="s">
        <v>8</v>
      </c>
      <c r="D757" s="12">
        <v>44896</v>
      </c>
      <c r="E757" s="11">
        <f t="shared" si="22"/>
        <v>2022</v>
      </c>
      <c r="F757" s="11">
        <f t="shared" si="23"/>
        <v>12</v>
      </c>
      <c r="G757" s="11">
        <v>14</v>
      </c>
      <c r="H757" s="11">
        <v>14</v>
      </c>
      <c r="I757" s="11">
        <v>0</v>
      </c>
      <c r="J757" s="11">
        <v>1</v>
      </c>
      <c r="K757" s="11">
        <v>0</v>
      </c>
      <c r="L757" s="11">
        <v>2152.5714285714198</v>
      </c>
      <c r="M757" s="11">
        <v>113946.285714285</v>
      </c>
      <c r="N757" s="11">
        <v>126251.857142857</v>
      </c>
      <c r="O757" s="11">
        <v>33786.727361912803</v>
      </c>
      <c r="P757" s="11">
        <v>2465.6643265695702</v>
      </c>
      <c r="Q757" s="11">
        <v>37429.733417746698</v>
      </c>
      <c r="R757" s="11">
        <v>1.10903230477214</v>
      </c>
      <c r="S757" s="11">
        <v>13.704622571758801</v>
      </c>
      <c r="T757" s="11">
        <v>0.66645154325672595</v>
      </c>
      <c r="U757" s="11">
        <v>0</v>
      </c>
      <c r="V757" s="11">
        <v>17.6428571428571</v>
      </c>
      <c r="W757" s="11">
        <v>0</v>
      </c>
      <c r="X757" s="11">
        <v>0.71428571428571397</v>
      </c>
      <c r="Y757" s="11">
        <v>16.928571428571399</v>
      </c>
      <c r="Z757" s="11">
        <v>5</v>
      </c>
      <c r="AA757" s="11">
        <v>5</v>
      </c>
      <c r="AB757" s="11">
        <v>8</v>
      </c>
      <c r="AC757" s="11">
        <v>125.142857142857</v>
      </c>
      <c r="AD757" s="11">
        <v>1009.7454083996701</v>
      </c>
      <c r="AE757" s="11">
        <v>44765866.428571403</v>
      </c>
      <c r="AF757" s="11">
        <v>11.11</v>
      </c>
      <c r="AG757" s="11">
        <v>34.520000000000003</v>
      </c>
      <c r="AH757" s="11">
        <v>28122188.142857101</v>
      </c>
      <c r="AI757" s="11">
        <v>36.46</v>
      </c>
      <c r="AJ757" s="11">
        <v>44348463.428571403</v>
      </c>
      <c r="AK757" s="11">
        <v>0</v>
      </c>
      <c r="AL757" s="11">
        <v>31377.6428571428</v>
      </c>
      <c r="AM757" s="11">
        <v>0</v>
      </c>
      <c r="AN757" s="11">
        <v>21687.857142857101</v>
      </c>
      <c r="AO757" s="11">
        <v>95.357142857142804</v>
      </c>
      <c r="AP757" s="11">
        <v>51698.5</v>
      </c>
      <c r="AQ757" s="11">
        <v>29.285714285714199</v>
      </c>
    </row>
    <row r="758" spans="1:43" hidden="1" x14ac:dyDescent="0.45">
      <c r="A758" s="11">
        <v>756</v>
      </c>
      <c r="B758" s="11" t="s">
        <v>14</v>
      </c>
      <c r="C758" s="11" t="s">
        <v>8</v>
      </c>
      <c r="D758" s="12">
        <v>44927</v>
      </c>
      <c r="E758" s="11">
        <f t="shared" si="22"/>
        <v>2023</v>
      </c>
      <c r="F758" s="11">
        <f t="shared" si="23"/>
        <v>1</v>
      </c>
      <c r="G758" s="11">
        <v>13</v>
      </c>
      <c r="H758" s="11">
        <v>13</v>
      </c>
      <c r="I758" s="11">
        <v>0</v>
      </c>
      <c r="J758" s="11">
        <v>3</v>
      </c>
      <c r="K758" s="11">
        <v>2</v>
      </c>
      <c r="L758" s="11">
        <v>2138.9230769230699</v>
      </c>
      <c r="M758" s="11">
        <v>113218.07692307601</v>
      </c>
      <c r="N758" s="11">
        <v>116114.23076922999</v>
      </c>
      <c r="O758" s="11">
        <v>34578.999144975103</v>
      </c>
      <c r="P758" s="11">
        <v>2516.0815855173801</v>
      </c>
      <c r="Q758" s="11">
        <v>35438.925188446898</v>
      </c>
      <c r="R758" s="11">
        <v>1.02562844203512</v>
      </c>
      <c r="S758" s="11">
        <v>13.743853066667601</v>
      </c>
      <c r="T758" s="11">
        <v>0.62952957181515101</v>
      </c>
      <c r="U758" s="11">
        <v>0</v>
      </c>
      <c r="V758" s="11">
        <v>15.769230769230701</v>
      </c>
      <c r="W758" s="11">
        <v>3.2307692307692299</v>
      </c>
      <c r="X758" s="11">
        <v>0.30769230769230699</v>
      </c>
      <c r="Y758" s="11">
        <v>12.2307692307692</v>
      </c>
      <c r="Z758" s="11">
        <v>5</v>
      </c>
      <c r="AA758" s="11">
        <v>5</v>
      </c>
      <c r="AB758" s="11">
        <v>8</v>
      </c>
      <c r="AC758" s="11">
        <v>124.384615384615</v>
      </c>
      <c r="AD758" s="11">
        <v>933.54218122547002</v>
      </c>
      <c r="AE758" s="11">
        <v>44772112</v>
      </c>
      <c r="AF758" s="11">
        <v>0</v>
      </c>
      <c r="AG758" s="11">
        <v>0</v>
      </c>
      <c r="AH758" s="11">
        <v>29808035.384615298</v>
      </c>
      <c r="AI758" s="11">
        <v>0</v>
      </c>
      <c r="AJ758" s="11">
        <v>44355433.384615302</v>
      </c>
      <c r="AK758" s="11">
        <v>0</v>
      </c>
      <c r="AL758" s="11">
        <v>32976</v>
      </c>
      <c r="AM758" s="11">
        <v>0</v>
      </c>
      <c r="AN758" s="11">
        <v>20679.923076923002</v>
      </c>
      <c r="AO758" s="11">
        <v>78.076923076922995</v>
      </c>
      <c r="AP758" s="11">
        <v>46484</v>
      </c>
      <c r="AQ758" s="11">
        <v>462.461538461538</v>
      </c>
    </row>
    <row r="759" spans="1:43" hidden="1" x14ac:dyDescent="0.45">
      <c r="A759" s="11">
        <v>757</v>
      </c>
      <c r="B759" s="11" t="s">
        <v>14</v>
      </c>
      <c r="C759" s="11" t="s">
        <v>8</v>
      </c>
      <c r="D759" s="12">
        <v>44958</v>
      </c>
      <c r="E759" s="11">
        <f t="shared" si="22"/>
        <v>2023</v>
      </c>
      <c r="F759" s="11">
        <f t="shared" si="23"/>
        <v>2</v>
      </c>
      <c r="G759" s="11">
        <v>12</v>
      </c>
      <c r="H759" s="11">
        <v>12</v>
      </c>
      <c r="I759" s="11">
        <v>0</v>
      </c>
      <c r="J759" s="11">
        <v>0</v>
      </c>
      <c r="K759" s="11">
        <v>0</v>
      </c>
      <c r="L759" s="11">
        <v>2126</v>
      </c>
      <c r="M759" s="11">
        <v>112532.83333333299</v>
      </c>
      <c r="N759" s="11">
        <v>129486.666666666</v>
      </c>
      <c r="O759" s="11">
        <v>33613.318619905098</v>
      </c>
      <c r="P759" s="11">
        <v>2476.8059654838098</v>
      </c>
      <c r="Q759" s="11">
        <v>38666.512242251098</v>
      </c>
      <c r="R759" s="11">
        <v>1.1508892313527399</v>
      </c>
      <c r="S759" s="11">
        <v>13.5722315442823</v>
      </c>
      <c r="T759" s="11">
        <v>0.69599536353492797</v>
      </c>
      <c r="U759" s="11">
        <v>0</v>
      </c>
      <c r="V759" s="11">
        <v>15.75</v>
      </c>
      <c r="W759" s="11">
        <v>0</v>
      </c>
      <c r="X759" s="11">
        <v>0</v>
      </c>
      <c r="Y759" s="11">
        <v>15.75</v>
      </c>
      <c r="Z759" s="11">
        <v>5</v>
      </c>
      <c r="AA759" s="11">
        <v>5</v>
      </c>
      <c r="AB759" s="11">
        <v>8</v>
      </c>
      <c r="AC759" s="11">
        <v>123.666666666666</v>
      </c>
      <c r="AD759" s="11">
        <v>1047.26173441734</v>
      </c>
      <c r="AE759" s="11">
        <v>44776618.583333299</v>
      </c>
      <c r="AF759" s="11">
        <v>0</v>
      </c>
      <c r="AG759" s="11">
        <v>0</v>
      </c>
      <c r="AH759" s="11">
        <v>30380009.916666601</v>
      </c>
      <c r="AI759" s="11">
        <v>0</v>
      </c>
      <c r="AJ759" s="11">
        <v>44361323.5</v>
      </c>
      <c r="AK759" s="11">
        <v>0</v>
      </c>
      <c r="AL759" s="11">
        <v>33780.833333333299</v>
      </c>
      <c r="AM759" s="11">
        <v>0</v>
      </c>
      <c r="AN759" s="11">
        <v>22636.166666666599</v>
      </c>
      <c r="AO759" s="11">
        <v>94</v>
      </c>
      <c r="AP759" s="11">
        <v>51129.5</v>
      </c>
      <c r="AQ759" s="11">
        <v>98.8333333333333</v>
      </c>
    </row>
    <row r="760" spans="1:43" hidden="1" x14ac:dyDescent="0.45">
      <c r="A760" s="11">
        <v>758</v>
      </c>
      <c r="B760" s="11" t="s">
        <v>14</v>
      </c>
      <c r="C760" s="11" t="s">
        <v>8</v>
      </c>
      <c r="D760" s="12">
        <v>44986</v>
      </c>
      <c r="E760" s="11">
        <f t="shared" si="22"/>
        <v>2023</v>
      </c>
      <c r="F760" s="11">
        <f t="shared" si="23"/>
        <v>3</v>
      </c>
      <c r="G760" s="11">
        <v>13</v>
      </c>
      <c r="H760" s="11">
        <v>13</v>
      </c>
      <c r="I760" s="11">
        <v>0</v>
      </c>
      <c r="J760" s="11">
        <v>0</v>
      </c>
      <c r="K760" s="11">
        <v>0</v>
      </c>
      <c r="L760" s="11">
        <v>2125.0769230769201</v>
      </c>
      <c r="M760" s="11">
        <v>112478.69230769201</v>
      </c>
      <c r="N760" s="11">
        <v>125645.23076922999</v>
      </c>
      <c r="O760" s="11">
        <v>32841.896964008498</v>
      </c>
      <c r="P760" s="11">
        <v>2404.2930603802902</v>
      </c>
      <c r="Q760" s="11">
        <v>36661.758374746103</v>
      </c>
      <c r="R760" s="11">
        <v>1.11743094958102</v>
      </c>
      <c r="S760" s="11">
        <v>13.6601685766895</v>
      </c>
      <c r="T760" s="11">
        <v>0.65550412974412697</v>
      </c>
      <c r="U760" s="11">
        <v>0</v>
      </c>
      <c r="V760" s="11">
        <v>16.230769230769202</v>
      </c>
      <c r="W760" s="11">
        <v>0</v>
      </c>
      <c r="X760" s="11">
        <v>0</v>
      </c>
      <c r="Y760" s="11">
        <v>16.230769230769202</v>
      </c>
      <c r="Z760" s="11">
        <v>5</v>
      </c>
      <c r="AA760" s="11">
        <v>5</v>
      </c>
      <c r="AB760" s="11">
        <v>8</v>
      </c>
      <c r="AC760" s="11">
        <v>123.615384615384</v>
      </c>
      <c r="AD760" s="11">
        <v>1016.74123327079</v>
      </c>
      <c r="AE760" s="11">
        <v>10333718.461538401</v>
      </c>
      <c r="AF760" s="11">
        <v>0</v>
      </c>
      <c r="AG760" s="11">
        <v>0</v>
      </c>
      <c r="AH760" s="11">
        <v>7052263</v>
      </c>
      <c r="AI760" s="11">
        <v>0</v>
      </c>
      <c r="AJ760" s="11">
        <v>10237923.076923</v>
      </c>
      <c r="AK760" s="11">
        <v>0</v>
      </c>
      <c r="AL760" s="11">
        <v>7851.8461538461497</v>
      </c>
      <c r="AM760" s="11">
        <v>0</v>
      </c>
      <c r="AN760" s="11">
        <v>23214.692307692301</v>
      </c>
      <c r="AO760" s="11">
        <v>118.07692307692299</v>
      </c>
      <c r="AP760" s="11">
        <v>56285.923076922998</v>
      </c>
      <c r="AQ760" s="11">
        <v>46.153846153846096</v>
      </c>
    </row>
    <row r="761" spans="1:43" hidden="1" x14ac:dyDescent="0.45">
      <c r="A761" s="11">
        <v>759</v>
      </c>
      <c r="B761" s="11" t="s">
        <v>14</v>
      </c>
      <c r="C761" s="11" t="s">
        <v>8</v>
      </c>
      <c r="D761" s="12">
        <v>45017</v>
      </c>
      <c r="E761" s="11">
        <f t="shared" si="22"/>
        <v>2023</v>
      </c>
      <c r="F761" s="11">
        <f t="shared" si="23"/>
        <v>4</v>
      </c>
      <c r="G761" s="11">
        <v>14</v>
      </c>
      <c r="H761" s="11">
        <v>14</v>
      </c>
      <c r="I761" s="11">
        <v>0</v>
      </c>
      <c r="J761" s="11">
        <v>0</v>
      </c>
      <c r="K761" s="11">
        <v>0</v>
      </c>
      <c r="L761" s="11">
        <v>2126.8571428571399</v>
      </c>
      <c r="M761" s="11">
        <v>112573.142857142</v>
      </c>
      <c r="N761" s="11">
        <v>130841.071428571</v>
      </c>
      <c r="O761" s="11">
        <v>33488.703720288497</v>
      </c>
      <c r="P761" s="11">
        <v>2454.30198923532</v>
      </c>
      <c r="Q761" s="11">
        <v>38893.253402429298</v>
      </c>
      <c r="R761" s="11">
        <v>1.1625002029209801</v>
      </c>
      <c r="S761" s="11">
        <v>13.6447934554648</v>
      </c>
      <c r="T761" s="11">
        <v>0.69610263217674895</v>
      </c>
      <c r="U761" s="11">
        <v>0</v>
      </c>
      <c r="V761" s="11">
        <v>15.714285714285699</v>
      </c>
      <c r="W761" s="11">
        <v>0</v>
      </c>
      <c r="X761" s="11">
        <v>0</v>
      </c>
      <c r="Y761" s="11">
        <v>15.714285714285699</v>
      </c>
      <c r="Z761" s="11">
        <v>5</v>
      </c>
      <c r="AA761" s="11">
        <v>5</v>
      </c>
      <c r="AB761" s="11">
        <v>8</v>
      </c>
      <c r="AC761" s="11">
        <v>123.714285714285</v>
      </c>
      <c r="AD761" s="11">
        <v>1057.7980441347199</v>
      </c>
      <c r="AE761" s="11">
        <v>0</v>
      </c>
      <c r="AF761" s="11">
        <v>0</v>
      </c>
      <c r="AG761" s="11">
        <v>0</v>
      </c>
      <c r="AH761" s="11">
        <v>0</v>
      </c>
      <c r="AI761" s="11">
        <v>0</v>
      </c>
      <c r="AJ761" s="11">
        <v>0</v>
      </c>
      <c r="AK761" s="11">
        <v>0</v>
      </c>
      <c r="AL761" s="11">
        <v>0</v>
      </c>
      <c r="AM761" s="11">
        <v>0</v>
      </c>
      <c r="AN761" s="11">
        <v>23413.857142857101</v>
      </c>
      <c r="AO761" s="11">
        <v>110.714285714285</v>
      </c>
      <c r="AP761" s="11">
        <v>54240.142857142797</v>
      </c>
      <c r="AQ761" s="11">
        <v>40.857142857142797</v>
      </c>
    </row>
    <row r="762" spans="1:43" hidden="1" x14ac:dyDescent="0.45">
      <c r="A762" s="11">
        <v>760</v>
      </c>
      <c r="B762" s="11" t="s">
        <v>14</v>
      </c>
      <c r="C762" s="11" t="s">
        <v>8</v>
      </c>
      <c r="D762" s="12">
        <v>45047</v>
      </c>
      <c r="E762" s="11">
        <f t="shared" si="22"/>
        <v>2023</v>
      </c>
      <c r="F762" s="11">
        <f t="shared" si="23"/>
        <v>5</v>
      </c>
      <c r="G762" s="11">
        <v>12</v>
      </c>
      <c r="H762" s="11">
        <v>12</v>
      </c>
      <c r="I762" s="11">
        <v>0</v>
      </c>
      <c r="J762" s="11">
        <v>2</v>
      </c>
      <c r="K762" s="11">
        <v>0</v>
      </c>
      <c r="L762" s="11">
        <v>2126</v>
      </c>
      <c r="M762" s="11">
        <v>112527.666666666</v>
      </c>
      <c r="N762" s="11">
        <v>134260</v>
      </c>
      <c r="O762" s="11">
        <v>33683.939856826</v>
      </c>
      <c r="P762" s="11">
        <v>2480.3722912511198</v>
      </c>
      <c r="Q762" s="11">
        <v>40125.4597295618</v>
      </c>
      <c r="R762" s="11">
        <v>1.19326155121809</v>
      </c>
      <c r="S762" s="11">
        <v>13.5819771352689</v>
      </c>
      <c r="T762" s="11">
        <v>0.721355297049179</v>
      </c>
      <c r="U762" s="11">
        <v>0</v>
      </c>
      <c r="V762" s="11">
        <v>15.6666666666666</v>
      </c>
      <c r="W762" s="11">
        <v>0</v>
      </c>
      <c r="X762" s="11">
        <v>0</v>
      </c>
      <c r="Y762" s="11">
        <v>15.6666666666666</v>
      </c>
      <c r="Z762" s="11">
        <v>5</v>
      </c>
      <c r="AA762" s="11">
        <v>5</v>
      </c>
      <c r="AB762" s="11">
        <v>8</v>
      </c>
      <c r="AC762" s="11">
        <v>123.666666666666</v>
      </c>
      <c r="AD762" s="11">
        <v>1085.7723902439</v>
      </c>
      <c r="AE762" s="11">
        <v>0</v>
      </c>
      <c r="AF762" s="11">
        <v>0</v>
      </c>
      <c r="AG762" s="11">
        <v>0</v>
      </c>
      <c r="AH762" s="11">
        <v>0</v>
      </c>
      <c r="AI762" s="11">
        <v>0</v>
      </c>
      <c r="AJ762" s="11">
        <v>0</v>
      </c>
      <c r="AK762" s="11">
        <v>0</v>
      </c>
      <c r="AL762" s="11">
        <v>0</v>
      </c>
      <c r="AM762" s="11">
        <v>0</v>
      </c>
      <c r="AN762" s="11">
        <v>23307.083333333299</v>
      </c>
      <c r="AO762" s="11">
        <v>130.166666666666</v>
      </c>
      <c r="AP762" s="11">
        <v>53492.333333333299</v>
      </c>
      <c r="AQ762" s="11">
        <v>47.6666666666666</v>
      </c>
    </row>
    <row r="763" spans="1:43" hidden="1" x14ac:dyDescent="0.45">
      <c r="A763" s="11">
        <v>761</v>
      </c>
      <c r="B763" s="11" t="s">
        <v>14</v>
      </c>
      <c r="C763" s="11" t="s">
        <v>8</v>
      </c>
      <c r="D763" s="12">
        <v>45078</v>
      </c>
      <c r="E763" s="11">
        <f t="shared" si="22"/>
        <v>2023</v>
      </c>
      <c r="F763" s="11">
        <f t="shared" si="23"/>
        <v>6</v>
      </c>
      <c r="G763" s="11">
        <v>13</v>
      </c>
      <c r="H763" s="11">
        <v>13</v>
      </c>
      <c r="I763" s="11">
        <v>0</v>
      </c>
      <c r="J763" s="11">
        <v>0</v>
      </c>
      <c r="K763" s="11">
        <v>0</v>
      </c>
      <c r="L763" s="11">
        <v>2125.0769230769201</v>
      </c>
      <c r="M763" s="11">
        <v>112483.46153846099</v>
      </c>
      <c r="N763" s="11">
        <v>129131.07692307601</v>
      </c>
      <c r="O763" s="11">
        <v>33705.277255166497</v>
      </c>
      <c r="P763" s="11">
        <v>2459.4601691296698</v>
      </c>
      <c r="Q763" s="11">
        <v>38658.023784725599</v>
      </c>
      <c r="R763" s="11">
        <v>1.1480822715579899</v>
      </c>
      <c r="S763" s="11">
        <v>13.7046958270021</v>
      </c>
      <c r="T763" s="11">
        <v>0.68884025256807302</v>
      </c>
      <c r="U763" s="11">
        <v>0</v>
      </c>
      <c r="V763" s="11">
        <v>17</v>
      </c>
      <c r="W763" s="11">
        <v>0</v>
      </c>
      <c r="X763" s="11">
        <v>0</v>
      </c>
      <c r="Y763" s="11">
        <v>17</v>
      </c>
      <c r="Z763" s="11">
        <v>5</v>
      </c>
      <c r="AA763" s="11">
        <v>5</v>
      </c>
      <c r="AB763" s="11">
        <v>8</v>
      </c>
      <c r="AC763" s="11">
        <v>123.615384615384</v>
      </c>
      <c r="AD763" s="11">
        <v>1044.6881801125701</v>
      </c>
      <c r="AE763" s="11">
        <v>0</v>
      </c>
      <c r="AF763" s="11">
        <v>0</v>
      </c>
      <c r="AG763" s="11">
        <v>0</v>
      </c>
      <c r="AH763" s="11">
        <v>0</v>
      </c>
      <c r="AI763" s="11">
        <v>0</v>
      </c>
      <c r="AJ763" s="11">
        <v>0</v>
      </c>
      <c r="AK763" s="11">
        <v>0</v>
      </c>
      <c r="AL763" s="11">
        <v>0</v>
      </c>
      <c r="AM763" s="11">
        <v>0</v>
      </c>
      <c r="AN763" s="11">
        <v>22166.769230769201</v>
      </c>
      <c r="AO763" s="11">
        <v>114.846153846153</v>
      </c>
      <c r="AP763" s="11">
        <v>50638.692307692298</v>
      </c>
      <c r="AQ763" s="11">
        <v>58.846153846153797</v>
      </c>
    </row>
    <row r="764" spans="1:43" hidden="1" x14ac:dyDescent="0.45">
      <c r="A764" s="11">
        <v>762</v>
      </c>
      <c r="B764" s="11" t="s">
        <v>14</v>
      </c>
      <c r="C764" s="11" t="s">
        <v>8</v>
      </c>
      <c r="D764" s="12">
        <v>45108</v>
      </c>
      <c r="E764" s="11">
        <f t="shared" si="22"/>
        <v>2023</v>
      </c>
      <c r="F764" s="11">
        <f t="shared" si="23"/>
        <v>7</v>
      </c>
      <c r="G764" s="11">
        <v>14</v>
      </c>
      <c r="H764" s="11">
        <v>14</v>
      </c>
      <c r="I764" s="11">
        <v>0</v>
      </c>
      <c r="J764" s="11">
        <v>0</v>
      </c>
      <c r="K764" s="11">
        <v>0</v>
      </c>
      <c r="L764" s="11">
        <v>2096</v>
      </c>
      <c r="M764" s="11">
        <v>110936</v>
      </c>
      <c r="N764" s="11">
        <v>120628.928571428</v>
      </c>
      <c r="O764" s="11">
        <v>34422.690407697803</v>
      </c>
      <c r="P764" s="11">
        <v>2493.7074539682799</v>
      </c>
      <c r="Q764" s="11">
        <v>37392.252461582997</v>
      </c>
      <c r="R764" s="11">
        <v>1.0874208644829999</v>
      </c>
      <c r="S764" s="11">
        <v>13.8072514344666</v>
      </c>
      <c r="T764" s="11">
        <v>0.66208176817647002</v>
      </c>
      <c r="U764" s="11">
        <v>0</v>
      </c>
      <c r="V764" s="11">
        <v>15.857142857142801</v>
      </c>
      <c r="W764" s="11">
        <v>0</v>
      </c>
      <c r="X764" s="11">
        <v>0</v>
      </c>
      <c r="Y764" s="11">
        <v>15.857142857142801</v>
      </c>
      <c r="Z764" s="11">
        <v>5</v>
      </c>
      <c r="AA764" s="11">
        <v>5</v>
      </c>
      <c r="AB764" s="11">
        <v>8</v>
      </c>
      <c r="AC764" s="11">
        <v>122</v>
      </c>
      <c r="AD764" s="11">
        <v>988.74059470404302</v>
      </c>
      <c r="AE764" s="11">
        <v>0</v>
      </c>
      <c r="AF764" s="11">
        <v>0</v>
      </c>
      <c r="AG764" s="11">
        <v>0</v>
      </c>
      <c r="AH764" s="11">
        <v>0</v>
      </c>
      <c r="AI764" s="11">
        <v>0</v>
      </c>
      <c r="AJ764" s="11">
        <v>0</v>
      </c>
      <c r="AK764" s="11">
        <v>0</v>
      </c>
      <c r="AL764" s="11">
        <v>0</v>
      </c>
      <c r="AM764" s="11">
        <v>0</v>
      </c>
      <c r="AN764" s="11">
        <v>17288.285714285699</v>
      </c>
      <c r="AO764" s="11">
        <v>80.571428571428498</v>
      </c>
      <c r="AP764" s="11">
        <v>39368.642857142797</v>
      </c>
      <c r="AQ764" s="11">
        <v>0</v>
      </c>
    </row>
    <row r="765" spans="1:43" hidden="1" x14ac:dyDescent="0.45">
      <c r="A765" s="11">
        <v>763</v>
      </c>
      <c r="B765" s="11" t="s">
        <v>14</v>
      </c>
      <c r="C765" s="11" t="s">
        <v>8</v>
      </c>
      <c r="D765" s="12">
        <v>45139</v>
      </c>
      <c r="E765" s="11">
        <f t="shared" si="22"/>
        <v>2023</v>
      </c>
      <c r="F765" s="11">
        <f t="shared" si="23"/>
        <v>8</v>
      </c>
      <c r="G765" s="11">
        <v>12</v>
      </c>
      <c r="H765" s="11">
        <v>12</v>
      </c>
      <c r="I765" s="11">
        <v>0</v>
      </c>
      <c r="J765" s="11">
        <v>0</v>
      </c>
      <c r="K765" s="11">
        <v>0</v>
      </c>
      <c r="L765" s="11">
        <v>2126</v>
      </c>
      <c r="M765" s="11">
        <v>112527.666666666</v>
      </c>
      <c r="N765" s="11">
        <v>126645.83333333299</v>
      </c>
      <c r="O765" s="11">
        <v>34655.549612260598</v>
      </c>
      <c r="P765" s="11">
        <v>2542.8444787868898</v>
      </c>
      <c r="Q765" s="11">
        <v>38969.503326390302</v>
      </c>
      <c r="R765" s="11">
        <v>1.12576748179097</v>
      </c>
      <c r="S765" s="11">
        <v>13.6302358581652</v>
      </c>
      <c r="T765" s="11">
        <v>0.69812042500015303</v>
      </c>
      <c r="U765" s="11">
        <v>0</v>
      </c>
      <c r="V765" s="11">
        <v>15.9166666666666</v>
      </c>
      <c r="W765" s="11">
        <v>0</v>
      </c>
      <c r="X765" s="11">
        <v>0</v>
      </c>
      <c r="Y765" s="11">
        <v>15.9166666666666</v>
      </c>
      <c r="Z765" s="11">
        <v>5</v>
      </c>
      <c r="AA765" s="11">
        <v>5</v>
      </c>
      <c r="AB765" s="11">
        <v>8</v>
      </c>
      <c r="AC765" s="11">
        <v>123.666666666666</v>
      </c>
      <c r="AD765" s="11">
        <v>1024.3505799457901</v>
      </c>
      <c r="AE765" s="11">
        <v>0</v>
      </c>
      <c r="AF765" s="11">
        <v>0</v>
      </c>
      <c r="AG765" s="11">
        <v>0</v>
      </c>
      <c r="AH765" s="11">
        <v>0</v>
      </c>
      <c r="AI765" s="11">
        <v>0</v>
      </c>
      <c r="AJ765" s="11">
        <v>0</v>
      </c>
      <c r="AK765" s="11">
        <v>0</v>
      </c>
      <c r="AL765" s="11">
        <v>0</v>
      </c>
      <c r="AM765" s="11">
        <v>0</v>
      </c>
      <c r="AN765" s="11">
        <v>21436.5</v>
      </c>
      <c r="AO765" s="11">
        <v>110.833333333333</v>
      </c>
      <c r="AP765" s="11">
        <v>45910.666666666599</v>
      </c>
      <c r="AQ765" s="11">
        <v>65</v>
      </c>
    </row>
    <row r="766" spans="1:43" hidden="1" x14ac:dyDescent="0.45">
      <c r="A766" s="11">
        <v>764</v>
      </c>
      <c r="B766" s="11" t="s">
        <v>14</v>
      </c>
      <c r="C766" s="11" t="s">
        <v>8</v>
      </c>
      <c r="D766" s="12">
        <v>45170</v>
      </c>
      <c r="E766" s="11">
        <f t="shared" si="22"/>
        <v>2023</v>
      </c>
      <c r="F766" s="11">
        <f t="shared" si="23"/>
        <v>9</v>
      </c>
      <c r="G766" s="11">
        <v>14</v>
      </c>
      <c r="H766" s="11">
        <v>14</v>
      </c>
      <c r="I766" s="11">
        <v>0</v>
      </c>
      <c r="J766" s="11">
        <v>2</v>
      </c>
      <c r="K766" s="11">
        <v>2</v>
      </c>
      <c r="L766" s="11">
        <v>2072.5714285714198</v>
      </c>
      <c r="M766" s="11">
        <v>109495</v>
      </c>
      <c r="N766" s="11">
        <v>123591.285714285</v>
      </c>
      <c r="O766" s="11">
        <v>33911.550053932697</v>
      </c>
      <c r="P766" s="11">
        <v>2450.85928971065</v>
      </c>
      <c r="Q766" s="11">
        <v>38528.498971646499</v>
      </c>
      <c r="R766" s="11">
        <v>1.1389247101183699</v>
      </c>
      <c r="S766" s="11">
        <v>13.839924679670601</v>
      </c>
      <c r="T766" s="11">
        <v>0.67965153253791</v>
      </c>
      <c r="U766" s="11">
        <v>0</v>
      </c>
      <c r="V766" s="11">
        <v>17.285714285714199</v>
      </c>
      <c r="W766" s="11">
        <v>1.8571428571428501</v>
      </c>
      <c r="X766" s="11">
        <v>7.1428571428571397E-2</v>
      </c>
      <c r="Y766" s="11">
        <v>15.357142857142801</v>
      </c>
      <c r="Z766" s="11">
        <v>5</v>
      </c>
      <c r="AA766" s="11">
        <v>5</v>
      </c>
      <c r="AB766" s="11">
        <v>8</v>
      </c>
      <c r="AC766" s="11">
        <v>123.714285714285</v>
      </c>
      <c r="AD766" s="11">
        <v>1011.97532684404</v>
      </c>
      <c r="AE766" s="11">
        <v>0</v>
      </c>
      <c r="AF766" s="11">
        <v>0</v>
      </c>
      <c r="AG766" s="11">
        <v>0</v>
      </c>
      <c r="AH766" s="11">
        <v>0</v>
      </c>
      <c r="AI766" s="11">
        <v>0</v>
      </c>
      <c r="AJ766" s="11">
        <v>0</v>
      </c>
      <c r="AK766" s="11">
        <v>0</v>
      </c>
      <c r="AL766" s="11">
        <v>0</v>
      </c>
      <c r="AM766" s="11">
        <v>3993.1428571428501</v>
      </c>
      <c r="AN766" s="11">
        <v>21765.285714285699</v>
      </c>
      <c r="AO766" s="11">
        <v>105.5</v>
      </c>
      <c r="AP766" s="11">
        <v>43189.9285714285</v>
      </c>
      <c r="AQ766" s="11">
        <v>300.78571428571399</v>
      </c>
    </row>
    <row r="767" spans="1:43" hidden="1" x14ac:dyDescent="0.45">
      <c r="A767" s="11">
        <v>765</v>
      </c>
      <c r="B767" s="11" t="s">
        <v>14</v>
      </c>
      <c r="C767" s="11" t="s">
        <v>8</v>
      </c>
      <c r="D767" s="12">
        <v>45200</v>
      </c>
      <c r="E767" s="11">
        <f t="shared" si="22"/>
        <v>2023</v>
      </c>
      <c r="F767" s="11">
        <f t="shared" si="23"/>
        <v>10</v>
      </c>
      <c r="G767" s="11">
        <v>13</v>
      </c>
      <c r="H767" s="11">
        <v>13</v>
      </c>
      <c r="I767" s="11">
        <v>0</v>
      </c>
      <c r="J767" s="11">
        <v>0</v>
      </c>
      <c r="K767" s="11">
        <v>0</v>
      </c>
      <c r="L767" s="11">
        <v>2191.8461538461502</v>
      </c>
      <c r="M767" s="11">
        <v>115738.69230769201</v>
      </c>
      <c r="N767" s="11">
        <v>140269.69230769199</v>
      </c>
      <c r="O767" s="11">
        <v>34202.201889596399</v>
      </c>
      <c r="P767" s="11">
        <v>2485.3889872371501</v>
      </c>
      <c r="Q767" s="11">
        <v>41388.271301540801</v>
      </c>
      <c r="R767" s="11">
        <v>1.21198186888236</v>
      </c>
      <c r="S767" s="11">
        <v>13.761484713742</v>
      </c>
      <c r="T767" s="11">
        <v>0.73392888738801199</v>
      </c>
      <c r="U767" s="11">
        <v>0</v>
      </c>
      <c r="V767" s="11">
        <v>15.9230769230769</v>
      </c>
      <c r="W767" s="11">
        <v>1</v>
      </c>
      <c r="X767" s="11">
        <v>0</v>
      </c>
      <c r="Y767" s="11">
        <v>14.9230769230769</v>
      </c>
      <c r="Z767" s="11">
        <v>5</v>
      </c>
      <c r="AA767" s="11">
        <v>5</v>
      </c>
      <c r="AB767" s="11">
        <v>8</v>
      </c>
      <c r="AC767" s="11">
        <v>131.76923076923001</v>
      </c>
      <c r="AD767" s="11">
        <v>1064.5336270800301</v>
      </c>
      <c r="AE767" s="11">
        <v>0</v>
      </c>
      <c r="AF767" s="11">
        <v>0</v>
      </c>
      <c r="AG767" s="11">
        <v>0</v>
      </c>
      <c r="AH767" s="11">
        <v>0</v>
      </c>
      <c r="AI767" s="11">
        <v>0</v>
      </c>
      <c r="AJ767" s="11">
        <v>0</v>
      </c>
      <c r="AK767" s="11">
        <v>0</v>
      </c>
      <c r="AL767" s="11">
        <v>0</v>
      </c>
      <c r="AM767" s="11">
        <v>4320.4615384615299</v>
      </c>
      <c r="AN767" s="11">
        <v>23459.1538461538</v>
      </c>
      <c r="AO767" s="11">
        <v>111</v>
      </c>
      <c r="AP767" s="11">
        <v>49589.1538461538</v>
      </c>
      <c r="AQ767" s="11">
        <v>351.30769230769198</v>
      </c>
    </row>
    <row r="768" spans="1:43" hidden="1" x14ac:dyDescent="0.45">
      <c r="A768" s="11">
        <v>766</v>
      </c>
      <c r="B768" s="11" t="s">
        <v>14</v>
      </c>
      <c r="C768" s="11" t="s">
        <v>8</v>
      </c>
      <c r="D768" s="12">
        <v>45231</v>
      </c>
      <c r="E768" s="11">
        <f t="shared" si="22"/>
        <v>2023</v>
      </c>
      <c r="F768" s="11">
        <f t="shared" si="23"/>
        <v>11</v>
      </c>
      <c r="G768" s="11">
        <v>12</v>
      </c>
      <c r="H768" s="11">
        <v>12</v>
      </c>
      <c r="I768" s="11">
        <v>0</v>
      </c>
      <c r="J768" s="11">
        <v>0</v>
      </c>
      <c r="K768" s="11">
        <v>0</v>
      </c>
      <c r="L768" s="11">
        <v>2190</v>
      </c>
      <c r="M768" s="11">
        <v>115652.666666666</v>
      </c>
      <c r="N768" s="11">
        <v>148036.66666666599</v>
      </c>
      <c r="O768" s="11">
        <v>33805.510826430604</v>
      </c>
      <c r="P768" s="11">
        <v>2450.2728633359802</v>
      </c>
      <c r="Q768" s="11">
        <v>43257.245672452198</v>
      </c>
      <c r="R768" s="11">
        <v>1.28003346201248</v>
      </c>
      <c r="S768" s="11">
        <v>13.7960317756497</v>
      </c>
      <c r="T768" s="11">
        <v>0.76514746091597696</v>
      </c>
      <c r="U768" s="11">
        <v>0</v>
      </c>
      <c r="V768" s="11">
        <v>16.3333333333333</v>
      </c>
      <c r="W768" s="11">
        <v>0</v>
      </c>
      <c r="X768" s="11">
        <v>0</v>
      </c>
      <c r="Y768" s="11">
        <v>16.3333333333333</v>
      </c>
      <c r="Z768" s="11">
        <v>5</v>
      </c>
      <c r="AA768" s="11">
        <v>5</v>
      </c>
      <c r="AB768" s="11">
        <v>8</v>
      </c>
      <c r="AC768" s="11">
        <v>131.666666666666</v>
      </c>
      <c r="AD768" s="11">
        <v>1124.3418374179701</v>
      </c>
      <c r="AE768" s="11">
        <v>0</v>
      </c>
      <c r="AF768" s="11">
        <v>0</v>
      </c>
      <c r="AG768" s="11">
        <v>0</v>
      </c>
      <c r="AH768" s="11">
        <v>0</v>
      </c>
      <c r="AI768" s="11">
        <v>0</v>
      </c>
      <c r="AJ768" s="11">
        <v>0</v>
      </c>
      <c r="AK768" s="11">
        <v>0</v>
      </c>
      <c r="AL768" s="11">
        <v>0</v>
      </c>
      <c r="AM768" s="11">
        <v>4192.3333333333303</v>
      </c>
      <c r="AN768" s="11">
        <v>24457.083333333299</v>
      </c>
      <c r="AO768" s="11">
        <v>120.083333333333</v>
      </c>
      <c r="AP768" s="11">
        <v>50627.25</v>
      </c>
      <c r="AQ768" s="11">
        <v>61.3333333333333</v>
      </c>
    </row>
    <row r="769" spans="1:43" hidden="1" x14ac:dyDescent="0.45">
      <c r="A769" s="11">
        <v>767</v>
      </c>
      <c r="B769" s="11" t="s">
        <v>14</v>
      </c>
      <c r="C769" s="11" t="s">
        <v>8</v>
      </c>
      <c r="D769" s="12">
        <v>45261</v>
      </c>
      <c r="E769" s="11">
        <f t="shared" si="22"/>
        <v>2023</v>
      </c>
      <c r="F769" s="11">
        <f t="shared" si="23"/>
        <v>12</v>
      </c>
      <c r="G769" s="11">
        <v>15</v>
      </c>
      <c r="H769" s="11">
        <v>15</v>
      </c>
      <c r="I769" s="11">
        <v>0</v>
      </c>
      <c r="J769" s="11">
        <v>0</v>
      </c>
      <c r="K769" s="11">
        <v>0</v>
      </c>
      <c r="L769" s="11">
        <v>2190</v>
      </c>
      <c r="M769" s="11">
        <v>115598.933333333</v>
      </c>
      <c r="N769" s="11">
        <v>135379.53333333301</v>
      </c>
      <c r="O769" s="11">
        <v>33762.372376809697</v>
      </c>
      <c r="P769" s="11">
        <v>2458.93061497188</v>
      </c>
      <c r="Q769" s="11">
        <v>39450.989761319899</v>
      </c>
      <c r="R769" s="11">
        <v>1.17090151661765</v>
      </c>
      <c r="S769" s="11">
        <v>13.733294799360801</v>
      </c>
      <c r="T769" s="11">
        <v>0.70075274410765898</v>
      </c>
      <c r="U769" s="11">
        <v>0</v>
      </c>
      <c r="V769" s="11">
        <v>15.9333333333333</v>
      </c>
      <c r="W769" s="11">
        <v>0</v>
      </c>
      <c r="X769" s="11">
        <v>0</v>
      </c>
      <c r="Y769" s="11">
        <v>15.9333333333333</v>
      </c>
      <c r="Z769" s="11">
        <v>5</v>
      </c>
      <c r="AA769" s="11">
        <v>5</v>
      </c>
      <c r="AB769" s="11">
        <v>8</v>
      </c>
      <c r="AC769" s="11">
        <v>131.666666666666</v>
      </c>
      <c r="AD769" s="11">
        <v>1028.0450247756701</v>
      </c>
      <c r="AE769" s="11">
        <v>0</v>
      </c>
      <c r="AF769" s="11">
        <v>0</v>
      </c>
      <c r="AG769" s="11">
        <v>0</v>
      </c>
      <c r="AH769" s="11">
        <v>0</v>
      </c>
      <c r="AI769" s="11">
        <v>0</v>
      </c>
      <c r="AJ769" s="11">
        <v>0</v>
      </c>
      <c r="AK769" s="11">
        <v>0</v>
      </c>
      <c r="AL769" s="11">
        <v>0</v>
      </c>
      <c r="AM769" s="11">
        <v>4054.2</v>
      </c>
      <c r="AN769" s="11">
        <v>23013.4</v>
      </c>
      <c r="AO769" s="11">
        <v>103.8</v>
      </c>
      <c r="AP769" s="11">
        <v>47171.733333333301</v>
      </c>
      <c r="AQ769" s="11">
        <v>64.133333333333297</v>
      </c>
    </row>
    <row r="770" spans="1:43" hidden="1" x14ac:dyDescent="0.45">
      <c r="A770" s="11">
        <v>768</v>
      </c>
      <c r="B770" s="11" t="s">
        <v>14</v>
      </c>
      <c r="C770" s="11" t="s">
        <v>8</v>
      </c>
      <c r="D770" s="12">
        <v>45292</v>
      </c>
      <c r="E770" s="11">
        <f t="shared" si="22"/>
        <v>2024</v>
      </c>
      <c r="F770" s="11">
        <f t="shared" si="23"/>
        <v>1</v>
      </c>
      <c r="G770" s="11">
        <v>12</v>
      </c>
      <c r="H770" s="11">
        <v>12</v>
      </c>
      <c r="I770" s="11">
        <v>0</v>
      </c>
      <c r="J770" s="11">
        <v>0</v>
      </c>
      <c r="K770" s="11">
        <v>0</v>
      </c>
      <c r="L770" s="11">
        <v>2190</v>
      </c>
      <c r="M770" s="11">
        <v>115451.166666666</v>
      </c>
      <c r="N770" s="11">
        <v>126006.916666666</v>
      </c>
      <c r="O770" s="11">
        <v>33874.457261197698</v>
      </c>
      <c r="P770" s="11">
        <v>2460.1397360546598</v>
      </c>
      <c r="Q770" s="11">
        <v>36935.6075522389</v>
      </c>
      <c r="R770" s="11">
        <v>1.0915671083706799</v>
      </c>
      <c r="S770" s="11">
        <v>13.7691109214281</v>
      </c>
      <c r="T770" s="11">
        <v>0.65470448898436195</v>
      </c>
      <c r="U770" s="11">
        <v>0</v>
      </c>
      <c r="V770" s="11">
        <v>15.4166666666666</v>
      </c>
      <c r="W770" s="11">
        <v>0</v>
      </c>
      <c r="X770" s="11">
        <v>0</v>
      </c>
      <c r="Y770" s="11">
        <v>15.4166666666666</v>
      </c>
      <c r="Z770" s="11">
        <v>5</v>
      </c>
      <c r="AA770" s="11">
        <v>5</v>
      </c>
      <c r="AB770" s="11">
        <v>8</v>
      </c>
      <c r="AC770" s="11">
        <v>131.666666666666</v>
      </c>
      <c r="AD770" s="11">
        <v>957.121290822476</v>
      </c>
      <c r="AE770" s="11">
        <v>0</v>
      </c>
      <c r="AF770" s="11">
        <v>0</v>
      </c>
      <c r="AG770" s="11">
        <v>0</v>
      </c>
      <c r="AH770" s="11">
        <v>0</v>
      </c>
      <c r="AI770" s="11">
        <v>0</v>
      </c>
      <c r="AJ770" s="11">
        <v>0</v>
      </c>
      <c r="AK770" s="11">
        <v>0</v>
      </c>
      <c r="AL770" s="11">
        <v>0</v>
      </c>
      <c r="AM770" s="11">
        <v>3605.1666666666601</v>
      </c>
      <c r="AN770" s="11">
        <v>21319.583333333299</v>
      </c>
      <c r="AO770" s="11">
        <v>94</v>
      </c>
      <c r="AP770" s="11">
        <v>44631.583333333299</v>
      </c>
      <c r="AQ770" s="11">
        <v>0</v>
      </c>
    </row>
    <row r="771" spans="1:43" hidden="1" x14ac:dyDescent="0.45">
      <c r="A771" s="11">
        <v>769</v>
      </c>
      <c r="B771" s="11" t="s">
        <v>14</v>
      </c>
      <c r="C771" s="11" t="s">
        <v>8</v>
      </c>
      <c r="D771" s="12">
        <v>45323</v>
      </c>
      <c r="E771" s="11">
        <f t="shared" ref="E771:E834" si="24">YEAR(D771)</f>
        <v>2024</v>
      </c>
      <c r="F771" s="11">
        <f t="shared" ref="F771:F834" si="25">MONTH(D771)</f>
        <v>2</v>
      </c>
      <c r="G771" s="11">
        <v>12</v>
      </c>
      <c r="H771" s="11">
        <v>12</v>
      </c>
      <c r="I771" s="11">
        <v>0</v>
      </c>
      <c r="J771" s="11">
        <v>3</v>
      </c>
      <c r="K771" s="11">
        <v>3</v>
      </c>
      <c r="L771" s="11">
        <v>2196</v>
      </c>
      <c r="M771" s="11">
        <v>115779.83333333299</v>
      </c>
      <c r="N771" s="11">
        <v>130556.83333333299</v>
      </c>
      <c r="O771" s="11">
        <v>34168.4717510833</v>
      </c>
      <c r="P771" s="11">
        <v>2493.3748842292698</v>
      </c>
      <c r="Q771" s="11">
        <v>38476.883706339497</v>
      </c>
      <c r="R771" s="11">
        <v>1.12778534561468</v>
      </c>
      <c r="S771" s="11">
        <v>13.704480239281001</v>
      </c>
      <c r="T771" s="11">
        <v>0.68550163022851196</v>
      </c>
      <c r="U771" s="11">
        <v>0</v>
      </c>
      <c r="V771" s="11">
        <v>14.75</v>
      </c>
      <c r="W771" s="11">
        <v>3.25</v>
      </c>
      <c r="X771" s="11">
        <v>0</v>
      </c>
      <c r="Y771" s="11">
        <v>11.5</v>
      </c>
      <c r="Z771" s="11">
        <v>5</v>
      </c>
      <c r="AA771" s="11">
        <v>5</v>
      </c>
      <c r="AB771" s="11">
        <v>8</v>
      </c>
      <c r="AC771" s="11">
        <v>132</v>
      </c>
      <c r="AD771" s="11">
        <v>989.18942394153305</v>
      </c>
      <c r="AE771" s="11">
        <v>0</v>
      </c>
      <c r="AF771" s="11">
        <v>0</v>
      </c>
      <c r="AG771" s="11">
        <v>0</v>
      </c>
      <c r="AH771" s="11">
        <v>0</v>
      </c>
      <c r="AI771" s="11">
        <v>0</v>
      </c>
      <c r="AJ771" s="11">
        <v>0</v>
      </c>
      <c r="AK771" s="11">
        <v>0</v>
      </c>
      <c r="AL771" s="11">
        <v>0</v>
      </c>
      <c r="AM771" s="11">
        <v>4915.5</v>
      </c>
      <c r="AN771" s="11">
        <v>22009.416666666599</v>
      </c>
      <c r="AO771" s="11">
        <v>98.5</v>
      </c>
      <c r="AP771" s="11">
        <v>45583.166666666599</v>
      </c>
      <c r="AQ771" s="11">
        <v>389.5</v>
      </c>
    </row>
    <row r="772" spans="1:43" hidden="1" x14ac:dyDescent="0.45">
      <c r="A772" s="11">
        <v>770</v>
      </c>
      <c r="B772" s="11" t="s">
        <v>14</v>
      </c>
      <c r="C772" s="11" t="s">
        <v>8</v>
      </c>
      <c r="D772" s="12">
        <v>45352</v>
      </c>
      <c r="E772" s="11">
        <f t="shared" si="24"/>
        <v>2024</v>
      </c>
      <c r="F772" s="11">
        <f t="shared" si="25"/>
        <v>3</v>
      </c>
      <c r="G772" s="11">
        <v>15</v>
      </c>
      <c r="H772" s="11">
        <v>15</v>
      </c>
      <c r="I772" s="11">
        <v>0</v>
      </c>
      <c r="J772" s="11">
        <v>1</v>
      </c>
      <c r="K772" s="11">
        <v>0</v>
      </c>
      <c r="L772" s="11">
        <v>2190</v>
      </c>
      <c r="M772" s="11">
        <v>115466.666666666</v>
      </c>
      <c r="N772" s="11">
        <v>133974.39999999999</v>
      </c>
      <c r="O772" s="11">
        <v>33340.331684009398</v>
      </c>
      <c r="P772" s="11">
        <v>2429.6573842579601</v>
      </c>
      <c r="Q772" s="11">
        <v>38667.021891518503</v>
      </c>
      <c r="R772" s="11">
        <v>1.1605335761626401</v>
      </c>
      <c r="S772" s="11">
        <v>13.7247929626466</v>
      </c>
      <c r="T772" s="11">
        <v>0.68772837645995999</v>
      </c>
      <c r="U772" s="11">
        <v>0</v>
      </c>
      <c r="V772" s="11">
        <v>15.466666666666599</v>
      </c>
      <c r="W772" s="11">
        <v>0</v>
      </c>
      <c r="X772" s="11">
        <v>0</v>
      </c>
      <c r="Y772" s="11">
        <v>15.466666666666599</v>
      </c>
      <c r="Z772" s="11">
        <v>5</v>
      </c>
      <c r="AA772" s="11">
        <v>5</v>
      </c>
      <c r="AB772" s="11">
        <v>8</v>
      </c>
      <c r="AC772" s="11">
        <v>131.666666666666</v>
      </c>
      <c r="AD772" s="11">
        <v>1017.72147927069</v>
      </c>
      <c r="AE772" s="11">
        <v>0</v>
      </c>
      <c r="AF772" s="11">
        <v>0</v>
      </c>
      <c r="AG772" s="11">
        <v>0</v>
      </c>
      <c r="AH772" s="11">
        <v>0</v>
      </c>
      <c r="AI772" s="11">
        <v>0</v>
      </c>
      <c r="AJ772" s="11">
        <v>0</v>
      </c>
      <c r="AK772" s="11">
        <v>0</v>
      </c>
      <c r="AL772" s="11">
        <v>0</v>
      </c>
      <c r="AM772" s="11">
        <v>5350.5333333333301</v>
      </c>
      <c r="AN772" s="11">
        <v>24211.333333333299</v>
      </c>
      <c r="AO772" s="11">
        <v>104.466666666666</v>
      </c>
      <c r="AP772" s="11">
        <v>50345.4</v>
      </c>
      <c r="AQ772" s="11">
        <v>110.8</v>
      </c>
    </row>
    <row r="773" spans="1:43" hidden="1" x14ac:dyDescent="0.45">
      <c r="A773" s="11">
        <v>771</v>
      </c>
      <c r="B773" s="11" t="s">
        <v>14</v>
      </c>
      <c r="C773" s="11" t="s">
        <v>8</v>
      </c>
      <c r="D773" s="12">
        <v>45383</v>
      </c>
      <c r="E773" s="11">
        <f t="shared" si="24"/>
        <v>2024</v>
      </c>
      <c r="F773" s="11">
        <f t="shared" si="25"/>
        <v>4</v>
      </c>
      <c r="G773" s="11">
        <v>12</v>
      </c>
      <c r="H773" s="11">
        <v>12</v>
      </c>
      <c r="I773" s="11">
        <v>0</v>
      </c>
      <c r="J773" s="11">
        <v>0</v>
      </c>
      <c r="K773" s="11">
        <v>0</v>
      </c>
      <c r="L773" s="11">
        <v>0</v>
      </c>
      <c r="M773" s="11">
        <v>115477</v>
      </c>
      <c r="N773" s="11">
        <v>142790.58333333299</v>
      </c>
      <c r="O773" s="11">
        <v>0</v>
      </c>
      <c r="P773" s="11">
        <v>0</v>
      </c>
      <c r="Q773" s="11">
        <v>0</v>
      </c>
      <c r="R773" s="11">
        <v>0</v>
      </c>
      <c r="S773" s="11">
        <v>0</v>
      </c>
      <c r="T773" s="11">
        <v>0.849370198505211</v>
      </c>
      <c r="U773" s="11">
        <v>0</v>
      </c>
      <c r="V773" s="11">
        <v>0</v>
      </c>
      <c r="W773" s="11">
        <v>0</v>
      </c>
      <c r="X773" s="11">
        <v>0</v>
      </c>
      <c r="Y773" s="11">
        <v>0</v>
      </c>
      <c r="Z773" s="11">
        <v>0</v>
      </c>
      <c r="AA773" s="11">
        <v>0</v>
      </c>
      <c r="AB773" s="11">
        <v>0</v>
      </c>
      <c r="AC773" s="11">
        <v>131.666666666666</v>
      </c>
      <c r="AD773" s="11">
        <v>0</v>
      </c>
      <c r="AE773" s="11">
        <v>0</v>
      </c>
      <c r="AF773" s="11">
        <v>0</v>
      </c>
      <c r="AG773" s="11">
        <v>0</v>
      </c>
      <c r="AH773" s="11">
        <v>0</v>
      </c>
      <c r="AI773" s="11">
        <v>0</v>
      </c>
      <c r="AJ773" s="11">
        <v>0</v>
      </c>
      <c r="AK773" s="11">
        <v>0</v>
      </c>
      <c r="AL773" s="11">
        <v>0</v>
      </c>
      <c r="AM773" s="11">
        <v>5201.9166666666597</v>
      </c>
      <c r="AN773" s="11">
        <v>24378.25</v>
      </c>
      <c r="AO773" s="11">
        <v>109.5</v>
      </c>
      <c r="AP773" s="11">
        <v>50867.75</v>
      </c>
      <c r="AQ773" s="11">
        <v>53.9166666666666</v>
      </c>
    </row>
    <row r="774" spans="1:43" hidden="1" x14ac:dyDescent="0.45">
      <c r="A774" s="11">
        <v>772</v>
      </c>
      <c r="B774" s="11" t="s">
        <v>14</v>
      </c>
      <c r="C774" s="11" t="s">
        <v>8</v>
      </c>
      <c r="D774" s="12">
        <v>45413</v>
      </c>
      <c r="E774" s="11">
        <f t="shared" si="24"/>
        <v>2024</v>
      </c>
      <c r="F774" s="11">
        <f t="shared" si="25"/>
        <v>5</v>
      </c>
      <c r="G774" s="11">
        <v>13</v>
      </c>
      <c r="H774" s="11">
        <v>13</v>
      </c>
      <c r="I774" s="11">
        <v>0</v>
      </c>
      <c r="J774" s="11">
        <v>1</v>
      </c>
      <c r="K774" s="11">
        <v>0</v>
      </c>
      <c r="L774" s="11">
        <v>0</v>
      </c>
      <c r="M774" s="11">
        <v>106911.07692307601</v>
      </c>
      <c r="N774" s="11">
        <v>149224.538461538</v>
      </c>
      <c r="O774" s="11">
        <v>0</v>
      </c>
      <c r="P774" s="11">
        <v>0</v>
      </c>
      <c r="Q774" s="11">
        <v>0</v>
      </c>
      <c r="R774" s="11">
        <v>0</v>
      </c>
      <c r="S774" s="11">
        <v>0</v>
      </c>
      <c r="T774" s="11">
        <v>0.70025146893678403</v>
      </c>
      <c r="U774" s="11">
        <v>0</v>
      </c>
      <c r="V774" s="11">
        <v>0</v>
      </c>
      <c r="W774" s="11">
        <v>0</v>
      </c>
      <c r="X774" s="11">
        <v>0</v>
      </c>
      <c r="Y774" s="11">
        <v>0</v>
      </c>
      <c r="Z774" s="11">
        <v>0</v>
      </c>
      <c r="AA774" s="11">
        <v>0</v>
      </c>
      <c r="AB774" s="11">
        <v>0</v>
      </c>
      <c r="AC774" s="11">
        <v>121.53846153846099</v>
      </c>
      <c r="AD774" s="11">
        <v>0</v>
      </c>
      <c r="AE774" s="11">
        <v>0</v>
      </c>
      <c r="AF774" s="11">
        <v>0</v>
      </c>
      <c r="AG774" s="11">
        <v>0</v>
      </c>
      <c r="AH774" s="11">
        <v>0</v>
      </c>
      <c r="AI774" s="11">
        <v>0</v>
      </c>
      <c r="AJ774" s="11">
        <v>0</v>
      </c>
      <c r="AK774" s="11">
        <v>0</v>
      </c>
      <c r="AL774" s="11">
        <v>0</v>
      </c>
      <c r="AM774" s="11">
        <v>4801.7692307692296</v>
      </c>
      <c r="AN774" s="11">
        <v>22503</v>
      </c>
      <c r="AO774" s="11">
        <v>101.07692307692299</v>
      </c>
      <c r="AP774" s="11">
        <v>46954.846153846098</v>
      </c>
      <c r="AQ774" s="11">
        <v>49.769230769230703</v>
      </c>
    </row>
    <row r="775" spans="1:43" hidden="1" x14ac:dyDescent="0.45">
      <c r="A775" s="11">
        <v>773</v>
      </c>
      <c r="B775" s="11" t="s">
        <v>14</v>
      </c>
      <c r="C775" s="11" t="s">
        <v>8</v>
      </c>
      <c r="D775" s="12">
        <v>45444</v>
      </c>
      <c r="E775" s="11">
        <f t="shared" si="24"/>
        <v>2024</v>
      </c>
      <c r="F775" s="11">
        <f t="shared" si="25"/>
        <v>6</v>
      </c>
      <c r="G775" s="11">
        <v>14</v>
      </c>
      <c r="H775" s="11">
        <v>14</v>
      </c>
      <c r="I775" s="11">
        <v>0</v>
      </c>
      <c r="J775" s="11">
        <v>0</v>
      </c>
      <c r="K775" s="11">
        <v>0</v>
      </c>
      <c r="L775" s="11">
        <v>0</v>
      </c>
      <c r="M775" s="11">
        <v>99274.571428571406</v>
      </c>
      <c r="N775" s="11">
        <v>138407.85714285701</v>
      </c>
      <c r="O775" s="11">
        <v>0</v>
      </c>
      <c r="P775" s="11">
        <v>0</v>
      </c>
      <c r="Q775" s="11">
        <v>0</v>
      </c>
      <c r="R775" s="11">
        <v>0</v>
      </c>
      <c r="S775" s="11">
        <v>0</v>
      </c>
      <c r="T775" s="11">
        <v>0.67156634392664205</v>
      </c>
      <c r="U775" s="11">
        <v>0</v>
      </c>
      <c r="V775" s="11">
        <v>0</v>
      </c>
      <c r="W775" s="11">
        <v>0</v>
      </c>
      <c r="X775" s="11">
        <v>0</v>
      </c>
      <c r="Y775" s="11">
        <v>0</v>
      </c>
      <c r="Z775" s="11">
        <v>0</v>
      </c>
      <c r="AA775" s="11">
        <v>0</v>
      </c>
      <c r="AB775" s="11">
        <v>0</v>
      </c>
      <c r="AC775" s="11">
        <v>112.85714285714199</v>
      </c>
      <c r="AD775" s="11">
        <v>0</v>
      </c>
      <c r="AE775" s="11">
        <v>0</v>
      </c>
      <c r="AF775" s="11">
        <v>0</v>
      </c>
      <c r="AG775" s="11">
        <v>0</v>
      </c>
      <c r="AH775" s="11">
        <v>0</v>
      </c>
      <c r="AI775" s="11">
        <v>0</v>
      </c>
      <c r="AJ775" s="11">
        <v>0</v>
      </c>
      <c r="AK775" s="11">
        <v>0</v>
      </c>
      <c r="AL775" s="11">
        <v>0</v>
      </c>
      <c r="AM775" s="11">
        <v>4458.7857142857101</v>
      </c>
      <c r="AN775" s="11">
        <v>20895.6428571428</v>
      </c>
      <c r="AO775" s="11">
        <v>93.857142857142804</v>
      </c>
      <c r="AP775" s="11">
        <v>43600.9285714285</v>
      </c>
      <c r="AQ775" s="11">
        <v>46.214285714285701</v>
      </c>
    </row>
    <row r="776" spans="1:43" hidden="1" x14ac:dyDescent="0.45">
      <c r="A776" s="11">
        <v>774</v>
      </c>
      <c r="B776" s="11" t="s">
        <v>14</v>
      </c>
      <c r="C776" s="11" t="s">
        <v>8</v>
      </c>
      <c r="D776" s="12">
        <v>45474</v>
      </c>
      <c r="E776" s="11">
        <f t="shared" si="24"/>
        <v>2024</v>
      </c>
      <c r="F776" s="11">
        <f t="shared" si="25"/>
        <v>7</v>
      </c>
      <c r="G776" s="11">
        <v>12</v>
      </c>
      <c r="H776" s="11">
        <v>12</v>
      </c>
      <c r="I776" s="11">
        <v>0</v>
      </c>
      <c r="J776" s="11">
        <v>0</v>
      </c>
      <c r="K776" s="11">
        <v>0</v>
      </c>
      <c r="L776" s="11">
        <v>0</v>
      </c>
      <c r="M776" s="11">
        <v>115820.33333333299</v>
      </c>
      <c r="N776" s="11">
        <v>0</v>
      </c>
      <c r="O776" s="11">
        <v>0</v>
      </c>
      <c r="P776" s="11">
        <v>0</v>
      </c>
      <c r="Q776" s="11">
        <v>0</v>
      </c>
      <c r="R776" s="11">
        <v>0</v>
      </c>
      <c r="S776" s="11">
        <v>0</v>
      </c>
      <c r="T776" s="11">
        <v>0.80967919050488502</v>
      </c>
      <c r="U776" s="11">
        <v>0</v>
      </c>
      <c r="V776" s="11">
        <v>0</v>
      </c>
      <c r="W776" s="11">
        <v>0</v>
      </c>
      <c r="X776" s="11">
        <v>0</v>
      </c>
      <c r="Y776" s="11">
        <v>0</v>
      </c>
      <c r="Z776" s="11">
        <v>0</v>
      </c>
      <c r="AA776" s="11">
        <v>0</v>
      </c>
      <c r="AB776" s="11">
        <v>0</v>
      </c>
      <c r="AC776" s="11">
        <v>131.666666666666</v>
      </c>
      <c r="AD776" s="11">
        <v>0</v>
      </c>
      <c r="AE776" s="11">
        <v>0</v>
      </c>
      <c r="AF776" s="11">
        <v>0</v>
      </c>
      <c r="AG776" s="11">
        <v>0</v>
      </c>
      <c r="AH776" s="11">
        <v>0</v>
      </c>
      <c r="AI776" s="11">
        <v>0</v>
      </c>
      <c r="AJ776" s="11">
        <v>0</v>
      </c>
      <c r="AK776" s="11">
        <v>0</v>
      </c>
      <c r="AL776" s="11">
        <v>0</v>
      </c>
      <c r="AM776" s="11">
        <v>5201.9166666666597</v>
      </c>
      <c r="AN776" s="11">
        <v>24378.25</v>
      </c>
      <c r="AO776" s="11">
        <v>109.5</v>
      </c>
      <c r="AP776" s="11">
        <v>50867.75</v>
      </c>
      <c r="AQ776" s="11">
        <v>53.9166666666666</v>
      </c>
    </row>
    <row r="777" spans="1:43" hidden="1" x14ac:dyDescent="0.45">
      <c r="A777" s="11">
        <v>775</v>
      </c>
      <c r="B777" s="11" t="s">
        <v>14</v>
      </c>
      <c r="C777" s="11" t="s">
        <v>8</v>
      </c>
      <c r="D777" s="12">
        <v>45505</v>
      </c>
      <c r="E777" s="11">
        <f t="shared" si="24"/>
        <v>2024</v>
      </c>
      <c r="F777" s="11">
        <f t="shared" si="25"/>
        <v>8</v>
      </c>
      <c r="G777" s="11">
        <v>14</v>
      </c>
      <c r="H777" s="11">
        <v>14</v>
      </c>
      <c r="I777" s="11">
        <v>0</v>
      </c>
      <c r="J777" s="11">
        <v>0</v>
      </c>
      <c r="K777" s="11">
        <v>0</v>
      </c>
      <c r="L777" s="11">
        <v>0</v>
      </c>
      <c r="M777" s="11">
        <v>99274.571428571406</v>
      </c>
      <c r="N777" s="11">
        <v>0</v>
      </c>
      <c r="O777" s="11">
        <v>0</v>
      </c>
      <c r="P777" s="11">
        <v>0</v>
      </c>
      <c r="Q777" s="11">
        <v>0</v>
      </c>
      <c r="R777" s="11">
        <v>0</v>
      </c>
      <c r="S777" s="11">
        <v>0</v>
      </c>
      <c r="T777" s="11">
        <v>0.63031790225642004</v>
      </c>
      <c r="U777" s="11">
        <v>0</v>
      </c>
      <c r="V777" s="11">
        <v>0</v>
      </c>
      <c r="W777" s="11">
        <v>0</v>
      </c>
      <c r="X777" s="11">
        <v>0</v>
      </c>
      <c r="Y777" s="11">
        <v>0</v>
      </c>
      <c r="Z777" s="11">
        <v>0</v>
      </c>
      <c r="AA777" s="11">
        <v>0</v>
      </c>
      <c r="AB777" s="11">
        <v>0</v>
      </c>
      <c r="AC777" s="11">
        <v>112.85714285714199</v>
      </c>
      <c r="AD777" s="11">
        <v>0</v>
      </c>
      <c r="AE777" s="11">
        <v>0</v>
      </c>
      <c r="AF777" s="11">
        <v>0</v>
      </c>
      <c r="AG777" s="11">
        <v>0</v>
      </c>
      <c r="AH777" s="11">
        <v>0</v>
      </c>
      <c r="AI777" s="11">
        <v>0</v>
      </c>
      <c r="AJ777" s="11">
        <v>0</v>
      </c>
      <c r="AK777" s="11">
        <v>0</v>
      </c>
      <c r="AL777" s="11">
        <v>0</v>
      </c>
      <c r="AM777" s="11">
        <v>4458.7857142857101</v>
      </c>
      <c r="AN777" s="11">
        <v>20895.6428571428</v>
      </c>
      <c r="AO777" s="11">
        <v>93.857142857142804</v>
      </c>
      <c r="AP777" s="11">
        <v>43600.9285714285</v>
      </c>
      <c r="AQ777" s="11">
        <v>46.214285714285701</v>
      </c>
    </row>
    <row r="778" spans="1:43" hidden="1" x14ac:dyDescent="0.45">
      <c r="A778" s="11">
        <v>776</v>
      </c>
      <c r="B778" s="11" t="s">
        <v>14</v>
      </c>
      <c r="C778" s="11" t="s">
        <v>8</v>
      </c>
      <c r="D778" s="12">
        <v>45536</v>
      </c>
      <c r="E778" s="11">
        <f t="shared" si="24"/>
        <v>2024</v>
      </c>
      <c r="F778" s="11">
        <f t="shared" si="25"/>
        <v>9</v>
      </c>
      <c r="G778" s="11">
        <v>13</v>
      </c>
      <c r="H778" s="11">
        <v>13</v>
      </c>
      <c r="I778" s="11">
        <v>0</v>
      </c>
      <c r="J778" s="11">
        <v>0</v>
      </c>
      <c r="K778" s="11">
        <v>0</v>
      </c>
      <c r="L778" s="11">
        <v>0</v>
      </c>
      <c r="M778" s="11">
        <v>106911.07692307601</v>
      </c>
      <c r="N778" s="11">
        <v>0</v>
      </c>
      <c r="O778" s="11">
        <v>0</v>
      </c>
      <c r="P778" s="11">
        <v>0</v>
      </c>
      <c r="Q778" s="11">
        <v>0</v>
      </c>
      <c r="R778" s="11">
        <v>0</v>
      </c>
      <c r="S778" s="11">
        <v>0</v>
      </c>
      <c r="T778" s="11">
        <v>0.76631746054759897</v>
      </c>
      <c r="U778" s="11">
        <v>0</v>
      </c>
      <c r="V778" s="11">
        <v>0</v>
      </c>
      <c r="W778" s="11">
        <v>0</v>
      </c>
      <c r="X778" s="11">
        <v>0</v>
      </c>
      <c r="Y778" s="11">
        <v>0</v>
      </c>
      <c r="Z778" s="11">
        <v>0</v>
      </c>
      <c r="AA778" s="11">
        <v>0</v>
      </c>
      <c r="AB778" s="11">
        <v>0</v>
      </c>
      <c r="AC778" s="11">
        <v>121.53846153846099</v>
      </c>
      <c r="AD778" s="11">
        <v>0</v>
      </c>
      <c r="AE778" s="11">
        <v>0</v>
      </c>
      <c r="AF778" s="11">
        <v>0</v>
      </c>
      <c r="AG778" s="11">
        <v>0</v>
      </c>
      <c r="AH778" s="11">
        <v>0</v>
      </c>
      <c r="AI778" s="11">
        <v>0</v>
      </c>
      <c r="AJ778" s="11">
        <v>0</v>
      </c>
      <c r="AK778" s="11">
        <v>0</v>
      </c>
      <c r="AL778" s="11">
        <v>0</v>
      </c>
      <c r="AM778" s="11">
        <v>4801.7692307692296</v>
      </c>
      <c r="AN778" s="11">
        <v>22503</v>
      </c>
      <c r="AO778" s="11">
        <v>101.07692307692299</v>
      </c>
      <c r="AP778" s="11">
        <v>46954.846153846098</v>
      </c>
      <c r="AQ778" s="11">
        <v>49.769230769230703</v>
      </c>
    </row>
    <row r="779" spans="1:43" hidden="1" x14ac:dyDescent="0.45">
      <c r="A779" s="11">
        <v>777</v>
      </c>
      <c r="B779" s="11" t="s">
        <v>14</v>
      </c>
      <c r="C779" s="11" t="s">
        <v>8</v>
      </c>
      <c r="D779" s="12">
        <v>45566</v>
      </c>
      <c r="E779" s="11">
        <f t="shared" si="24"/>
        <v>2024</v>
      </c>
      <c r="F779" s="11">
        <f t="shared" si="25"/>
        <v>10</v>
      </c>
      <c r="G779" s="11">
        <v>12</v>
      </c>
      <c r="H779" s="11">
        <v>12</v>
      </c>
      <c r="I779" s="11">
        <v>0</v>
      </c>
      <c r="J779" s="11">
        <v>0</v>
      </c>
      <c r="K779" s="11">
        <v>0</v>
      </c>
      <c r="L779" s="11">
        <v>0</v>
      </c>
      <c r="M779" s="11">
        <v>115820.33333333299</v>
      </c>
      <c r="N779" s="11">
        <v>0</v>
      </c>
      <c r="O779" s="11">
        <v>0</v>
      </c>
      <c r="P779" s="11">
        <v>0</v>
      </c>
      <c r="Q779" s="11">
        <v>0</v>
      </c>
      <c r="R779" s="11">
        <v>0</v>
      </c>
      <c r="S779" s="11">
        <v>0</v>
      </c>
      <c r="T779" s="11">
        <v>0.83234008896934997</v>
      </c>
      <c r="U779" s="11">
        <v>0</v>
      </c>
      <c r="V779" s="11">
        <v>0</v>
      </c>
      <c r="W779" s="11">
        <v>0</v>
      </c>
      <c r="X779" s="11">
        <v>0</v>
      </c>
      <c r="Y779" s="11">
        <v>0</v>
      </c>
      <c r="Z779" s="11">
        <v>0</v>
      </c>
      <c r="AA779" s="11">
        <v>0</v>
      </c>
      <c r="AB779" s="11">
        <v>0</v>
      </c>
      <c r="AC779" s="11">
        <v>131.666666666666</v>
      </c>
      <c r="AD779" s="11">
        <v>0</v>
      </c>
      <c r="AE779" s="11">
        <v>0</v>
      </c>
      <c r="AF779" s="11">
        <v>0</v>
      </c>
      <c r="AG779" s="11">
        <v>0</v>
      </c>
      <c r="AH779" s="11">
        <v>0</v>
      </c>
      <c r="AI779" s="11">
        <v>0</v>
      </c>
      <c r="AJ779" s="11">
        <v>0</v>
      </c>
      <c r="AK779" s="11">
        <v>0</v>
      </c>
      <c r="AL779" s="11">
        <v>0</v>
      </c>
      <c r="AM779" s="11">
        <v>5201.9166666666597</v>
      </c>
      <c r="AN779" s="11">
        <v>24378.25</v>
      </c>
      <c r="AO779" s="11">
        <v>109.5</v>
      </c>
      <c r="AP779" s="11">
        <v>50867.75</v>
      </c>
      <c r="AQ779" s="11">
        <v>53.9166666666666</v>
      </c>
    </row>
    <row r="780" spans="1:43" hidden="1" x14ac:dyDescent="0.45">
      <c r="A780" s="11">
        <v>778</v>
      </c>
      <c r="B780" s="11" t="s">
        <v>14</v>
      </c>
      <c r="C780" s="11" t="s">
        <v>8</v>
      </c>
      <c r="D780" s="12">
        <v>45597</v>
      </c>
      <c r="E780" s="11">
        <f t="shared" si="24"/>
        <v>2024</v>
      </c>
      <c r="F780" s="11">
        <f t="shared" si="25"/>
        <v>11</v>
      </c>
      <c r="G780" s="11">
        <v>14</v>
      </c>
      <c r="H780" s="11">
        <v>14</v>
      </c>
      <c r="I780" s="11">
        <v>0</v>
      </c>
      <c r="J780" s="11">
        <v>0</v>
      </c>
      <c r="K780" s="11">
        <v>0</v>
      </c>
      <c r="L780" s="11">
        <v>0</v>
      </c>
      <c r="M780" s="11">
        <v>99274.571428571406</v>
      </c>
      <c r="N780" s="11">
        <v>0</v>
      </c>
      <c r="O780" s="11">
        <v>0</v>
      </c>
      <c r="P780" s="11">
        <v>0</v>
      </c>
      <c r="Q780" s="11">
        <v>0</v>
      </c>
      <c r="R780" s="11">
        <v>0</v>
      </c>
      <c r="S780" s="11">
        <v>0</v>
      </c>
      <c r="T780" s="11">
        <v>0.68776964732712598</v>
      </c>
      <c r="U780" s="11">
        <v>0</v>
      </c>
      <c r="V780" s="11">
        <v>0</v>
      </c>
      <c r="W780" s="11">
        <v>0</v>
      </c>
      <c r="X780" s="11">
        <v>0</v>
      </c>
      <c r="Y780" s="11">
        <v>0</v>
      </c>
      <c r="Z780" s="11">
        <v>0</v>
      </c>
      <c r="AA780" s="11">
        <v>0</v>
      </c>
      <c r="AB780" s="11">
        <v>0</v>
      </c>
      <c r="AC780" s="11">
        <v>112.85714285714199</v>
      </c>
      <c r="AD780" s="11">
        <v>0</v>
      </c>
      <c r="AE780" s="11">
        <v>0</v>
      </c>
      <c r="AF780" s="11">
        <v>0</v>
      </c>
      <c r="AG780" s="11">
        <v>0</v>
      </c>
      <c r="AH780" s="11">
        <v>0</v>
      </c>
      <c r="AI780" s="11">
        <v>0</v>
      </c>
      <c r="AJ780" s="11">
        <v>0</v>
      </c>
      <c r="AK780" s="11">
        <v>0</v>
      </c>
      <c r="AL780" s="11">
        <v>0</v>
      </c>
      <c r="AM780" s="11">
        <v>4458.7857142857101</v>
      </c>
      <c r="AN780" s="11">
        <v>20895.6428571428</v>
      </c>
      <c r="AO780" s="11">
        <v>93.857142857142804</v>
      </c>
      <c r="AP780" s="11">
        <v>43600.9285714285</v>
      </c>
      <c r="AQ780" s="11">
        <v>46.214285714285701</v>
      </c>
    </row>
    <row r="781" spans="1:43" hidden="1" x14ac:dyDescent="0.45">
      <c r="A781" s="11">
        <v>779</v>
      </c>
      <c r="B781" s="11" t="s">
        <v>14</v>
      </c>
      <c r="C781" s="11" t="s">
        <v>8</v>
      </c>
      <c r="D781" s="12">
        <v>45627</v>
      </c>
      <c r="E781" s="11">
        <f t="shared" si="24"/>
        <v>2024</v>
      </c>
      <c r="F781" s="11">
        <f t="shared" si="25"/>
        <v>12</v>
      </c>
      <c r="G781" s="11">
        <v>13</v>
      </c>
      <c r="H781" s="11">
        <v>13</v>
      </c>
      <c r="I781" s="11">
        <v>0</v>
      </c>
      <c r="J781" s="11">
        <v>0</v>
      </c>
      <c r="K781" s="11">
        <v>0</v>
      </c>
      <c r="L781" s="11">
        <v>0</v>
      </c>
      <c r="M781" s="11">
        <v>106911.07692307601</v>
      </c>
      <c r="N781" s="11">
        <v>0</v>
      </c>
      <c r="O781" s="11">
        <v>0</v>
      </c>
      <c r="P781" s="11">
        <v>0</v>
      </c>
      <c r="Q781" s="11">
        <v>0</v>
      </c>
      <c r="R781" s="11">
        <v>0</v>
      </c>
      <c r="S781" s="11">
        <v>0</v>
      </c>
      <c r="T781" s="11">
        <v>0.84294589947714804</v>
      </c>
      <c r="U781" s="11">
        <v>0</v>
      </c>
      <c r="V781" s="11">
        <v>0</v>
      </c>
      <c r="W781" s="11">
        <v>0</v>
      </c>
      <c r="X781" s="11">
        <v>0</v>
      </c>
      <c r="Y781" s="11">
        <v>0</v>
      </c>
      <c r="Z781" s="11">
        <v>0</v>
      </c>
      <c r="AA781" s="11">
        <v>0</v>
      </c>
      <c r="AB781" s="11">
        <v>0</v>
      </c>
      <c r="AC781" s="11">
        <v>121.53846153846099</v>
      </c>
      <c r="AD781" s="11">
        <v>0</v>
      </c>
      <c r="AE781" s="11">
        <v>0</v>
      </c>
      <c r="AF781" s="11">
        <v>0</v>
      </c>
      <c r="AG781" s="11">
        <v>0</v>
      </c>
      <c r="AH781" s="11">
        <v>0</v>
      </c>
      <c r="AI781" s="11">
        <v>0</v>
      </c>
      <c r="AJ781" s="11">
        <v>0</v>
      </c>
      <c r="AK781" s="11">
        <v>0</v>
      </c>
      <c r="AL781" s="11">
        <v>0</v>
      </c>
      <c r="AM781" s="11">
        <v>4801.7692307692296</v>
      </c>
      <c r="AN781" s="11">
        <v>22503</v>
      </c>
      <c r="AO781" s="11">
        <v>101.07692307692299</v>
      </c>
      <c r="AP781" s="11">
        <v>46954.846153846098</v>
      </c>
      <c r="AQ781" s="11">
        <v>49.769230769230703</v>
      </c>
    </row>
    <row r="782" spans="1:43" x14ac:dyDescent="0.45">
      <c r="A782" s="11">
        <v>780</v>
      </c>
      <c r="B782" s="11" t="s">
        <v>14</v>
      </c>
      <c r="C782" s="11" t="s">
        <v>8</v>
      </c>
      <c r="D782" s="12">
        <v>45658</v>
      </c>
      <c r="E782" s="11">
        <f t="shared" si="24"/>
        <v>2025</v>
      </c>
      <c r="F782" s="11">
        <f t="shared" si="25"/>
        <v>1</v>
      </c>
      <c r="G782" s="11">
        <v>13</v>
      </c>
      <c r="H782" s="11">
        <v>13</v>
      </c>
      <c r="I782" s="11">
        <v>0</v>
      </c>
      <c r="J782" s="11">
        <v>0</v>
      </c>
      <c r="K782" s="11">
        <v>0</v>
      </c>
      <c r="L782" s="11">
        <v>0</v>
      </c>
      <c r="M782" s="11">
        <v>106911.07692307601</v>
      </c>
      <c r="N782" s="11">
        <v>0</v>
      </c>
      <c r="O782" s="11">
        <v>0</v>
      </c>
      <c r="P782" s="11">
        <v>0</v>
      </c>
      <c r="Q782" s="11">
        <v>0</v>
      </c>
      <c r="R782" s="11">
        <v>0</v>
      </c>
      <c r="S782" s="11">
        <v>0</v>
      </c>
      <c r="T782" s="11">
        <v>0.60434260521633398</v>
      </c>
      <c r="U782" s="11">
        <v>0</v>
      </c>
      <c r="V782" s="11">
        <v>0</v>
      </c>
      <c r="W782" s="11">
        <v>0</v>
      </c>
      <c r="X782" s="11">
        <v>0</v>
      </c>
      <c r="Y782" s="11">
        <v>0</v>
      </c>
      <c r="Z782" s="11">
        <v>0</v>
      </c>
      <c r="AA782" s="11">
        <v>0</v>
      </c>
      <c r="AB782" s="11">
        <v>0</v>
      </c>
      <c r="AC782" s="11">
        <v>121.53846153846099</v>
      </c>
      <c r="AD782" s="11">
        <v>0</v>
      </c>
      <c r="AE782" s="11">
        <v>0</v>
      </c>
      <c r="AF782" s="11">
        <v>0</v>
      </c>
      <c r="AG782" s="11">
        <v>0</v>
      </c>
      <c r="AH782" s="11">
        <v>0</v>
      </c>
      <c r="AI782" s="11">
        <v>0</v>
      </c>
      <c r="AJ782" s="11">
        <v>0</v>
      </c>
      <c r="AK782" s="11">
        <v>0</v>
      </c>
      <c r="AL782" s="11">
        <v>0</v>
      </c>
      <c r="AM782" s="11">
        <v>4801.7692307692296</v>
      </c>
      <c r="AN782" s="11">
        <v>22503</v>
      </c>
      <c r="AO782" s="11">
        <v>101.07692307692299</v>
      </c>
      <c r="AP782" s="11">
        <v>46954.846153846098</v>
      </c>
      <c r="AQ782" s="11">
        <v>49.769230769230703</v>
      </c>
    </row>
    <row r="783" spans="1:43" x14ac:dyDescent="0.45">
      <c r="A783" s="11">
        <v>781</v>
      </c>
      <c r="B783" s="11" t="s">
        <v>14</v>
      </c>
      <c r="C783" s="11" t="s">
        <v>8</v>
      </c>
      <c r="D783" s="12">
        <v>45689</v>
      </c>
      <c r="E783" s="11">
        <f t="shared" si="24"/>
        <v>2025</v>
      </c>
      <c r="F783" s="11">
        <f t="shared" si="25"/>
        <v>2</v>
      </c>
      <c r="G783" s="11">
        <v>12</v>
      </c>
      <c r="H783" s="11">
        <v>12</v>
      </c>
      <c r="I783" s="11">
        <v>0</v>
      </c>
      <c r="J783" s="11">
        <v>0</v>
      </c>
      <c r="K783" s="11">
        <v>0</v>
      </c>
      <c r="L783" s="11">
        <v>0</v>
      </c>
      <c r="M783" s="11">
        <v>115820.33333333299</v>
      </c>
      <c r="N783" s="11">
        <v>0</v>
      </c>
      <c r="O783" s="11">
        <v>0</v>
      </c>
      <c r="P783" s="11">
        <v>0</v>
      </c>
      <c r="Q783" s="11">
        <v>0</v>
      </c>
      <c r="R783" s="11">
        <v>0</v>
      </c>
      <c r="S783" s="11">
        <v>0</v>
      </c>
      <c r="T783" s="11">
        <v>0.68550163022851196</v>
      </c>
      <c r="U783" s="11">
        <v>0</v>
      </c>
      <c r="V783" s="11">
        <v>0</v>
      </c>
      <c r="W783" s="11">
        <v>0</v>
      </c>
      <c r="X783" s="11">
        <v>0</v>
      </c>
      <c r="Y783" s="11">
        <v>0</v>
      </c>
      <c r="Z783" s="11">
        <v>0</v>
      </c>
      <c r="AA783" s="11">
        <v>0</v>
      </c>
      <c r="AB783" s="11">
        <v>0</v>
      </c>
      <c r="AC783" s="11">
        <v>131.666666666666</v>
      </c>
      <c r="AD783" s="11">
        <v>0</v>
      </c>
      <c r="AE783" s="11">
        <v>0</v>
      </c>
      <c r="AF783" s="11">
        <v>0</v>
      </c>
      <c r="AG783" s="11">
        <v>0</v>
      </c>
      <c r="AH783" s="11">
        <v>0</v>
      </c>
      <c r="AI783" s="11">
        <v>0</v>
      </c>
      <c r="AJ783" s="11">
        <v>0</v>
      </c>
      <c r="AK783" s="11">
        <v>0</v>
      </c>
      <c r="AL783" s="11">
        <v>0</v>
      </c>
      <c r="AM783" s="11">
        <v>5201.9166666666597</v>
      </c>
      <c r="AN783" s="11">
        <v>24378.25</v>
      </c>
      <c r="AO783" s="11">
        <v>109.5</v>
      </c>
      <c r="AP783" s="11">
        <v>50867.75</v>
      </c>
      <c r="AQ783" s="11">
        <v>53.9166666666666</v>
      </c>
    </row>
    <row r="784" spans="1:43" x14ac:dyDescent="0.45">
      <c r="A784" s="11">
        <v>782</v>
      </c>
      <c r="B784" s="11" t="s">
        <v>14</v>
      </c>
      <c r="C784" s="11" t="s">
        <v>8</v>
      </c>
      <c r="D784" s="12">
        <v>45717</v>
      </c>
      <c r="E784" s="11">
        <f t="shared" si="24"/>
        <v>2025</v>
      </c>
      <c r="F784" s="11">
        <f t="shared" si="25"/>
        <v>3</v>
      </c>
      <c r="G784" s="11">
        <v>14</v>
      </c>
      <c r="H784" s="11">
        <v>14</v>
      </c>
      <c r="I784" s="11">
        <v>0</v>
      </c>
      <c r="J784" s="11">
        <v>1</v>
      </c>
      <c r="K784" s="11">
        <v>0</v>
      </c>
      <c r="L784" s="11">
        <v>0</v>
      </c>
      <c r="M784" s="11">
        <v>99274.571428571406</v>
      </c>
      <c r="N784" s="11">
        <v>0</v>
      </c>
      <c r="O784" s="11">
        <v>0</v>
      </c>
      <c r="P784" s="11">
        <v>0</v>
      </c>
      <c r="Q784" s="11">
        <v>0</v>
      </c>
      <c r="R784" s="11">
        <v>0</v>
      </c>
      <c r="S784" s="11">
        <v>0</v>
      </c>
      <c r="T784" s="11">
        <v>0.73685183192138504</v>
      </c>
      <c r="U784" s="11">
        <v>0</v>
      </c>
      <c r="V784" s="11">
        <v>0</v>
      </c>
      <c r="W784" s="11">
        <v>0</v>
      </c>
      <c r="X784" s="11">
        <v>0</v>
      </c>
      <c r="Y784" s="11">
        <v>0</v>
      </c>
      <c r="Z784" s="11">
        <v>0</v>
      </c>
      <c r="AA784" s="11">
        <v>0</v>
      </c>
      <c r="AB784" s="11">
        <v>0</v>
      </c>
      <c r="AC784" s="11">
        <v>112.85714285714199</v>
      </c>
      <c r="AD784" s="11">
        <v>0</v>
      </c>
      <c r="AE784" s="11">
        <v>0</v>
      </c>
      <c r="AF784" s="11">
        <v>0</v>
      </c>
      <c r="AG784" s="11">
        <v>0</v>
      </c>
      <c r="AH784" s="11">
        <v>0</v>
      </c>
      <c r="AI784" s="11">
        <v>0</v>
      </c>
      <c r="AJ784" s="11">
        <v>0</v>
      </c>
      <c r="AK784" s="11">
        <v>0</v>
      </c>
      <c r="AL784" s="11">
        <v>0</v>
      </c>
      <c r="AM784" s="11">
        <v>4458.7857142857101</v>
      </c>
      <c r="AN784" s="11">
        <v>20895.6428571428</v>
      </c>
      <c r="AO784" s="11">
        <v>93.857142857142804</v>
      </c>
      <c r="AP784" s="11">
        <v>43600.9285714285</v>
      </c>
      <c r="AQ784" s="11">
        <v>46.214285714285701</v>
      </c>
    </row>
    <row r="785" spans="1:43" x14ac:dyDescent="0.45">
      <c r="A785" s="11">
        <v>783</v>
      </c>
      <c r="B785" s="11" t="s">
        <v>14</v>
      </c>
      <c r="C785" s="11" t="s">
        <v>8</v>
      </c>
      <c r="D785" s="12">
        <v>45748</v>
      </c>
      <c r="E785" s="11">
        <f t="shared" si="24"/>
        <v>2025</v>
      </c>
      <c r="F785" s="11">
        <f t="shared" si="25"/>
        <v>4</v>
      </c>
      <c r="G785" s="11">
        <v>12</v>
      </c>
      <c r="H785" s="11">
        <v>12</v>
      </c>
      <c r="I785" s="11">
        <v>0</v>
      </c>
      <c r="J785" s="11">
        <v>0</v>
      </c>
      <c r="K785" s="11">
        <v>0</v>
      </c>
      <c r="L785" s="11">
        <v>0</v>
      </c>
      <c r="M785" s="11">
        <v>115820.33333333299</v>
      </c>
      <c r="N785" s="11">
        <v>0</v>
      </c>
      <c r="O785" s="11">
        <v>0</v>
      </c>
      <c r="P785" s="11">
        <v>0</v>
      </c>
      <c r="Q785" s="11">
        <v>0</v>
      </c>
      <c r="R785" s="11">
        <v>0</v>
      </c>
      <c r="S785" s="11">
        <v>0</v>
      </c>
      <c r="T785" s="11">
        <v>0.849370198505211</v>
      </c>
      <c r="U785" s="11">
        <v>0</v>
      </c>
      <c r="V785" s="11">
        <v>0</v>
      </c>
      <c r="W785" s="11">
        <v>0</v>
      </c>
      <c r="X785" s="11">
        <v>0</v>
      </c>
      <c r="Y785" s="11">
        <v>0</v>
      </c>
      <c r="Z785" s="11">
        <v>0</v>
      </c>
      <c r="AA785" s="11">
        <v>0</v>
      </c>
      <c r="AB785" s="11">
        <v>0</v>
      </c>
      <c r="AC785" s="11">
        <v>131.666666666666</v>
      </c>
      <c r="AD785" s="11">
        <v>0</v>
      </c>
      <c r="AE785" s="11">
        <v>0</v>
      </c>
      <c r="AF785" s="11">
        <v>0</v>
      </c>
      <c r="AG785" s="11">
        <v>0</v>
      </c>
      <c r="AH785" s="11">
        <v>0</v>
      </c>
      <c r="AI785" s="11">
        <v>0</v>
      </c>
      <c r="AJ785" s="11">
        <v>0</v>
      </c>
      <c r="AK785" s="11">
        <v>0</v>
      </c>
      <c r="AL785" s="11">
        <v>0</v>
      </c>
      <c r="AM785" s="11">
        <v>5201.9166666666597</v>
      </c>
      <c r="AN785" s="11">
        <v>24378.25</v>
      </c>
      <c r="AO785" s="11">
        <v>109.5</v>
      </c>
      <c r="AP785" s="11">
        <v>50867.75</v>
      </c>
      <c r="AQ785" s="11">
        <v>53.9166666666666</v>
      </c>
    </row>
    <row r="786" spans="1:43" x14ac:dyDescent="0.45">
      <c r="A786" s="11">
        <v>784</v>
      </c>
      <c r="B786" s="11" t="s">
        <v>14</v>
      </c>
      <c r="C786" s="11" t="s">
        <v>8</v>
      </c>
      <c r="D786" s="12">
        <v>45778</v>
      </c>
      <c r="E786" s="11">
        <f t="shared" si="24"/>
        <v>2025</v>
      </c>
      <c r="F786" s="11">
        <f t="shared" si="25"/>
        <v>5</v>
      </c>
      <c r="G786" s="11">
        <v>14</v>
      </c>
      <c r="H786" s="11">
        <v>14</v>
      </c>
      <c r="I786" s="11">
        <v>0</v>
      </c>
      <c r="J786" s="11">
        <v>0</v>
      </c>
      <c r="K786" s="11">
        <v>0</v>
      </c>
      <c r="L786" s="11">
        <v>0</v>
      </c>
      <c r="M786" s="11">
        <v>99274.571428571406</v>
      </c>
      <c r="N786" s="11">
        <v>0</v>
      </c>
      <c r="O786" s="11">
        <v>0</v>
      </c>
      <c r="P786" s="11">
        <v>0</v>
      </c>
      <c r="Q786" s="11">
        <v>0</v>
      </c>
      <c r="R786" s="11">
        <v>0</v>
      </c>
      <c r="S786" s="11">
        <v>0</v>
      </c>
      <c r="T786" s="11">
        <v>0.65023350686987103</v>
      </c>
      <c r="U786" s="11">
        <v>0</v>
      </c>
      <c r="V786" s="11">
        <v>0</v>
      </c>
      <c r="W786" s="11">
        <v>0</v>
      </c>
      <c r="X786" s="11">
        <v>0</v>
      </c>
      <c r="Y786" s="11">
        <v>0</v>
      </c>
      <c r="Z786" s="11">
        <v>0</v>
      </c>
      <c r="AA786" s="11">
        <v>0</v>
      </c>
      <c r="AB786" s="11">
        <v>0</v>
      </c>
      <c r="AC786" s="11">
        <v>112.85714285714199</v>
      </c>
      <c r="AD786" s="11">
        <v>0</v>
      </c>
      <c r="AE786" s="11">
        <v>0</v>
      </c>
      <c r="AF786" s="11">
        <v>0</v>
      </c>
      <c r="AG786" s="11">
        <v>0</v>
      </c>
      <c r="AH786" s="11">
        <v>0</v>
      </c>
      <c r="AI786" s="11">
        <v>0</v>
      </c>
      <c r="AJ786" s="11">
        <v>0</v>
      </c>
      <c r="AK786" s="11">
        <v>0</v>
      </c>
      <c r="AL786" s="11">
        <v>0</v>
      </c>
      <c r="AM786" s="11">
        <v>4458.7857142857101</v>
      </c>
      <c r="AN786" s="11">
        <v>20895.6428571428</v>
      </c>
      <c r="AO786" s="11">
        <v>93.857142857142804</v>
      </c>
      <c r="AP786" s="11">
        <v>43600.9285714285</v>
      </c>
      <c r="AQ786" s="11">
        <v>46.214285714285701</v>
      </c>
    </row>
    <row r="787" spans="1:43" x14ac:dyDescent="0.45">
      <c r="A787" s="11">
        <v>785</v>
      </c>
      <c r="B787" s="11" t="s">
        <v>14</v>
      </c>
      <c r="C787" s="11" t="s">
        <v>8</v>
      </c>
      <c r="D787" s="12">
        <v>45809</v>
      </c>
      <c r="E787" s="11">
        <f t="shared" si="24"/>
        <v>2025</v>
      </c>
      <c r="F787" s="11">
        <f t="shared" si="25"/>
        <v>6</v>
      </c>
      <c r="G787" s="11">
        <v>13</v>
      </c>
      <c r="H787" s="11">
        <v>13</v>
      </c>
      <c r="I787" s="11">
        <v>0</v>
      </c>
      <c r="J787" s="11">
        <v>1</v>
      </c>
      <c r="K787" s="11">
        <v>0</v>
      </c>
      <c r="L787" s="11">
        <v>0</v>
      </c>
      <c r="M787" s="11">
        <v>106911.07692307601</v>
      </c>
      <c r="N787" s="11">
        <v>0</v>
      </c>
      <c r="O787" s="11">
        <v>0</v>
      </c>
      <c r="P787" s="11">
        <v>0</v>
      </c>
      <c r="Q787" s="11">
        <v>0</v>
      </c>
      <c r="R787" s="11">
        <v>0</v>
      </c>
      <c r="S787" s="11">
        <v>0</v>
      </c>
      <c r="T787" s="11">
        <v>0.72322529345946096</v>
      </c>
      <c r="U787" s="11">
        <v>0</v>
      </c>
      <c r="V787" s="11">
        <v>0</v>
      </c>
      <c r="W787" s="11">
        <v>0</v>
      </c>
      <c r="X787" s="11">
        <v>0</v>
      </c>
      <c r="Y787" s="11">
        <v>0</v>
      </c>
      <c r="Z787" s="11">
        <v>0</v>
      </c>
      <c r="AA787" s="11">
        <v>0</v>
      </c>
      <c r="AB787" s="11">
        <v>0</v>
      </c>
      <c r="AC787" s="11">
        <v>121.53846153846099</v>
      </c>
      <c r="AD787" s="11">
        <v>0</v>
      </c>
      <c r="AE787" s="11">
        <v>0</v>
      </c>
      <c r="AF787" s="11">
        <v>0</v>
      </c>
      <c r="AG787" s="11">
        <v>0</v>
      </c>
      <c r="AH787" s="11">
        <v>0</v>
      </c>
      <c r="AI787" s="11">
        <v>0</v>
      </c>
      <c r="AJ787" s="11">
        <v>0</v>
      </c>
      <c r="AK787" s="11">
        <v>0</v>
      </c>
      <c r="AL787" s="11">
        <v>0</v>
      </c>
      <c r="AM787" s="11">
        <v>4801.7692307692296</v>
      </c>
      <c r="AN787" s="11">
        <v>22503</v>
      </c>
      <c r="AO787" s="11">
        <v>101.07692307692299</v>
      </c>
      <c r="AP787" s="11">
        <v>46954.846153846098</v>
      </c>
      <c r="AQ787" s="11">
        <v>49.769230769230703</v>
      </c>
    </row>
    <row r="788" spans="1:43" x14ac:dyDescent="0.45">
      <c r="A788" s="11">
        <v>786</v>
      </c>
      <c r="B788" s="11" t="s">
        <v>14</v>
      </c>
      <c r="C788" s="11" t="s">
        <v>8</v>
      </c>
      <c r="D788" s="12">
        <v>45839</v>
      </c>
      <c r="E788" s="11">
        <f t="shared" si="24"/>
        <v>2025</v>
      </c>
      <c r="F788" s="11">
        <f t="shared" si="25"/>
        <v>7</v>
      </c>
      <c r="G788" s="11">
        <v>12</v>
      </c>
      <c r="H788" s="11">
        <v>12</v>
      </c>
      <c r="I788" s="11">
        <v>0</v>
      </c>
      <c r="J788" s="11">
        <v>0</v>
      </c>
      <c r="K788" s="11">
        <v>0</v>
      </c>
      <c r="L788" s="11">
        <v>0</v>
      </c>
      <c r="M788" s="11">
        <v>115820.33333333299</v>
      </c>
      <c r="N788" s="11">
        <v>0</v>
      </c>
      <c r="O788" s="11">
        <v>0</v>
      </c>
      <c r="P788" s="11">
        <v>0</v>
      </c>
      <c r="Q788" s="11">
        <v>0</v>
      </c>
      <c r="R788" s="11">
        <v>0</v>
      </c>
      <c r="S788" s="11">
        <v>0</v>
      </c>
      <c r="T788" s="11">
        <v>0.80967919050488502</v>
      </c>
      <c r="U788" s="11">
        <v>0</v>
      </c>
      <c r="V788" s="11">
        <v>0</v>
      </c>
      <c r="W788" s="11">
        <v>0</v>
      </c>
      <c r="X788" s="11">
        <v>0</v>
      </c>
      <c r="Y788" s="11">
        <v>0</v>
      </c>
      <c r="Z788" s="11">
        <v>0</v>
      </c>
      <c r="AA788" s="11">
        <v>0</v>
      </c>
      <c r="AB788" s="11">
        <v>0</v>
      </c>
      <c r="AC788" s="11">
        <v>131.666666666666</v>
      </c>
      <c r="AD788" s="11">
        <v>0</v>
      </c>
      <c r="AE788" s="11">
        <v>0</v>
      </c>
      <c r="AF788" s="11">
        <v>0</v>
      </c>
      <c r="AG788" s="11">
        <v>0</v>
      </c>
      <c r="AH788" s="11">
        <v>0</v>
      </c>
      <c r="AI788" s="11">
        <v>0</v>
      </c>
      <c r="AJ788" s="11">
        <v>0</v>
      </c>
      <c r="AK788" s="11">
        <v>0</v>
      </c>
      <c r="AL788" s="11">
        <v>0</v>
      </c>
      <c r="AM788" s="11">
        <v>5201.9166666666597</v>
      </c>
      <c r="AN788" s="11">
        <v>24378.25</v>
      </c>
      <c r="AO788" s="11">
        <v>109.5</v>
      </c>
      <c r="AP788" s="11">
        <v>50867.75</v>
      </c>
      <c r="AQ788" s="11">
        <v>53.9166666666666</v>
      </c>
    </row>
    <row r="789" spans="1:43" x14ac:dyDescent="0.45">
      <c r="A789" s="11">
        <v>787</v>
      </c>
      <c r="B789" s="11" t="s">
        <v>14</v>
      </c>
      <c r="C789" s="11" t="s">
        <v>8</v>
      </c>
      <c r="D789" s="12">
        <v>45870</v>
      </c>
      <c r="E789" s="11">
        <f t="shared" si="24"/>
        <v>2025</v>
      </c>
      <c r="F789" s="11">
        <f t="shared" si="25"/>
        <v>8</v>
      </c>
      <c r="G789" s="11">
        <v>15</v>
      </c>
      <c r="H789" s="11">
        <v>15</v>
      </c>
      <c r="I789" s="11">
        <v>0</v>
      </c>
      <c r="J789" s="11">
        <v>1</v>
      </c>
      <c r="K789" s="11">
        <v>0</v>
      </c>
      <c r="L789" s="11">
        <v>0</v>
      </c>
      <c r="M789" s="11">
        <v>92656.266666666605</v>
      </c>
      <c r="N789" s="11">
        <v>0</v>
      </c>
      <c r="O789" s="11">
        <v>0</v>
      </c>
      <c r="P789" s="11">
        <v>0</v>
      </c>
      <c r="Q789" s="11">
        <v>0</v>
      </c>
      <c r="R789" s="11">
        <v>0</v>
      </c>
      <c r="S789" s="11">
        <v>0</v>
      </c>
      <c r="T789" s="11">
        <v>0.58829670877265905</v>
      </c>
      <c r="U789" s="11">
        <v>0</v>
      </c>
      <c r="V789" s="11">
        <v>0</v>
      </c>
      <c r="W789" s="11">
        <v>0</v>
      </c>
      <c r="X789" s="11">
        <v>0</v>
      </c>
      <c r="Y789" s="11">
        <v>0</v>
      </c>
      <c r="Z789" s="11">
        <v>0</v>
      </c>
      <c r="AA789" s="11">
        <v>0</v>
      </c>
      <c r="AB789" s="11">
        <v>0</v>
      </c>
      <c r="AC789" s="11">
        <v>105.333333333333</v>
      </c>
      <c r="AD789" s="11">
        <v>0</v>
      </c>
      <c r="AE789" s="11">
        <v>0</v>
      </c>
      <c r="AF789" s="11">
        <v>0</v>
      </c>
      <c r="AG789" s="11">
        <v>0</v>
      </c>
      <c r="AH789" s="11">
        <v>0</v>
      </c>
      <c r="AI789" s="11">
        <v>0</v>
      </c>
      <c r="AJ789" s="11">
        <v>0</v>
      </c>
      <c r="AK789" s="11">
        <v>0</v>
      </c>
      <c r="AL789" s="11">
        <v>0</v>
      </c>
      <c r="AM789" s="11">
        <v>4161.5333333333301</v>
      </c>
      <c r="AN789" s="11">
        <v>19502.599999999999</v>
      </c>
      <c r="AO789" s="11">
        <v>87.6</v>
      </c>
      <c r="AP789" s="11">
        <v>40694.199999999997</v>
      </c>
      <c r="AQ789" s="11">
        <v>43.133333333333297</v>
      </c>
    </row>
    <row r="790" spans="1:43" x14ac:dyDescent="0.45">
      <c r="A790" s="11">
        <v>788</v>
      </c>
      <c r="B790" s="11" t="s">
        <v>14</v>
      </c>
      <c r="C790" s="11" t="s">
        <v>8</v>
      </c>
      <c r="D790" s="12">
        <v>45901</v>
      </c>
      <c r="E790" s="11">
        <f t="shared" si="24"/>
        <v>2025</v>
      </c>
      <c r="F790" s="11">
        <f t="shared" si="25"/>
        <v>9</v>
      </c>
      <c r="G790" s="11">
        <v>12</v>
      </c>
      <c r="H790" s="11">
        <v>12</v>
      </c>
      <c r="I790" s="11">
        <v>0</v>
      </c>
      <c r="J790" s="11">
        <v>0</v>
      </c>
      <c r="K790" s="11">
        <v>0</v>
      </c>
      <c r="L790" s="11">
        <v>0</v>
      </c>
      <c r="M790" s="11">
        <v>115820.33333333299</v>
      </c>
      <c r="N790" s="11">
        <v>0</v>
      </c>
      <c r="O790" s="11">
        <v>0</v>
      </c>
      <c r="P790" s="11">
        <v>0</v>
      </c>
      <c r="Q790" s="11">
        <v>0</v>
      </c>
      <c r="R790" s="11">
        <v>0</v>
      </c>
      <c r="S790" s="11">
        <v>0</v>
      </c>
      <c r="T790" s="11">
        <v>0.83017724892656597</v>
      </c>
      <c r="U790" s="11">
        <v>0</v>
      </c>
      <c r="V790" s="11">
        <v>0</v>
      </c>
      <c r="W790" s="11">
        <v>0</v>
      </c>
      <c r="X790" s="11">
        <v>0</v>
      </c>
      <c r="Y790" s="11">
        <v>0</v>
      </c>
      <c r="Z790" s="11">
        <v>0</v>
      </c>
      <c r="AA790" s="11">
        <v>0</v>
      </c>
      <c r="AB790" s="11">
        <v>0</v>
      </c>
      <c r="AC790" s="11">
        <v>131.666666666666</v>
      </c>
      <c r="AD790" s="11">
        <v>0</v>
      </c>
      <c r="AE790" s="11">
        <v>0</v>
      </c>
      <c r="AF790" s="11">
        <v>0</v>
      </c>
      <c r="AG790" s="11">
        <v>0</v>
      </c>
      <c r="AH790" s="11">
        <v>0</v>
      </c>
      <c r="AI790" s="11">
        <v>0</v>
      </c>
      <c r="AJ790" s="11">
        <v>0</v>
      </c>
      <c r="AK790" s="11">
        <v>0</v>
      </c>
      <c r="AL790" s="11">
        <v>0</v>
      </c>
      <c r="AM790" s="11">
        <v>5201.9166666666597</v>
      </c>
      <c r="AN790" s="11">
        <v>24378.25</v>
      </c>
      <c r="AO790" s="11">
        <v>109.5</v>
      </c>
      <c r="AP790" s="11">
        <v>50867.75</v>
      </c>
      <c r="AQ790" s="11">
        <v>53.9166666666666</v>
      </c>
    </row>
    <row r="791" spans="1:43" x14ac:dyDescent="0.45">
      <c r="A791" s="11">
        <v>789</v>
      </c>
      <c r="B791" s="11" t="s">
        <v>14</v>
      </c>
      <c r="C791" s="11" t="s">
        <v>8</v>
      </c>
      <c r="D791" s="12">
        <v>45931</v>
      </c>
      <c r="E791" s="11">
        <f t="shared" si="24"/>
        <v>2025</v>
      </c>
      <c r="F791" s="11">
        <f t="shared" si="25"/>
        <v>10</v>
      </c>
      <c r="G791" s="11">
        <v>13</v>
      </c>
      <c r="H791" s="11">
        <v>13</v>
      </c>
      <c r="I791" s="11">
        <v>0</v>
      </c>
      <c r="J791" s="11">
        <v>2</v>
      </c>
      <c r="K791" s="11">
        <v>1</v>
      </c>
      <c r="L791" s="11">
        <v>0</v>
      </c>
      <c r="M791" s="11">
        <v>106911.07692307601</v>
      </c>
      <c r="N791" s="11">
        <v>0</v>
      </c>
      <c r="O791" s="11">
        <v>0</v>
      </c>
      <c r="P791" s="11">
        <v>0</v>
      </c>
      <c r="Q791" s="11">
        <v>0</v>
      </c>
      <c r="R791" s="11">
        <v>0</v>
      </c>
      <c r="S791" s="11">
        <v>0</v>
      </c>
      <c r="T791" s="11">
        <v>0.76831392827940004</v>
      </c>
      <c r="U791" s="11">
        <v>0</v>
      </c>
      <c r="V791" s="11">
        <v>0</v>
      </c>
      <c r="W791" s="11">
        <v>0</v>
      </c>
      <c r="X791" s="11">
        <v>0</v>
      </c>
      <c r="Y791" s="11">
        <v>0</v>
      </c>
      <c r="Z791" s="11">
        <v>0</v>
      </c>
      <c r="AA791" s="11">
        <v>0</v>
      </c>
      <c r="AB791" s="11">
        <v>0</v>
      </c>
      <c r="AC791" s="11">
        <v>121.53846153846099</v>
      </c>
      <c r="AD791" s="11">
        <v>0</v>
      </c>
      <c r="AE791" s="11">
        <v>0</v>
      </c>
      <c r="AF791" s="11">
        <v>0</v>
      </c>
      <c r="AG791" s="11">
        <v>0</v>
      </c>
      <c r="AH791" s="11">
        <v>0</v>
      </c>
      <c r="AI791" s="11">
        <v>0</v>
      </c>
      <c r="AJ791" s="11">
        <v>0</v>
      </c>
      <c r="AK791" s="11">
        <v>0</v>
      </c>
      <c r="AL791" s="11">
        <v>0</v>
      </c>
      <c r="AM791" s="11">
        <v>4801.7692307692296</v>
      </c>
      <c r="AN791" s="11">
        <v>22503</v>
      </c>
      <c r="AO791" s="11">
        <v>101.07692307692299</v>
      </c>
      <c r="AP791" s="11">
        <v>46954.846153846098</v>
      </c>
      <c r="AQ791" s="11">
        <v>49.769230769230703</v>
      </c>
    </row>
    <row r="792" spans="1:43" x14ac:dyDescent="0.45">
      <c r="A792" s="11">
        <v>790</v>
      </c>
      <c r="B792" s="11" t="s">
        <v>14</v>
      </c>
      <c r="C792" s="11" t="s">
        <v>8</v>
      </c>
      <c r="D792" s="12">
        <v>45962</v>
      </c>
      <c r="E792" s="11">
        <f t="shared" si="24"/>
        <v>2025</v>
      </c>
      <c r="F792" s="11">
        <f t="shared" si="25"/>
        <v>11</v>
      </c>
      <c r="G792" s="11">
        <v>14</v>
      </c>
      <c r="H792" s="11">
        <v>14</v>
      </c>
      <c r="I792" s="11">
        <v>0</v>
      </c>
      <c r="J792" s="11">
        <v>0</v>
      </c>
      <c r="K792" s="11">
        <v>0</v>
      </c>
      <c r="L792" s="11">
        <v>0</v>
      </c>
      <c r="M792" s="11">
        <v>99274.571428571406</v>
      </c>
      <c r="N792" s="11">
        <v>0</v>
      </c>
      <c r="O792" s="11">
        <v>0</v>
      </c>
      <c r="P792" s="11">
        <v>0</v>
      </c>
      <c r="Q792" s="11">
        <v>0</v>
      </c>
      <c r="R792" s="11">
        <v>0</v>
      </c>
      <c r="S792" s="11">
        <v>0</v>
      </c>
      <c r="T792" s="11">
        <v>0.68776964732712598</v>
      </c>
      <c r="U792" s="11">
        <v>0</v>
      </c>
      <c r="V792" s="11">
        <v>0</v>
      </c>
      <c r="W792" s="11">
        <v>0</v>
      </c>
      <c r="X792" s="11">
        <v>0</v>
      </c>
      <c r="Y792" s="11">
        <v>0</v>
      </c>
      <c r="Z792" s="11">
        <v>0</v>
      </c>
      <c r="AA792" s="11">
        <v>0</v>
      </c>
      <c r="AB792" s="11">
        <v>0</v>
      </c>
      <c r="AC792" s="11">
        <v>112.85714285714199</v>
      </c>
      <c r="AD792" s="11">
        <v>0</v>
      </c>
      <c r="AE792" s="11">
        <v>0</v>
      </c>
      <c r="AF792" s="11">
        <v>0</v>
      </c>
      <c r="AG792" s="11">
        <v>0</v>
      </c>
      <c r="AH792" s="11">
        <v>0</v>
      </c>
      <c r="AI792" s="11">
        <v>0</v>
      </c>
      <c r="AJ792" s="11">
        <v>0</v>
      </c>
      <c r="AK792" s="11">
        <v>0</v>
      </c>
      <c r="AL792" s="11">
        <v>0</v>
      </c>
      <c r="AM792" s="11">
        <v>4458.7857142857101</v>
      </c>
      <c r="AN792" s="11">
        <v>20895.6428571428</v>
      </c>
      <c r="AO792" s="11">
        <v>93.857142857142804</v>
      </c>
      <c r="AP792" s="11">
        <v>43600.9285714285</v>
      </c>
      <c r="AQ792" s="11">
        <v>46.214285714285701</v>
      </c>
    </row>
    <row r="793" spans="1:43" x14ac:dyDescent="0.45">
      <c r="A793" s="11">
        <v>791</v>
      </c>
      <c r="B793" s="11" t="s">
        <v>14</v>
      </c>
      <c r="C793" s="11" t="s">
        <v>8</v>
      </c>
      <c r="D793" s="12">
        <v>45992</v>
      </c>
      <c r="E793" s="11">
        <f t="shared" si="24"/>
        <v>2025</v>
      </c>
      <c r="F793" s="11">
        <f t="shared" si="25"/>
        <v>12</v>
      </c>
      <c r="G793" s="11">
        <v>12</v>
      </c>
      <c r="H793" s="11">
        <v>12</v>
      </c>
      <c r="I793" s="11">
        <v>0</v>
      </c>
      <c r="J793" s="11">
        <v>0</v>
      </c>
      <c r="K793" s="11">
        <v>0</v>
      </c>
      <c r="L793" s="11">
        <v>0</v>
      </c>
      <c r="M793" s="11">
        <v>115820.33333333299</v>
      </c>
      <c r="N793" s="11">
        <v>0</v>
      </c>
      <c r="O793" s="11">
        <v>0</v>
      </c>
      <c r="P793" s="11">
        <v>0</v>
      </c>
      <c r="Q793" s="11">
        <v>0</v>
      </c>
      <c r="R793" s="11">
        <v>0</v>
      </c>
      <c r="S793" s="11">
        <v>0</v>
      </c>
      <c r="T793" s="11">
        <v>0.91319139110024405</v>
      </c>
      <c r="U793" s="11">
        <v>0</v>
      </c>
      <c r="V793" s="11">
        <v>0</v>
      </c>
      <c r="W793" s="11">
        <v>0</v>
      </c>
      <c r="X793" s="11">
        <v>0</v>
      </c>
      <c r="Y793" s="11">
        <v>0</v>
      </c>
      <c r="Z793" s="11">
        <v>0</v>
      </c>
      <c r="AA793" s="11">
        <v>0</v>
      </c>
      <c r="AB793" s="11">
        <v>0</v>
      </c>
      <c r="AC793" s="11">
        <v>131.666666666666</v>
      </c>
      <c r="AD793" s="11">
        <v>0</v>
      </c>
      <c r="AE793" s="11">
        <v>0</v>
      </c>
      <c r="AF793" s="11">
        <v>0</v>
      </c>
      <c r="AG793" s="11">
        <v>0</v>
      </c>
      <c r="AH793" s="11">
        <v>0</v>
      </c>
      <c r="AI793" s="11">
        <v>0</v>
      </c>
      <c r="AJ793" s="11">
        <v>0</v>
      </c>
      <c r="AK793" s="11">
        <v>0</v>
      </c>
      <c r="AL793" s="11">
        <v>0</v>
      </c>
      <c r="AM793" s="11">
        <v>5201.9166666666597</v>
      </c>
      <c r="AN793" s="11">
        <v>24378.25</v>
      </c>
      <c r="AO793" s="11">
        <v>109.5</v>
      </c>
      <c r="AP793" s="11">
        <v>50867.75</v>
      </c>
      <c r="AQ793" s="11">
        <v>53.9166666666666</v>
      </c>
    </row>
    <row r="794" spans="1:43" hidden="1" x14ac:dyDescent="0.45">
      <c r="A794" s="11">
        <v>792</v>
      </c>
      <c r="B794" s="11" t="s">
        <v>14</v>
      </c>
      <c r="C794" s="11" t="s">
        <v>9</v>
      </c>
      <c r="D794" s="12">
        <v>42005</v>
      </c>
      <c r="E794" s="11">
        <f t="shared" si="24"/>
        <v>2015</v>
      </c>
      <c r="F794" s="11">
        <f t="shared" si="25"/>
        <v>1</v>
      </c>
      <c r="G794" s="11">
        <v>14</v>
      </c>
      <c r="H794" s="11">
        <v>14</v>
      </c>
      <c r="I794" s="11">
        <v>0</v>
      </c>
      <c r="J794" s="11">
        <v>0</v>
      </c>
      <c r="K794" s="11">
        <v>0</v>
      </c>
      <c r="L794" s="11">
        <v>283.142857142857</v>
      </c>
      <c r="M794" s="11">
        <v>14092.9285714285</v>
      </c>
      <c r="N794" s="11">
        <v>14500.214285714201</v>
      </c>
      <c r="O794" s="11">
        <v>34166.759844061897</v>
      </c>
      <c r="P794" s="11">
        <v>2661.8393915991801</v>
      </c>
      <c r="Q794" s="11">
        <v>35300.265005047499</v>
      </c>
      <c r="R794" s="11">
        <v>1.03310671054921</v>
      </c>
      <c r="S794" s="11">
        <v>12.837943231868801</v>
      </c>
      <c r="T794" s="11">
        <v>0.631655819734949</v>
      </c>
      <c r="U794" s="11">
        <v>0</v>
      </c>
      <c r="V794" s="11">
        <v>12</v>
      </c>
      <c r="W794" s="11">
        <v>0</v>
      </c>
      <c r="X794" s="11">
        <v>0</v>
      </c>
      <c r="Y794" s="11">
        <v>12</v>
      </c>
      <c r="Z794" s="11">
        <v>5</v>
      </c>
      <c r="AA794" s="11">
        <v>5</v>
      </c>
      <c r="AB794" s="11">
        <v>8</v>
      </c>
      <c r="AC794" s="11">
        <v>21.285714285714199</v>
      </c>
      <c r="AD794" s="11">
        <v>682.37175324675297</v>
      </c>
      <c r="AE794" s="11">
        <v>0</v>
      </c>
      <c r="AF794" s="11">
        <v>0</v>
      </c>
      <c r="AG794" s="11">
        <v>0</v>
      </c>
      <c r="AH794" s="11">
        <v>0</v>
      </c>
      <c r="AI794" s="11">
        <v>0</v>
      </c>
      <c r="AJ794" s="11">
        <v>0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5026.7857142857101</v>
      </c>
      <c r="AQ794" s="11">
        <v>271.642857142857</v>
      </c>
    </row>
    <row r="795" spans="1:43" hidden="1" x14ac:dyDescent="0.45">
      <c r="A795" s="11">
        <v>793</v>
      </c>
      <c r="B795" s="11" t="s">
        <v>14</v>
      </c>
      <c r="C795" s="11" t="s">
        <v>9</v>
      </c>
      <c r="D795" s="12">
        <v>42036</v>
      </c>
      <c r="E795" s="11">
        <f t="shared" si="24"/>
        <v>2015</v>
      </c>
      <c r="F795" s="11">
        <f t="shared" si="25"/>
        <v>2</v>
      </c>
      <c r="G795" s="11">
        <v>12</v>
      </c>
      <c r="H795" s="11">
        <v>12</v>
      </c>
      <c r="I795" s="11">
        <v>0</v>
      </c>
      <c r="J795" s="11">
        <v>1</v>
      </c>
      <c r="K795" s="11">
        <v>1</v>
      </c>
      <c r="L795" s="11">
        <v>287</v>
      </c>
      <c r="M795" s="11">
        <v>14305.833333333299</v>
      </c>
      <c r="N795" s="11">
        <v>14291.583333333299</v>
      </c>
      <c r="O795" s="11">
        <v>34804.866282339899</v>
      </c>
      <c r="P795" s="11">
        <v>2685.5205883887802</v>
      </c>
      <c r="Q795" s="11">
        <v>34980.537517185199</v>
      </c>
      <c r="R795" s="11">
        <v>1.0043565290382901</v>
      </c>
      <c r="S795" s="11">
        <v>12.960696645463001</v>
      </c>
      <c r="T795" s="11">
        <v>0.62073755753003801</v>
      </c>
      <c r="U795" s="11">
        <v>0</v>
      </c>
      <c r="V795" s="11">
        <v>12</v>
      </c>
      <c r="W795" s="11">
        <v>3</v>
      </c>
      <c r="X795" s="11">
        <v>0</v>
      </c>
      <c r="Y795" s="11">
        <v>9</v>
      </c>
      <c r="Z795" s="11">
        <v>5</v>
      </c>
      <c r="AA795" s="11">
        <v>5</v>
      </c>
      <c r="AB795" s="11">
        <v>8</v>
      </c>
      <c r="AC795" s="11">
        <v>21.5</v>
      </c>
      <c r="AD795" s="11">
        <v>666.53257575757505</v>
      </c>
      <c r="AE795" s="11">
        <v>0</v>
      </c>
      <c r="AF795" s="11">
        <v>0</v>
      </c>
      <c r="AG795" s="11">
        <v>0</v>
      </c>
      <c r="AH795" s="11">
        <v>0</v>
      </c>
      <c r="AI795" s="11">
        <v>0</v>
      </c>
      <c r="AJ795" s="11">
        <v>0</v>
      </c>
      <c r="AK795" s="11">
        <v>0</v>
      </c>
      <c r="AL795" s="11">
        <v>0</v>
      </c>
      <c r="AM795" s="11">
        <v>0</v>
      </c>
      <c r="AN795" s="11">
        <v>0</v>
      </c>
      <c r="AO795" s="11">
        <v>0</v>
      </c>
      <c r="AP795" s="11">
        <v>5025.75</v>
      </c>
      <c r="AQ795" s="11">
        <v>270.58333333333297</v>
      </c>
    </row>
    <row r="796" spans="1:43" hidden="1" x14ac:dyDescent="0.45">
      <c r="A796" s="11">
        <v>794</v>
      </c>
      <c r="B796" s="11" t="s">
        <v>14</v>
      </c>
      <c r="C796" s="11" t="s">
        <v>9</v>
      </c>
      <c r="D796" s="12">
        <v>42064</v>
      </c>
      <c r="E796" s="11">
        <f t="shared" si="24"/>
        <v>2015</v>
      </c>
      <c r="F796" s="11">
        <f t="shared" si="25"/>
        <v>3</v>
      </c>
      <c r="G796" s="11">
        <v>13</v>
      </c>
      <c r="H796" s="11">
        <v>13</v>
      </c>
      <c r="I796" s="11">
        <v>0</v>
      </c>
      <c r="J796" s="11">
        <v>1</v>
      </c>
      <c r="K796" s="11">
        <v>0</v>
      </c>
      <c r="L796" s="11">
        <v>284.923076923076</v>
      </c>
      <c r="M796" s="11">
        <v>14232.923076923</v>
      </c>
      <c r="N796" s="11">
        <v>15223.923076923</v>
      </c>
      <c r="O796" s="11">
        <v>33446.881773537803</v>
      </c>
      <c r="P796" s="11">
        <v>2579.1497825827801</v>
      </c>
      <c r="Q796" s="11">
        <v>35895.313330398203</v>
      </c>
      <c r="R796" s="11">
        <v>1.0733024077975499</v>
      </c>
      <c r="S796" s="11">
        <v>12.9684005474715</v>
      </c>
      <c r="T796" s="11">
        <v>0.63634057440785796</v>
      </c>
      <c r="U796" s="11">
        <v>0</v>
      </c>
      <c r="V796" s="11">
        <v>12</v>
      </c>
      <c r="W796" s="11">
        <v>0</v>
      </c>
      <c r="X796" s="11">
        <v>0</v>
      </c>
      <c r="Y796" s="11">
        <v>12</v>
      </c>
      <c r="Z796" s="11">
        <v>5</v>
      </c>
      <c r="AA796" s="11">
        <v>5</v>
      </c>
      <c r="AB796" s="11">
        <v>8</v>
      </c>
      <c r="AC796" s="11">
        <v>21.384615384615302</v>
      </c>
      <c r="AD796" s="11">
        <v>713.11293706293702</v>
      </c>
      <c r="AE796" s="11">
        <v>0</v>
      </c>
      <c r="AF796" s="11">
        <v>0</v>
      </c>
      <c r="AG796" s="11">
        <v>0</v>
      </c>
      <c r="AH796" s="11">
        <v>0</v>
      </c>
      <c r="AI796" s="11">
        <v>0</v>
      </c>
      <c r="AJ796" s="11">
        <v>0</v>
      </c>
      <c r="AK796" s="11">
        <v>0</v>
      </c>
      <c r="AL796" s="11">
        <v>0</v>
      </c>
      <c r="AM796" s="11">
        <v>0</v>
      </c>
      <c r="AN796" s="11">
        <v>0</v>
      </c>
      <c r="AO796" s="11">
        <v>0</v>
      </c>
      <c r="AP796" s="11">
        <v>7203.8461538461497</v>
      </c>
      <c r="AQ796" s="11">
        <v>252.30769230769201</v>
      </c>
    </row>
    <row r="797" spans="1:43" hidden="1" x14ac:dyDescent="0.45">
      <c r="A797" s="11">
        <v>795</v>
      </c>
      <c r="B797" s="11" t="s">
        <v>14</v>
      </c>
      <c r="C797" s="11" t="s">
        <v>9</v>
      </c>
      <c r="D797" s="12">
        <v>42095</v>
      </c>
      <c r="E797" s="11">
        <f t="shared" si="24"/>
        <v>2015</v>
      </c>
      <c r="F797" s="11">
        <f t="shared" si="25"/>
        <v>4</v>
      </c>
      <c r="G797" s="11">
        <v>12</v>
      </c>
      <c r="H797" s="11">
        <v>12</v>
      </c>
      <c r="I797" s="11">
        <v>0</v>
      </c>
      <c r="J797" s="11">
        <v>0</v>
      </c>
      <c r="K797" s="11">
        <v>0</v>
      </c>
      <c r="L797" s="11">
        <v>246.666666666666</v>
      </c>
      <c r="M797" s="11">
        <v>12127.833333333299</v>
      </c>
      <c r="N797" s="11">
        <v>15049.833333333299</v>
      </c>
      <c r="O797" s="11">
        <v>34020.494174938001</v>
      </c>
      <c r="P797" s="11">
        <v>2647.56643698171</v>
      </c>
      <c r="Q797" s="11">
        <v>42200.3166036654</v>
      </c>
      <c r="R797" s="11">
        <v>1.2413947770465299</v>
      </c>
      <c r="S797" s="11">
        <v>12.850048500116801</v>
      </c>
      <c r="T797" s="11">
        <v>0.74576849451899196</v>
      </c>
      <c r="U797" s="11">
        <v>0</v>
      </c>
      <c r="V797" s="11">
        <v>13.3333333333333</v>
      </c>
      <c r="W797" s="11">
        <v>0</v>
      </c>
      <c r="X797" s="11">
        <v>0</v>
      </c>
      <c r="Y797" s="11">
        <v>13.3333333333333</v>
      </c>
      <c r="Z797" s="11">
        <v>5</v>
      </c>
      <c r="AA797" s="11">
        <v>5</v>
      </c>
      <c r="AB797" s="11">
        <v>8</v>
      </c>
      <c r="AC797" s="11">
        <v>23.3333333333333</v>
      </c>
      <c r="AD797" s="11">
        <v>645.97853535353499</v>
      </c>
      <c r="AE797" s="11">
        <v>0</v>
      </c>
      <c r="AF797" s="11">
        <v>0</v>
      </c>
      <c r="AG797" s="11">
        <v>0</v>
      </c>
      <c r="AH797" s="11">
        <v>0</v>
      </c>
      <c r="AI797" s="11">
        <v>0</v>
      </c>
      <c r="AJ797" s="11">
        <v>0</v>
      </c>
      <c r="AK797" s="11">
        <v>0</v>
      </c>
      <c r="AL797" s="11">
        <v>0</v>
      </c>
      <c r="AM797" s="11">
        <v>0</v>
      </c>
      <c r="AN797" s="11">
        <v>0</v>
      </c>
      <c r="AO797" s="11">
        <v>0</v>
      </c>
      <c r="AP797" s="11">
        <v>6399.5833333333303</v>
      </c>
      <c r="AQ797" s="11">
        <v>397.25</v>
      </c>
    </row>
    <row r="798" spans="1:43" hidden="1" x14ac:dyDescent="0.45">
      <c r="A798" s="11">
        <v>796</v>
      </c>
      <c r="B798" s="11" t="s">
        <v>14</v>
      </c>
      <c r="C798" s="11" t="s">
        <v>9</v>
      </c>
      <c r="D798" s="12">
        <v>42125</v>
      </c>
      <c r="E798" s="11">
        <f t="shared" si="24"/>
        <v>2015</v>
      </c>
      <c r="F798" s="11">
        <f t="shared" si="25"/>
        <v>5</v>
      </c>
      <c r="G798" s="11">
        <v>15</v>
      </c>
      <c r="H798" s="11">
        <v>15</v>
      </c>
      <c r="I798" s="11">
        <v>0</v>
      </c>
      <c r="J798" s="11">
        <v>1</v>
      </c>
      <c r="K798" s="11">
        <v>0</v>
      </c>
      <c r="L798" s="11">
        <v>246.666666666666</v>
      </c>
      <c r="M798" s="11">
        <v>12091.666666666601</v>
      </c>
      <c r="N798" s="11">
        <v>15311.1333333333</v>
      </c>
      <c r="O798" s="11">
        <v>33387.4031013446</v>
      </c>
      <c r="P798" s="11">
        <v>2608.6550700350799</v>
      </c>
      <c r="Q798" s="11">
        <v>42249.616778919903</v>
      </c>
      <c r="R798" s="11">
        <v>1.26708200903155</v>
      </c>
      <c r="S798" s="11">
        <v>12.801206710505801</v>
      </c>
      <c r="T798" s="11">
        <v>0.75021362495867605</v>
      </c>
      <c r="U798" s="11">
        <v>0</v>
      </c>
      <c r="V798" s="11">
        <v>13.3333333333333</v>
      </c>
      <c r="W798" s="11">
        <v>0</v>
      </c>
      <c r="X798" s="11">
        <v>0</v>
      </c>
      <c r="Y798" s="11">
        <v>13.3333333333333</v>
      </c>
      <c r="Z798" s="11">
        <v>5</v>
      </c>
      <c r="AA798" s="11">
        <v>5</v>
      </c>
      <c r="AB798" s="11">
        <v>8</v>
      </c>
      <c r="AC798" s="11">
        <v>23.3333333333333</v>
      </c>
      <c r="AD798" s="11">
        <v>657.52323232323204</v>
      </c>
      <c r="AE798" s="11">
        <v>0</v>
      </c>
      <c r="AF798" s="11">
        <v>0</v>
      </c>
      <c r="AG798" s="11">
        <v>0</v>
      </c>
      <c r="AH798" s="11">
        <v>0</v>
      </c>
      <c r="AI798" s="11">
        <v>0</v>
      </c>
      <c r="AJ798" s="11">
        <v>0</v>
      </c>
      <c r="AK798" s="11">
        <v>0</v>
      </c>
      <c r="AL798" s="11">
        <v>0</v>
      </c>
      <c r="AM798" s="11">
        <v>0</v>
      </c>
      <c r="AN798" s="11">
        <v>0</v>
      </c>
      <c r="AO798" s="11">
        <v>0</v>
      </c>
      <c r="AP798" s="11">
        <v>6492.1333333333296</v>
      </c>
      <c r="AQ798" s="11">
        <v>384</v>
      </c>
    </row>
    <row r="799" spans="1:43" hidden="1" x14ac:dyDescent="0.45">
      <c r="A799" s="11">
        <v>797</v>
      </c>
      <c r="B799" s="11" t="s">
        <v>14</v>
      </c>
      <c r="C799" s="11" t="s">
        <v>9</v>
      </c>
      <c r="D799" s="12">
        <v>42156</v>
      </c>
      <c r="E799" s="11">
        <f t="shared" si="24"/>
        <v>2015</v>
      </c>
      <c r="F799" s="11">
        <f t="shared" si="25"/>
        <v>6</v>
      </c>
      <c r="G799" s="11">
        <v>12</v>
      </c>
      <c r="H799" s="11">
        <v>12</v>
      </c>
      <c r="I799" s="11">
        <v>0</v>
      </c>
      <c r="J799" s="11">
        <v>1</v>
      </c>
      <c r="K799" s="11">
        <v>0</v>
      </c>
      <c r="L799" s="11">
        <v>246.666666666666</v>
      </c>
      <c r="M799" s="11">
        <v>12004.75</v>
      </c>
      <c r="N799" s="11">
        <v>10396.833333333299</v>
      </c>
      <c r="O799" s="11">
        <v>34817.563967767099</v>
      </c>
      <c r="P799" s="11">
        <v>2635.4069687158599</v>
      </c>
      <c r="Q799" s="11">
        <v>30208.345737044299</v>
      </c>
      <c r="R799" s="11">
        <v>0.87008654437120603</v>
      </c>
      <c r="S799" s="11">
        <v>13.210645288929401</v>
      </c>
      <c r="T799" s="11">
        <v>0.51923319112891098</v>
      </c>
      <c r="U799" s="11">
        <v>0</v>
      </c>
      <c r="V799" s="11">
        <v>13.3333333333333</v>
      </c>
      <c r="W799" s="11">
        <v>0</v>
      </c>
      <c r="X799" s="11">
        <v>0</v>
      </c>
      <c r="Y799" s="11">
        <v>13.3333333333333</v>
      </c>
      <c r="Z799" s="11">
        <v>5</v>
      </c>
      <c r="AA799" s="11">
        <v>5</v>
      </c>
      <c r="AB799" s="11">
        <v>8</v>
      </c>
      <c r="AC799" s="11">
        <v>23.3333333333333</v>
      </c>
      <c r="AD799" s="11">
        <v>448.05271464646398</v>
      </c>
      <c r="AE799" s="11">
        <v>0</v>
      </c>
      <c r="AF799" s="11">
        <v>0</v>
      </c>
      <c r="AG799" s="11">
        <v>0</v>
      </c>
      <c r="AH799" s="11">
        <v>0</v>
      </c>
      <c r="AI799" s="11">
        <v>0</v>
      </c>
      <c r="AJ799" s="11">
        <v>0</v>
      </c>
      <c r="AK799" s="11">
        <v>0</v>
      </c>
      <c r="AL799" s="11">
        <v>0</v>
      </c>
      <c r="AM799" s="11">
        <v>0</v>
      </c>
      <c r="AN799" s="11">
        <v>0</v>
      </c>
      <c r="AO799" s="11">
        <v>0</v>
      </c>
      <c r="AP799" s="11">
        <v>4248.75</v>
      </c>
      <c r="AQ799" s="11">
        <v>170.25</v>
      </c>
    </row>
    <row r="800" spans="1:43" hidden="1" x14ac:dyDescent="0.45">
      <c r="A800" s="11">
        <v>798</v>
      </c>
      <c r="B800" s="11" t="s">
        <v>14</v>
      </c>
      <c r="C800" s="11" t="s">
        <v>9</v>
      </c>
      <c r="D800" s="12">
        <v>42186</v>
      </c>
      <c r="E800" s="11">
        <f t="shared" si="24"/>
        <v>2015</v>
      </c>
      <c r="F800" s="11">
        <f t="shared" si="25"/>
        <v>7</v>
      </c>
      <c r="G800" s="11">
        <v>13</v>
      </c>
      <c r="H800" s="11">
        <v>13</v>
      </c>
      <c r="I800" s="11">
        <v>0</v>
      </c>
      <c r="J800" s="11">
        <v>0</v>
      </c>
      <c r="K800" s="11">
        <v>0</v>
      </c>
      <c r="L800" s="11">
        <v>245.84615384615299</v>
      </c>
      <c r="M800" s="11">
        <v>11982.8461538461</v>
      </c>
      <c r="N800" s="11">
        <v>12818.538461538399</v>
      </c>
      <c r="O800" s="11">
        <v>34472.105714775003</v>
      </c>
      <c r="P800" s="11">
        <v>2668.6378695183998</v>
      </c>
      <c r="Q800" s="11">
        <v>36955.769355709999</v>
      </c>
      <c r="R800" s="11">
        <v>1.07319253809507</v>
      </c>
      <c r="S800" s="11">
        <v>12.919314990305599</v>
      </c>
      <c r="T800" s="11">
        <v>0.64910616377353403</v>
      </c>
      <c r="U800" s="11">
        <v>0</v>
      </c>
      <c r="V800" s="11">
        <v>14.769230769230701</v>
      </c>
      <c r="W800" s="11">
        <v>0</v>
      </c>
      <c r="X800" s="11">
        <v>0</v>
      </c>
      <c r="Y800" s="11">
        <v>14.769230769230701</v>
      </c>
      <c r="Z800" s="11">
        <v>5</v>
      </c>
      <c r="AA800" s="11">
        <v>5</v>
      </c>
      <c r="AB800" s="11">
        <v>8</v>
      </c>
      <c r="AC800" s="11">
        <v>23.230769230769202</v>
      </c>
      <c r="AD800" s="11">
        <v>554.094988344988</v>
      </c>
      <c r="AE800" s="11">
        <v>0</v>
      </c>
      <c r="AF800" s="11">
        <v>0</v>
      </c>
      <c r="AG800" s="11">
        <v>0</v>
      </c>
      <c r="AH800" s="11">
        <v>0</v>
      </c>
      <c r="AI800" s="11">
        <v>0</v>
      </c>
      <c r="AJ800" s="11">
        <v>0</v>
      </c>
      <c r="AK800" s="11">
        <v>0</v>
      </c>
      <c r="AL800" s="11">
        <v>0</v>
      </c>
      <c r="AM800" s="11">
        <v>0</v>
      </c>
      <c r="AN800" s="11">
        <v>0</v>
      </c>
      <c r="AO800" s="11">
        <v>0</v>
      </c>
      <c r="AP800" s="11">
        <v>4942.6153846153802</v>
      </c>
      <c r="AQ800" s="11">
        <v>253.61538461538399</v>
      </c>
    </row>
    <row r="801" spans="1:43" hidden="1" x14ac:dyDescent="0.45">
      <c r="A801" s="11">
        <v>799</v>
      </c>
      <c r="B801" s="11" t="s">
        <v>14</v>
      </c>
      <c r="C801" s="11" t="s">
        <v>9</v>
      </c>
      <c r="D801" s="12">
        <v>42217</v>
      </c>
      <c r="E801" s="11">
        <f t="shared" si="24"/>
        <v>2015</v>
      </c>
      <c r="F801" s="11">
        <f t="shared" si="25"/>
        <v>8</v>
      </c>
      <c r="G801" s="11">
        <v>14</v>
      </c>
      <c r="H801" s="11">
        <v>14</v>
      </c>
      <c r="I801" s="11">
        <v>0</v>
      </c>
      <c r="J801" s="11">
        <v>1</v>
      </c>
      <c r="K801" s="11">
        <v>0</v>
      </c>
      <c r="L801" s="11">
        <v>281.71428571428498</v>
      </c>
      <c r="M801" s="11">
        <v>13847.857142857099</v>
      </c>
      <c r="N801" s="11">
        <v>14321.1428571428</v>
      </c>
      <c r="O801" s="11">
        <v>35514.283840635602</v>
      </c>
      <c r="P801" s="11">
        <v>2668.4083241787498</v>
      </c>
      <c r="Q801" s="11">
        <v>36877.971263966399</v>
      </c>
      <c r="R801" s="11">
        <v>1.0385431855991301</v>
      </c>
      <c r="S801" s="11">
        <v>13.3133079748933</v>
      </c>
      <c r="T801" s="11">
        <v>0.64010105686443997</v>
      </c>
      <c r="U801" s="11">
        <v>0</v>
      </c>
      <c r="V801" s="11">
        <v>11.714285714285699</v>
      </c>
      <c r="W801" s="11">
        <v>0</v>
      </c>
      <c r="X801" s="11">
        <v>0</v>
      </c>
      <c r="Y801" s="11">
        <v>11.714285714285699</v>
      </c>
      <c r="Z801" s="11">
        <v>5</v>
      </c>
      <c r="AA801" s="11">
        <v>5</v>
      </c>
      <c r="AB801" s="11">
        <v>8</v>
      </c>
      <c r="AC801" s="11">
        <v>23.428571428571399</v>
      </c>
      <c r="AD801" s="11">
        <v>612.25730519480499</v>
      </c>
      <c r="AE801" s="11">
        <v>0</v>
      </c>
      <c r="AF801" s="11">
        <v>0</v>
      </c>
      <c r="AG801" s="11">
        <v>0</v>
      </c>
      <c r="AH801" s="11">
        <v>0</v>
      </c>
      <c r="AI801" s="11">
        <v>0</v>
      </c>
      <c r="AJ801" s="11">
        <v>0</v>
      </c>
      <c r="AK801" s="11">
        <v>0</v>
      </c>
      <c r="AL801" s="11">
        <v>0</v>
      </c>
      <c r="AM801" s="11">
        <v>0</v>
      </c>
      <c r="AN801" s="11">
        <v>0</v>
      </c>
      <c r="AO801" s="11">
        <v>0</v>
      </c>
      <c r="AP801" s="11">
        <v>5610.7142857142799</v>
      </c>
      <c r="AQ801" s="11">
        <v>449.142857142857</v>
      </c>
    </row>
    <row r="802" spans="1:43" hidden="1" x14ac:dyDescent="0.45">
      <c r="A802" s="11">
        <v>800</v>
      </c>
      <c r="B802" s="11" t="s">
        <v>14</v>
      </c>
      <c r="C802" s="11" t="s">
        <v>9</v>
      </c>
      <c r="D802" s="12">
        <v>42248</v>
      </c>
      <c r="E802" s="11">
        <f t="shared" si="24"/>
        <v>2015</v>
      </c>
      <c r="F802" s="11">
        <f t="shared" si="25"/>
        <v>9</v>
      </c>
      <c r="G802" s="11">
        <v>12</v>
      </c>
      <c r="H802" s="11">
        <v>12</v>
      </c>
      <c r="I802" s="11">
        <v>0</v>
      </c>
      <c r="J802" s="11">
        <v>2</v>
      </c>
      <c r="K802" s="11">
        <v>2</v>
      </c>
      <c r="L802" s="11">
        <v>280</v>
      </c>
      <c r="M802" s="11">
        <v>13776.916666666601</v>
      </c>
      <c r="N802" s="11">
        <v>15552.666666666601</v>
      </c>
      <c r="O802" s="11">
        <v>34902.394781912801</v>
      </c>
      <c r="P802" s="11">
        <v>2582.8195738691102</v>
      </c>
      <c r="Q802" s="11">
        <v>39550.422034658201</v>
      </c>
      <c r="R802" s="11">
        <v>1.13240746984828</v>
      </c>
      <c r="S802" s="11">
        <v>13.5162223147259</v>
      </c>
      <c r="T802" s="11">
        <v>0.67613611844562105</v>
      </c>
      <c r="U802" s="11">
        <v>0</v>
      </c>
      <c r="V802" s="11">
        <v>11.5833333333333</v>
      </c>
      <c r="W802" s="11">
        <v>2.8333333333333299</v>
      </c>
      <c r="X802" s="11">
        <v>0</v>
      </c>
      <c r="Y802" s="11">
        <v>8.75</v>
      </c>
      <c r="Z802" s="11">
        <v>5</v>
      </c>
      <c r="AA802" s="11">
        <v>5</v>
      </c>
      <c r="AB802" s="11">
        <v>8</v>
      </c>
      <c r="AC802" s="11">
        <v>23.3333333333333</v>
      </c>
      <c r="AD802" s="11">
        <v>667.25189393939297</v>
      </c>
      <c r="AE802" s="11">
        <v>0</v>
      </c>
      <c r="AF802" s="11">
        <v>0</v>
      </c>
      <c r="AG802" s="11">
        <v>0</v>
      </c>
      <c r="AH802" s="11">
        <v>0</v>
      </c>
      <c r="AI802" s="11">
        <v>0</v>
      </c>
      <c r="AJ802" s="11">
        <v>0</v>
      </c>
      <c r="AK802" s="11">
        <v>0</v>
      </c>
      <c r="AL802" s="11">
        <v>0</v>
      </c>
      <c r="AM802" s="11">
        <v>0</v>
      </c>
      <c r="AN802" s="11">
        <v>0</v>
      </c>
      <c r="AO802" s="11">
        <v>0</v>
      </c>
      <c r="AP802" s="11">
        <v>6486.75</v>
      </c>
      <c r="AQ802" s="11">
        <v>284</v>
      </c>
    </row>
    <row r="803" spans="1:43" hidden="1" x14ac:dyDescent="0.45">
      <c r="A803" s="11">
        <v>801</v>
      </c>
      <c r="B803" s="11" t="s">
        <v>14</v>
      </c>
      <c r="C803" s="11" t="s">
        <v>9</v>
      </c>
      <c r="D803" s="12">
        <v>42278</v>
      </c>
      <c r="E803" s="11">
        <f t="shared" si="24"/>
        <v>2015</v>
      </c>
      <c r="F803" s="11">
        <f t="shared" si="25"/>
        <v>10</v>
      </c>
      <c r="G803" s="11">
        <v>14</v>
      </c>
      <c r="H803" s="11">
        <v>14</v>
      </c>
      <c r="I803" s="11">
        <v>0</v>
      </c>
      <c r="J803" s="11">
        <v>2</v>
      </c>
      <c r="K803" s="11">
        <v>0</v>
      </c>
      <c r="L803" s="11">
        <v>279.142857142857</v>
      </c>
      <c r="M803" s="11">
        <v>13750.4285714285</v>
      </c>
      <c r="N803" s="11">
        <v>15918.785714285699</v>
      </c>
      <c r="O803" s="11">
        <v>34583.408604597404</v>
      </c>
      <c r="P803" s="11">
        <v>2567.2430872797599</v>
      </c>
      <c r="Q803" s="11">
        <v>40074.812962610398</v>
      </c>
      <c r="R803" s="11">
        <v>1.1597635309821801</v>
      </c>
      <c r="S803" s="11">
        <v>13.474569716744</v>
      </c>
      <c r="T803" s="11">
        <v>0.68645004475096105</v>
      </c>
      <c r="U803" s="11">
        <v>0</v>
      </c>
      <c r="V803" s="11">
        <v>12.1428571428571</v>
      </c>
      <c r="W803" s="11">
        <v>0</v>
      </c>
      <c r="X803" s="11">
        <v>0</v>
      </c>
      <c r="Y803" s="11">
        <v>12.1428571428571</v>
      </c>
      <c r="Z803" s="11">
        <v>5</v>
      </c>
      <c r="AA803" s="11">
        <v>5</v>
      </c>
      <c r="AB803" s="11">
        <v>8</v>
      </c>
      <c r="AC803" s="11">
        <v>23.285714285714199</v>
      </c>
      <c r="AD803" s="11">
        <v>683.83089826839796</v>
      </c>
      <c r="AE803" s="11">
        <v>0</v>
      </c>
      <c r="AF803" s="11">
        <v>0</v>
      </c>
      <c r="AG803" s="11">
        <v>0</v>
      </c>
      <c r="AH803" s="11">
        <v>0</v>
      </c>
      <c r="AI803" s="11">
        <v>0</v>
      </c>
      <c r="AJ803" s="11">
        <v>0</v>
      </c>
      <c r="AK803" s="11">
        <v>0</v>
      </c>
      <c r="AL803" s="11">
        <v>0</v>
      </c>
      <c r="AM803" s="11">
        <v>0</v>
      </c>
      <c r="AN803" s="11">
        <v>0</v>
      </c>
      <c r="AO803" s="11">
        <v>0</v>
      </c>
      <c r="AP803" s="11">
        <v>6929.8571428571404</v>
      </c>
      <c r="AQ803" s="11">
        <v>448.71428571428498</v>
      </c>
    </row>
    <row r="804" spans="1:43" hidden="1" x14ac:dyDescent="0.45">
      <c r="A804" s="11">
        <v>802</v>
      </c>
      <c r="B804" s="11" t="s">
        <v>14</v>
      </c>
      <c r="C804" s="11" t="s">
        <v>9</v>
      </c>
      <c r="D804" s="12">
        <v>42309</v>
      </c>
      <c r="E804" s="11">
        <f t="shared" si="24"/>
        <v>2015</v>
      </c>
      <c r="F804" s="11">
        <f t="shared" si="25"/>
        <v>11</v>
      </c>
      <c r="G804" s="11">
        <v>13</v>
      </c>
      <c r="H804" s="11">
        <v>13</v>
      </c>
      <c r="I804" s="11">
        <v>0</v>
      </c>
      <c r="J804" s="11">
        <v>0</v>
      </c>
      <c r="K804" s="11">
        <v>0</v>
      </c>
      <c r="L804" s="11">
        <v>280.923076923076</v>
      </c>
      <c r="M804" s="11">
        <v>13898.7692307692</v>
      </c>
      <c r="N804" s="11">
        <v>17135.615384615299</v>
      </c>
      <c r="O804" s="11">
        <v>34682.877216725203</v>
      </c>
      <c r="P804" s="11">
        <v>2569.2535163259799</v>
      </c>
      <c r="Q804" s="11">
        <v>42819.5979693263</v>
      </c>
      <c r="R804" s="11">
        <v>1.2352108796857499</v>
      </c>
      <c r="S804" s="11">
        <v>13.5000083232731</v>
      </c>
      <c r="T804" s="11">
        <v>0.73257140397848797</v>
      </c>
      <c r="U804" s="11">
        <v>0</v>
      </c>
      <c r="V804" s="11">
        <v>12.2307692307692</v>
      </c>
      <c r="W804" s="11">
        <v>0</v>
      </c>
      <c r="X804" s="11">
        <v>0</v>
      </c>
      <c r="Y804" s="11">
        <v>12.2307692307692</v>
      </c>
      <c r="Z804" s="11">
        <v>5</v>
      </c>
      <c r="AA804" s="11">
        <v>5</v>
      </c>
      <c r="AB804" s="11">
        <v>8</v>
      </c>
      <c r="AC804" s="11">
        <v>23.384615384615302</v>
      </c>
      <c r="AD804" s="11">
        <v>733.19376456876398</v>
      </c>
      <c r="AE804" s="11">
        <v>0</v>
      </c>
      <c r="AF804" s="11">
        <v>0</v>
      </c>
      <c r="AG804" s="11">
        <v>0</v>
      </c>
      <c r="AH804" s="11">
        <v>0</v>
      </c>
      <c r="AI804" s="11">
        <v>0</v>
      </c>
      <c r="AJ804" s="11">
        <v>0</v>
      </c>
      <c r="AK804" s="11">
        <v>0</v>
      </c>
      <c r="AL804" s="11">
        <v>0</v>
      </c>
      <c r="AM804" s="11">
        <v>0</v>
      </c>
      <c r="AN804" s="11">
        <v>0</v>
      </c>
      <c r="AO804" s="11">
        <v>0</v>
      </c>
      <c r="AP804" s="11">
        <v>6142.5384615384601</v>
      </c>
      <c r="AQ804" s="11">
        <v>551.23076923076906</v>
      </c>
    </row>
    <row r="805" spans="1:43" hidden="1" x14ac:dyDescent="0.45">
      <c r="A805" s="11">
        <v>803</v>
      </c>
      <c r="B805" s="11" t="s">
        <v>14</v>
      </c>
      <c r="C805" s="11" t="s">
        <v>9</v>
      </c>
      <c r="D805" s="12">
        <v>42339</v>
      </c>
      <c r="E805" s="11">
        <f t="shared" si="24"/>
        <v>2015</v>
      </c>
      <c r="F805" s="11">
        <f t="shared" si="25"/>
        <v>12</v>
      </c>
      <c r="G805" s="11">
        <v>12</v>
      </c>
      <c r="H805" s="11">
        <v>12</v>
      </c>
      <c r="I805" s="11">
        <v>0</v>
      </c>
      <c r="J805" s="11">
        <v>1</v>
      </c>
      <c r="K805" s="11">
        <v>0</v>
      </c>
      <c r="L805" s="11">
        <v>280</v>
      </c>
      <c r="M805" s="11">
        <v>13804.5</v>
      </c>
      <c r="N805" s="11">
        <v>15266.5</v>
      </c>
      <c r="O805" s="11">
        <v>35042.288018982203</v>
      </c>
      <c r="P805" s="11">
        <v>2602.22793223087</v>
      </c>
      <c r="Q805" s="11">
        <v>38792.802633565399</v>
      </c>
      <c r="R805" s="11">
        <v>1.1077352721559699</v>
      </c>
      <c r="S805" s="11">
        <v>13.4717858121889</v>
      </c>
      <c r="T805" s="11">
        <v>0.66431389029812804</v>
      </c>
      <c r="U805" s="11">
        <v>0</v>
      </c>
      <c r="V805" s="11">
        <v>11.8333333333333</v>
      </c>
      <c r="W805" s="11">
        <v>0</v>
      </c>
      <c r="X805" s="11">
        <v>0</v>
      </c>
      <c r="Y805" s="11">
        <v>11.8333333333333</v>
      </c>
      <c r="Z805" s="11">
        <v>5</v>
      </c>
      <c r="AA805" s="11">
        <v>5</v>
      </c>
      <c r="AB805" s="11">
        <v>8</v>
      </c>
      <c r="AC805" s="11">
        <v>23.3333333333333</v>
      </c>
      <c r="AD805" s="11">
        <v>654.290088383838</v>
      </c>
      <c r="AE805" s="11">
        <v>0</v>
      </c>
      <c r="AF805" s="11">
        <v>0</v>
      </c>
      <c r="AG805" s="11">
        <v>0</v>
      </c>
      <c r="AH805" s="11">
        <v>0</v>
      </c>
      <c r="AI805" s="11">
        <v>0</v>
      </c>
      <c r="AJ805" s="11">
        <v>0</v>
      </c>
      <c r="AK805" s="11">
        <v>0</v>
      </c>
      <c r="AL805" s="11">
        <v>0</v>
      </c>
      <c r="AM805" s="11">
        <v>0</v>
      </c>
      <c r="AN805" s="11">
        <v>0</v>
      </c>
      <c r="AO805" s="11">
        <v>0</v>
      </c>
      <c r="AP805" s="11">
        <v>5100.3333333333303</v>
      </c>
      <c r="AQ805" s="11">
        <v>235.916666666666</v>
      </c>
    </row>
    <row r="806" spans="1:43" hidden="1" x14ac:dyDescent="0.45">
      <c r="A806" s="11">
        <v>804</v>
      </c>
      <c r="B806" s="11" t="s">
        <v>14</v>
      </c>
      <c r="C806" s="11" t="s">
        <v>9</v>
      </c>
      <c r="D806" s="12">
        <v>42370</v>
      </c>
      <c r="E806" s="11">
        <f t="shared" si="24"/>
        <v>2016</v>
      </c>
      <c r="F806" s="11">
        <f t="shared" si="25"/>
        <v>1</v>
      </c>
      <c r="G806" s="11">
        <v>15</v>
      </c>
      <c r="H806" s="11">
        <v>15</v>
      </c>
      <c r="I806" s="11">
        <v>0</v>
      </c>
      <c r="J806" s="11">
        <v>1</v>
      </c>
      <c r="K806" s="11">
        <v>0</v>
      </c>
      <c r="L806" s="11">
        <v>280</v>
      </c>
      <c r="M806" s="11">
        <v>13771.333333333299</v>
      </c>
      <c r="N806" s="11">
        <v>14331.4</v>
      </c>
      <c r="O806" s="11">
        <v>34411.063400862702</v>
      </c>
      <c r="P806" s="11">
        <v>2606.2181299368299</v>
      </c>
      <c r="Q806" s="11">
        <v>35920.0877296201</v>
      </c>
      <c r="R806" s="11">
        <v>1.042935165719</v>
      </c>
      <c r="S806" s="11">
        <v>13.2061199999668</v>
      </c>
      <c r="T806" s="11">
        <v>0.62784584995906501</v>
      </c>
      <c r="U806" s="11">
        <v>0</v>
      </c>
      <c r="V806" s="11">
        <v>11.8666666666666</v>
      </c>
      <c r="W806" s="11">
        <v>0</v>
      </c>
      <c r="X806" s="11">
        <v>0</v>
      </c>
      <c r="Y806" s="11">
        <v>11.8666666666666</v>
      </c>
      <c r="Z806" s="11">
        <v>5</v>
      </c>
      <c r="AA806" s="11">
        <v>5</v>
      </c>
      <c r="AB806" s="11">
        <v>8</v>
      </c>
      <c r="AC806" s="11">
        <v>23.3333333333333</v>
      </c>
      <c r="AD806" s="11">
        <v>614.43712121212104</v>
      </c>
      <c r="AE806" s="11">
        <v>0</v>
      </c>
      <c r="AF806" s="11">
        <v>0</v>
      </c>
      <c r="AG806" s="11">
        <v>0</v>
      </c>
      <c r="AH806" s="11">
        <v>0</v>
      </c>
      <c r="AI806" s="11">
        <v>0</v>
      </c>
      <c r="AJ806" s="11">
        <v>0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5126.2</v>
      </c>
      <c r="AQ806" s="11">
        <v>234.666666666666</v>
      </c>
    </row>
    <row r="807" spans="1:43" hidden="1" x14ac:dyDescent="0.45">
      <c r="A807" s="11">
        <v>805</v>
      </c>
      <c r="B807" s="11" t="s">
        <v>14</v>
      </c>
      <c r="C807" s="11" t="s">
        <v>9</v>
      </c>
      <c r="D807" s="12">
        <v>42401</v>
      </c>
      <c r="E807" s="11">
        <f t="shared" si="24"/>
        <v>2016</v>
      </c>
      <c r="F807" s="11">
        <f t="shared" si="25"/>
        <v>2</v>
      </c>
      <c r="G807" s="11">
        <v>12</v>
      </c>
      <c r="H807" s="11">
        <v>12</v>
      </c>
      <c r="I807" s="11">
        <v>0</v>
      </c>
      <c r="J807" s="11">
        <v>1</v>
      </c>
      <c r="K807" s="11">
        <v>1</v>
      </c>
      <c r="L807" s="11">
        <v>284.666666666666</v>
      </c>
      <c r="M807" s="11">
        <v>14151.5</v>
      </c>
      <c r="N807" s="11">
        <v>14789.333333333299</v>
      </c>
      <c r="O807" s="11">
        <v>34985.642264361501</v>
      </c>
      <c r="P807" s="11">
        <v>2635.50629763505</v>
      </c>
      <c r="Q807" s="11">
        <v>36650.374988701296</v>
      </c>
      <c r="R807" s="11">
        <v>1.04784820426518</v>
      </c>
      <c r="S807" s="11">
        <v>13.2751681017397</v>
      </c>
      <c r="T807" s="11">
        <v>0.63873259747348099</v>
      </c>
      <c r="U807" s="11">
        <v>0</v>
      </c>
      <c r="V807" s="11">
        <v>13.5833333333333</v>
      </c>
      <c r="W807" s="11">
        <v>2.8333333333333299</v>
      </c>
      <c r="X807" s="11">
        <v>0.75</v>
      </c>
      <c r="Y807" s="11">
        <v>10</v>
      </c>
      <c r="Z807" s="11">
        <v>5</v>
      </c>
      <c r="AA807" s="11">
        <v>5</v>
      </c>
      <c r="AB807" s="11">
        <v>8</v>
      </c>
      <c r="AC807" s="11">
        <v>23.8333333333333</v>
      </c>
      <c r="AD807" s="11">
        <v>621.20061188811098</v>
      </c>
      <c r="AE807" s="11">
        <v>0</v>
      </c>
      <c r="AF807" s="11">
        <v>0</v>
      </c>
      <c r="AG807" s="11">
        <v>0</v>
      </c>
      <c r="AH807" s="11">
        <v>0</v>
      </c>
      <c r="AI807" s="11">
        <v>0</v>
      </c>
      <c r="AJ807" s="11">
        <v>0</v>
      </c>
      <c r="AK807" s="11">
        <v>0</v>
      </c>
      <c r="AL807" s="11">
        <v>0</v>
      </c>
      <c r="AM807" s="11">
        <v>0</v>
      </c>
      <c r="AN807" s="11">
        <v>0</v>
      </c>
      <c r="AO807" s="11">
        <v>0</v>
      </c>
      <c r="AP807" s="11">
        <v>5132.4166666666597</v>
      </c>
      <c r="AQ807" s="11">
        <v>84.3333333333333</v>
      </c>
    </row>
    <row r="808" spans="1:43" hidden="1" x14ac:dyDescent="0.45">
      <c r="A808" s="11">
        <v>806</v>
      </c>
      <c r="B808" s="11" t="s">
        <v>14</v>
      </c>
      <c r="C808" s="11" t="s">
        <v>9</v>
      </c>
      <c r="D808" s="12">
        <v>42430</v>
      </c>
      <c r="E808" s="11">
        <f t="shared" si="24"/>
        <v>2016</v>
      </c>
      <c r="F808" s="11">
        <f t="shared" si="25"/>
        <v>3</v>
      </c>
      <c r="G808" s="11">
        <v>12</v>
      </c>
      <c r="H808" s="11">
        <v>12</v>
      </c>
      <c r="I808" s="11">
        <v>0</v>
      </c>
      <c r="J808" s="11">
        <v>0</v>
      </c>
      <c r="K808" s="11">
        <v>0</v>
      </c>
      <c r="L808" s="11">
        <v>280</v>
      </c>
      <c r="M808" s="11">
        <v>13959.333333333299</v>
      </c>
      <c r="N808" s="11">
        <v>15120.583333333299</v>
      </c>
      <c r="O808" s="11">
        <v>33386.096003969498</v>
      </c>
      <c r="P808" s="11">
        <v>2495.6814269409901</v>
      </c>
      <c r="Q808" s="11">
        <v>36290.334750836999</v>
      </c>
      <c r="R808" s="11">
        <v>1.0864775813246299</v>
      </c>
      <c r="S808" s="11">
        <v>13.3771838853696</v>
      </c>
      <c r="T808" s="11">
        <v>0.62670081676493505</v>
      </c>
      <c r="U808" s="11">
        <v>0</v>
      </c>
      <c r="V808" s="11">
        <v>16.6666666666666</v>
      </c>
      <c r="W808" s="11">
        <v>0</v>
      </c>
      <c r="X808" s="11">
        <v>0</v>
      </c>
      <c r="Y808" s="11">
        <v>16.6666666666666</v>
      </c>
      <c r="Z808" s="11">
        <v>5</v>
      </c>
      <c r="AA808" s="11">
        <v>5</v>
      </c>
      <c r="AB808" s="11">
        <v>8</v>
      </c>
      <c r="AC808" s="11">
        <v>23.3333333333333</v>
      </c>
      <c r="AD808" s="11">
        <v>648.65909090908997</v>
      </c>
      <c r="AE808" s="11">
        <v>0</v>
      </c>
      <c r="AF808" s="11">
        <v>0</v>
      </c>
      <c r="AG808" s="11">
        <v>0</v>
      </c>
      <c r="AH808" s="11">
        <v>0</v>
      </c>
      <c r="AI808" s="11">
        <v>0</v>
      </c>
      <c r="AJ808" s="11">
        <v>0</v>
      </c>
      <c r="AK808" s="11">
        <v>0</v>
      </c>
      <c r="AL808" s="11">
        <v>0</v>
      </c>
      <c r="AM808" s="11">
        <v>0</v>
      </c>
      <c r="AN808" s="11">
        <v>0</v>
      </c>
      <c r="AO808" s="11">
        <v>0</v>
      </c>
      <c r="AP808" s="11">
        <v>7335.4166666666597</v>
      </c>
      <c r="AQ808" s="11">
        <v>156.666666666666</v>
      </c>
    </row>
    <row r="809" spans="1:43" hidden="1" x14ac:dyDescent="0.45">
      <c r="A809" s="11">
        <v>807</v>
      </c>
      <c r="B809" s="11" t="s">
        <v>14</v>
      </c>
      <c r="C809" s="11" t="s">
        <v>9</v>
      </c>
      <c r="D809" s="12">
        <v>42461</v>
      </c>
      <c r="E809" s="11">
        <f t="shared" si="24"/>
        <v>2016</v>
      </c>
      <c r="F809" s="11">
        <f t="shared" si="25"/>
        <v>4</v>
      </c>
      <c r="G809" s="11">
        <v>14</v>
      </c>
      <c r="H809" s="11">
        <v>14</v>
      </c>
      <c r="I809" s="11">
        <v>0</v>
      </c>
      <c r="J809" s="11">
        <v>0</v>
      </c>
      <c r="K809" s="11">
        <v>0</v>
      </c>
      <c r="L809" s="11">
        <v>279.142857142857</v>
      </c>
      <c r="M809" s="11">
        <v>13915</v>
      </c>
      <c r="N809" s="11">
        <v>17200.214285714199</v>
      </c>
      <c r="O809" s="11">
        <v>33823.752476618502</v>
      </c>
      <c r="P809" s="11">
        <v>2552.2288390557701</v>
      </c>
      <c r="Q809" s="11">
        <v>41805.370410789503</v>
      </c>
      <c r="R809" s="11">
        <v>1.2366531438527599</v>
      </c>
      <c r="S809" s="11">
        <v>13.254244899175699</v>
      </c>
      <c r="T809" s="11">
        <v>0.72933859771634901</v>
      </c>
      <c r="U809" s="11">
        <v>0</v>
      </c>
      <c r="V809" s="11">
        <v>16.6428571428571</v>
      </c>
      <c r="W809" s="11">
        <v>0</v>
      </c>
      <c r="X809" s="11">
        <v>0</v>
      </c>
      <c r="Y809" s="11">
        <v>16.6428571428571</v>
      </c>
      <c r="Z809" s="11">
        <v>5</v>
      </c>
      <c r="AA809" s="11">
        <v>5</v>
      </c>
      <c r="AB809" s="11">
        <v>8</v>
      </c>
      <c r="AC809" s="11">
        <v>23.285714285714199</v>
      </c>
      <c r="AD809" s="11">
        <v>738.15449134199105</v>
      </c>
      <c r="AE809" s="11">
        <v>0</v>
      </c>
      <c r="AF809" s="11">
        <v>0</v>
      </c>
      <c r="AG809" s="11">
        <v>0</v>
      </c>
      <c r="AH809" s="11">
        <v>0</v>
      </c>
      <c r="AI809" s="11">
        <v>0</v>
      </c>
      <c r="AJ809" s="11">
        <v>0</v>
      </c>
      <c r="AK809" s="11">
        <v>0</v>
      </c>
      <c r="AL809" s="11">
        <v>0</v>
      </c>
      <c r="AM809" s="11">
        <v>0</v>
      </c>
      <c r="AN809" s="11">
        <v>0</v>
      </c>
      <c r="AO809" s="11">
        <v>0</v>
      </c>
      <c r="AP809" s="11">
        <v>6807.5714285714203</v>
      </c>
      <c r="AQ809" s="11">
        <v>343.21428571428498</v>
      </c>
    </row>
    <row r="810" spans="1:43" hidden="1" x14ac:dyDescent="0.45">
      <c r="A810" s="11">
        <v>808</v>
      </c>
      <c r="B810" s="11" t="s">
        <v>14</v>
      </c>
      <c r="C810" s="11" t="s">
        <v>9</v>
      </c>
      <c r="D810" s="12">
        <v>42491</v>
      </c>
      <c r="E810" s="11">
        <f t="shared" si="24"/>
        <v>2016</v>
      </c>
      <c r="F810" s="11">
        <f t="shared" si="25"/>
        <v>5</v>
      </c>
      <c r="G810" s="11">
        <v>13</v>
      </c>
      <c r="H810" s="11">
        <v>13</v>
      </c>
      <c r="I810" s="11">
        <v>0</v>
      </c>
      <c r="J810" s="11">
        <v>2</v>
      </c>
      <c r="K810" s="11">
        <v>0</v>
      </c>
      <c r="L810" s="11">
        <v>280.923076923076</v>
      </c>
      <c r="M810" s="11">
        <v>14007.0769230769</v>
      </c>
      <c r="N810" s="11">
        <v>17081.2307692307</v>
      </c>
      <c r="O810" s="11">
        <v>33327.759342324302</v>
      </c>
      <c r="P810" s="11">
        <v>2519.3369316527901</v>
      </c>
      <c r="Q810" s="11">
        <v>40637.864844216099</v>
      </c>
      <c r="R810" s="11">
        <v>1.2200863677985601</v>
      </c>
      <c r="S810" s="11">
        <v>13.231464849504</v>
      </c>
      <c r="T810" s="11">
        <v>0.71068124017546597</v>
      </c>
      <c r="U810" s="11">
        <v>0</v>
      </c>
      <c r="V810" s="11">
        <v>16.923076923076898</v>
      </c>
      <c r="W810" s="11">
        <v>0</v>
      </c>
      <c r="X810" s="11">
        <v>0</v>
      </c>
      <c r="Y810" s="11">
        <v>16.923076923076898</v>
      </c>
      <c r="Z810" s="11">
        <v>5</v>
      </c>
      <c r="AA810" s="11">
        <v>5</v>
      </c>
      <c r="AB810" s="11">
        <v>8</v>
      </c>
      <c r="AC810" s="11">
        <v>23.384615384615302</v>
      </c>
      <c r="AD810" s="11">
        <v>730.02593240093199</v>
      </c>
      <c r="AE810" s="11">
        <v>0</v>
      </c>
      <c r="AF810" s="11">
        <v>0</v>
      </c>
      <c r="AG810" s="11">
        <v>0</v>
      </c>
      <c r="AH810" s="11">
        <v>0</v>
      </c>
      <c r="AI810" s="11">
        <v>0</v>
      </c>
      <c r="AJ810" s="11">
        <v>0</v>
      </c>
      <c r="AK810" s="11">
        <v>0</v>
      </c>
      <c r="AL810" s="11">
        <v>0</v>
      </c>
      <c r="AM810" s="11">
        <v>0</v>
      </c>
      <c r="AN810" s="11">
        <v>0</v>
      </c>
      <c r="AO810" s="11">
        <v>0</v>
      </c>
      <c r="AP810" s="11">
        <v>7155.9230769230699</v>
      </c>
      <c r="AQ810" s="11">
        <v>328.07692307692298</v>
      </c>
    </row>
    <row r="811" spans="1:43" hidden="1" x14ac:dyDescent="0.45">
      <c r="A811" s="11">
        <v>809</v>
      </c>
      <c r="B811" s="11" t="s">
        <v>14</v>
      </c>
      <c r="C811" s="11" t="s">
        <v>9</v>
      </c>
      <c r="D811" s="12">
        <v>42522</v>
      </c>
      <c r="E811" s="11">
        <f t="shared" si="24"/>
        <v>2016</v>
      </c>
      <c r="F811" s="11">
        <f t="shared" si="25"/>
        <v>6</v>
      </c>
      <c r="G811" s="11">
        <v>12</v>
      </c>
      <c r="H811" s="11">
        <v>12</v>
      </c>
      <c r="I811" s="11">
        <v>0</v>
      </c>
      <c r="J811" s="11">
        <v>0</v>
      </c>
      <c r="K811" s="11">
        <v>0</v>
      </c>
      <c r="L811" s="11">
        <v>280</v>
      </c>
      <c r="M811" s="11">
        <v>13959.333333333299</v>
      </c>
      <c r="N811" s="11">
        <v>16117</v>
      </c>
      <c r="O811" s="11">
        <v>33492.7246986713</v>
      </c>
      <c r="P811" s="11">
        <v>2540.4536026021601</v>
      </c>
      <c r="Q811" s="11">
        <v>38811.980665671697</v>
      </c>
      <c r="R811" s="11">
        <v>1.1582514733626199</v>
      </c>
      <c r="S811" s="11">
        <v>13.183346602540199</v>
      </c>
      <c r="T811" s="11">
        <v>0.68011583390566999</v>
      </c>
      <c r="U811" s="11">
        <v>0</v>
      </c>
      <c r="V811" s="11">
        <v>16.6666666666666</v>
      </c>
      <c r="W811" s="11">
        <v>0</v>
      </c>
      <c r="X811" s="11">
        <v>0</v>
      </c>
      <c r="Y811" s="11">
        <v>16.6666666666666</v>
      </c>
      <c r="Z811" s="11">
        <v>5</v>
      </c>
      <c r="AA811" s="11">
        <v>5</v>
      </c>
      <c r="AB811" s="11">
        <v>8</v>
      </c>
      <c r="AC811" s="11">
        <v>23.3333333333333</v>
      </c>
      <c r="AD811" s="11">
        <v>691.47127525252495</v>
      </c>
      <c r="AE811" s="11">
        <v>0</v>
      </c>
      <c r="AF811" s="11">
        <v>0</v>
      </c>
      <c r="AG811" s="11">
        <v>0</v>
      </c>
      <c r="AH811" s="11">
        <v>0</v>
      </c>
      <c r="AI811" s="11">
        <v>0</v>
      </c>
      <c r="AJ811" s="11">
        <v>0</v>
      </c>
      <c r="AK811" s="11">
        <v>0</v>
      </c>
      <c r="AL811" s="11">
        <v>0</v>
      </c>
      <c r="AM811" s="11">
        <v>0</v>
      </c>
      <c r="AN811" s="11">
        <v>0</v>
      </c>
      <c r="AO811" s="11">
        <v>0</v>
      </c>
      <c r="AP811" s="11">
        <v>5846.8333333333303</v>
      </c>
      <c r="AQ811" s="11">
        <v>304.58333333333297</v>
      </c>
    </row>
    <row r="812" spans="1:43" hidden="1" x14ac:dyDescent="0.45">
      <c r="A812" s="11">
        <v>810</v>
      </c>
      <c r="B812" s="11" t="s">
        <v>14</v>
      </c>
      <c r="C812" s="11" t="s">
        <v>9</v>
      </c>
      <c r="D812" s="12">
        <v>42552</v>
      </c>
      <c r="E812" s="11">
        <f t="shared" si="24"/>
        <v>2016</v>
      </c>
      <c r="F812" s="11">
        <f t="shared" si="25"/>
        <v>7</v>
      </c>
      <c r="G812" s="11">
        <v>15</v>
      </c>
      <c r="H812" s="11">
        <v>15</v>
      </c>
      <c r="I812" s="11">
        <v>0</v>
      </c>
      <c r="J812" s="11">
        <v>0</v>
      </c>
      <c r="K812" s="11">
        <v>0</v>
      </c>
      <c r="L812" s="11">
        <v>280</v>
      </c>
      <c r="M812" s="11">
        <v>13959.333333333299</v>
      </c>
      <c r="N812" s="11">
        <v>15096.2</v>
      </c>
      <c r="O812" s="11">
        <v>34185.110558486798</v>
      </c>
      <c r="P812" s="11">
        <v>2584.8727115032498</v>
      </c>
      <c r="Q812" s="11">
        <v>37168.138300751103</v>
      </c>
      <c r="R812" s="11">
        <v>1.0863022356944401</v>
      </c>
      <c r="S812" s="11">
        <v>13.2273666275238</v>
      </c>
      <c r="T812" s="11">
        <v>0.64945130429072295</v>
      </c>
      <c r="U812" s="11">
        <v>0</v>
      </c>
      <c r="V812" s="11">
        <v>16.733333333333299</v>
      </c>
      <c r="W812" s="11">
        <v>0</v>
      </c>
      <c r="X812" s="11">
        <v>0</v>
      </c>
      <c r="Y812" s="11">
        <v>16.733333333333299</v>
      </c>
      <c r="Z812" s="11">
        <v>5</v>
      </c>
      <c r="AA812" s="11">
        <v>5</v>
      </c>
      <c r="AB812" s="11">
        <v>8</v>
      </c>
      <c r="AC812" s="11">
        <v>23.3333333333333</v>
      </c>
      <c r="AD812" s="11">
        <v>648.20782828282802</v>
      </c>
      <c r="AE812" s="11">
        <v>0</v>
      </c>
      <c r="AF812" s="11">
        <v>0</v>
      </c>
      <c r="AG812" s="11">
        <v>0</v>
      </c>
      <c r="AH812" s="11">
        <v>0</v>
      </c>
      <c r="AI812" s="11">
        <v>0</v>
      </c>
      <c r="AJ812" s="11">
        <v>0</v>
      </c>
      <c r="AK812" s="11">
        <v>0</v>
      </c>
      <c r="AL812" s="11">
        <v>0</v>
      </c>
      <c r="AM812" s="11">
        <v>0</v>
      </c>
      <c r="AN812" s="11">
        <v>0</v>
      </c>
      <c r="AO812" s="11">
        <v>0</v>
      </c>
      <c r="AP812" s="11">
        <v>5429.2</v>
      </c>
      <c r="AQ812" s="11">
        <v>254.73333333333301</v>
      </c>
    </row>
    <row r="813" spans="1:43" hidden="1" x14ac:dyDescent="0.45">
      <c r="A813" s="11">
        <v>811</v>
      </c>
      <c r="B813" s="11" t="s">
        <v>14</v>
      </c>
      <c r="C813" s="11" t="s">
        <v>9</v>
      </c>
      <c r="D813" s="12">
        <v>42583</v>
      </c>
      <c r="E813" s="11">
        <f t="shared" si="24"/>
        <v>2016</v>
      </c>
      <c r="F813" s="11">
        <f t="shared" si="25"/>
        <v>8</v>
      </c>
      <c r="G813" s="11">
        <v>12</v>
      </c>
      <c r="H813" s="11">
        <v>12</v>
      </c>
      <c r="I813" s="11">
        <v>0</v>
      </c>
      <c r="J813" s="11">
        <v>0</v>
      </c>
      <c r="K813" s="11">
        <v>0</v>
      </c>
      <c r="L813" s="11">
        <v>280</v>
      </c>
      <c r="M813" s="11">
        <v>13959.333333333299</v>
      </c>
      <c r="N813" s="11">
        <v>14760.166666666601</v>
      </c>
      <c r="O813" s="11">
        <v>34498.804222258797</v>
      </c>
      <c r="P813" s="11">
        <v>2609.6090890723399</v>
      </c>
      <c r="Q813" s="11">
        <v>36655.786231923201</v>
      </c>
      <c r="R813" s="11">
        <v>1.0615300355220501</v>
      </c>
      <c r="S813" s="11">
        <v>13.2210371225069</v>
      </c>
      <c r="T813" s="11">
        <v>0.640311935283569</v>
      </c>
      <c r="U813" s="11">
        <v>0</v>
      </c>
      <c r="V813" s="11">
        <v>16.6666666666666</v>
      </c>
      <c r="W813" s="11">
        <v>0</v>
      </c>
      <c r="X813" s="11">
        <v>0</v>
      </c>
      <c r="Y813" s="11">
        <v>16.6666666666666</v>
      </c>
      <c r="Z813" s="11">
        <v>5</v>
      </c>
      <c r="AA813" s="11">
        <v>5</v>
      </c>
      <c r="AB813" s="11">
        <v>8</v>
      </c>
      <c r="AC813" s="11">
        <v>23.3333333333333</v>
      </c>
      <c r="AD813" s="11">
        <v>633.55587121212102</v>
      </c>
      <c r="AE813" s="11">
        <v>0</v>
      </c>
      <c r="AF813" s="11">
        <v>0</v>
      </c>
      <c r="AG813" s="11">
        <v>0</v>
      </c>
      <c r="AH813" s="11">
        <v>0</v>
      </c>
      <c r="AI813" s="11">
        <v>0</v>
      </c>
      <c r="AJ813" s="11">
        <v>0</v>
      </c>
      <c r="AK813" s="11">
        <v>0</v>
      </c>
      <c r="AL813" s="11">
        <v>0</v>
      </c>
      <c r="AM813" s="11">
        <v>0</v>
      </c>
      <c r="AN813" s="11">
        <v>0</v>
      </c>
      <c r="AO813" s="11">
        <v>0</v>
      </c>
      <c r="AP813" s="11">
        <v>5383.1666666666597</v>
      </c>
      <c r="AQ813" s="11">
        <v>244.333333333333</v>
      </c>
    </row>
    <row r="814" spans="1:43" hidden="1" x14ac:dyDescent="0.45">
      <c r="A814" s="11">
        <v>812</v>
      </c>
      <c r="B814" s="11" t="s">
        <v>14</v>
      </c>
      <c r="C814" s="11" t="s">
        <v>9</v>
      </c>
      <c r="D814" s="12">
        <v>42614</v>
      </c>
      <c r="E814" s="11">
        <f t="shared" si="24"/>
        <v>2016</v>
      </c>
      <c r="F814" s="11">
        <f t="shared" si="25"/>
        <v>9</v>
      </c>
      <c r="G814" s="11">
        <v>13</v>
      </c>
      <c r="H814" s="11">
        <v>13</v>
      </c>
      <c r="I814" s="11">
        <v>0</v>
      </c>
      <c r="J814" s="11">
        <v>1</v>
      </c>
      <c r="K814" s="11">
        <v>1</v>
      </c>
      <c r="L814" s="11">
        <v>291.692307692307</v>
      </c>
      <c r="M814" s="11">
        <v>14536</v>
      </c>
      <c r="N814" s="11">
        <v>15523.615384615299</v>
      </c>
      <c r="O814" s="11">
        <v>34622.624932143503</v>
      </c>
      <c r="P814" s="11">
        <v>2587.0695849286499</v>
      </c>
      <c r="Q814" s="11">
        <v>37137.513459587899</v>
      </c>
      <c r="R814" s="11">
        <v>1.07163493647605</v>
      </c>
      <c r="S814" s="11">
        <v>13.384489130433501</v>
      </c>
      <c r="T814" s="11">
        <v>0.64241571181409696</v>
      </c>
      <c r="U814" s="11">
        <v>0</v>
      </c>
      <c r="V814" s="11">
        <v>17.384615384615302</v>
      </c>
      <c r="W814" s="11">
        <v>3.2307692307692299</v>
      </c>
      <c r="X814" s="11">
        <v>0.92307692307692302</v>
      </c>
      <c r="Y814" s="11">
        <v>13.2307692307692</v>
      </c>
      <c r="Z814" s="11">
        <v>5.2307692307692299</v>
      </c>
      <c r="AA814" s="11">
        <v>5.2307692307692299</v>
      </c>
      <c r="AB814" s="11">
        <v>8.9230769230769198</v>
      </c>
      <c r="AC814" s="11">
        <v>24.307692307692299</v>
      </c>
      <c r="AD814" s="11">
        <v>638.45937395937403</v>
      </c>
      <c r="AE814" s="11">
        <v>0</v>
      </c>
      <c r="AF814" s="11">
        <v>0</v>
      </c>
      <c r="AG814" s="11">
        <v>0</v>
      </c>
      <c r="AH814" s="11">
        <v>0</v>
      </c>
      <c r="AI814" s="11">
        <v>0</v>
      </c>
      <c r="AJ814" s="11">
        <v>0</v>
      </c>
      <c r="AK814" s="11">
        <v>0</v>
      </c>
      <c r="AL814" s="11">
        <v>0</v>
      </c>
      <c r="AM814" s="11">
        <v>0</v>
      </c>
      <c r="AN814" s="11">
        <v>0</v>
      </c>
      <c r="AO814" s="11">
        <v>0</v>
      </c>
      <c r="AP814" s="11">
        <v>6108.5384615384601</v>
      </c>
      <c r="AQ814" s="11">
        <v>251.84615384615299</v>
      </c>
    </row>
    <row r="815" spans="1:43" hidden="1" x14ac:dyDescent="0.45">
      <c r="A815" s="11">
        <v>813</v>
      </c>
      <c r="B815" s="11" t="s">
        <v>14</v>
      </c>
      <c r="C815" s="11" t="s">
        <v>9</v>
      </c>
      <c r="D815" s="12">
        <v>42644</v>
      </c>
      <c r="E815" s="11">
        <f t="shared" si="24"/>
        <v>2016</v>
      </c>
      <c r="F815" s="11">
        <f t="shared" si="25"/>
        <v>10</v>
      </c>
      <c r="G815" s="11">
        <v>14</v>
      </c>
      <c r="H815" s="11">
        <v>14</v>
      </c>
      <c r="I815" s="11">
        <v>0</v>
      </c>
      <c r="J815" s="11">
        <v>1</v>
      </c>
      <c r="K815" s="11">
        <v>0</v>
      </c>
      <c r="L815" s="11">
        <v>277.71428571428498</v>
      </c>
      <c r="M815" s="11">
        <v>13826</v>
      </c>
      <c r="N815" s="11">
        <v>17532.1428571428</v>
      </c>
      <c r="O815" s="11">
        <v>33483.453696021403</v>
      </c>
      <c r="P815" s="11">
        <v>2487.8267856673401</v>
      </c>
      <c r="Q815" s="11">
        <v>42452.701230644503</v>
      </c>
      <c r="R815" s="11">
        <v>1.2684989529166699</v>
      </c>
      <c r="S815" s="11">
        <v>13.460146951339899</v>
      </c>
      <c r="T815" s="11">
        <v>0.72955386995223903</v>
      </c>
      <c r="U815" s="11">
        <v>0</v>
      </c>
      <c r="V815" s="11">
        <v>18.428571428571399</v>
      </c>
      <c r="W815" s="11">
        <v>0</v>
      </c>
      <c r="X815" s="11">
        <v>0</v>
      </c>
      <c r="Y815" s="11">
        <v>18.428571428571399</v>
      </c>
      <c r="Z815" s="11">
        <v>5</v>
      </c>
      <c r="AA815" s="11">
        <v>5</v>
      </c>
      <c r="AB815" s="11">
        <v>8</v>
      </c>
      <c r="AC815" s="11">
        <v>23.428571428571399</v>
      </c>
      <c r="AD815" s="11">
        <v>747.81655844155796</v>
      </c>
      <c r="AE815" s="11">
        <v>0</v>
      </c>
      <c r="AF815" s="11">
        <v>0</v>
      </c>
      <c r="AG815" s="11">
        <v>0</v>
      </c>
      <c r="AH815" s="11">
        <v>0</v>
      </c>
      <c r="AI815" s="11">
        <v>0</v>
      </c>
      <c r="AJ815" s="11">
        <v>0</v>
      </c>
      <c r="AK815" s="11">
        <v>0</v>
      </c>
      <c r="AL815" s="11">
        <v>0</v>
      </c>
      <c r="AM815" s="11">
        <v>0</v>
      </c>
      <c r="AN815" s="11">
        <v>0</v>
      </c>
      <c r="AO815" s="11">
        <v>0</v>
      </c>
      <c r="AP815" s="11">
        <v>4811.9285714285697</v>
      </c>
      <c r="AQ815" s="11">
        <v>0</v>
      </c>
    </row>
    <row r="816" spans="1:43" hidden="1" x14ac:dyDescent="0.45">
      <c r="A816" s="11">
        <v>814</v>
      </c>
      <c r="B816" s="11" t="s">
        <v>14</v>
      </c>
      <c r="C816" s="11" t="s">
        <v>9</v>
      </c>
      <c r="D816" s="12">
        <v>42675</v>
      </c>
      <c r="E816" s="11">
        <f t="shared" si="24"/>
        <v>2016</v>
      </c>
      <c r="F816" s="11">
        <f t="shared" si="25"/>
        <v>11</v>
      </c>
      <c r="G816" s="11">
        <v>12</v>
      </c>
      <c r="H816" s="11">
        <v>12</v>
      </c>
      <c r="I816" s="11">
        <v>0</v>
      </c>
      <c r="J816" s="11">
        <v>0</v>
      </c>
      <c r="K816" s="11">
        <v>0</v>
      </c>
      <c r="L816" s="11">
        <v>276</v>
      </c>
      <c r="M816" s="11">
        <v>13737.333333333299</v>
      </c>
      <c r="N816" s="11">
        <v>18096.75</v>
      </c>
      <c r="O816" s="11">
        <v>33252.032716146197</v>
      </c>
      <c r="P816" s="11">
        <v>2474.3280444587299</v>
      </c>
      <c r="Q816" s="11">
        <v>43803.9607925991</v>
      </c>
      <c r="R816" s="11">
        <v>1.31740139293382</v>
      </c>
      <c r="S816" s="11">
        <v>13.440498519580499</v>
      </c>
      <c r="T816" s="11">
        <v>0.75352755760131795</v>
      </c>
      <c r="U816" s="11">
        <v>0</v>
      </c>
      <c r="V816" s="11">
        <v>18</v>
      </c>
      <c r="W816" s="11">
        <v>0</v>
      </c>
      <c r="X816" s="11">
        <v>0</v>
      </c>
      <c r="Y816" s="11">
        <v>18</v>
      </c>
      <c r="Z816" s="11">
        <v>5</v>
      </c>
      <c r="AA816" s="11">
        <v>5</v>
      </c>
      <c r="AB816" s="11">
        <v>8</v>
      </c>
      <c r="AC816" s="11">
        <v>23.3333333333333</v>
      </c>
      <c r="AD816" s="11">
        <v>774.83806818181802</v>
      </c>
      <c r="AE816" s="11">
        <v>0</v>
      </c>
      <c r="AF816" s="11">
        <v>0</v>
      </c>
      <c r="AG816" s="11">
        <v>0</v>
      </c>
      <c r="AH816" s="11">
        <v>0</v>
      </c>
      <c r="AI816" s="11">
        <v>0</v>
      </c>
      <c r="AJ816" s="11">
        <v>0</v>
      </c>
      <c r="AK816" s="11">
        <v>0</v>
      </c>
      <c r="AL816" s="11">
        <v>0</v>
      </c>
      <c r="AM816" s="11">
        <v>0</v>
      </c>
      <c r="AN816" s="11">
        <v>0</v>
      </c>
      <c r="AO816" s="11">
        <v>0</v>
      </c>
      <c r="AP816" s="11">
        <v>4822</v>
      </c>
      <c r="AQ816" s="11">
        <v>0</v>
      </c>
    </row>
    <row r="817" spans="1:43" hidden="1" x14ac:dyDescent="0.45">
      <c r="A817" s="11">
        <v>815</v>
      </c>
      <c r="B817" s="11" t="s">
        <v>14</v>
      </c>
      <c r="C817" s="11" t="s">
        <v>9</v>
      </c>
      <c r="D817" s="12">
        <v>42705</v>
      </c>
      <c r="E817" s="11">
        <f t="shared" si="24"/>
        <v>2016</v>
      </c>
      <c r="F817" s="11">
        <f t="shared" si="25"/>
        <v>12</v>
      </c>
      <c r="G817" s="11">
        <v>14</v>
      </c>
      <c r="H817" s="11">
        <v>14</v>
      </c>
      <c r="I817" s="11">
        <v>0</v>
      </c>
      <c r="J817" s="11">
        <v>1</v>
      </c>
      <c r="K817" s="11">
        <v>0</v>
      </c>
      <c r="L817" s="11">
        <v>314.142857142857</v>
      </c>
      <c r="M817" s="11">
        <v>15551.785714285699</v>
      </c>
      <c r="N817" s="11">
        <v>19142.357142857101</v>
      </c>
      <c r="O817" s="11">
        <v>30631.762694505</v>
      </c>
      <c r="P817" s="11">
        <v>2333.6183779181702</v>
      </c>
      <c r="Q817" s="11">
        <v>38373.105752278498</v>
      </c>
      <c r="R817" s="11">
        <v>1.25117256291576</v>
      </c>
      <c r="S817" s="11">
        <v>13.128888077467099</v>
      </c>
      <c r="T817" s="11">
        <v>0.693160113234916</v>
      </c>
      <c r="U817" s="11">
        <v>0</v>
      </c>
      <c r="V817" s="11">
        <v>18</v>
      </c>
      <c r="W817" s="11">
        <v>0</v>
      </c>
      <c r="X817" s="11">
        <v>0.42857142857142799</v>
      </c>
      <c r="Y817" s="11">
        <v>17.571428571428498</v>
      </c>
      <c r="Z817" s="11">
        <v>5.7857142857142803</v>
      </c>
      <c r="AA817" s="11">
        <v>6.5714285714285703</v>
      </c>
      <c r="AB817" s="11">
        <v>11.1428571428571</v>
      </c>
      <c r="AC817" s="11">
        <v>25.071428571428498</v>
      </c>
      <c r="AD817" s="11">
        <v>771.62765268159501</v>
      </c>
      <c r="AE817" s="11">
        <v>0</v>
      </c>
      <c r="AF817" s="11">
        <v>0</v>
      </c>
      <c r="AG817" s="11">
        <v>0</v>
      </c>
      <c r="AH817" s="11">
        <v>0</v>
      </c>
      <c r="AI817" s="11">
        <v>0</v>
      </c>
      <c r="AJ817" s="11">
        <v>0</v>
      </c>
      <c r="AK817" s="11">
        <v>0</v>
      </c>
      <c r="AL817" s="11">
        <v>0</v>
      </c>
      <c r="AM817" s="11">
        <v>0</v>
      </c>
      <c r="AN817" s="11">
        <v>0</v>
      </c>
      <c r="AO817" s="11">
        <v>0</v>
      </c>
      <c r="AP817" s="11">
        <v>3864.2142857142799</v>
      </c>
      <c r="AQ817" s="11">
        <v>98.285714285714207</v>
      </c>
    </row>
    <row r="818" spans="1:43" hidden="1" x14ac:dyDescent="0.45">
      <c r="A818" s="11">
        <v>816</v>
      </c>
      <c r="B818" s="11" t="s">
        <v>14</v>
      </c>
      <c r="C818" s="11" t="s">
        <v>9</v>
      </c>
      <c r="D818" s="12">
        <v>42736</v>
      </c>
      <c r="E818" s="11">
        <f t="shared" si="24"/>
        <v>2017</v>
      </c>
      <c r="F818" s="11">
        <f t="shared" si="25"/>
        <v>1</v>
      </c>
      <c r="G818" s="11">
        <v>13</v>
      </c>
      <c r="H818" s="11">
        <v>13</v>
      </c>
      <c r="I818" s="11">
        <v>0</v>
      </c>
      <c r="J818" s="11">
        <v>4</v>
      </c>
      <c r="K818" s="11">
        <v>3</v>
      </c>
      <c r="L818" s="11">
        <v>362</v>
      </c>
      <c r="M818" s="11">
        <v>17911</v>
      </c>
      <c r="N818" s="11">
        <v>19333.923076923002</v>
      </c>
      <c r="O818" s="11">
        <v>31485.756638640902</v>
      </c>
      <c r="P818" s="11">
        <v>2411.7808850643401</v>
      </c>
      <c r="Q818" s="11">
        <v>34062.119028701702</v>
      </c>
      <c r="R818" s="11">
        <v>1.07944408893546</v>
      </c>
      <c r="S818" s="11">
        <v>13.057013005308299</v>
      </c>
      <c r="T818" s="11">
        <v>0.62650517785430004</v>
      </c>
      <c r="U818" s="11">
        <v>0</v>
      </c>
      <c r="V818" s="11">
        <v>18.615384615384599</v>
      </c>
      <c r="W818" s="11">
        <v>4.1538461538461497</v>
      </c>
      <c r="X818" s="11">
        <v>0</v>
      </c>
      <c r="Y818" s="11">
        <v>14.4615384615384</v>
      </c>
      <c r="Z818" s="11">
        <v>6</v>
      </c>
      <c r="AA818" s="11">
        <v>7</v>
      </c>
      <c r="AB818" s="11">
        <v>12</v>
      </c>
      <c r="AC818" s="11">
        <v>29</v>
      </c>
      <c r="AD818" s="11">
        <v>666.68700265251903</v>
      </c>
      <c r="AE818" s="11">
        <v>0</v>
      </c>
      <c r="AF818" s="11">
        <v>0</v>
      </c>
      <c r="AG818" s="11">
        <v>0</v>
      </c>
      <c r="AH818" s="11">
        <v>0</v>
      </c>
      <c r="AI818" s="11">
        <v>0</v>
      </c>
      <c r="AJ818" s="11">
        <v>0</v>
      </c>
      <c r="AK818" s="11">
        <v>0</v>
      </c>
      <c r="AL818" s="11">
        <v>0</v>
      </c>
      <c r="AM818" s="11">
        <v>0</v>
      </c>
      <c r="AN818" s="11">
        <v>0</v>
      </c>
      <c r="AO818" s="11">
        <v>0</v>
      </c>
      <c r="AP818" s="11">
        <v>4205.3846153846098</v>
      </c>
      <c r="AQ818" s="11">
        <v>186.84615384615299</v>
      </c>
    </row>
    <row r="819" spans="1:43" hidden="1" x14ac:dyDescent="0.45">
      <c r="A819" s="11">
        <v>817</v>
      </c>
      <c r="B819" s="11" t="s">
        <v>14</v>
      </c>
      <c r="C819" s="11" t="s">
        <v>9</v>
      </c>
      <c r="D819" s="12">
        <v>42767</v>
      </c>
      <c r="E819" s="11">
        <f t="shared" si="24"/>
        <v>2017</v>
      </c>
      <c r="F819" s="11">
        <f t="shared" si="25"/>
        <v>2</v>
      </c>
      <c r="G819" s="11">
        <v>12</v>
      </c>
      <c r="H819" s="11">
        <v>12</v>
      </c>
      <c r="I819" s="11">
        <v>0</v>
      </c>
      <c r="J819" s="11">
        <v>0</v>
      </c>
      <c r="K819" s="11">
        <v>0</v>
      </c>
      <c r="L819" s="11">
        <v>352</v>
      </c>
      <c r="M819" s="11">
        <v>17390</v>
      </c>
      <c r="N819" s="11">
        <v>18607.083333333299</v>
      </c>
      <c r="O819" s="11">
        <v>31395.2617802196</v>
      </c>
      <c r="P819" s="11">
        <v>2372.96928776305</v>
      </c>
      <c r="Q819" s="11">
        <v>33517.639854888097</v>
      </c>
      <c r="R819" s="11">
        <v>1.0675847224631001</v>
      </c>
      <c r="S819" s="11">
        <v>13.228599050522</v>
      </c>
      <c r="T819" s="11">
        <v>0.61088926959574197</v>
      </c>
      <c r="U819" s="11">
        <v>0</v>
      </c>
      <c r="V819" s="11">
        <v>19.25</v>
      </c>
      <c r="W819" s="11">
        <v>0</v>
      </c>
      <c r="X819" s="11">
        <v>0</v>
      </c>
      <c r="Y819" s="11">
        <v>19.25</v>
      </c>
      <c r="Z819" s="11">
        <v>6</v>
      </c>
      <c r="AA819" s="11">
        <v>7</v>
      </c>
      <c r="AB819" s="11">
        <v>12</v>
      </c>
      <c r="AC819" s="11">
        <v>29</v>
      </c>
      <c r="AD819" s="11">
        <v>641.62356321839002</v>
      </c>
      <c r="AE819" s="11">
        <v>0</v>
      </c>
      <c r="AF819" s="11">
        <v>0</v>
      </c>
      <c r="AG819" s="11">
        <v>0</v>
      </c>
      <c r="AH819" s="11">
        <v>0</v>
      </c>
      <c r="AI819" s="11">
        <v>0</v>
      </c>
      <c r="AJ819" s="11">
        <v>0</v>
      </c>
      <c r="AK819" s="11">
        <v>0</v>
      </c>
      <c r="AL819" s="11">
        <v>0</v>
      </c>
      <c r="AM819" s="11">
        <v>0</v>
      </c>
      <c r="AN819" s="11">
        <v>0</v>
      </c>
      <c r="AO819" s="11">
        <v>0</v>
      </c>
      <c r="AP819" s="11">
        <v>5054.0833333333303</v>
      </c>
      <c r="AQ819" s="11">
        <v>35.9166666666666</v>
      </c>
    </row>
    <row r="820" spans="1:43" hidden="1" x14ac:dyDescent="0.45">
      <c r="A820" s="11">
        <v>818</v>
      </c>
      <c r="B820" s="11" t="s">
        <v>14</v>
      </c>
      <c r="C820" s="11" t="s">
        <v>9</v>
      </c>
      <c r="D820" s="12">
        <v>42795</v>
      </c>
      <c r="E820" s="11">
        <f t="shared" si="24"/>
        <v>2017</v>
      </c>
      <c r="F820" s="11">
        <f t="shared" si="25"/>
        <v>3</v>
      </c>
      <c r="G820" s="11">
        <v>13</v>
      </c>
      <c r="H820" s="11">
        <v>13</v>
      </c>
      <c r="I820" s="11">
        <v>0</v>
      </c>
      <c r="J820" s="11">
        <v>0</v>
      </c>
      <c r="K820" s="11">
        <v>0</v>
      </c>
      <c r="L820" s="11">
        <v>344</v>
      </c>
      <c r="M820" s="11">
        <v>17020.461538461499</v>
      </c>
      <c r="N820" s="11">
        <v>17763.2307692307</v>
      </c>
      <c r="O820" s="11">
        <v>31144.705887278698</v>
      </c>
      <c r="P820" s="11">
        <v>2363.4900274585302</v>
      </c>
      <c r="Q820" s="11">
        <v>32550.876136907002</v>
      </c>
      <c r="R820" s="11">
        <v>1.0435333167201299</v>
      </c>
      <c r="S820" s="11">
        <v>13.1743926821777</v>
      </c>
      <c r="T820" s="11">
        <v>0.58300288330267203</v>
      </c>
      <c r="U820" s="11">
        <v>0</v>
      </c>
      <c r="V820" s="11">
        <v>17.923076923076898</v>
      </c>
      <c r="W820" s="11">
        <v>0</v>
      </c>
      <c r="X820" s="11">
        <v>0</v>
      </c>
      <c r="Y820" s="11">
        <v>17.923076923076898</v>
      </c>
      <c r="Z820" s="11">
        <v>6</v>
      </c>
      <c r="AA820" s="11">
        <v>6</v>
      </c>
      <c r="AB820" s="11">
        <v>11</v>
      </c>
      <c r="AC820" s="11">
        <v>28</v>
      </c>
      <c r="AD820" s="11">
        <v>634.40109890109898</v>
      </c>
      <c r="AE820" s="11">
        <v>0</v>
      </c>
      <c r="AF820" s="11">
        <v>0</v>
      </c>
      <c r="AG820" s="11">
        <v>0</v>
      </c>
      <c r="AH820" s="11">
        <v>0</v>
      </c>
      <c r="AI820" s="11">
        <v>0</v>
      </c>
      <c r="AJ820" s="11">
        <v>0</v>
      </c>
      <c r="AK820" s="11">
        <v>0</v>
      </c>
      <c r="AL820" s="11">
        <v>0</v>
      </c>
      <c r="AM820" s="11">
        <v>0</v>
      </c>
      <c r="AN820" s="11">
        <v>0</v>
      </c>
      <c r="AO820" s="11">
        <v>0</v>
      </c>
      <c r="AP820" s="11">
        <v>7230.3846153846098</v>
      </c>
      <c r="AQ820" s="11">
        <v>10.9230769230769</v>
      </c>
    </row>
    <row r="821" spans="1:43" hidden="1" x14ac:dyDescent="0.45">
      <c r="A821" s="11">
        <v>819</v>
      </c>
      <c r="B821" s="11" t="s">
        <v>14</v>
      </c>
      <c r="C821" s="11" t="s">
        <v>9</v>
      </c>
      <c r="D821" s="12">
        <v>42826</v>
      </c>
      <c r="E821" s="11">
        <f t="shared" si="24"/>
        <v>2017</v>
      </c>
      <c r="F821" s="11">
        <f t="shared" si="25"/>
        <v>4</v>
      </c>
      <c r="G821" s="11">
        <v>14</v>
      </c>
      <c r="H821" s="11">
        <v>14</v>
      </c>
      <c r="I821" s="11">
        <v>0</v>
      </c>
      <c r="J821" s="11">
        <v>0</v>
      </c>
      <c r="K821" s="11">
        <v>0</v>
      </c>
      <c r="L821" s="11">
        <v>344</v>
      </c>
      <c r="M821" s="11">
        <v>17134.071428571398</v>
      </c>
      <c r="N821" s="11">
        <v>20134.6428571428</v>
      </c>
      <c r="O821" s="11">
        <v>31449.515095839499</v>
      </c>
      <c r="P821" s="11">
        <v>2420.6188130691398</v>
      </c>
      <c r="Q821" s="11">
        <v>36947.039696195403</v>
      </c>
      <c r="R821" s="11">
        <v>1.1752562629524399</v>
      </c>
      <c r="S821" s="11">
        <v>12.9927691784084</v>
      </c>
      <c r="T821" s="11">
        <v>0.67198611013223797</v>
      </c>
      <c r="U821" s="11">
        <v>0</v>
      </c>
      <c r="V821" s="11">
        <v>19.214285714285701</v>
      </c>
      <c r="W821" s="11">
        <v>0</v>
      </c>
      <c r="X821" s="11">
        <v>0</v>
      </c>
      <c r="Y821" s="11">
        <v>19.214285714285701</v>
      </c>
      <c r="Z821" s="11">
        <v>6</v>
      </c>
      <c r="AA821" s="11">
        <v>6</v>
      </c>
      <c r="AB821" s="11">
        <v>11</v>
      </c>
      <c r="AC821" s="11">
        <v>28</v>
      </c>
      <c r="AD821" s="11">
        <v>719.09438775510205</v>
      </c>
      <c r="AE821" s="11">
        <v>0</v>
      </c>
      <c r="AF821" s="11">
        <v>0</v>
      </c>
      <c r="AG821" s="11">
        <v>0</v>
      </c>
      <c r="AH821" s="11">
        <v>0</v>
      </c>
      <c r="AI821" s="11">
        <v>0</v>
      </c>
      <c r="AJ821" s="11">
        <v>0</v>
      </c>
      <c r="AK821" s="11">
        <v>0</v>
      </c>
      <c r="AL821" s="11">
        <v>0</v>
      </c>
      <c r="AM821" s="11">
        <v>0</v>
      </c>
      <c r="AN821" s="11">
        <v>0</v>
      </c>
      <c r="AO821" s="11">
        <v>0</v>
      </c>
      <c r="AP821" s="11">
        <v>6089.1428571428496</v>
      </c>
      <c r="AQ821" s="11">
        <v>336.57142857142799</v>
      </c>
    </row>
    <row r="822" spans="1:43" hidden="1" x14ac:dyDescent="0.45">
      <c r="A822" s="11">
        <v>820</v>
      </c>
      <c r="B822" s="11" t="s">
        <v>14</v>
      </c>
      <c r="C822" s="11" t="s">
        <v>9</v>
      </c>
      <c r="D822" s="12">
        <v>42856</v>
      </c>
      <c r="E822" s="11">
        <f t="shared" si="24"/>
        <v>2017</v>
      </c>
      <c r="F822" s="11">
        <f t="shared" si="25"/>
        <v>5</v>
      </c>
      <c r="G822" s="11">
        <v>12</v>
      </c>
      <c r="H822" s="11">
        <v>12</v>
      </c>
      <c r="I822" s="11">
        <v>0</v>
      </c>
      <c r="J822" s="11">
        <v>1</v>
      </c>
      <c r="K822" s="11">
        <v>0</v>
      </c>
      <c r="L822" s="11">
        <v>344</v>
      </c>
      <c r="M822" s="11">
        <v>17174.583333333299</v>
      </c>
      <c r="N822" s="11">
        <v>20337.666666666599</v>
      </c>
      <c r="O822" s="11">
        <v>31564.442669251701</v>
      </c>
      <c r="P822" s="11">
        <v>2413.86816064616</v>
      </c>
      <c r="Q822" s="11">
        <v>37346.816102277597</v>
      </c>
      <c r="R822" s="11">
        <v>1.1843224022612899</v>
      </c>
      <c r="S822" s="11">
        <v>13.0803547852371</v>
      </c>
      <c r="T822" s="11">
        <v>0.67565493966280399</v>
      </c>
      <c r="U822" s="11">
        <v>0</v>
      </c>
      <c r="V822" s="11">
        <v>20.5833333333333</v>
      </c>
      <c r="W822" s="11">
        <v>0</v>
      </c>
      <c r="X822" s="11">
        <v>0</v>
      </c>
      <c r="Y822" s="11">
        <v>20.5833333333333</v>
      </c>
      <c r="Z822" s="11">
        <v>6</v>
      </c>
      <c r="AA822" s="11">
        <v>6</v>
      </c>
      <c r="AB822" s="11">
        <v>11</v>
      </c>
      <c r="AC822" s="11">
        <v>28</v>
      </c>
      <c r="AD822" s="11">
        <v>726.34523809523796</v>
      </c>
      <c r="AE822" s="11">
        <v>0</v>
      </c>
      <c r="AF822" s="11">
        <v>0</v>
      </c>
      <c r="AG822" s="11">
        <v>0</v>
      </c>
      <c r="AH822" s="11">
        <v>0</v>
      </c>
      <c r="AI822" s="11">
        <v>0</v>
      </c>
      <c r="AJ822" s="11">
        <v>0</v>
      </c>
      <c r="AK822" s="11">
        <v>0</v>
      </c>
      <c r="AL822" s="11">
        <v>0</v>
      </c>
      <c r="AM822" s="11">
        <v>0</v>
      </c>
      <c r="AN822" s="11">
        <v>0</v>
      </c>
      <c r="AO822" s="11">
        <v>0</v>
      </c>
      <c r="AP822" s="11">
        <v>6102.4166666666597</v>
      </c>
      <c r="AQ822" s="11">
        <v>378.08333333333297</v>
      </c>
    </row>
    <row r="823" spans="1:43" hidden="1" x14ac:dyDescent="0.45">
      <c r="A823" s="11">
        <v>821</v>
      </c>
      <c r="B823" s="11" t="s">
        <v>14</v>
      </c>
      <c r="C823" s="11" t="s">
        <v>9</v>
      </c>
      <c r="D823" s="12">
        <v>42887</v>
      </c>
      <c r="E823" s="11">
        <f t="shared" si="24"/>
        <v>2017</v>
      </c>
      <c r="F823" s="11">
        <f t="shared" si="25"/>
        <v>6</v>
      </c>
      <c r="G823" s="11">
        <v>13</v>
      </c>
      <c r="H823" s="11">
        <v>13</v>
      </c>
      <c r="I823" s="11">
        <v>0</v>
      </c>
      <c r="J823" s="11">
        <v>0</v>
      </c>
      <c r="K823" s="11">
        <v>0</v>
      </c>
      <c r="L823" s="11">
        <v>344</v>
      </c>
      <c r="M823" s="11">
        <v>17204</v>
      </c>
      <c r="N823" s="11">
        <v>18338.923076923002</v>
      </c>
      <c r="O823" s="11">
        <v>31931.811264653301</v>
      </c>
      <c r="P823" s="11">
        <v>2402.5758481047201</v>
      </c>
      <c r="Q823" s="11">
        <v>34051.016458715298</v>
      </c>
      <c r="R823" s="11">
        <v>1.0660331118681099</v>
      </c>
      <c r="S823" s="11">
        <v>13.289125451661301</v>
      </c>
      <c r="T823" s="11">
        <v>0.60482701792714599</v>
      </c>
      <c r="U823" s="11">
        <v>0</v>
      </c>
      <c r="V823" s="11">
        <v>20</v>
      </c>
      <c r="W823" s="11">
        <v>0</v>
      </c>
      <c r="X823" s="11">
        <v>0</v>
      </c>
      <c r="Y823" s="11">
        <v>20</v>
      </c>
      <c r="Z823" s="11">
        <v>6</v>
      </c>
      <c r="AA823" s="11">
        <v>6</v>
      </c>
      <c r="AB823" s="11">
        <v>11</v>
      </c>
      <c r="AC823" s="11">
        <v>28</v>
      </c>
      <c r="AD823" s="11">
        <v>654.961538461538</v>
      </c>
      <c r="AE823" s="11">
        <v>0</v>
      </c>
      <c r="AF823" s="11">
        <v>0</v>
      </c>
      <c r="AG823" s="11">
        <v>0</v>
      </c>
      <c r="AH823" s="11">
        <v>0</v>
      </c>
      <c r="AI823" s="11">
        <v>0</v>
      </c>
      <c r="AJ823" s="11">
        <v>0</v>
      </c>
      <c r="AK823" s="11">
        <v>0</v>
      </c>
      <c r="AL823" s="11">
        <v>0</v>
      </c>
      <c r="AM823" s="11">
        <v>0</v>
      </c>
      <c r="AN823" s="11">
        <v>0</v>
      </c>
      <c r="AO823" s="11">
        <v>0</v>
      </c>
      <c r="AP823" s="11">
        <v>5091.0769230769201</v>
      </c>
      <c r="AQ823" s="11">
        <v>184.30769230769201</v>
      </c>
    </row>
    <row r="824" spans="1:43" hidden="1" x14ac:dyDescent="0.45">
      <c r="A824" s="11">
        <v>822</v>
      </c>
      <c r="B824" s="11" t="s">
        <v>14</v>
      </c>
      <c r="C824" s="11" t="s">
        <v>9</v>
      </c>
      <c r="D824" s="12">
        <v>42917</v>
      </c>
      <c r="E824" s="11">
        <f t="shared" si="24"/>
        <v>2017</v>
      </c>
      <c r="F824" s="11">
        <f t="shared" si="25"/>
        <v>7</v>
      </c>
      <c r="G824" s="11">
        <v>14</v>
      </c>
      <c r="H824" s="11">
        <v>14</v>
      </c>
      <c r="I824" s="11">
        <v>0</v>
      </c>
      <c r="J824" s="11">
        <v>0</v>
      </c>
      <c r="K824" s="11">
        <v>0</v>
      </c>
      <c r="L824" s="11">
        <v>344</v>
      </c>
      <c r="M824" s="11">
        <v>17256.857142857101</v>
      </c>
      <c r="N824" s="11">
        <v>16872.9285714285</v>
      </c>
      <c r="O824" s="11">
        <v>32165.734916596699</v>
      </c>
      <c r="P824" s="11">
        <v>2433.42139761095</v>
      </c>
      <c r="Q824" s="11">
        <v>31499.3033966701</v>
      </c>
      <c r="R824" s="11">
        <v>0.97782705854069496</v>
      </c>
      <c r="S824" s="11">
        <v>13.2190268312509</v>
      </c>
      <c r="T824" s="11">
        <v>0.56284870465293002</v>
      </c>
      <c r="U824" s="11">
        <v>0</v>
      </c>
      <c r="V824" s="11">
        <v>19.928571428571399</v>
      </c>
      <c r="W824" s="11">
        <v>0</v>
      </c>
      <c r="X824" s="11">
        <v>0</v>
      </c>
      <c r="Y824" s="11">
        <v>19.928571428571399</v>
      </c>
      <c r="Z824" s="11">
        <v>6</v>
      </c>
      <c r="AA824" s="11">
        <v>6</v>
      </c>
      <c r="AB824" s="11">
        <v>11</v>
      </c>
      <c r="AC824" s="11">
        <v>28</v>
      </c>
      <c r="AD824" s="11">
        <v>602.60459183673402</v>
      </c>
      <c r="AE824" s="11">
        <v>0</v>
      </c>
      <c r="AF824" s="11">
        <v>0</v>
      </c>
      <c r="AG824" s="11">
        <v>0</v>
      </c>
      <c r="AH824" s="11">
        <v>0</v>
      </c>
      <c r="AI824" s="11">
        <v>0</v>
      </c>
      <c r="AJ824" s="11">
        <v>0</v>
      </c>
      <c r="AK824" s="11">
        <v>0</v>
      </c>
      <c r="AL824" s="11">
        <v>0</v>
      </c>
      <c r="AM824" s="11">
        <v>0</v>
      </c>
      <c r="AN824" s="11">
        <v>0</v>
      </c>
      <c r="AO824" s="11">
        <v>0</v>
      </c>
      <c r="AP824" s="11">
        <v>4918.0714285714203</v>
      </c>
      <c r="AQ824" s="11">
        <v>190.21428571428501</v>
      </c>
    </row>
    <row r="825" spans="1:43" hidden="1" x14ac:dyDescent="0.45">
      <c r="A825" s="11">
        <v>823</v>
      </c>
      <c r="B825" s="11" t="s">
        <v>14</v>
      </c>
      <c r="C825" s="11" t="s">
        <v>9</v>
      </c>
      <c r="D825" s="12">
        <v>42948</v>
      </c>
      <c r="E825" s="11">
        <f t="shared" si="24"/>
        <v>2017</v>
      </c>
      <c r="F825" s="11">
        <f t="shared" si="25"/>
        <v>8</v>
      </c>
      <c r="G825" s="11">
        <v>12</v>
      </c>
      <c r="H825" s="11">
        <v>12</v>
      </c>
      <c r="I825" s="11">
        <v>0</v>
      </c>
      <c r="J825" s="11">
        <v>0</v>
      </c>
      <c r="K825" s="11">
        <v>0</v>
      </c>
      <c r="L825" s="11">
        <v>344</v>
      </c>
      <c r="M825" s="11">
        <v>17262.333333333299</v>
      </c>
      <c r="N825" s="11">
        <v>17518.416666666599</v>
      </c>
      <c r="O825" s="11">
        <v>32000.506481831999</v>
      </c>
      <c r="P825" s="11">
        <v>2440.7955867745</v>
      </c>
      <c r="Q825" s="11">
        <v>32507.4122232054</v>
      </c>
      <c r="R825" s="11">
        <v>1.0148979054030201</v>
      </c>
      <c r="S825" s="11">
        <v>13.1123722893515</v>
      </c>
      <c r="T825" s="11">
        <v>0.58526522267106296</v>
      </c>
      <c r="U825" s="11">
        <v>0</v>
      </c>
      <c r="V825" s="11">
        <v>19.5</v>
      </c>
      <c r="W825" s="11">
        <v>0</v>
      </c>
      <c r="X825" s="11">
        <v>0</v>
      </c>
      <c r="Y825" s="11">
        <v>19.5</v>
      </c>
      <c r="Z825" s="11">
        <v>6</v>
      </c>
      <c r="AA825" s="11">
        <v>6</v>
      </c>
      <c r="AB825" s="11">
        <v>11</v>
      </c>
      <c r="AC825" s="11">
        <v>28</v>
      </c>
      <c r="AD825" s="11">
        <v>625.65773809523796</v>
      </c>
      <c r="AE825" s="11">
        <v>0</v>
      </c>
      <c r="AF825" s="11">
        <v>0</v>
      </c>
      <c r="AG825" s="11">
        <v>0</v>
      </c>
      <c r="AH825" s="11">
        <v>0</v>
      </c>
      <c r="AI825" s="11">
        <v>0</v>
      </c>
      <c r="AJ825" s="11">
        <v>0</v>
      </c>
      <c r="AK825" s="11">
        <v>0</v>
      </c>
      <c r="AL825" s="11">
        <v>0</v>
      </c>
      <c r="AM825" s="11">
        <v>0</v>
      </c>
      <c r="AN825" s="11">
        <v>0</v>
      </c>
      <c r="AO825" s="11">
        <v>0</v>
      </c>
      <c r="AP825" s="11">
        <v>4960.9166666666597</v>
      </c>
      <c r="AQ825" s="11">
        <v>226.25</v>
      </c>
    </row>
    <row r="826" spans="1:43" hidden="1" x14ac:dyDescent="0.45">
      <c r="A826" s="11">
        <v>824</v>
      </c>
      <c r="B826" s="11" t="s">
        <v>14</v>
      </c>
      <c r="C826" s="11" t="s">
        <v>9</v>
      </c>
      <c r="D826" s="12">
        <v>42979</v>
      </c>
      <c r="E826" s="11">
        <f t="shared" si="24"/>
        <v>2017</v>
      </c>
      <c r="F826" s="11">
        <f t="shared" si="25"/>
        <v>9</v>
      </c>
      <c r="G826" s="11">
        <v>14</v>
      </c>
      <c r="H826" s="11">
        <v>14</v>
      </c>
      <c r="I826" s="11">
        <v>0</v>
      </c>
      <c r="J826" s="11">
        <v>0</v>
      </c>
      <c r="K826" s="11">
        <v>0</v>
      </c>
      <c r="L826" s="11">
        <v>345.71428571428498</v>
      </c>
      <c r="M826" s="11">
        <v>17403.357142857101</v>
      </c>
      <c r="N826" s="11">
        <v>18946.214285714199</v>
      </c>
      <c r="O826" s="11">
        <v>31510.881104361699</v>
      </c>
      <c r="P826" s="11">
        <v>2379.1687542058498</v>
      </c>
      <c r="Q826" s="11">
        <v>34290.462880747102</v>
      </c>
      <c r="R826" s="11">
        <v>1.08900491764114</v>
      </c>
      <c r="S826" s="11">
        <v>13.2422827128109</v>
      </c>
      <c r="T826" s="11">
        <v>0.60968328786088399</v>
      </c>
      <c r="U826" s="11">
        <v>0</v>
      </c>
      <c r="V826" s="11">
        <v>19.357142857142801</v>
      </c>
      <c r="W826" s="11">
        <v>2.5714285714285698</v>
      </c>
      <c r="X826" s="11">
        <v>0.57142857142857095</v>
      </c>
      <c r="Y826" s="11">
        <v>16.214285714285701</v>
      </c>
      <c r="Z826" s="11">
        <v>6</v>
      </c>
      <c r="AA826" s="11">
        <v>6</v>
      </c>
      <c r="AB826" s="11">
        <v>11</v>
      </c>
      <c r="AC826" s="11">
        <v>28.285714285714199</v>
      </c>
      <c r="AD826" s="11">
        <v>670.45986394557804</v>
      </c>
      <c r="AE826" s="11">
        <v>0</v>
      </c>
      <c r="AF826" s="11">
        <v>0</v>
      </c>
      <c r="AG826" s="11">
        <v>0</v>
      </c>
      <c r="AH826" s="11">
        <v>0</v>
      </c>
      <c r="AI826" s="11">
        <v>0</v>
      </c>
      <c r="AJ826" s="11">
        <v>0</v>
      </c>
      <c r="AK826" s="11">
        <v>0</v>
      </c>
      <c r="AL826" s="11">
        <v>0</v>
      </c>
      <c r="AM826" s="11">
        <v>0</v>
      </c>
      <c r="AN826" s="11">
        <v>0</v>
      </c>
      <c r="AO826" s="11">
        <v>0</v>
      </c>
      <c r="AP826" s="11">
        <v>5860.6428571428496</v>
      </c>
      <c r="AQ826" s="11">
        <v>435.5</v>
      </c>
    </row>
    <row r="827" spans="1:43" hidden="1" x14ac:dyDescent="0.45">
      <c r="A827" s="11">
        <v>825</v>
      </c>
      <c r="B827" s="11" t="s">
        <v>14</v>
      </c>
      <c r="C827" s="11" t="s">
        <v>9</v>
      </c>
      <c r="D827" s="12">
        <v>43009</v>
      </c>
      <c r="E827" s="11">
        <f t="shared" si="24"/>
        <v>2017</v>
      </c>
      <c r="F827" s="11">
        <f t="shared" si="25"/>
        <v>10</v>
      </c>
      <c r="G827" s="11">
        <v>13</v>
      </c>
      <c r="H827" s="11">
        <v>13</v>
      </c>
      <c r="I827" s="11">
        <v>0</v>
      </c>
      <c r="J827" s="11">
        <v>0</v>
      </c>
      <c r="K827" s="11">
        <v>0</v>
      </c>
      <c r="L827" s="11">
        <v>345.230769230769</v>
      </c>
      <c r="M827" s="11">
        <v>17390.384615384599</v>
      </c>
      <c r="N827" s="11">
        <v>19196.923076923002</v>
      </c>
      <c r="O827" s="11">
        <v>32604.894489576101</v>
      </c>
      <c r="P827" s="11">
        <v>2460.4711591877599</v>
      </c>
      <c r="Q827" s="11">
        <v>35941.524143981202</v>
      </c>
      <c r="R827" s="11">
        <v>1.1049975908315499</v>
      </c>
      <c r="S827" s="11">
        <v>13.255361271187599</v>
      </c>
      <c r="T827" s="11">
        <v>0.63747185948976903</v>
      </c>
      <c r="U827" s="11">
        <v>0</v>
      </c>
      <c r="V827" s="11">
        <v>19.615384615384599</v>
      </c>
      <c r="W827" s="11">
        <v>5.6153846153846096</v>
      </c>
      <c r="X827" s="11">
        <v>1.2307692307692299</v>
      </c>
      <c r="Y827" s="11">
        <v>12.769230769230701</v>
      </c>
      <c r="Z827" s="11">
        <v>6</v>
      </c>
      <c r="AA827" s="11">
        <v>6</v>
      </c>
      <c r="AB827" s="11">
        <v>11</v>
      </c>
      <c r="AC827" s="11">
        <v>28.615384615384599</v>
      </c>
      <c r="AD827" s="11">
        <v>672.16923076923001</v>
      </c>
      <c r="AE827" s="11">
        <v>0</v>
      </c>
      <c r="AF827" s="11">
        <v>0</v>
      </c>
      <c r="AG827" s="11">
        <v>0</v>
      </c>
      <c r="AH827" s="11">
        <v>0</v>
      </c>
      <c r="AI827" s="11">
        <v>0</v>
      </c>
      <c r="AJ827" s="11">
        <v>0</v>
      </c>
      <c r="AK827" s="11">
        <v>0</v>
      </c>
      <c r="AL827" s="11">
        <v>0</v>
      </c>
      <c r="AM827" s="11">
        <v>0</v>
      </c>
      <c r="AN827" s="11">
        <v>0</v>
      </c>
      <c r="AO827" s="11">
        <v>0</v>
      </c>
      <c r="AP827" s="11">
        <v>5941.7692307692296</v>
      </c>
      <c r="AQ827" s="11">
        <v>739.69230769230705</v>
      </c>
    </row>
    <row r="828" spans="1:43" hidden="1" x14ac:dyDescent="0.45">
      <c r="A828" s="11">
        <v>826</v>
      </c>
      <c r="B828" s="11" t="s">
        <v>14</v>
      </c>
      <c r="C828" s="11" t="s">
        <v>9</v>
      </c>
      <c r="D828" s="12">
        <v>43040</v>
      </c>
      <c r="E828" s="11">
        <f t="shared" si="24"/>
        <v>2017</v>
      </c>
      <c r="F828" s="11">
        <f t="shared" si="25"/>
        <v>11</v>
      </c>
      <c r="G828" s="11">
        <v>12</v>
      </c>
      <c r="H828" s="11">
        <v>12</v>
      </c>
      <c r="I828" s="11">
        <v>0</v>
      </c>
      <c r="J828" s="11">
        <v>0</v>
      </c>
      <c r="K828" s="11">
        <v>0</v>
      </c>
      <c r="L828" s="11">
        <v>340</v>
      </c>
      <c r="M828" s="11">
        <v>17145.416666666599</v>
      </c>
      <c r="N828" s="11">
        <v>21572.583333333299</v>
      </c>
      <c r="O828" s="11">
        <v>31096.952583421</v>
      </c>
      <c r="P828" s="11">
        <v>2351.4337755410602</v>
      </c>
      <c r="Q828" s="11">
        <v>39110.121981131299</v>
      </c>
      <c r="R828" s="11">
        <v>1.2582174476327601</v>
      </c>
      <c r="S828" s="11">
        <v>13.2240861106916</v>
      </c>
      <c r="T828" s="11">
        <v>0.69529275380450395</v>
      </c>
      <c r="U828" s="11">
        <v>0</v>
      </c>
      <c r="V828" s="11">
        <v>18.5</v>
      </c>
      <c r="W828" s="11">
        <v>0</v>
      </c>
      <c r="X828" s="11">
        <v>0</v>
      </c>
      <c r="Y828" s="11">
        <v>18.5</v>
      </c>
      <c r="Z828" s="11">
        <v>6</v>
      </c>
      <c r="AA828" s="11">
        <v>6</v>
      </c>
      <c r="AB828" s="11">
        <v>11</v>
      </c>
      <c r="AC828" s="11">
        <v>28</v>
      </c>
      <c r="AD828" s="11">
        <v>770.44940476190402</v>
      </c>
      <c r="AE828" s="11">
        <v>0</v>
      </c>
      <c r="AF828" s="11">
        <v>0</v>
      </c>
      <c r="AG828" s="11">
        <v>0</v>
      </c>
      <c r="AH828" s="11">
        <v>0</v>
      </c>
      <c r="AI828" s="11">
        <v>0</v>
      </c>
      <c r="AJ828" s="11">
        <v>0</v>
      </c>
      <c r="AK828" s="11">
        <v>0</v>
      </c>
      <c r="AL828" s="11">
        <v>0</v>
      </c>
      <c r="AM828" s="11">
        <v>0</v>
      </c>
      <c r="AN828" s="11">
        <v>0</v>
      </c>
      <c r="AO828" s="11">
        <v>0</v>
      </c>
      <c r="AP828" s="11">
        <v>6146.5833333333303</v>
      </c>
      <c r="AQ828" s="11">
        <v>639.08333333333303</v>
      </c>
    </row>
    <row r="829" spans="1:43" hidden="1" x14ac:dyDescent="0.45">
      <c r="A829" s="11">
        <v>827</v>
      </c>
      <c r="B829" s="11" t="s">
        <v>14</v>
      </c>
      <c r="C829" s="11" t="s">
        <v>9</v>
      </c>
      <c r="D829" s="12">
        <v>43070</v>
      </c>
      <c r="E829" s="11">
        <f t="shared" si="24"/>
        <v>2017</v>
      </c>
      <c r="F829" s="11">
        <f t="shared" si="25"/>
        <v>12</v>
      </c>
      <c r="G829" s="11">
        <v>15</v>
      </c>
      <c r="H829" s="11">
        <v>15</v>
      </c>
      <c r="I829" s="11">
        <v>0</v>
      </c>
      <c r="J829" s="11">
        <v>0</v>
      </c>
      <c r="K829" s="11">
        <v>0</v>
      </c>
      <c r="L829" s="11">
        <v>342.4</v>
      </c>
      <c r="M829" s="11">
        <v>17398.666666666599</v>
      </c>
      <c r="N829" s="11">
        <v>20100.933333333302</v>
      </c>
      <c r="O829" s="11">
        <v>31788.553918870999</v>
      </c>
      <c r="P829" s="11">
        <v>2404.6441282474102</v>
      </c>
      <c r="Q829" s="11">
        <v>36738.074858813299</v>
      </c>
      <c r="R829" s="11">
        <v>1.15538489326933</v>
      </c>
      <c r="S829" s="11">
        <v>13.220941690528999</v>
      </c>
      <c r="T829" s="11">
        <v>0.65248644720218096</v>
      </c>
      <c r="U829" s="11">
        <v>0</v>
      </c>
      <c r="V829" s="11">
        <v>19.266666666666602</v>
      </c>
      <c r="W829" s="11">
        <v>0</v>
      </c>
      <c r="X829" s="11">
        <v>6.6666666666666596E-2</v>
      </c>
      <c r="Y829" s="11">
        <v>19.2</v>
      </c>
      <c r="Z829" s="11">
        <v>6</v>
      </c>
      <c r="AA829" s="11">
        <v>6</v>
      </c>
      <c r="AB829" s="11">
        <v>11</v>
      </c>
      <c r="AC829" s="11">
        <v>28</v>
      </c>
      <c r="AD829" s="11">
        <v>717.89047619047597</v>
      </c>
      <c r="AE829" s="11">
        <v>0</v>
      </c>
      <c r="AF829" s="11">
        <v>0</v>
      </c>
      <c r="AG829" s="11">
        <v>0</v>
      </c>
      <c r="AH829" s="11">
        <v>0</v>
      </c>
      <c r="AI829" s="11">
        <v>0</v>
      </c>
      <c r="AJ829" s="11">
        <v>0</v>
      </c>
      <c r="AK829" s="11">
        <v>0</v>
      </c>
      <c r="AL829" s="11">
        <v>0</v>
      </c>
      <c r="AM829" s="11">
        <v>0</v>
      </c>
      <c r="AN829" s="11">
        <v>0</v>
      </c>
      <c r="AO829" s="11">
        <v>0</v>
      </c>
      <c r="AP829" s="11">
        <v>4906.5333333333301</v>
      </c>
      <c r="AQ829" s="11">
        <v>188.46666666666599</v>
      </c>
    </row>
    <row r="830" spans="1:43" hidden="1" x14ac:dyDescent="0.45">
      <c r="A830" s="11">
        <v>828</v>
      </c>
      <c r="B830" s="11" t="s">
        <v>14</v>
      </c>
      <c r="C830" s="11" t="s">
        <v>9</v>
      </c>
      <c r="D830" s="12">
        <v>43101</v>
      </c>
      <c r="E830" s="11">
        <f t="shared" si="24"/>
        <v>2018</v>
      </c>
      <c r="F830" s="11">
        <f t="shared" si="25"/>
        <v>1</v>
      </c>
      <c r="G830" s="11">
        <v>12</v>
      </c>
      <c r="H830" s="11">
        <v>12</v>
      </c>
      <c r="I830" s="11">
        <v>0</v>
      </c>
      <c r="J830" s="11">
        <v>0</v>
      </c>
      <c r="K830" s="11">
        <v>0</v>
      </c>
      <c r="L830" s="11">
        <v>344</v>
      </c>
      <c r="M830" s="11">
        <v>17548.75</v>
      </c>
      <c r="N830" s="11">
        <v>18469.166666666599</v>
      </c>
      <c r="O830" s="11">
        <v>31781.154053095801</v>
      </c>
      <c r="P830" s="11">
        <v>2418.3738690847299</v>
      </c>
      <c r="Q830" s="11">
        <v>33464.419856774002</v>
      </c>
      <c r="R830" s="11">
        <v>1.0524046367048301</v>
      </c>
      <c r="S830" s="11">
        <v>13.141042308057701</v>
      </c>
      <c r="T830" s="11">
        <v>0.59787962039863196</v>
      </c>
      <c r="U830" s="11">
        <v>0</v>
      </c>
      <c r="V830" s="11">
        <v>19.5</v>
      </c>
      <c r="W830" s="11">
        <v>0</v>
      </c>
      <c r="X830" s="11">
        <v>0</v>
      </c>
      <c r="Y830" s="11">
        <v>19.5</v>
      </c>
      <c r="Z830" s="11">
        <v>6</v>
      </c>
      <c r="AA830" s="11">
        <v>6</v>
      </c>
      <c r="AB830" s="11">
        <v>11</v>
      </c>
      <c r="AC830" s="11">
        <v>28</v>
      </c>
      <c r="AD830" s="11">
        <v>659.61309523809496</v>
      </c>
      <c r="AE830" s="11">
        <v>0</v>
      </c>
      <c r="AF830" s="11">
        <v>0</v>
      </c>
      <c r="AG830" s="11">
        <v>0</v>
      </c>
      <c r="AH830" s="11">
        <v>0</v>
      </c>
      <c r="AI830" s="11">
        <v>0</v>
      </c>
      <c r="AJ830" s="11">
        <v>0</v>
      </c>
      <c r="AK830" s="11">
        <v>0</v>
      </c>
      <c r="AL830" s="11">
        <v>0</v>
      </c>
      <c r="AM830" s="11">
        <v>0</v>
      </c>
      <c r="AN830" s="11">
        <v>0</v>
      </c>
      <c r="AO830" s="11">
        <v>0</v>
      </c>
      <c r="AP830" s="11">
        <v>4464.0833333333303</v>
      </c>
      <c r="AQ830" s="11">
        <v>246.083333333333</v>
      </c>
    </row>
    <row r="831" spans="1:43" hidden="1" x14ac:dyDescent="0.45">
      <c r="A831" s="11">
        <v>829</v>
      </c>
      <c r="B831" s="11" t="s">
        <v>14</v>
      </c>
      <c r="C831" s="11" t="s">
        <v>9</v>
      </c>
      <c r="D831" s="12">
        <v>43132</v>
      </c>
      <c r="E831" s="11">
        <f t="shared" si="24"/>
        <v>2018</v>
      </c>
      <c r="F831" s="11">
        <f t="shared" si="25"/>
        <v>2</v>
      </c>
      <c r="G831" s="11">
        <v>12</v>
      </c>
      <c r="H831" s="11">
        <v>12</v>
      </c>
      <c r="I831" s="11">
        <v>0</v>
      </c>
      <c r="J831" s="11">
        <v>2</v>
      </c>
      <c r="K831" s="11">
        <v>2</v>
      </c>
      <c r="L831" s="11">
        <v>344</v>
      </c>
      <c r="M831" s="11">
        <v>17465.833333333299</v>
      </c>
      <c r="N831" s="11">
        <v>18867.583333333299</v>
      </c>
      <c r="O831" s="11">
        <v>32203.8919114542</v>
      </c>
      <c r="P831" s="11">
        <v>2452.3300360907501</v>
      </c>
      <c r="Q831" s="11">
        <v>34822.903066719497</v>
      </c>
      <c r="R831" s="11">
        <v>1.08035545131054</v>
      </c>
      <c r="S831" s="11">
        <v>13.135904050196601</v>
      </c>
      <c r="T831" s="11">
        <v>0.63055828878150499</v>
      </c>
      <c r="U831" s="11">
        <v>0</v>
      </c>
      <c r="V831" s="11">
        <v>14.9166666666666</v>
      </c>
      <c r="W831" s="11">
        <v>3.5</v>
      </c>
      <c r="X831" s="11">
        <v>0</v>
      </c>
      <c r="Y831" s="11">
        <v>11.4166666666666</v>
      </c>
      <c r="Z831" s="11">
        <v>5</v>
      </c>
      <c r="AA831" s="11">
        <v>5</v>
      </c>
      <c r="AB831" s="11">
        <v>9</v>
      </c>
      <c r="AC831" s="11">
        <v>28</v>
      </c>
      <c r="AD831" s="11">
        <v>673.84226190476102</v>
      </c>
      <c r="AE831" s="11">
        <v>0</v>
      </c>
      <c r="AF831" s="11">
        <v>0</v>
      </c>
      <c r="AG831" s="11">
        <v>0</v>
      </c>
      <c r="AH831" s="11">
        <v>0</v>
      </c>
      <c r="AI831" s="11">
        <v>0</v>
      </c>
      <c r="AJ831" s="11">
        <v>0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4918.3333333333303</v>
      </c>
      <c r="AQ831" s="11">
        <v>203.583333333333</v>
      </c>
    </row>
    <row r="832" spans="1:43" hidden="1" x14ac:dyDescent="0.45">
      <c r="A832" s="11">
        <v>830</v>
      </c>
      <c r="B832" s="11" t="s">
        <v>14</v>
      </c>
      <c r="C832" s="11" t="s">
        <v>9</v>
      </c>
      <c r="D832" s="12">
        <v>43160</v>
      </c>
      <c r="E832" s="11">
        <f t="shared" si="24"/>
        <v>2018</v>
      </c>
      <c r="F832" s="11">
        <f t="shared" si="25"/>
        <v>3</v>
      </c>
      <c r="G832" s="11">
        <v>14</v>
      </c>
      <c r="H832" s="11">
        <v>14</v>
      </c>
      <c r="I832" s="11">
        <v>0</v>
      </c>
      <c r="J832" s="11">
        <v>0</v>
      </c>
      <c r="K832" s="11">
        <v>0</v>
      </c>
      <c r="L832" s="11">
        <v>344</v>
      </c>
      <c r="M832" s="11">
        <v>17552.5</v>
      </c>
      <c r="N832" s="11">
        <v>19283.1428571428</v>
      </c>
      <c r="O832" s="11">
        <v>30764.110623300701</v>
      </c>
      <c r="P832" s="11">
        <v>2353.3864171472301</v>
      </c>
      <c r="Q832" s="11">
        <v>33786.646708291999</v>
      </c>
      <c r="R832" s="11">
        <v>1.09852106589471</v>
      </c>
      <c r="S832" s="11">
        <v>13.0710602656247</v>
      </c>
      <c r="T832" s="11">
        <v>0.61390409958077596</v>
      </c>
      <c r="U832" s="11">
        <v>0</v>
      </c>
      <c r="V832" s="11">
        <v>17.857142857142801</v>
      </c>
      <c r="W832" s="11">
        <v>0</v>
      </c>
      <c r="X832" s="11">
        <v>0.35714285714285698</v>
      </c>
      <c r="Y832" s="11">
        <v>17.5</v>
      </c>
      <c r="Z832" s="11">
        <v>5</v>
      </c>
      <c r="AA832" s="11">
        <v>5</v>
      </c>
      <c r="AB832" s="11">
        <v>9</v>
      </c>
      <c r="AC832" s="11">
        <v>28</v>
      </c>
      <c r="AD832" s="11">
        <v>688.68367346938703</v>
      </c>
      <c r="AE832" s="11">
        <v>0</v>
      </c>
      <c r="AF832" s="11">
        <v>0</v>
      </c>
      <c r="AG832" s="11">
        <v>0</v>
      </c>
      <c r="AH832" s="11">
        <v>0</v>
      </c>
      <c r="AI832" s="11">
        <v>0</v>
      </c>
      <c r="AJ832" s="11">
        <v>0</v>
      </c>
      <c r="AK832" s="11">
        <v>0</v>
      </c>
      <c r="AL832" s="11">
        <v>0</v>
      </c>
      <c r="AM832" s="11">
        <v>0</v>
      </c>
      <c r="AN832" s="11">
        <v>0</v>
      </c>
      <c r="AO832" s="11">
        <v>0</v>
      </c>
      <c r="AP832" s="11">
        <v>6610.5714285714203</v>
      </c>
      <c r="AQ832" s="11">
        <v>420.5</v>
      </c>
    </row>
    <row r="833" spans="1:43" hidden="1" x14ac:dyDescent="0.45">
      <c r="A833" s="11">
        <v>831</v>
      </c>
      <c r="B833" s="11" t="s">
        <v>14</v>
      </c>
      <c r="C833" s="11" t="s">
        <v>9</v>
      </c>
      <c r="D833" s="12">
        <v>43191</v>
      </c>
      <c r="E833" s="11">
        <f t="shared" si="24"/>
        <v>2018</v>
      </c>
      <c r="F833" s="11">
        <f t="shared" si="25"/>
        <v>4</v>
      </c>
      <c r="G833" s="11">
        <v>13</v>
      </c>
      <c r="H833" s="11">
        <v>13</v>
      </c>
      <c r="I833" s="11">
        <v>0</v>
      </c>
      <c r="J833" s="11">
        <v>0</v>
      </c>
      <c r="K833" s="11">
        <v>0</v>
      </c>
      <c r="L833" s="11">
        <v>344</v>
      </c>
      <c r="M833" s="11">
        <v>17554.2307692307</v>
      </c>
      <c r="N833" s="11">
        <v>21963.538461538399</v>
      </c>
      <c r="O833" s="11">
        <v>30795.0448196252</v>
      </c>
      <c r="P833" s="11">
        <v>2379.6188068152001</v>
      </c>
      <c r="Q833" s="11">
        <v>38522.969903237099</v>
      </c>
      <c r="R833" s="11">
        <v>1.2511805328777901</v>
      </c>
      <c r="S833" s="11">
        <v>12.942569870504</v>
      </c>
      <c r="T833" s="11">
        <v>0.70715040632946502</v>
      </c>
      <c r="U833" s="11">
        <v>0</v>
      </c>
      <c r="V833" s="11">
        <v>19.076923076922998</v>
      </c>
      <c r="W833" s="11">
        <v>0</v>
      </c>
      <c r="X833" s="11">
        <v>0.15384615384615299</v>
      </c>
      <c r="Y833" s="11">
        <v>18.923076923076898</v>
      </c>
      <c r="Z833" s="11">
        <v>5</v>
      </c>
      <c r="AA833" s="11">
        <v>5</v>
      </c>
      <c r="AB833" s="11">
        <v>9</v>
      </c>
      <c r="AC833" s="11">
        <v>28</v>
      </c>
      <c r="AD833" s="11">
        <v>784.41208791208703</v>
      </c>
      <c r="AE833" s="11">
        <v>0</v>
      </c>
      <c r="AF833" s="11">
        <v>0</v>
      </c>
      <c r="AG833" s="11">
        <v>0</v>
      </c>
      <c r="AH833" s="11">
        <v>0</v>
      </c>
      <c r="AI833" s="11">
        <v>0</v>
      </c>
      <c r="AJ833" s="11">
        <v>0</v>
      </c>
      <c r="AK833" s="11">
        <v>0</v>
      </c>
      <c r="AL833" s="11">
        <v>0</v>
      </c>
      <c r="AM833" s="11">
        <v>0</v>
      </c>
      <c r="AN833" s="11">
        <v>0</v>
      </c>
      <c r="AO833" s="11">
        <v>0</v>
      </c>
      <c r="AP833" s="11">
        <v>5841.9230769230699</v>
      </c>
      <c r="AQ833" s="11">
        <v>347.923076923076</v>
      </c>
    </row>
    <row r="834" spans="1:43" hidden="1" x14ac:dyDescent="0.45">
      <c r="A834" s="11">
        <v>832</v>
      </c>
      <c r="B834" s="11" t="s">
        <v>14</v>
      </c>
      <c r="C834" s="11" t="s">
        <v>9</v>
      </c>
      <c r="D834" s="12">
        <v>43221</v>
      </c>
      <c r="E834" s="11">
        <f t="shared" si="24"/>
        <v>2018</v>
      </c>
      <c r="F834" s="11">
        <f t="shared" si="25"/>
        <v>5</v>
      </c>
      <c r="G834" s="11">
        <v>12</v>
      </c>
      <c r="H834" s="11">
        <v>12</v>
      </c>
      <c r="I834" s="11">
        <v>0</v>
      </c>
      <c r="J834" s="11">
        <v>1</v>
      </c>
      <c r="K834" s="11">
        <v>0</v>
      </c>
      <c r="L834" s="11">
        <v>344</v>
      </c>
      <c r="M834" s="11">
        <v>17535.833333333299</v>
      </c>
      <c r="N834" s="11">
        <v>22069.5</v>
      </c>
      <c r="O834" s="11">
        <v>30803.232904246601</v>
      </c>
      <c r="P834" s="11">
        <v>2375.12304967318</v>
      </c>
      <c r="Q834" s="11">
        <v>38723.993218120297</v>
      </c>
      <c r="R834" s="11">
        <v>1.2585535203040901</v>
      </c>
      <c r="S834" s="11">
        <v>12.968481920577499</v>
      </c>
      <c r="T834" s="11">
        <v>0.70940934597312699</v>
      </c>
      <c r="U834" s="11">
        <v>0</v>
      </c>
      <c r="V834" s="11">
        <v>19.0833333333333</v>
      </c>
      <c r="W834" s="11">
        <v>0</v>
      </c>
      <c r="X834" s="11">
        <v>0</v>
      </c>
      <c r="Y834" s="11">
        <v>19.0833333333333</v>
      </c>
      <c r="Z834" s="11">
        <v>5</v>
      </c>
      <c r="AA834" s="11">
        <v>5</v>
      </c>
      <c r="AB834" s="11">
        <v>9</v>
      </c>
      <c r="AC834" s="11">
        <v>28</v>
      </c>
      <c r="AD834" s="11">
        <v>788.19642857142799</v>
      </c>
      <c r="AE834" s="11">
        <v>0</v>
      </c>
      <c r="AF834" s="11">
        <v>0</v>
      </c>
      <c r="AG834" s="11">
        <v>0</v>
      </c>
      <c r="AH834" s="11">
        <v>0</v>
      </c>
      <c r="AI834" s="11">
        <v>0</v>
      </c>
      <c r="AJ834" s="11">
        <v>0</v>
      </c>
      <c r="AK834" s="11">
        <v>0</v>
      </c>
      <c r="AL834" s="11">
        <v>0</v>
      </c>
      <c r="AM834" s="11">
        <v>0</v>
      </c>
      <c r="AN834" s="11">
        <v>0</v>
      </c>
      <c r="AO834" s="11">
        <v>0</v>
      </c>
      <c r="AP834" s="11">
        <v>5996.4166666666597</v>
      </c>
      <c r="AQ834" s="11">
        <v>329.166666666666</v>
      </c>
    </row>
    <row r="835" spans="1:43" hidden="1" x14ac:dyDescent="0.45">
      <c r="A835" s="11">
        <v>833</v>
      </c>
      <c r="B835" s="11" t="s">
        <v>14</v>
      </c>
      <c r="C835" s="11" t="s">
        <v>9</v>
      </c>
      <c r="D835" s="12">
        <v>43252</v>
      </c>
      <c r="E835" s="11">
        <f t="shared" ref="E835:E898" si="26">YEAR(D835)</f>
        <v>2018</v>
      </c>
      <c r="F835" s="11">
        <f t="shared" ref="F835:F898" si="27">MONTH(D835)</f>
        <v>6</v>
      </c>
      <c r="G835" s="11">
        <v>14</v>
      </c>
      <c r="H835" s="11">
        <v>14</v>
      </c>
      <c r="I835" s="11">
        <v>0</v>
      </c>
      <c r="J835" s="11">
        <v>0</v>
      </c>
      <c r="K835" s="11">
        <v>0</v>
      </c>
      <c r="L835" s="11">
        <v>344</v>
      </c>
      <c r="M835" s="11">
        <v>17550</v>
      </c>
      <c r="N835" s="11">
        <v>19861.1428571428</v>
      </c>
      <c r="O835" s="11">
        <v>31319.515363344599</v>
      </c>
      <c r="P835" s="11">
        <v>2384.0607402547998</v>
      </c>
      <c r="Q835" s="11">
        <v>35458.692977904997</v>
      </c>
      <c r="R835" s="11">
        <v>1.1317381541128899</v>
      </c>
      <c r="S835" s="11">
        <v>13.1358703817703</v>
      </c>
      <c r="T835" s="11">
        <v>0.64078609155091504</v>
      </c>
      <c r="U835" s="11">
        <v>0</v>
      </c>
      <c r="V835" s="11">
        <v>18.857142857142801</v>
      </c>
      <c r="W835" s="11">
        <v>0</v>
      </c>
      <c r="X835" s="11">
        <v>0</v>
      </c>
      <c r="Y835" s="11">
        <v>18.857142857142801</v>
      </c>
      <c r="Z835" s="11">
        <v>5</v>
      </c>
      <c r="AA835" s="11">
        <v>5</v>
      </c>
      <c r="AB835" s="11">
        <v>9</v>
      </c>
      <c r="AC835" s="11">
        <v>28</v>
      </c>
      <c r="AD835" s="11">
        <v>709.32653061224403</v>
      </c>
      <c r="AE835" s="11">
        <v>0</v>
      </c>
      <c r="AF835" s="11">
        <v>0</v>
      </c>
      <c r="AG835" s="11">
        <v>0</v>
      </c>
      <c r="AH835" s="11">
        <v>0</v>
      </c>
      <c r="AI835" s="11">
        <v>0</v>
      </c>
      <c r="AJ835" s="11">
        <v>0</v>
      </c>
      <c r="AK835" s="11">
        <v>0</v>
      </c>
      <c r="AL835" s="11">
        <v>0</v>
      </c>
      <c r="AM835" s="11">
        <v>0</v>
      </c>
      <c r="AN835" s="11">
        <v>0</v>
      </c>
      <c r="AO835" s="11">
        <v>0</v>
      </c>
      <c r="AP835" s="11">
        <v>5001.2857142857101</v>
      </c>
      <c r="AQ835" s="11">
        <v>200.642857142857</v>
      </c>
    </row>
    <row r="836" spans="1:43" hidden="1" x14ac:dyDescent="0.45">
      <c r="A836" s="11">
        <v>834</v>
      </c>
      <c r="B836" s="11" t="s">
        <v>14</v>
      </c>
      <c r="C836" s="11" t="s">
        <v>9</v>
      </c>
      <c r="D836" s="12">
        <v>43282</v>
      </c>
      <c r="E836" s="11">
        <f t="shared" si="26"/>
        <v>2018</v>
      </c>
      <c r="F836" s="11">
        <f t="shared" si="27"/>
        <v>7</v>
      </c>
      <c r="G836" s="11">
        <v>13</v>
      </c>
      <c r="H836" s="11">
        <v>13</v>
      </c>
      <c r="I836" s="11">
        <v>0</v>
      </c>
      <c r="J836" s="11">
        <v>0</v>
      </c>
      <c r="K836" s="11">
        <v>0</v>
      </c>
      <c r="L836" s="11">
        <v>344</v>
      </c>
      <c r="M836" s="11">
        <v>17581.1538461538</v>
      </c>
      <c r="N836" s="11">
        <v>19241.307692307601</v>
      </c>
      <c r="O836" s="11">
        <v>31883.089926155</v>
      </c>
      <c r="P836" s="11">
        <v>2421.9590597157598</v>
      </c>
      <c r="Q836" s="11">
        <v>34924.559390628099</v>
      </c>
      <c r="R836" s="11">
        <v>1.0944400314748099</v>
      </c>
      <c r="S836" s="11">
        <v>13.1667463804677</v>
      </c>
      <c r="T836" s="11">
        <v>0.62849482927145295</v>
      </c>
      <c r="U836" s="11">
        <v>0</v>
      </c>
      <c r="V836" s="11">
        <v>18.538461538461501</v>
      </c>
      <c r="W836" s="11">
        <v>0</v>
      </c>
      <c r="X836" s="11">
        <v>1.15384615384615</v>
      </c>
      <c r="Y836" s="11">
        <v>17.384615384615302</v>
      </c>
      <c r="Z836" s="11">
        <v>4</v>
      </c>
      <c r="AA836" s="11">
        <v>4</v>
      </c>
      <c r="AB836" s="11">
        <v>6</v>
      </c>
      <c r="AC836" s="11">
        <v>28</v>
      </c>
      <c r="AD836" s="11">
        <v>687.18956043955995</v>
      </c>
      <c r="AE836" s="11">
        <v>0</v>
      </c>
      <c r="AF836" s="11">
        <v>0</v>
      </c>
      <c r="AG836" s="11">
        <v>0</v>
      </c>
      <c r="AH836" s="11">
        <v>0</v>
      </c>
      <c r="AI836" s="11">
        <v>0</v>
      </c>
      <c r="AJ836" s="11">
        <v>0</v>
      </c>
      <c r="AK836" s="11">
        <v>0</v>
      </c>
      <c r="AL836" s="11">
        <v>0</v>
      </c>
      <c r="AM836" s="11">
        <v>0</v>
      </c>
      <c r="AN836" s="11">
        <v>0</v>
      </c>
      <c r="AO836" s="11">
        <v>0</v>
      </c>
      <c r="AP836" s="11">
        <v>4702.5384615384601</v>
      </c>
      <c r="AQ836" s="11">
        <v>159.61538461538399</v>
      </c>
    </row>
    <row r="837" spans="1:43" hidden="1" x14ac:dyDescent="0.45">
      <c r="A837" s="11">
        <v>835</v>
      </c>
      <c r="B837" s="11" t="s">
        <v>14</v>
      </c>
      <c r="C837" s="11" t="s">
        <v>9</v>
      </c>
      <c r="D837" s="12">
        <v>43313</v>
      </c>
      <c r="E837" s="11">
        <f t="shared" si="26"/>
        <v>2018</v>
      </c>
      <c r="F837" s="11">
        <f t="shared" si="27"/>
        <v>8</v>
      </c>
      <c r="G837" s="11">
        <v>13</v>
      </c>
      <c r="H837" s="11">
        <v>13</v>
      </c>
      <c r="I837" s="11">
        <v>0</v>
      </c>
      <c r="J837" s="11">
        <v>0</v>
      </c>
      <c r="K837" s="11">
        <v>0</v>
      </c>
      <c r="L837" s="11">
        <v>344</v>
      </c>
      <c r="M837" s="11">
        <v>17597.307692307601</v>
      </c>
      <c r="N837" s="11">
        <v>18896.846153846102</v>
      </c>
      <c r="O837" s="11">
        <v>32015.970700158101</v>
      </c>
      <c r="P837" s="11">
        <v>2442.3002357062701</v>
      </c>
      <c r="Q837" s="11">
        <v>34396.170056766401</v>
      </c>
      <c r="R837" s="11">
        <v>1.0737468843773701</v>
      </c>
      <c r="S837" s="11">
        <v>13.1109436370604</v>
      </c>
      <c r="T837" s="11">
        <v>0.62181754326258898</v>
      </c>
      <c r="U837" s="11">
        <v>0</v>
      </c>
      <c r="V837" s="11">
        <v>17.923076923076898</v>
      </c>
      <c r="W837" s="11">
        <v>0</v>
      </c>
      <c r="X837" s="11">
        <v>0</v>
      </c>
      <c r="Y837" s="11">
        <v>17.923076923076898</v>
      </c>
      <c r="Z837" s="11">
        <v>4</v>
      </c>
      <c r="AA837" s="11">
        <v>4</v>
      </c>
      <c r="AB837" s="11">
        <v>6</v>
      </c>
      <c r="AC837" s="11">
        <v>28</v>
      </c>
      <c r="AD837" s="11">
        <v>674.887362637362</v>
      </c>
      <c r="AE837" s="11">
        <v>0</v>
      </c>
      <c r="AF837" s="11">
        <v>0</v>
      </c>
      <c r="AG837" s="11">
        <v>0</v>
      </c>
      <c r="AH837" s="11">
        <v>0</v>
      </c>
      <c r="AI837" s="11">
        <v>0</v>
      </c>
      <c r="AJ837" s="11">
        <v>0</v>
      </c>
      <c r="AK837" s="11">
        <v>0</v>
      </c>
      <c r="AL837" s="11">
        <v>0</v>
      </c>
      <c r="AM837" s="11">
        <v>0</v>
      </c>
      <c r="AN837" s="11">
        <v>0</v>
      </c>
      <c r="AO837" s="11">
        <v>0</v>
      </c>
      <c r="AP837" s="11">
        <v>4622.9230769230699</v>
      </c>
      <c r="AQ837" s="11">
        <v>185.30769230769201</v>
      </c>
    </row>
    <row r="838" spans="1:43" hidden="1" x14ac:dyDescent="0.45">
      <c r="A838" s="11">
        <v>836</v>
      </c>
      <c r="B838" s="11" t="s">
        <v>14</v>
      </c>
      <c r="C838" s="11" t="s">
        <v>9</v>
      </c>
      <c r="D838" s="12">
        <v>43344</v>
      </c>
      <c r="E838" s="11">
        <f t="shared" si="26"/>
        <v>2018</v>
      </c>
      <c r="F838" s="11">
        <f t="shared" si="27"/>
        <v>9</v>
      </c>
      <c r="G838" s="11">
        <v>14</v>
      </c>
      <c r="H838" s="11">
        <v>14</v>
      </c>
      <c r="I838" s="11">
        <v>0</v>
      </c>
      <c r="J838" s="11">
        <v>1</v>
      </c>
      <c r="K838" s="11">
        <v>1</v>
      </c>
      <c r="L838" s="11">
        <v>344</v>
      </c>
      <c r="M838" s="11">
        <v>17490</v>
      </c>
      <c r="N838" s="11">
        <v>19175.285714285699</v>
      </c>
      <c r="O838" s="11">
        <v>31947.1125029307</v>
      </c>
      <c r="P838" s="11">
        <v>2410.6786101135999</v>
      </c>
      <c r="Q838" s="11">
        <v>35025.477252059201</v>
      </c>
      <c r="R838" s="11">
        <v>1.09628965894057</v>
      </c>
      <c r="S838" s="11">
        <v>13.256900111661199</v>
      </c>
      <c r="T838" s="11">
        <v>0.62671389380103004</v>
      </c>
      <c r="U838" s="11">
        <v>0</v>
      </c>
      <c r="V838" s="11">
        <v>14.5714285714285</v>
      </c>
      <c r="W838" s="11">
        <v>2.1428571428571401</v>
      </c>
      <c r="X838" s="11">
        <v>0</v>
      </c>
      <c r="Y838" s="11">
        <v>12.4285714285714</v>
      </c>
      <c r="Z838" s="11">
        <v>4</v>
      </c>
      <c r="AA838" s="11">
        <v>4</v>
      </c>
      <c r="AB838" s="11">
        <v>6</v>
      </c>
      <c r="AC838" s="11">
        <v>28</v>
      </c>
      <c r="AD838" s="11">
        <v>684.83163265306098</v>
      </c>
      <c r="AE838" s="11">
        <v>0</v>
      </c>
      <c r="AF838" s="11">
        <v>0</v>
      </c>
      <c r="AG838" s="11">
        <v>0</v>
      </c>
      <c r="AH838" s="11">
        <v>0</v>
      </c>
      <c r="AI838" s="11">
        <v>0</v>
      </c>
      <c r="AJ838" s="11">
        <v>0</v>
      </c>
      <c r="AK838" s="11">
        <v>0</v>
      </c>
      <c r="AL838" s="11">
        <v>0</v>
      </c>
      <c r="AM838" s="11">
        <v>0</v>
      </c>
      <c r="AN838" s="11">
        <v>0</v>
      </c>
      <c r="AO838" s="11">
        <v>0</v>
      </c>
      <c r="AP838" s="11">
        <v>5927.5714285714203</v>
      </c>
      <c r="AQ838" s="11">
        <v>474.142857142857</v>
      </c>
    </row>
    <row r="839" spans="1:43" hidden="1" x14ac:dyDescent="0.45">
      <c r="A839" s="11">
        <v>837</v>
      </c>
      <c r="B839" s="11" t="s">
        <v>14</v>
      </c>
      <c r="C839" s="11" t="s">
        <v>9</v>
      </c>
      <c r="D839" s="12">
        <v>43374</v>
      </c>
      <c r="E839" s="11">
        <f t="shared" si="26"/>
        <v>2018</v>
      </c>
      <c r="F839" s="11">
        <f t="shared" si="27"/>
        <v>10</v>
      </c>
      <c r="G839" s="11">
        <v>12</v>
      </c>
      <c r="H839" s="11">
        <v>12</v>
      </c>
      <c r="I839" s="11">
        <v>0</v>
      </c>
      <c r="J839" s="11">
        <v>0</v>
      </c>
      <c r="K839" s="11">
        <v>0</v>
      </c>
      <c r="L839" s="11">
        <v>344</v>
      </c>
      <c r="M839" s="11">
        <v>17518.333333333299</v>
      </c>
      <c r="N839" s="11">
        <v>22286.083333333299</v>
      </c>
      <c r="O839" s="11">
        <v>31186.805962004099</v>
      </c>
      <c r="P839" s="11">
        <v>2366.2613799343299</v>
      </c>
      <c r="Q839" s="11">
        <v>39597.317339986403</v>
      </c>
      <c r="R839" s="11">
        <v>1.2719631285461099</v>
      </c>
      <c r="S839" s="11">
        <v>13.178456934843799</v>
      </c>
      <c r="T839" s="11">
        <v>0.71226927776295201</v>
      </c>
      <c r="U839" s="11">
        <v>0</v>
      </c>
      <c r="V839" s="11">
        <v>16.3333333333333</v>
      </c>
      <c r="W839" s="11">
        <v>0</v>
      </c>
      <c r="X839" s="11">
        <v>0</v>
      </c>
      <c r="Y839" s="11">
        <v>16.3333333333333</v>
      </c>
      <c r="Z839" s="11">
        <v>4</v>
      </c>
      <c r="AA839" s="11">
        <v>4</v>
      </c>
      <c r="AB839" s="11">
        <v>6</v>
      </c>
      <c r="AC839" s="11">
        <v>28</v>
      </c>
      <c r="AD839" s="11">
        <v>795.93154761904702</v>
      </c>
      <c r="AE839" s="11">
        <v>0</v>
      </c>
      <c r="AF839" s="11">
        <v>0</v>
      </c>
      <c r="AG839" s="11">
        <v>0</v>
      </c>
      <c r="AH839" s="11">
        <v>0</v>
      </c>
      <c r="AI839" s="11">
        <v>0</v>
      </c>
      <c r="AJ839" s="11">
        <v>0</v>
      </c>
      <c r="AK839" s="11">
        <v>0</v>
      </c>
      <c r="AL839" s="11">
        <v>0</v>
      </c>
      <c r="AM839" s="11">
        <v>0</v>
      </c>
      <c r="AN839" s="11">
        <v>0</v>
      </c>
      <c r="AO839" s="11">
        <v>0</v>
      </c>
      <c r="AP839" s="11">
        <v>5828.5833333333303</v>
      </c>
      <c r="AQ839" s="11">
        <v>332.33333333333297</v>
      </c>
    </row>
    <row r="840" spans="1:43" hidden="1" x14ac:dyDescent="0.45">
      <c r="A840" s="11">
        <v>838</v>
      </c>
      <c r="B840" s="11" t="s">
        <v>14</v>
      </c>
      <c r="C840" s="11" t="s">
        <v>9</v>
      </c>
      <c r="D840" s="12">
        <v>43405</v>
      </c>
      <c r="E840" s="11">
        <f t="shared" si="26"/>
        <v>2018</v>
      </c>
      <c r="F840" s="11">
        <f t="shared" si="27"/>
        <v>11</v>
      </c>
      <c r="G840" s="11">
        <v>13</v>
      </c>
      <c r="H840" s="11">
        <v>13</v>
      </c>
      <c r="I840" s="11">
        <v>0</v>
      </c>
      <c r="J840" s="11">
        <v>0</v>
      </c>
      <c r="K840" s="11">
        <v>0</v>
      </c>
      <c r="L840" s="11">
        <v>344</v>
      </c>
      <c r="M840" s="11">
        <v>17513.846153846102</v>
      </c>
      <c r="N840" s="11">
        <v>23336.461538461499</v>
      </c>
      <c r="O840" s="11">
        <v>30980.0294231876</v>
      </c>
      <c r="P840" s="11">
        <v>2345.26261218321</v>
      </c>
      <c r="Q840" s="11">
        <v>41240.7882770051</v>
      </c>
      <c r="R840" s="11">
        <v>1.3323786615226401</v>
      </c>
      <c r="S840" s="11">
        <v>13.2085671935418</v>
      </c>
      <c r="T840" s="11">
        <v>0.740189566775865</v>
      </c>
      <c r="U840" s="11">
        <v>0</v>
      </c>
      <c r="V840" s="11">
        <v>16.230769230769202</v>
      </c>
      <c r="W840" s="11">
        <v>0</v>
      </c>
      <c r="X840" s="11">
        <v>0</v>
      </c>
      <c r="Y840" s="11">
        <v>16.230769230769202</v>
      </c>
      <c r="Z840" s="11">
        <v>4</v>
      </c>
      <c r="AA840" s="11">
        <v>4</v>
      </c>
      <c r="AB840" s="11">
        <v>6</v>
      </c>
      <c r="AC840" s="11">
        <v>28</v>
      </c>
      <c r="AD840" s="11">
        <v>833.44505494505495</v>
      </c>
      <c r="AE840" s="11">
        <v>0</v>
      </c>
      <c r="AF840" s="11">
        <v>0</v>
      </c>
      <c r="AG840" s="11">
        <v>0</v>
      </c>
      <c r="AH840" s="11">
        <v>0</v>
      </c>
      <c r="AI840" s="11">
        <v>0</v>
      </c>
      <c r="AJ840" s="11">
        <v>0</v>
      </c>
      <c r="AK840" s="11">
        <v>0</v>
      </c>
      <c r="AL840" s="11">
        <v>0</v>
      </c>
      <c r="AM840" s="11">
        <v>0</v>
      </c>
      <c r="AN840" s="11">
        <v>0</v>
      </c>
      <c r="AO840" s="11">
        <v>0</v>
      </c>
      <c r="AP840" s="11">
        <v>5886.0769230769201</v>
      </c>
      <c r="AQ840" s="11">
        <v>331.30769230769198</v>
      </c>
    </row>
    <row r="841" spans="1:43" hidden="1" x14ac:dyDescent="0.45">
      <c r="A841" s="11">
        <v>839</v>
      </c>
      <c r="B841" s="11" t="s">
        <v>14</v>
      </c>
      <c r="C841" s="11" t="s">
        <v>9</v>
      </c>
      <c r="D841" s="12">
        <v>43435</v>
      </c>
      <c r="E841" s="11">
        <f t="shared" si="26"/>
        <v>2018</v>
      </c>
      <c r="F841" s="11">
        <f t="shared" si="27"/>
        <v>12</v>
      </c>
      <c r="G841" s="11">
        <v>14</v>
      </c>
      <c r="H841" s="11">
        <v>14</v>
      </c>
      <c r="I841" s="11">
        <v>0</v>
      </c>
      <c r="J841" s="11">
        <v>0</v>
      </c>
      <c r="K841" s="11">
        <v>0</v>
      </c>
      <c r="L841" s="11">
        <v>344</v>
      </c>
      <c r="M841" s="11">
        <v>17517.5</v>
      </c>
      <c r="N841" s="11">
        <v>20928.357142857101</v>
      </c>
      <c r="O841" s="11">
        <v>31552.629419476099</v>
      </c>
      <c r="P841" s="11">
        <v>2397.0200378403902</v>
      </c>
      <c r="Q841" s="11">
        <v>37677.572713387199</v>
      </c>
      <c r="R841" s="11">
        <v>1.19470187359763</v>
      </c>
      <c r="S841" s="11">
        <v>13.165218453644499</v>
      </c>
      <c r="T841" s="11">
        <v>0.67800989201827999</v>
      </c>
      <c r="U841" s="11">
        <v>0</v>
      </c>
      <c r="V841" s="11">
        <v>15.714285714285699</v>
      </c>
      <c r="W841" s="11">
        <v>0</v>
      </c>
      <c r="X841" s="11">
        <v>0</v>
      </c>
      <c r="Y841" s="11">
        <v>15.714285714285699</v>
      </c>
      <c r="Z841" s="11">
        <v>4</v>
      </c>
      <c r="AA841" s="11">
        <v>4</v>
      </c>
      <c r="AB841" s="11">
        <v>6</v>
      </c>
      <c r="AC841" s="11">
        <v>28</v>
      </c>
      <c r="AD841" s="11">
        <v>747.44132653061195</v>
      </c>
      <c r="AE841" s="11">
        <v>0</v>
      </c>
      <c r="AF841" s="11">
        <v>0</v>
      </c>
      <c r="AG841" s="11">
        <v>0</v>
      </c>
      <c r="AH841" s="11">
        <v>0</v>
      </c>
      <c r="AI841" s="11">
        <v>0</v>
      </c>
      <c r="AJ841" s="11">
        <v>0</v>
      </c>
      <c r="AK841" s="11">
        <v>0</v>
      </c>
      <c r="AL841" s="11">
        <v>0</v>
      </c>
      <c r="AM841" s="11">
        <v>0</v>
      </c>
      <c r="AN841" s="11">
        <v>0</v>
      </c>
      <c r="AO841" s="11">
        <v>0</v>
      </c>
      <c r="AP841" s="11">
        <v>4822.3571428571404</v>
      </c>
      <c r="AQ841" s="11">
        <v>78.571428571428498</v>
      </c>
    </row>
    <row r="842" spans="1:43" hidden="1" x14ac:dyDescent="0.45">
      <c r="A842" s="11">
        <v>840</v>
      </c>
      <c r="B842" s="11" t="s">
        <v>14</v>
      </c>
      <c r="C842" s="11" t="s">
        <v>9</v>
      </c>
      <c r="D842" s="12">
        <v>43466</v>
      </c>
      <c r="E842" s="11">
        <f t="shared" si="26"/>
        <v>2019</v>
      </c>
      <c r="F842" s="11">
        <f t="shared" si="27"/>
        <v>1</v>
      </c>
      <c r="G842" s="11">
        <v>12</v>
      </c>
      <c r="H842" s="11">
        <v>12</v>
      </c>
      <c r="I842" s="11">
        <v>0</v>
      </c>
      <c r="J842" s="11">
        <v>0</v>
      </c>
      <c r="K842" s="11">
        <v>0</v>
      </c>
      <c r="L842" s="11">
        <v>344</v>
      </c>
      <c r="M842" s="11">
        <v>17509.583333333299</v>
      </c>
      <c r="N842" s="11">
        <v>19006.916666666599</v>
      </c>
      <c r="O842" s="11">
        <v>31599.305453365399</v>
      </c>
      <c r="P842" s="11">
        <v>2407.8437109604602</v>
      </c>
      <c r="Q842" s="11">
        <v>34318.594054553498</v>
      </c>
      <c r="R842" s="11">
        <v>1.0855318799334901</v>
      </c>
      <c r="S842" s="11">
        <v>13.124345465884501</v>
      </c>
      <c r="T842" s="11">
        <v>0.61957398608274805</v>
      </c>
      <c r="U842" s="11">
        <v>0</v>
      </c>
      <c r="V842" s="11">
        <v>15.8333333333333</v>
      </c>
      <c r="W842" s="11">
        <v>0</v>
      </c>
      <c r="X842" s="11">
        <v>0</v>
      </c>
      <c r="Y842" s="11">
        <v>15.8333333333333</v>
      </c>
      <c r="Z842" s="11">
        <v>4</v>
      </c>
      <c r="AA842" s="11">
        <v>4</v>
      </c>
      <c r="AB842" s="11">
        <v>6</v>
      </c>
      <c r="AC842" s="11">
        <v>28</v>
      </c>
      <c r="AD842" s="11">
        <v>678.81845238095195</v>
      </c>
      <c r="AE842" s="11">
        <v>0</v>
      </c>
      <c r="AF842" s="11">
        <v>0</v>
      </c>
      <c r="AG842" s="11">
        <v>0</v>
      </c>
      <c r="AH842" s="11">
        <v>0</v>
      </c>
      <c r="AI842" s="11">
        <v>0</v>
      </c>
      <c r="AJ842" s="11">
        <v>0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4685.9166666666597</v>
      </c>
      <c r="AQ842" s="11">
        <v>252.25</v>
      </c>
    </row>
    <row r="843" spans="1:43" hidden="1" x14ac:dyDescent="0.45">
      <c r="A843" s="11">
        <v>841</v>
      </c>
      <c r="B843" s="11" t="s">
        <v>14</v>
      </c>
      <c r="C843" s="11" t="s">
        <v>9</v>
      </c>
      <c r="D843" s="12">
        <v>43497</v>
      </c>
      <c r="E843" s="11">
        <f t="shared" si="26"/>
        <v>2019</v>
      </c>
      <c r="F843" s="11">
        <f t="shared" si="27"/>
        <v>2</v>
      </c>
      <c r="G843" s="11">
        <v>12</v>
      </c>
      <c r="H843" s="11">
        <v>12</v>
      </c>
      <c r="I843" s="11">
        <v>0</v>
      </c>
      <c r="J843" s="11">
        <v>0</v>
      </c>
      <c r="K843" s="11">
        <v>0</v>
      </c>
      <c r="L843" s="11">
        <v>344</v>
      </c>
      <c r="M843" s="11">
        <v>17559.166666666599</v>
      </c>
      <c r="N843" s="11">
        <v>18742.25</v>
      </c>
      <c r="O843" s="11">
        <v>32257.021775117599</v>
      </c>
      <c r="P843" s="11">
        <v>2452.8192617815598</v>
      </c>
      <c r="Q843" s="11">
        <v>34411.565873146799</v>
      </c>
      <c r="R843" s="11">
        <v>1.06736015249503</v>
      </c>
      <c r="S843" s="11">
        <v>13.156051102048</v>
      </c>
      <c r="T843" s="11">
        <v>0.62020422623152205</v>
      </c>
      <c r="U843" s="11">
        <v>0</v>
      </c>
      <c r="V843" s="11">
        <v>14.6666666666666</v>
      </c>
      <c r="W843" s="11">
        <v>2.5</v>
      </c>
      <c r="X843" s="11">
        <v>0</v>
      </c>
      <c r="Y843" s="11">
        <v>12.1666666666666</v>
      </c>
      <c r="Z843" s="11">
        <v>4</v>
      </c>
      <c r="AA843" s="11">
        <v>4</v>
      </c>
      <c r="AB843" s="11">
        <v>6</v>
      </c>
      <c r="AC843" s="11">
        <v>28</v>
      </c>
      <c r="AD843" s="11">
        <v>669.36607142857099</v>
      </c>
      <c r="AE843" s="11">
        <v>0</v>
      </c>
      <c r="AF843" s="11">
        <v>0</v>
      </c>
      <c r="AG843" s="11">
        <v>0</v>
      </c>
      <c r="AH843" s="11">
        <v>0</v>
      </c>
      <c r="AI843" s="11">
        <v>0</v>
      </c>
      <c r="AJ843" s="11">
        <v>0</v>
      </c>
      <c r="AK843" s="11">
        <v>0</v>
      </c>
      <c r="AL843" s="11">
        <v>0</v>
      </c>
      <c r="AM843" s="11">
        <v>0</v>
      </c>
      <c r="AN843" s="11">
        <v>0</v>
      </c>
      <c r="AO843" s="11">
        <v>0</v>
      </c>
      <c r="AP843" s="11">
        <v>5491</v>
      </c>
      <c r="AQ843" s="11">
        <v>51.0833333333333</v>
      </c>
    </row>
    <row r="844" spans="1:43" hidden="1" x14ac:dyDescent="0.45">
      <c r="A844" s="11">
        <v>842</v>
      </c>
      <c r="B844" s="11" t="s">
        <v>14</v>
      </c>
      <c r="C844" s="11" t="s">
        <v>9</v>
      </c>
      <c r="D844" s="12">
        <v>43525</v>
      </c>
      <c r="E844" s="11">
        <f t="shared" si="26"/>
        <v>2019</v>
      </c>
      <c r="F844" s="11">
        <f t="shared" si="27"/>
        <v>3</v>
      </c>
      <c r="G844" s="11">
        <v>15</v>
      </c>
      <c r="H844" s="11">
        <v>15</v>
      </c>
      <c r="I844" s="11">
        <v>0</v>
      </c>
      <c r="J844" s="11">
        <v>1</v>
      </c>
      <c r="K844" s="11">
        <v>0</v>
      </c>
      <c r="L844" s="11">
        <v>344</v>
      </c>
      <c r="M844" s="11">
        <v>17518.333333333299</v>
      </c>
      <c r="N844" s="11">
        <v>20763.5333333333</v>
      </c>
      <c r="O844" s="11">
        <v>30603.641427219201</v>
      </c>
      <c r="P844" s="11">
        <v>2343.18398857384</v>
      </c>
      <c r="Q844" s="11">
        <v>36272.946176798199</v>
      </c>
      <c r="R844" s="11">
        <v>1.1852857622633599</v>
      </c>
      <c r="S844" s="11">
        <v>13.0615930760494</v>
      </c>
      <c r="T844" s="11">
        <v>0.65863033027557605</v>
      </c>
      <c r="U844" s="11">
        <v>0</v>
      </c>
      <c r="V844" s="11">
        <v>15.6666666666666</v>
      </c>
      <c r="W844" s="11">
        <v>0</v>
      </c>
      <c r="X844" s="11">
        <v>0</v>
      </c>
      <c r="Y844" s="11">
        <v>15.6666666666666</v>
      </c>
      <c r="Z844" s="11">
        <v>4</v>
      </c>
      <c r="AA844" s="11">
        <v>4</v>
      </c>
      <c r="AB844" s="11">
        <v>6</v>
      </c>
      <c r="AC844" s="11">
        <v>28</v>
      </c>
      <c r="AD844" s="11">
        <v>741.55476190476099</v>
      </c>
      <c r="AE844" s="11">
        <v>0</v>
      </c>
      <c r="AF844" s="11">
        <v>0</v>
      </c>
      <c r="AG844" s="11">
        <v>0</v>
      </c>
      <c r="AH844" s="11">
        <v>0</v>
      </c>
      <c r="AI844" s="11">
        <v>0</v>
      </c>
      <c r="AJ844" s="11">
        <v>0</v>
      </c>
      <c r="AK844" s="11">
        <v>0</v>
      </c>
      <c r="AL844" s="11">
        <v>0</v>
      </c>
      <c r="AM844" s="11">
        <v>0</v>
      </c>
      <c r="AN844" s="11">
        <v>0</v>
      </c>
      <c r="AO844" s="11">
        <v>0</v>
      </c>
      <c r="AP844" s="11">
        <v>7271.7333333333299</v>
      </c>
      <c r="AQ844" s="11">
        <v>235.46666666666599</v>
      </c>
    </row>
    <row r="845" spans="1:43" hidden="1" x14ac:dyDescent="0.45">
      <c r="A845" s="11">
        <v>843</v>
      </c>
      <c r="B845" s="11" t="s">
        <v>14</v>
      </c>
      <c r="C845" s="11" t="s">
        <v>9</v>
      </c>
      <c r="D845" s="12">
        <v>43556</v>
      </c>
      <c r="E845" s="11">
        <f t="shared" si="26"/>
        <v>2019</v>
      </c>
      <c r="F845" s="11">
        <f t="shared" si="27"/>
        <v>4</v>
      </c>
      <c r="G845" s="11">
        <v>12</v>
      </c>
      <c r="H845" s="11">
        <v>12</v>
      </c>
      <c r="I845" s="11">
        <v>0</v>
      </c>
      <c r="J845" s="11">
        <v>0</v>
      </c>
      <c r="K845" s="11">
        <v>0</v>
      </c>
      <c r="L845" s="11">
        <v>344</v>
      </c>
      <c r="M845" s="11">
        <v>17518.333333333299</v>
      </c>
      <c r="N845" s="11">
        <v>22819</v>
      </c>
      <c r="O845" s="11">
        <v>30477.205934077501</v>
      </c>
      <c r="P845" s="11">
        <v>2339.7030346594001</v>
      </c>
      <c r="Q845" s="11">
        <v>39686.033917491397</v>
      </c>
      <c r="R845" s="11">
        <v>1.30260376215413</v>
      </c>
      <c r="S845" s="11">
        <v>13.0262213177853</v>
      </c>
      <c r="T845" s="11">
        <v>0.72229171550589399</v>
      </c>
      <c r="U845" s="11">
        <v>0</v>
      </c>
      <c r="V845" s="11">
        <v>16</v>
      </c>
      <c r="W845" s="11">
        <v>0</v>
      </c>
      <c r="X845" s="11">
        <v>0</v>
      </c>
      <c r="Y845" s="11">
        <v>16</v>
      </c>
      <c r="Z845" s="11">
        <v>4</v>
      </c>
      <c r="AA845" s="11">
        <v>4</v>
      </c>
      <c r="AB845" s="11">
        <v>6</v>
      </c>
      <c r="AC845" s="11">
        <v>28</v>
      </c>
      <c r="AD845" s="11">
        <v>814.96428571428498</v>
      </c>
      <c r="AE845" s="11">
        <v>0</v>
      </c>
      <c r="AF845" s="11">
        <v>0</v>
      </c>
      <c r="AG845" s="11">
        <v>0</v>
      </c>
      <c r="AH845" s="11">
        <v>0</v>
      </c>
      <c r="AI845" s="11">
        <v>0</v>
      </c>
      <c r="AJ845" s="11">
        <v>0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6154.0833333333303</v>
      </c>
      <c r="AQ845" s="11">
        <v>351</v>
      </c>
    </row>
    <row r="846" spans="1:43" hidden="1" x14ac:dyDescent="0.45">
      <c r="A846" s="11">
        <v>844</v>
      </c>
      <c r="B846" s="11" t="s">
        <v>14</v>
      </c>
      <c r="C846" s="11" t="s">
        <v>9</v>
      </c>
      <c r="D846" s="12">
        <v>43586</v>
      </c>
      <c r="E846" s="11">
        <f t="shared" si="26"/>
        <v>2019</v>
      </c>
      <c r="F846" s="11">
        <f t="shared" si="27"/>
        <v>5</v>
      </c>
      <c r="G846" s="11">
        <v>13</v>
      </c>
      <c r="H846" s="11">
        <v>13</v>
      </c>
      <c r="I846" s="11">
        <v>0</v>
      </c>
      <c r="J846" s="11">
        <v>2</v>
      </c>
      <c r="K846" s="11">
        <v>0</v>
      </c>
      <c r="L846" s="11">
        <v>344</v>
      </c>
      <c r="M846" s="11">
        <v>17556.923076923002</v>
      </c>
      <c r="N846" s="11">
        <v>22660.538461538399</v>
      </c>
      <c r="O846" s="11">
        <v>30384.403012504401</v>
      </c>
      <c r="P846" s="11">
        <v>2324.07689424822</v>
      </c>
      <c r="Q846" s="11">
        <v>39199.832909311197</v>
      </c>
      <c r="R846" s="11">
        <v>1.29058179275707</v>
      </c>
      <c r="S846" s="11">
        <v>13.0742593618901</v>
      </c>
      <c r="T846" s="11">
        <v>0.71105107619045804</v>
      </c>
      <c r="U846" s="11">
        <v>0</v>
      </c>
      <c r="V846" s="11">
        <v>16</v>
      </c>
      <c r="W846" s="11">
        <v>0</v>
      </c>
      <c r="X846" s="11">
        <v>0</v>
      </c>
      <c r="Y846" s="11">
        <v>16</v>
      </c>
      <c r="Z846" s="11">
        <v>4</v>
      </c>
      <c r="AA846" s="11">
        <v>4</v>
      </c>
      <c r="AB846" s="11">
        <v>6</v>
      </c>
      <c r="AC846" s="11">
        <v>28</v>
      </c>
      <c r="AD846" s="11">
        <v>809.30494505494505</v>
      </c>
      <c r="AE846" s="11">
        <v>0</v>
      </c>
      <c r="AF846" s="11">
        <v>0</v>
      </c>
      <c r="AG846" s="11">
        <v>0</v>
      </c>
      <c r="AH846" s="11">
        <v>0</v>
      </c>
      <c r="AI846" s="11">
        <v>0</v>
      </c>
      <c r="AJ846" s="11">
        <v>0</v>
      </c>
      <c r="AK846" s="11">
        <v>0</v>
      </c>
      <c r="AL846" s="11">
        <v>0</v>
      </c>
      <c r="AM846" s="11">
        <v>0</v>
      </c>
      <c r="AN846" s="11">
        <v>0</v>
      </c>
      <c r="AO846" s="11">
        <v>0</v>
      </c>
      <c r="AP846" s="11">
        <v>6123.0769230769201</v>
      </c>
      <c r="AQ846" s="11">
        <v>529.61538461538396</v>
      </c>
    </row>
    <row r="847" spans="1:43" hidden="1" x14ac:dyDescent="0.45">
      <c r="A847" s="11">
        <v>845</v>
      </c>
      <c r="B847" s="11" t="s">
        <v>14</v>
      </c>
      <c r="C847" s="11" t="s">
        <v>9</v>
      </c>
      <c r="D847" s="12">
        <v>43617</v>
      </c>
      <c r="E847" s="11">
        <f t="shared" si="26"/>
        <v>2019</v>
      </c>
      <c r="F847" s="11">
        <f t="shared" si="27"/>
        <v>6</v>
      </c>
      <c r="G847" s="11">
        <v>14</v>
      </c>
      <c r="H847" s="11">
        <v>14</v>
      </c>
      <c r="I847" s="11">
        <v>0</v>
      </c>
      <c r="J847" s="11">
        <v>0</v>
      </c>
      <c r="K847" s="11">
        <v>0</v>
      </c>
      <c r="L847" s="11">
        <v>344</v>
      </c>
      <c r="M847" s="11">
        <v>17557.5</v>
      </c>
      <c r="N847" s="11">
        <v>20512</v>
      </c>
      <c r="O847" s="11">
        <v>31160.804612338201</v>
      </c>
      <c r="P847" s="11">
        <v>2364.508374091</v>
      </c>
      <c r="Q847" s="11">
        <v>36388.107265940198</v>
      </c>
      <c r="R847" s="11">
        <v>1.1682820469420001</v>
      </c>
      <c r="S847" s="11">
        <v>13.1796645252068</v>
      </c>
      <c r="T847" s="11">
        <v>0.65454815416252299</v>
      </c>
      <c r="U847" s="11">
        <v>0</v>
      </c>
      <c r="V847" s="11">
        <v>15.857142857142801</v>
      </c>
      <c r="W847" s="11">
        <v>0</v>
      </c>
      <c r="X847" s="11">
        <v>0</v>
      </c>
      <c r="Y847" s="11">
        <v>15.857142857142801</v>
      </c>
      <c r="Z847" s="11">
        <v>4</v>
      </c>
      <c r="AA847" s="11">
        <v>4</v>
      </c>
      <c r="AB847" s="11">
        <v>6</v>
      </c>
      <c r="AC847" s="11">
        <v>28</v>
      </c>
      <c r="AD847" s="11">
        <v>732.57142857142799</v>
      </c>
      <c r="AE847" s="11">
        <v>0</v>
      </c>
      <c r="AF847" s="11">
        <v>0</v>
      </c>
      <c r="AG847" s="11">
        <v>0</v>
      </c>
      <c r="AH847" s="11">
        <v>0</v>
      </c>
      <c r="AI847" s="11">
        <v>0</v>
      </c>
      <c r="AJ847" s="11">
        <v>0</v>
      </c>
      <c r="AK847" s="11">
        <v>0</v>
      </c>
      <c r="AL847" s="11">
        <v>0</v>
      </c>
      <c r="AM847" s="11">
        <v>0</v>
      </c>
      <c r="AN847" s="11">
        <v>0</v>
      </c>
      <c r="AO847" s="11">
        <v>0</v>
      </c>
      <c r="AP847" s="11">
        <v>5300.8571428571404</v>
      </c>
      <c r="AQ847" s="11">
        <v>215.5</v>
      </c>
    </row>
    <row r="848" spans="1:43" hidden="1" x14ac:dyDescent="0.45">
      <c r="A848" s="11">
        <v>846</v>
      </c>
      <c r="B848" s="11" t="s">
        <v>14</v>
      </c>
      <c r="C848" s="11" t="s">
        <v>9</v>
      </c>
      <c r="D848" s="12">
        <v>43647</v>
      </c>
      <c r="E848" s="11">
        <f t="shared" si="26"/>
        <v>2019</v>
      </c>
      <c r="F848" s="11">
        <f t="shared" si="27"/>
        <v>7</v>
      </c>
      <c r="G848" s="11">
        <v>12</v>
      </c>
      <c r="H848" s="11">
        <v>12</v>
      </c>
      <c r="I848" s="11">
        <v>0</v>
      </c>
      <c r="J848" s="11">
        <v>0</v>
      </c>
      <c r="K848" s="11">
        <v>0</v>
      </c>
      <c r="L848" s="11">
        <v>344</v>
      </c>
      <c r="M848" s="11">
        <v>17532.916666666599</v>
      </c>
      <c r="N848" s="11">
        <v>19775</v>
      </c>
      <c r="O848" s="11">
        <v>32286.991259182902</v>
      </c>
      <c r="P848" s="11">
        <v>2415.6945112440098</v>
      </c>
      <c r="Q848" s="11">
        <v>36372.225506441202</v>
      </c>
      <c r="R848" s="11">
        <v>1.12797212519382</v>
      </c>
      <c r="S848" s="11">
        <v>13.368720773620099</v>
      </c>
      <c r="T848" s="11">
        <v>0.645387638736311</v>
      </c>
      <c r="U848" s="11">
        <v>0</v>
      </c>
      <c r="V848" s="11">
        <v>15.5833333333333</v>
      </c>
      <c r="W848" s="11">
        <v>0</v>
      </c>
      <c r="X848" s="11">
        <v>0</v>
      </c>
      <c r="Y848" s="11">
        <v>15.5833333333333</v>
      </c>
      <c r="Z848" s="11">
        <v>4</v>
      </c>
      <c r="AA848" s="11">
        <v>4</v>
      </c>
      <c r="AB848" s="11">
        <v>6</v>
      </c>
      <c r="AC848" s="11">
        <v>28</v>
      </c>
      <c r="AD848" s="11">
        <v>706.25</v>
      </c>
      <c r="AE848" s="11">
        <v>0</v>
      </c>
      <c r="AF848" s="11">
        <v>0</v>
      </c>
      <c r="AG848" s="11">
        <v>0</v>
      </c>
      <c r="AH848" s="11">
        <v>0</v>
      </c>
      <c r="AI848" s="11">
        <v>0</v>
      </c>
      <c r="AJ848" s="11">
        <v>0</v>
      </c>
      <c r="AK848" s="11">
        <v>0</v>
      </c>
      <c r="AL848" s="11">
        <v>0</v>
      </c>
      <c r="AM848" s="11">
        <v>0</v>
      </c>
      <c r="AN848" s="11">
        <v>0</v>
      </c>
      <c r="AO848" s="11">
        <v>0</v>
      </c>
      <c r="AP848" s="11">
        <v>4653.0833333333303</v>
      </c>
      <c r="AQ848" s="11">
        <v>183.583333333333</v>
      </c>
    </row>
    <row r="849" spans="1:43" hidden="1" x14ac:dyDescent="0.45">
      <c r="A849" s="11">
        <v>847</v>
      </c>
      <c r="B849" s="11" t="s">
        <v>14</v>
      </c>
      <c r="C849" s="11" t="s">
        <v>9</v>
      </c>
      <c r="D849" s="12">
        <v>43678</v>
      </c>
      <c r="E849" s="11">
        <f t="shared" si="26"/>
        <v>2019</v>
      </c>
      <c r="F849" s="11">
        <f t="shared" si="27"/>
        <v>8</v>
      </c>
      <c r="G849" s="11">
        <v>14</v>
      </c>
      <c r="H849" s="11">
        <v>14</v>
      </c>
      <c r="I849" s="11">
        <v>0</v>
      </c>
      <c r="J849" s="11">
        <v>0</v>
      </c>
      <c r="K849" s="11">
        <v>0</v>
      </c>
      <c r="L849" s="11">
        <v>344</v>
      </c>
      <c r="M849" s="11">
        <v>17530</v>
      </c>
      <c r="N849" s="11">
        <v>19717.214285714199</v>
      </c>
      <c r="O849" s="11">
        <v>32036.960011596799</v>
      </c>
      <c r="P849" s="11">
        <v>2424.2505139752202</v>
      </c>
      <c r="Q849" s="11">
        <v>36015.060191377801</v>
      </c>
      <c r="R849" s="11">
        <v>1.1246459456274001</v>
      </c>
      <c r="S849" s="11">
        <v>13.218662635306201</v>
      </c>
      <c r="T849" s="11">
        <v>0.64613435422769505</v>
      </c>
      <c r="U849" s="11">
        <v>0</v>
      </c>
      <c r="V849" s="11">
        <v>16.214285714285701</v>
      </c>
      <c r="W849" s="11">
        <v>0</v>
      </c>
      <c r="X849" s="11">
        <v>0</v>
      </c>
      <c r="Y849" s="11">
        <v>16.214285714285701</v>
      </c>
      <c r="Z849" s="11">
        <v>4</v>
      </c>
      <c r="AA849" s="11">
        <v>4</v>
      </c>
      <c r="AB849" s="11">
        <v>6</v>
      </c>
      <c r="AC849" s="11">
        <v>28</v>
      </c>
      <c r="AD849" s="11">
        <v>704.18622448979499</v>
      </c>
      <c r="AE849" s="11">
        <v>0</v>
      </c>
      <c r="AF849" s="11">
        <v>0</v>
      </c>
      <c r="AG849" s="11">
        <v>0</v>
      </c>
      <c r="AH849" s="11">
        <v>0</v>
      </c>
      <c r="AI849" s="11">
        <v>0</v>
      </c>
      <c r="AJ849" s="11">
        <v>0</v>
      </c>
      <c r="AK849" s="11">
        <v>0</v>
      </c>
      <c r="AL849" s="11">
        <v>0</v>
      </c>
      <c r="AM849" s="11">
        <v>0</v>
      </c>
      <c r="AN849" s="11">
        <v>0</v>
      </c>
      <c r="AO849" s="11">
        <v>0</v>
      </c>
      <c r="AP849" s="11">
        <v>4870.1428571428496</v>
      </c>
      <c r="AQ849" s="11">
        <v>239.07142857142799</v>
      </c>
    </row>
    <row r="850" spans="1:43" hidden="1" x14ac:dyDescent="0.45">
      <c r="A850" s="11">
        <v>848</v>
      </c>
      <c r="B850" s="11" t="s">
        <v>14</v>
      </c>
      <c r="C850" s="11" t="s">
        <v>9</v>
      </c>
      <c r="D850" s="12">
        <v>43709</v>
      </c>
      <c r="E850" s="11">
        <f t="shared" si="26"/>
        <v>2019</v>
      </c>
      <c r="F850" s="11">
        <f t="shared" si="27"/>
        <v>9</v>
      </c>
      <c r="G850" s="11">
        <v>13</v>
      </c>
      <c r="H850" s="11">
        <v>13</v>
      </c>
      <c r="I850" s="11">
        <v>0</v>
      </c>
      <c r="J850" s="11">
        <v>2</v>
      </c>
      <c r="K850" s="11">
        <v>2</v>
      </c>
      <c r="L850" s="11">
        <v>358.76923076922998</v>
      </c>
      <c r="M850" s="11">
        <v>18235.769230769201</v>
      </c>
      <c r="N850" s="11">
        <v>21055.1538461538</v>
      </c>
      <c r="O850" s="11">
        <v>32306.524605982398</v>
      </c>
      <c r="P850" s="11">
        <v>2415.93181164321</v>
      </c>
      <c r="Q850" s="11">
        <v>37244.595698276797</v>
      </c>
      <c r="R850" s="11">
        <v>1.15417349261835</v>
      </c>
      <c r="S850" s="11">
        <v>13.3769109421956</v>
      </c>
      <c r="T850" s="11">
        <v>0.66037980378813099</v>
      </c>
      <c r="U850" s="11">
        <v>0</v>
      </c>
      <c r="V850" s="11">
        <v>17.615384615384599</v>
      </c>
      <c r="W850" s="11">
        <v>2.3076923076922999</v>
      </c>
      <c r="X850" s="11">
        <v>1.84615384615384</v>
      </c>
      <c r="Y850" s="11">
        <v>13.4615384615384</v>
      </c>
      <c r="Z850" s="11">
        <v>4</v>
      </c>
      <c r="AA850" s="11">
        <v>4</v>
      </c>
      <c r="AB850" s="11">
        <v>6.4615384615384599</v>
      </c>
      <c r="AC850" s="11">
        <v>29.846153846153801</v>
      </c>
      <c r="AD850" s="11">
        <v>706.22596153846098</v>
      </c>
      <c r="AE850" s="11">
        <v>0</v>
      </c>
      <c r="AF850" s="11">
        <v>0</v>
      </c>
      <c r="AG850" s="11">
        <v>0</v>
      </c>
      <c r="AH850" s="11">
        <v>0</v>
      </c>
      <c r="AI850" s="11">
        <v>0</v>
      </c>
      <c r="AJ850" s="11">
        <v>0</v>
      </c>
      <c r="AK850" s="11">
        <v>0</v>
      </c>
      <c r="AL850" s="11">
        <v>0</v>
      </c>
      <c r="AM850" s="11">
        <v>0</v>
      </c>
      <c r="AN850" s="11">
        <v>0</v>
      </c>
      <c r="AO850" s="11">
        <v>0</v>
      </c>
      <c r="AP850" s="11">
        <v>5803.6153846153802</v>
      </c>
      <c r="AQ850" s="11">
        <v>375.923076923076</v>
      </c>
    </row>
    <row r="851" spans="1:43" hidden="1" x14ac:dyDescent="0.45">
      <c r="A851" s="11">
        <v>849</v>
      </c>
      <c r="B851" s="11" t="s">
        <v>14</v>
      </c>
      <c r="C851" s="11" t="s">
        <v>9</v>
      </c>
      <c r="D851" s="12">
        <v>43739</v>
      </c>
      <c r="E851" s="11">
        <f t="shared" si="26"/>
        <v>2019</v>
      </c>
      <c r="F851" s="11">
        <f t="shared" si="27"/>
        <v>10</v>
      </c>
      <c r="G851" s="11">
        <v>12</v>
      </c>
      <c r="H851" s="11">
        <v>12</v>
      </c>
      <c r="I851" s="11">
        <v>0</v>
      </c>
      <c r="J851" s="11">
        <v>0</v>
      </c>
      <c r="K851" s="11">
        <v>0</v>
      </c>
      <c r="L851" s="11">
        <v>376</v>
      </c>
      <c r="M851" s="11">
        <v>19123.333333333299</v>
      </c>
      <c r="N851" s="11">
        <v>23126.333333333299</v>
      </c>
      <c r="O851" s="11">
        <v>31150.3377789144</v>
      </c>
      <c r="P851" s="11">
        <v>2338.6988407275599</v>
      </c>
      <c r="Q851" s="11">
        <v>37687.152531526801</v>
      </c>
      <c r="R851" s="11">
        <v>1.2093822533076</v>
      </c>
      <c r="S851" s="11">
        <v>13.321033178247101</v>
      </c>
      <c r="T851" s="11">
        <v>0.66961061646654296</v>
      </c>
      <c r="U851" s="11">
        <v>0</v>
      </c>
      <c r="V851" s="11">
        <v>22.5</v>
      </c>
      <c r="W851" s="11">
        <v>0</v>
      </c>
      <c r="X851" s="11">
        <v>4</v>
      </c>
      <c r="Y851" s="11">
        <v>18.5</v>
      </c>
      <c r="Z851" s="11">
        <v>4</v>
      </c>
      <c r="AA851" s="11">
        <v>4</v>
      </c>
      <c r="AB851" s="11">
        <v>7</v>
      </c>
      <c r="AC851" s="11">
        <v>32</v>
      </c>
      <c r="AD851" s="11">
        <v>722.69791666666595</v>
      </c>
      <c r="AE851" s="11">
        <v>0</v>
      </c>
      <c r="AF851" s="11">
        <v>0</v>
      </c>
      <c r="AG851" s="11">
        <v>0</v>
      </c>
      <c r="AH851" s="11">
        <v>0</v>
      </c>
      <c r="AI851" s="11">
        <v>0</v>
      </c>
      <c r="AJ851" s="11">
        <v>0</v>
      </c>
      <c r="AK851" s="11">
        <v>0</v>
      </c>
      <c r="AL851" s="11">
        <v>0</v>
      </c>
      <c r="AM851" s="11">
        <v>0</v>
      </c>
      <c r="AN851" s="11">
        <v>0</v>
      </c>
      <c r="AO851" s="11">
        <v>0</v>
      </c>
      <c r="AP851" s="11">
        <v>5664.0833333333303</v>
      </c>
      <c r="AQ851" s="11">
        <v>325.83333333333297</v>
      </c>
    </row>
    <row r="852" spans="1:43" hidden="1" x14ac:dyDescent="0.45">
      <c r="A852" s="11">
        <v>850</v>
      </c>
      <c r="B852" s="11" t="s">
        <v>14</v>
      </c>
      <c r="C852" s="11" t="s">
        <v>9</v>
      </c>
      <c r="D852" s="12">
        <v>43770</v>
      </c>
      <c r="E852" s="11">
        <f t="shared" si="26"/>
        <v>2019</v>
      </c>
      <c r="F852" s="11">
        <f t="shared" si="27"/>
        <v>11</v>
      </c>
      <c r="G852" s="11">
        <v>14</v>
      </c>
      <c r="H852" s="11">
        <v>14</v>
      </c>
      <c r="I852" s="11">
        <v>0</v>
      </c>
      <c r="J852" s="11">
        <v>0</v>
      </c>
      <c r="K852" s="11">
        <v>0</v>
      </c>
      <c r="L852" s="11">
        <v>350.28571428571399</v>
      </c>
      <c r="M852" s="11">
        <v>17814.285714285699</v>
      </c>
      <c r="N852" s="11">
        <v>23965.6428571428</v>
      </c>
      <c r="O852" s="11">
        <v>30901.630169889599</v>
      </c>
      <c r="P852" s="11">
        <v>2294.3129128804098</v>
      </c>
      <c r="Q852" s="11">
        <v>41825.244283963497</v>
      </c>
      <c r="R852" s="11">
        <v>1.3540431069635901</v>
      </c>
      <c r="S852" s="11">
        <v>13.469190906169301</v>
      </c>
      <c r="T852" s="11">
        <v>0.73255247069803497</v>
      </c>
      <c r="U852" s="11">
        <v>0</v>
      </c>
      <c r="V852" s="11">
        <v>22</v>
      </c>
      <c r="W852" s="11">
        <v>0</v>
      </c>
      <c r="X852" s="11">
        <v>3.8571428571428501</v>
      </c>
      <c r="Y852" s="11">
        <v>18.1428571428571</v>
      </c>
      <c r="Z852" s="11">
        <v>4</v>
      </c>
      <c r="AA852" s="11">
        <v>4</v>
      </c>
      <c r="AB852" s="11">
        <v>7</v>
      </c>
      <c r="AC852" s="11">
        <v>29.857142857142801</v>
      </c>
      <c r="AD852" s="11">
        <v>807.34354707792204</v>
      </c>
      <c r="AE852" s="11">
        <v>0</v>
      </c>
      <c r="AF852" s="11">
        <v>0</v>
      </c>
      <c r="AG852" s="11">
        <v>0</v>
      </c>
      <c r="AH852" s="11">
        <v>0</v>
      </c>
      <c r="AI852" s="11">
        <v>0</v>
      </c>
      <c r="AJ852" s="11">
        <v>0</v>
      </c>
      <c r="AK852" s="11">
        <v>0</v>
      </c>
      <c r="AL852" s="11">
        <v>0</v>
      </c>
      <c r="AM852" s="11">
        <v>0</v>
      </c>
      <c r="AN852" s="11">
        <v>0</v>
      </c>
      <c r="AO852" s="11">
        <v>0</v>
      </c>
      <c r="AP852" s="11">
        <v>5335.8571428571404</v>
      </c>
      <c r="AQ852" s="11">
        <v>332.92857142857099</v>
      </c>
    </row>
    <row r="853" spans="1:43" hidden="1" x14ac:dyDescent="0.45">
      <c r="A853" s="11">
        <v>851</v>
      </c>
      <c r="B853" s="11" t="s">
        <v>14</v>
      </c>
      <c r="C853" s="11" t="s">
        <v>9</v>
      </c>
      <c r="D853" s="12">
        <v>43800</v>
      </c>
      <c r="E853" s="11">
        <f t="shared" si="26"/>
        <v>2019</v>
      </c>
      <c r="F853" s="11">
        <f t="shared" si="27"/>
        <v>12</v>
      </c>
      <c r="G853" s="11">
        <v>13</v>
      </c>
      <c r="H853" s="11">
        <v>13</v>
      </c>
      <c r="I853" s="11">
        <v>0</v>
      </c>
      <c r="J853" s="11">
        <v>0</v>
      </c>
      <c r="K853" s="11">
        <v>0</v>
      </c>
      <c r="L853" s="11">
        <v>376</v>
      </c>
      <c r="M853" s="11">
        <v>19102.692307692301</v>
      </c>
      <c r="N853" s="11">
        <v>24010.384615384599</v>
      </c>
      <c r="O853" s="11">
        <v>31384.501169282099</v>
      </c>
      <c r="P853" s="11">
        <v>2336.5088100533098</v>
      </c>
      <c r="Q853" s="11">
        <v>39427.870149329399</v>
      </c>
      <c r="R853" s="11">
        <v>1.2568942129571099</v>
      </c>
      <c r="S853" s="11">
        <v>13.435318834828699</v>
      </c>
      <c r="T853" s="11">
        <v>0.69445818143620097</v>
      </c>
      <c r="U853" s="11">
        <v>0</v>
      </c>
      <c r="V853" s="11">
        <v>22.692307692307601</v>
      </c>
      <c r="W853" s="11">
        <v>0</v>
      </c>
      <c r="X853" s="11">
        <v>4</v>
      </c>
      <c r="Y853" s="11">
        <v>18.692307692307601</v>
      </c>
      <c r="Z853" s="11">
        <v>4</v>
      </c>
      <c r="AA853" s="11">
        <v>4</v>
      </c>
      <c r="AB853" s="11">
        <v>7</v>
      </c>
      <c r="AC853" s="11">
        <v>32</v>
      </c>
      <c r="AD853" s="11">
        <v>750.32451923076906</v>
      </c>
      <c r="AE853" s="11">
        <v>0</v>
      </c>
      <c r="AF853" s="11">
        <v>0</v>
      </c>
      <c r="AG853" s="11">
        <v>0</v>
      </c>
      <c r="AH853" s="11">
        <v>0</v>
      </c>
      <c r="AI853" s="11">
        <v>0</v>
      </c>
      <c r="AJ853" s="11">
        <v>0</v>
      </c>
      <c r="AK853" s="11">
        <v>0</v>
      </c>
      <c r="AL853" s="11">
        <v>0</v>
      </c>
      <c r="AM853" s="11">
        <v>0</v>
      </c>
      <c r="AN853" s="11">
        <v>0</v>
      </c>
      <c r="AO853" s="11">
        <v>0</v>
      </c>
      <c r="AP853" s="11">
        <v>4788.3846153846098</v>
      </c>
      <c r="AQ853" s="11">
        <v>237.15384615384599</v>
      </c>
    </row>
    <row r="854" spans="1:43" hidden="1" x14ac:dyDescent="0.45">
      <c r="A854" s="11">
        <v>852</v>
      </c>
      <c r="B854" s="11" t="s">
        <v>14</v>
      </c>
      <c r="C854" s="11" t="s">
        <v>9</v>
      </c>
      <c r="D854" s="12">
        <v>43831</v>
      </c>
      <c r="E854" s="11">
        <f t="shared" si="26"/>
        <v>2020</v>
      </c>
      <c r="F854" s="11">
        <f t="shared" si="27"/>
        <v>1</v>
      </c>
      <c r="G854" s="11">
        <v>13</v>
      </c>
      <c r="H854" s="11">
        <v>13</v>
      </c>
      <c r="I854" s="11">
        <v>0</v>
      </c>
      <c r="J854" s="11">
        <v>3</v>
      </c>
      <c r="K854" s="11">
        <v>3</v>
      </c>
      <c r="L854" s="11">
        <v>376</v>
      </c>
      <c r="M854" s="11">
        <v>19113.461538461499</v>
      </c>
      <c r="N854" s="11">
        <v>21778</v>
      </c>
      <c r="O854" s="11">
        <v>32326.4134243728</v>
      </c>
      <c r="P854" s="11">
        <v>2422.3067469368202</v>
      </c>
      <c r="Q854" s="11">
        <v>36859.408412203302</v>
      </c>
      <c r="R854" s="11">
        <v>1.13955822154269</v>
      </c>
      <c r="S854" s="11">
        <v>13.350617860217501</v>
      </c>
      <c r="T854" s="11">
        <v>0.65393463262407503</v>
      </c>
      <c r="U854" s="11">
        <v>0</v>
      </c>
      <c r="V854" s="11">
        <v>17.769230769230699</v>
      </c>
      <c r="W854" s="11">
        <v>3</v>
      </c>
      <c r="X854" s="11">
        <v>0</v>
      </c>
      <c r="Y854" s="11">
        <v>14.769230769230701</v>
      </c>
      <c r="Z854" s="11">
        <v>4</v>
      </c>
      <c r="AA854" s="11">
        <v>4</v>
      </c>
      <c r="AB854" s="11">
        <v>7</v>
      </c>
      <c r="AC854" s="11">
        <v>32</v>
      </c>
      <c r="AD854" s="11">
        <v>680.5625</v>
      </c>
      <c r="AE854" s="11">
        <v>0</v>
      </c>
      <c r="AF854" s="11">
        <v>0.21384615384615299</v>
      </c>
      <c r="AG854" s="11">
        <v>1.1446153846153799</v>
      </c>
      <c r="AH854" s="11">
        <v>1.3846153846153799</v>
      </c>
      <c r="AI854" s="11">
        <v>1.00076923076923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5186.8461538461497</v>
      </c>
      <c r="AQ854" s="11">
        <v>215.230769230769</v>
      </c>
    </row>
    <row r="855" spans="1:43" hidden="1" x14ac:dyDescent="0.45">
      <c r="A855" s="11">
        <v>853</v>
      </c>
      <c r="B855" s="11" t="s">
        <v>14</v>
      </c>
      <c r="C855" s="11" t="s">
        <v>9</v>
      </c>
      <c r="D855" s="12">
        <v>43862</v>
      </c>
      <c r="E855" s="11">
        <f t="shared" si="26"/>
        <v>2020</v>
      </c>
      <c r="F855" s="11">
        <f t="shared" si="27"/>
        <v>2</v>
      </c>
      <c r="G855" s="11">
        <v>13</v>
      </c>
      <c r="H855" s="11">
        <v>13</v>
      </c>
      <c r="I855" s="11">
        <v>0</v>
      </c>
      <c r="J855" s="11">
        <v>0</v>
      </c>
      <c r="K855" s="11">
        <v>0</v>
      </c>
      <c r="L855" s="11">
        <v>376</v>
      </c>
      <c r="M855" s="11">
        <v>19102.692307692301</v>
      </c>
      <c r="N855" s="11">
        <v>12068.0769230769</v>
      </c>
      <c r="O855" s="11">
        <v>33179.585677689698</v>
      </c>
      <c r="P855" s="11">
        <v>2415.0444751353002</v>
      </c>
      <c r="Q855" s="11">
        <v>20888.567805403101</v>
      </c>
      <c r="R855" s="11">
        <v>0.63210202017566197</v>
      </c>
      <c r="S855" s="11">
        <v>13.7397106102074</v>
      </c>
      <c r="T855" s="11">
        <v>0.36071912373479598</v>
      </c>
      <c r="U855" s="11">
        <v>0</v>
      </c>
      <c r="V855" s="11">
        <v>18.538461538461501</v>
      </c>
      <c r="W855" s="11">
        <v>0</v>
      </c>
      <c r="X855" s="11">
        <v>0</v>
      </c>
      <c r="Y855" s="11">
        <v>18.538461538461501</v>
      </c>
      <c r="Z855" s="11">
        <v>4</v>
      </c>
      <c r="AA855" s="11">
        <v>4</v>
      </c>
      <c r="AB855" s="11">
        <v>7</v>
      </c>
      <c r="AC855" s="11">
        <v>32</v>
      </c>
      <c r="AD855" s="11">
        <v>377.12740384615302</v>
      </c>
      <c r="AE855" s="11">
        <v>0</v>
      </c>
      <c r="AF855" s="11">
        <v>36.04</v>
      </c>
      <c r="AG855" s="11">
        <v>35.346153846153797</v>
      </c>
      <c r="AH855" s="11">
        <v>531.61538461538396</v>
      </c>
      <c r="AI855" s="11">
        <v>30.928461538461502</v>
      </c>
      <c r="AJ855" s="11">
        <v>0</v>
      </c>
      <c r="AK855" s="11">
        <v>2.5384615384615299</v>
      </c>
      <c r="AL855" s="11">
        <v>3</v>
      </c>
      <c r="AM855" s="11">
        <v>0</v>
      </c>
      <c r="AN855" s="11">
        <v>0</v>
      </c>
      <c r="AO855" s="11">
        <v>0</v>
      </c>
      <c r="AP855" s="11">
        <v>2874.9230769230699</v>
      </c>
      <c r="AQ855" s="11">
        <v>89.461538461538396</v>
      </c>
    </row>
    <row r="856" spans="1:43" hidden="1" x14ac:dyDescent="0.45">
      <c r="A856" s="11">
        <v>854</v>
      </c>
      <c r="B856" s="11" t="s">
        <v>14</v>
      </c>
      <c r="C856" s="11" t="s">
        <v>9</v>
      </c>
      <c r="D856" s="12">
        <v>43891</v>
      </c>
      <c r="E856" s="11">
        <f t="shared" si="26"/>
        <v>2020</v>
      </c>
      <c r="F856" s="11">
        <f t="shared" si="27"/>
        <v>3</v>
      </c>
      <c r="G856" s="11">
        <v>13</v>
      </c>
      <c r="H856" s="11">
        <v>13</v>
      </c>
      <c r="I856" s="11">
        <v>0</v>
      </c>
      <c r="J856" s="11">
        <v>1</v>
      </c>
      <c r="K856" s="11">
        <v>0</v>
      </c>
      <c r="L856" s="11">
        <v>373.53846153846098</v>
      </c>
      <c r="M856" s="11">
        <v>18930.769230769201</v>
      </c>
      <c r="N856" s="11">
        <v>5755.7692307692296</v>
      </c>
      <c r="O856" s="11">
        <v>33273.6853753756</v>
      </c>
      <c r="P856" s="11">
        <v>2411.6102856163702</v>
      </c>
      <c r="Q856" s="11">
        <v>10089.763073231201</v>
      </c>
      <c r="R856" s="11">
        <v>0.30420452817855098</v>
      </c>
      <c r="S856" s="11">
        <v>13.7996541662434</v>
      </c>
      <c r="T856" s="11">
        <v>0.17335452854050301</v>
      </c>
      <c r="U856" s="11">
        <v>0</v>
      </c>
      <c r="V856" s="11">
        <v>18.230769230769202</v>
      </c>
      <c r="W856" s="11">
        <v>0</v>
      </c>
      <c r="X856" s="11">
        <v>0</v>
      </c>
      <c r="Y856" s="11">
        <v>18.230769230769202</v>
      </c>
      <c r="Z856" s="11">
        <v>4</v>
      </c>
      <c r="AA856" s="11">
        <v>4</v>
      </c>
      <c r="AB856" s="11">
        <v>7</v>
      </c>
      <c r="AC856" s="11">
        <v>31.692307692307601</v>
      </c>
      <c r="AD856" s="11">
        <v>181.677403846153</v>
      </c>
      <c r="AE856" s="11">
        <v>0</v>
      </c>
      <c r="AF856" s="11">
        <v>62.8953846153846</v>
      </c>
      <c r="AG856" s="11">
        <v>60.6215384615384</v>
      </c>
      <c r="AH856" s="11">
        <v>7978.1538461538403</v>
      </c>
      <c r="AI856" s="11">
        <v>54.4884615384615</v>
      </c>
      <c r="AJ856" s="11">
        <v>0</v>
      </c>
      <c r="AK856" s="11">
        <v>3</v>
      </c>
      <c r="AL856" s="11">
        <v>85.230769230769198</v>
      </c>
      <c r="AM856" s="11">
        <v>0</v>
      </c>
      <c r="AN856" s="11">
        <v>0</v>
      </c>
      <c r="AO856" s="11">
        <v>0</v>
      </c>
      <c r="AP856" s="11">
        <v>1809.38461538461</v>
      </c>
      <c r="AQ856" s="11">
        <v>0</v>
      </c>
    </row>
    <row r="857" spans="1:43" hidden="1" x14ac:dyDescent="0.45">
      <c r="A857" s="11">
        <v>855</v>
      </c>
      <c r="B857" s="11" t="s">
        <v>14</v>
      </c>
      <c r="C857" s="11" t="s">
        <v>9</v>
      </c>
      <c r="D857" s="12">
        <v>43922</v>
      </c>
      <c r="E857" s="11">
        <f t="shared" si="26"/>
        <v>2020</v>
      </c>
      <c r="F857" s="11">
        <f t="shared" si="27"/>
        <v>4</v>
      </c>
      <c r="G857" s="11">
        <v>12</v>
      </c>
      <c r="H857" s="11">
        <v>12</v>
      </c>
      <c r="I857" s="11">
        <v>0</v>
      </c>
      <c r="J857" s="11">
        <v>0</v>
      </c>
      <c r="K857" s="11">
        <v>0</v>
      </c>
      <c r="L857" s="11">
        <v>365.33333333333297</v>
      </c>
      <c r="M857" s="11">
        <v>18524.166666666599</v>
      </c>
      <c r="N857" s="11">
        <v>8675.8333333333303</v>
      </c>
      <c r="O857" s="11">
        <v>32876.4091060223</v>
      </c>
      <c r="P857" s="11">
        <v>2398.5751450625298</v>
      </c>
      <c r="Q857" s="11">
        <v>15317.1899125666</v>
      </c>
      <c r="R857" s="11">
        <v>0.46684295063013898</v>
      </c>
      <c r="S857" s="11">
        <v>13.7086727083183</v>
      </c>
      <c r="T857" s="11">
        <v>0.26503994082475801</v>
      </c>
      <c r="U857" s="11">
        <v>0</v>
      </c>
      <c r="V857" s="11">
        <v>18.3333333333333</v>
      </c>
      <c r="W857" s="11">
        <v>0</v>
      </c>
      <c r="X857" s="11">
        <v>0.5</v>
      </c>
      <c r="Y857" s="11">
        <v>17.8333333333333</v>
      </c>
      <c r="Z857" s="11">
        <v>4</v>
      </c>
      <c r="AA857" s="11">
        <v>4</v>
      </c>
      <c r="AB857" s="11">
        <v>7</v>
      </c>
      <c r="AC857" s="11">
        <v>30.6666666666666</v>
      </c>
      <c r="AD857" s="11">
        <v>281.627777777777</v>
      </c>
      <c r="AE857" s="11">
        <v>0</v>
      </c>
      <c r="AF857" s="11">
        <v>69.985833333333304</v>
      </c>
      <c r="AG857" s="11">
        <v>68.204166666666595</v>
      </c>
      <c r="AH857" s="11">
        <v>10502.5</v>
      </c>
      <c r="AI857" s="11">
        <v>65.929166666666603</v>
      </c>
      <c r="AJ857" s="11">
        <v>0</v>
      </c>
      <c r="AK857" s="11">
        <v>3</v>
      </c>
      <c r="AL857" s="11">
        <v>215.666666666666</v>
      </c>
      <c r="AM857" s="11">
        <v>0</v>
      </c>
      <c r="AN857" s="11">
        <v>0</v>
      </c>
      <c r="AO857" s="11">
        <v>0</v>
      </c>
      <c r="AP857" s="11">
        <v>2246</v>
      </c>
      <c r="AQ857" s="11">
        <v>0</v>
      </c>
    </row>
    <row r="858" spans="1:43" hidden="1" x14ac:dyDescent="0.45">
      <c r="A858" s="11">
        <v>856</v>
      </c>
      <c r="B858" s="11" t="s">
        <v>14</v>
      </c>
      <c r="C858" s="11" t="s">
        <v>9</v>
      </c>
      <c r="D858" s="12">
        <v>43952</v>
      </c>
      <c r="E858" s="11">
        <f t="shared" si="26"/>
        <v>2020</v>
      </c>
      <c r="F858" s="11">
        <f t="shared" si="27"/>
        <v>5</v>
      </c>
      <c r="G858" s="11">
        <v>15</v>
      </c>
      <c r="H858" s="11">
        <v>15</v>
      </c>
      <c r="I858" s="11">
        <v>0</v>
      </c>
      <c r="J858" s="11">
        <v>1</v>
      </c>
      <c r="K858" s="11">
        <v>0</v>
      </c>
      <c r="L858" s="11">
        <v>365.33333333333297</v>
      </c>
      <c r="M858" s="11">
        <v>18539.333333333299</v>
      </c>
      <c r="N858" s="11">
        <v>13502.0666666666</v>
      </c>
      <c r="O858" s="11">
        <v>32390.2478738598</v>
      </c>
      <c r="P858" s="11">
        <v>2417.5978135096402</v>
      </c>
      <c r="Q858" s="11">
        <v>23555.822358094501</v>
      </c>
      <c r="R858" s="11">
        <v>0.72711151832139898</v>
      </c>
      <c r="S858" s="11">
        <v>13.400578685237299</v>
      </c>
      <c r="T858" s="11">
        <v>0.41659352902131103</v>
      </c>
      <c r="U858" s="11">
        <v>0</v>
      </c>
      <c r="V858" s="11">
        <v>17.266666666666602</v>
      </c>
      <c r="W858" s="11">
        <v>0</v>
      </c>
      <c r="X858" s="11">
        <v>0</v>
      </c>
      <c r="Y858" s="11">
        <v>17.266666666666602</v>
      </c>
      <c r="Z858" s="11">
        <v>4</v>
      </c>
      <c r="AA858" s="11">
        <v>4</v>
      </c>
      <c r="AB858" s="11">
        <v>7</v>
      </c>
      <c r="AC858" s="11">
        <v>30.6666666666666</v>
      </c>
      <c r="AD858" s="11">
        <v>439.31069444444398</v>
      </c>
      <c r="AE858" s="11">
        <v>0</v>
      </c>
      <c r="AF858" s="11">
        <v>45.091999999999999</v>
      </c>
      <c r="AG858" s="11">
        <v>52.915999999999997</v>
      </c>
      <c r="AH858" s="11">
        <v>11074.8</v>
      </c>
      <c r="AI858" s="11">
        <v>52.55</v>
      </c>
      <c r="AJ858" s="11">
        <v>0</v>
      </c>
      <c r="AK858" s="11">
        <v>3</v>
      </c>
      <c r="AL858" s="11">
        <v>261.06666666666598</v>
      </c>
      <c r="AM858" s="11">
        <v>0</v>
      </c>
      <c r="AN858" s="11">
        <v>0</v>
      </c>
      <c r="AO858" s="11">
        <v>0</v>
      </c>
      <c r="AP858" s="11">
        <v>3363.6</v>
      </c>
      <c r="AQ858" s="11">
        <v>0</v>
      </c>
    </row>
    <row r="859" spans="1:43" hidden="1" x14ac:dyDescent="0.45">
      <c r="A859" s="11">
        <v>857</v>
      </c>
      <c r="B859" s="11" t="s">
        <v>14</v>
      </c>
      <c r="C859" s="11" t="s">
        <v>9</v>
      </c>
      <c r="D859" s="12">
        <v>43983</v>
      </c>
      <c r="E859" s="11">
        <f t="shared" si="26"/>
        <v>2020</v>
      </c>
      <c r="F859" s="11">
        <f t="shared" si="27"/>
        <v>6</v>
      </c>
      <c r="G859" s="11">
        <v>12</v>
      </c>
      <c r="H859" s="11">
        <v>12</v>
      </c>
      <c r="I859" s="11">
        <v>0</v>
      </c>
      <c r="J859" s="11">
        <v>1</v>
      </c>
      <c r="K859" s="11">
        <v>0</v>
      </c>
      <c r="L859" s="11">
        <v>373.33333333333297</v>
      </c>
      <c r="M859" s="11">
        <v>18899.166666666599</v>
      </c>
      <c r="N859" s="11">
        <v>14533.166666666601</v>
      </c>
      <c r="O859" s="11">
        <v>32145.2183553617</v>
      </c>
      <c r="P859" s="11">
        <v>2366.54420523933</v>
      </c>
      <c r="Q859" s="11">
        <v>24659.831757861801</v>
      </c>
      <c r="R859" s="11">
        <v>0.76854155207558195</v>
      </c>
      <c r="S859" s="11">
        <v>13.5831521823127</v>
      </c>
      <c r="T859" s="11">
        <v>0.43014931200138501</v>
      </c>
      <c r="U859" s="11">
        <v>0</v>
      </c>
      <c r="V859" s="11">
        <v>17.3333333333333</v>
      </c>
      <c r="W859" s="11">
        <v>0</v>
      </c>
      <c r="X859" s="11">
        <v>0</v>
      </c>
      <c r="Y859" s="11">
        <v>17.3333333333333</v>
      </c>
      <c r="Z859" s="11">
        <v>4</v>
      </c>
      <c r="AA859" s="11">
        <v>4</v>
      </c>
      <c r="AB859" s="11">
        <v>7</v>
      </c>
      <c r="AC859" s="11">
        <v>31.6666666666666</v>
      </c>
      <c r="AD859" s="11">
        <v>458.53715277777701</v>
      </c>
      <c r="AE859" s="11">
        <v>0</v>
      </c>
      <c r="AF859" s="11">
        <v>53.702500000000001</v>
      </c>
      <c r="AG859" s="11">
        <v>59.527499999999897</v>
      </c>
      <c r="AH859" s="11">
        <v>12243.583333333299</v>
      </c>
      <c r="AI859" s="11">
        <v>58.33</v>
      </c>
      <c r="AJ859" s="11">
        <v>0</v>
      </c>
      <c r="AK859" s="11">
        <v>3</v>
      </c>
      <c r="AL859" s="11">
        <v>278</v>
      </c>
      <c r="AM859" s="11">
        <v>0</v>
      </c>
      <c r="AN859" s="11">
        <v>0</v>
      </c>
      <c r="AO859" s="11">
        <v>0</v>
      </c>
      <c r="AP859" s="11">
        <v>3584.4166666666601</v>
      </c>
      <c r="AQ859" s="11">
        <v>0</v>
      </c>
    </row>
    <row r="860" spans="1:43" hidden="1" x14ac:dyDescent="0.45">
      <c r="A860" s="11">
        <v>858</v>
      </c>
      <c r="B860" s="11" t="s">
        <v>14</v>
      </c>
      <c r="C860" s="11" t="s">
        <v>9</v>
      </c>
      <c r="D860" s="12">
        <v>44013</v>
      </c>
      <c r="E860" s="11">
        <f t="shared" si="26"/>
        <v>2020</v>
      </c>
      <c r="F860" s="11">
        <f t="shared" si="27"/>
        <v>7</v>
      </c>
      <c r="G860" s="11">
        <v>13</v>
      </c>
      <c r="H860" s="11">
        <v>13</v>
      </c>
      <c r="I860" s="11">
        <v>0</v>
      </c>
      <c r="J860" s="11">
        <v>0</v>
      </c>
      <c r="K860" s="11">
        <v>0</v>
      </c>
      <c r="L860" s="11">
        <v>376</v>
      </c>
      <c r="M860" s="11">
        <v>19013.846153846102</v>
      </c>
      <c r="N860" s="11">
        <v>15528.538461538399</v>
      </c>
      <c r="O860" s="11">
        <v>31980.3592210446</v>
      </c>
      <c r="P860" s="11">
        <v>2384.0905548475998</v>
      </c>
      <c r="Q860" s="11">
        <v>26087.736675293301</v>
      </c>
      <c r="R860" s="11">
        <v>0.81665950909873097</v>
      </c>
      <c r="S860" s="11">
        <v>13.4148387212638</v>
      </c>
      <c r="T860" s="11">
        <v>0.46035430691523399</v>
      </c>
      <c r="U860" s="11">
        <v>0</v>
      </c>
      <c r="V860" s="11">
        <v>17.846153846153801</v>
      </c>
      <c r="W860" s="11">
        <v>0</v>
      </c>
      <c r="X860" s="11">
        <v>0</v>
      </c>
      <c r="Y860" s="11">
        <v>17.846153846153801</v>
      </c>
      <c r="Z860" s="11">
        <v>4</v>
      </c>
      <c r="AA860" s="11">
        <v>4</v>
      </c>
      <c r="AB860" s="11">
        <v>7</v>
      </c>
      <c r="AC860" s="11">
        <v>32</v>
      </c>
      <c r="AD860" s="11">
        <v>485.266826923076</v>
      </c>
      <c r="AE860" s="11">
        <v>0</v>
      </c>
      <c r="AF860" s="11">
        <v>53.524615384615302</v>
      </c>
      <c r="AG860" s="11">
        <v>52.263076923076902</v>
      </c>
      <c r="AH860" s="11">
        <v>13654.384615384601</v>
      </c>
      <c r="AI860" s="11">
        <v>51.980769230769198</v>
      </c>
      <c r="AJ860" s="11">
        <v>0</v>
      </c>
      <c r="AK860" s="11">
        <v>3</v>
      </c>
      <c r="AL860" s="11">
        <v>292.07692307692298</v>
      </c>
      <c r="AM860" s="11">
        <v>0</v>
      </c>
      <c r="AN860" s="11">
        <v>0</v>
      </c>
      <c r="AO860" s="11">
        <v>0</v>
      </c>
      <c r="AP860" s="11">
        <v>3638.8461538461502</v>
      </c>
      <c r="AQ860" s="11">
        <v>0</v>
      </c>
    </row>
    <row r="861" spans="1:43" hidden="1" x14ac:dyDescent="0.45">
      <c r="A861" s="11">
        <v>859</v>
      </c>
      <c r="B861" s="11" t="s">
        <v>14</v>
      </c>
      <c r="C861" s="11" t="s">
        <v>9</v>
      </c>
      <c r="D861" s="12">
        <v>44044</v>
      </c>
      <c r="E861" s="11">
        <f t="shared" si="26"/>
        <v>2020</v>
      </c>
      <c r="F861" s="11">
        <f t="shared" si="27"/>
        <v>8</v>
      </c>
      <c r="G861" s="11">
        <v>14</v>
      </c>
      <c r="H861" s="11">
        <v>14</v>
      </c>
      <c r="I861" s="11">
        <v>0</v>
      </c>
      <c r="J861" s="11">
        <v>1</v>
      </c>
      <c r="K861" s="11">
        <v>0</v>
      </c>
      <c r="L861" s="11">
        <v>376</v>
      </c>
      <c r="M861" s="11">
        <v>19044.785714285699</v>
      </c>
      <c r="N861" s="11">
        <v>13448.214285714201</v>
      </c>
      <c r="O861" s="11">
        <v>31724.931406031799</v>
      </c>
      <c r="P861" s="11">
        <v>2375.9061957660201</v>
      </c>
      <c r="Q861" s="11">
        <v>22478.413729620901</v>
      </c>
      <c r="R861" s="11">
        <v>0.70642525430195502</v>
      </c>
      <c r="S861" s="11">
        <v>13.3614433187341</v>
      </c>
      <c r="T861" s="11">
        <v>0.40028962241836302</v>
      </c>
      <c r="U861" s="11">
        <v>0</v>
      </c>
      <c r="V861" s="11">
        <v>17.5</v>
      </c>
      <c r="W861" s="11">
        <v>0</v>
      </c>
      <c r="X861" s="11">
        <v>0</v>
      </c>
      <c r="Y861" s="11">
        <v>17.5</v>
      </c>
      <c r="Z861" s="11">
        <v>4</v>
      </c>
      <c r="AA861" s="11">
        <v>4</v>
      </c>
      <c r="AB861" s="11">
        <v>7</v>
      </c>
      <c r="AC861" s="11">
        <v>32</v>
      </c>
      <c r="AD861" s="11">
        <v>420.25669642857099</v>
      </c>
      <c r="AE861" s="11">
        <v>0</v>
      </c>
      <c r="AF861" s="11">
        <v>53.24</v>
      </c>
      <c r="AG861" s="11">
        <v>52.08</v>
      </c>
      <c r="AH861" s="11">
        <v>16394.6428571428</v>
      </c>
      <c r="AI861" s="11">
        <v>51.82</v>
      </c>
      <c r="AJ861" s="11">
        <v>0</v>
      </c>
      <c r="AK861" s="11">
        <v>3</v>
      </c>
      <c r="AL861" s="11">
        <v>309</v>
      </c>
      <c r="AM861" s="11">
        <v>0</v>
      </c>
      <c r="AN861" s="11">
        <v>0</v>
      </c>
      <c r="AO861" s="11">
        <v>0</v>
      </c>
      <c r="AP861" s="11">
        <v>2977.6428571428501</v>
      </c>
      <c r="AQ861" s="11">
        <v>123.428571428571</v>
      </c>
    </row>
    <row r="862" spans="1:43" hidden="1" x14ac:dyDescent="0.45">
      <c r="A862" s="11">
        <v>860</v>
      </c>
      <c r="B862" s="11" t="s">
        <v>14</v>
      </c>
      <c r="C862" s="11" t="s">
        <v>9</v>
      </c>
      <c r="D862" s="12">
        <v>44075</v>
      </c>
      <c r="E862" s="11">
        <f t="shared" si="26"/>
        <v>2020</v>
      </c>
      <c r="F862" s="11">
        <f t="shared" si="27"/>
        <v>9</v>
      </c>
      <c r="G862" s="11">
        <v>12</v>
      </c>
      <c r="H862" s="11">
        <v>12</v>
      </c>
      <c r="I862" s="11">
        <v>0</v>
      </c>
      <c r="J862" s="11">
        <v>0</v>
      </c>
      <c r="K862" s="11">
        <v>0</v>
      </c>
      <c r="L862" s="11">
        <v>376</v>
      </c>
      <c r="M862" s="11">
        <v>19083.916666666599</v>
      </c>
      <c r="N862" s="11">
        <v>10534.583333333299</v>
      </c>
      <c r="O862" s="11">
        <v>31244.891666297099</v>
      </c>
      <c r="P862" s="11">
        <v>2274.24708827326</v>
      </c>
      <c r="Q862" s="11">
        <v>17240.9553807007</v>
      </c>
      <c r="R862" s="11">
        <v>0.55198164141736505</v>
      </c>
      <c r="S862" s="11">
        <v>13.7404176894985</v>
      </c>
      <c r="T862" s="11">
        <v>0.29705333349013702</v>
      </c>
      <c r="U862" s="11">
        <v>0</v>
      </c>
      <c r="V862" s="11">
        <v>17.5</v>
      </c>
      <c r="W862" s="11">
        <v>0</v>
      </c>
      <c r="X862" s="11">
        <v>0</v>
      </c>
      <c r="Y862" s="11">
        <v>17.5</v>
      </c>
      <c r="Z862" s="11">
        <v>4</v>
      </c>
      <c r="AA862" s="11">
        <v>4</v>
      </c>
      <c r="AB862" s="11">
        <v>7</v>
      </c>
      <c r="AC862" s="11">
        <v>32</v>
      </c>
      <c r="AD862" s="11">
        <v>329.205729166666</v>
      </c>
      <c r="AE862" s="11">
        <v>0</v>
      </c>
      <c r="AF862" s="11">
        <v>49.997500000000002</v>
      </c>
      <c r="AG862" s="11">
        <v>50.002499999999998</v>
      </c>
      <c r="AH862" s="11">
        <v>22475</v>
      </c>
      <c r="AI862" s="11">
        <v>50</v>
      </c>
      <c r="AJ862" s="11">
        <v>0</v>
      </c>
      <c r="AK862" s="11">
        <v>2</v>
      </c>
      <c r="AL862" s="11">
        <v>369.25</v>
      </c>
      <c r="AM862" s="11">
        <v>0</v>
      </c>
      <c r="AN862" s="11">
        <v>0</v>
      </c>
      <c r="AO862" s="11">
        <v>0</v>
      </c>
      <c r="AP862" s="11">
        <v>2777.25</v>
      </c>
      <c r="AQ862" s="11">
        <v>62.8333333333333</v>
      </c>
    </row>
    <row r="863" spans="1:43" hidden="1" x14ac:dyDescent="0.45">
      <c r="A863" s="11">
        <v>861</v>
      </c>
      <c r="B863" s="11" t="s">
        <v>14</v>
      </c>
      <c r="C863" s="11" t="s">
        <v>9</v>
      </c>
      <c r="D863" s="12">
        <v>44105</v>
      </c>
      <c r="E863" s="11">
        <f t="shared" si="26"/>
        <v>2020</v>
      </c>
      <c r="F863" s="11">
        <f t="shared" si="27"/>
        <v>10</v>
      </c>
      <c r="G863" s="11">
        <v>14</v>
      </c>
      <c r="H863" s="11">
        <v>14</v>
      </c>
      <c r="I863" s="11">
        <v>0</v>
      </c>
      <c r="J863" s="11">
        <v>3</v>
      </c>
      <c r="K863" s="11">
        <v>1</v>
      </c>
      <c r="L863" s="11">
        <v>376</v>
      </c>
      <c r="M863" s="11">
        <v>19104.214285714199</v>
      </c>
      <c r="N863" s="11">
        <v>14514.214285714201</v>
      </c>
      <c r="O863" s="11">
        <v>32039.4356847913</v>
      </c>
      <c r="P863" s="11">
        <v>2344.8279895932701</v>
      </c>
      <c r="Q863" s="11">
        <v>24204.961757863199</v>
      </c>
      <c r="R863" s="11">
        <v>0.75998951548837101</v>
      </c>
      <c r="S863" s="11">
        <v>13.6626582546512</v>
      </c>
      <c r="T863" s="11">
        <v>0.420209974280357</v>
      </c>
      <c r="U863" s="11">
        <v>0</v>
      </c>
      <c r="V863" s="11">
        <v>15.857142857142801</v>
      </c>
      <c r="W863" s="11">
        <v>2.3571428571428501</v>
      </c>
      <c r="X863" s="11">
        <v>0</v>
      </c>
      <c r="Y863" s="11">
        <v>13.5</v>
      </c>
      <c r="Z863" s="11">
        <v>4</v>
      </c>
      <c r="AA863" s="11">
        <v>4</v>
      </c>
      <c r="AB863" s="11">
        <v>7</v>
      </c>
      <c r="AC863" s="11">
        <v>32</v>
      </c>
      <c r="AD863" s="11">
        <v>453.56919642857099</v>
      </c>
      <c r="AE863" s="11">
        <v>0</v>
      </c>
      <c r="AF863" s="11">
        <v>57.341428571428501</v>
      </c>
      <c r="AG863" s="11">
        <v>55.740714285714198</v>
      </c>
      <c r="AH863" s="11">
        <v>25173.785714285699</v>
      </c>
      <c r="AI863" s="11">
        <v>55.022142857142804</v>
      </c>
      <c r="AJ863" s="11">
        <v>0</v>
      </c>
      <c r="AK863" s="11">
        <v>2</v>
      </c>
      <c r="AL863" s="11">
        <v>442.142857142857</v>
      </c>
      <c r="AM863" s="11">
        <v>0</v>
      </c>
      <c r="AN863" s="11">
        <v>0</v>
      </c>
      <c r="AO863" s="11">
        <v>0</v>
      </c>
      <c r="AP863" s="11">
        <v>3835.5714285714198</v>
      </c>
      <c r="AQ863" s="11">
        <v>153.07142857142799</v>
      </c>
    </row>
    <row r="864" spans="1:43" hidden="1" x14ac:dyDescent="0.45">
      <c r="A864" s="11">
        <v>862</v>
      </c>
      <c r="B864" s="11" t="s">
        <v>14</v>
      </c>
      <c r="C864" s="11" t="s">
        <v>9</v>
      </c>
      <c r="D864" s="12">
        <v>44136</v>
      </c>
      <c r="E864" s="11">
        <f t="shared" si="26"/>
        <v>2020</v>
      </c>
      <c r="F864" s="11">
        <f t="shared" si="27"/>
        <v>11</v>
      </c>
      <c r="G864" s="11">
        <v>13</v>
      </c>
      <c r="H864" s="11">
        <v>13</v>
      </c>
      <c r="I864" s="11">
        <v>0</v>
      </c>
      <c r="J864" s="11">
        <v>0</v>
      </c>
      <c r="K864" s="11">
        <v>0</v>
      </c>
      <c r="L864" s="11">
        <v>376</v>
      </c>
      <c r="M864" s="11">
        <v>19080.538461538399</v>
      </c>
      <c r="N864" s="11">
        <v>16287.2307692307</v>
      </c>
      <c r="O864" s="11">
        <v>31371.1105336193</v>
      </c>
      <c r="P864" s="11">
        <v>2323.2711623763598</v>
      </c>
      <c r="Q864" s="11">
        <v>26742.099467728101</v>
      </c>
      <c r="R864" s="11">
        <v>0.85360464402018799</v>
      </c>
      <c r="S864" s="11">
        <v>13.504885609646401</v>
      </c>
      <c r="T864" s="11">
        <v>0.46940391760144901</v>
      </c>
      <c r="U864" s="11">
        <v>0</v>
      </c>
      <c r="V864" s="11">
        <v>15.538461538461499</v>
      </c>
      <c r="W864" s="11">
        <v>0</v>
      </c>
      <c r="X864" s="11">
        <v>0</v>
      </c>
      <c r="Y864" s="11">
        <v>15.538461538461499</v>
      </c>
      <c r="Z864" s="11">
        <v>4</v>
      </c>
      <c r="AA864" s="11">
        <v>4</v>
      </c>
      <c r="AB864" s="11">
        <v>7</v>
      </c>
      <c r="AC864" s="11">
        <v>32</v>
      </c>
      <c r="AD864" s="11">
        <v>508.97596153846098</v>
      </c>
      <c r="AE864" s="11">
        <v>0</v>
      </c>
      <c r="AF864" s="11">
        <v>52.885384615384602</v>
      </c>
      <c r="AG864" s="11">
        <v>53.642307692307597</v>
      </c>
      <c r="AH864" s="11">
        <v>29860.692307692301</v>
      </c>
      <c r="AI864" s="11">
        <v>53.182307692307603</v>
      </c>
      <c r="AJ864" s="11">
        <v>0</v>
      </c>
      <c r="AK864" s="11">
        <v>2</v>
      </c>
      <c r="AL864" s="11">
        <v>497.692307692307</v>
      </c>
      <c r="AM864" s="11">
        <v>0</v>
      </c>
      <c r="AN864" s="11">
        <v>0</v>
      </c>
      <c r="AO864" s="11">
        <v>0</v>
      </c>
      <c r="AP864" s="11">
        <v>3567.3076923076901</v>
      </c>
      <c r="AQ864" s="11">
        <v>108.53846153846099</v>
      </c>
    </row>
    <row r="865" spans="1:43" hidden="1" x14ac:dyDescent="0.45">
      <c r="A865" s="11">
        <v>863</v>
      </c>
      <c r="B865" s="11" t="s">
        <v>14</v>
      </c>
      <c r="C865" s="11" t="s">
        <v>9</v>
      </c>
      <c r="D865" s="12">
        <v>44166</v>
      </c>
      <c r="E865" s="11">
        <f t="shared" si="26"/>
        <v>2020</v>
      </c>
      <c r="F865" s="11">
        <f t="shared" si="27"/>
        <v>12</v>
      </c>
      <c r="G865" s="11">
        <v>12</v>
      </c>
      <c r="H865" s="11">
        <v>12</v>
      </c>
      <c r="I865" s="11">
        <v>0</v>
      </c>
      <c r="J865" s="11">
        <v>1</v>
      </c>
      <c r="K865" s="11">
        <v>0</v>
      </c>
      <c r="L865" s="11">
        <v>376</v>
      </c>
      <c r="M865" s="11">
        <v>19073.583333333299</v>
      </c>
      <c r="N865" s="11">
        <v>9275.5833333333303</v>
      </c>
      <c r="O865" s="11">
        <v>31155.195452775399</v>
      </c>
      <c r="P865" s="11">
        <v>2293.65613607356</v>
      </c>
      <c r="Q865" s="11">
        <v>15115.0370739343</v>
      </c>
      <c r="R865" s="11">
        <v>0.48627119822008702</v>
      </c>
      <c r="S865" s="11">
        <v>13.585406332719099</v>
      </c>
      <c r="T865" s="11">
        <v>0.26327296481283402</v>
      </c>
      <c r="U865" s="11">
        <v>0</v>
      </c>
      <c r="V865" s="11">
        <v>16.5</v>
      </c>
      <c r="W865" s="11">
        <v>0</v>
      </c>
      <c r="X865" s="11">
        <v>0</v>
      </c>
      <c r="Y865" s="11">
        <v>16.5</v>
      </c>
      <c r="Z865" s="11">
        <v>4</v>
      </c>
      <c r="AA865" s="11">
        <v>4</v>
      </c>
      <c r="AB865" s="11">
        <v>7</v>
      </c>
      <c r="AC865" s="11">
        <v>32</v>
      </c>
      <c r="AD865" s="11">
        <v>289.861979166666</v>
      </c>
      <c r="AE865" s="11">
        <v>0</v>
      </c>
      <c r="AF865" s="11">
        <v>61.342500000000001</v>
      </c>
      <c r="AG865" s="11">
        <v>59.08</v>
      </c>
      <c r="AH865" s="11">
        <v>46657.333333333299</v>
      </c>
      <c r="AI865" s="11">
        <v>57.942500000000003</v>
      </c>
      <c r="AJ865" s="11">
        <v>0</v>
      </c>
      <c r="AK865" s="11">
        <v>2.25</v>
      </c>
      <c r="AL865" s="11">
        <v>652.5</v>
      </c>
      <c r="AM865" s="11">
        <v>0</v>
      </c>
      <c r="AN865" s="11">
        <v>0</v>
      </c>
      <c r="AO865" s="11">
        <v>0</v>
      </c>
      <c r="AP865" s="11">
        <v>2164.6666666666601</v>
      </c>
      <c r="AQ865" s="11">
        <v>0.16666666666666599</v>
      </c>
    </row>
    <row r="866" spans="1:43" hidden="1" x14ac:dyDescent="0.45">
      <c r="A866" s="11">
        <v>864</v>
      </c>
      <c r="B866" s="11" t="s">
        <v>14</v>
      </c>
      <c r="C866" s="11" t="s">
        <v>9</v>
      </c>
      <c r="D866" s="12">
        <v>44197</v>
      </c>
      <c r="E866" s="11">
        <f t="shared" si="26"/>
        <v>2021</v>
      </c>
      <c r="F866" s="11">
        <f t="shared" si="27"/>
        <v>1</v>
      </c>
      <c r="G866" s="11">
        <v>15</v>
      </c>
      <c r="H866" s="11">
        <v>15</v>
      </c>
      <c r="I866" s="11">
        <v>0</v>
      </c>
      <c r="J866" s="11">
        <v>1</v>
      </c>
      <c r="K866" s="11">
        <v>0</v>
      </c>
      <c r="L866" s="11">
        <v>376</v>
      </c>
      <c r="M866" s="11">
        <v>19104.0666666666</v>
      </c>
      <c r="N866" s="11">
        <v>9527.1333333333296</v>
      </c>
      <c r="O866" s="11">
        <v>31599.7917465996</v>
      </c>
      <c r="P866" s="11">
        <v>2311.82213631386</v>
      </c>
      <c r="Q866" s="11">
        <v>15695.0499662313</v>
      </c>
      <c r="R866" s="11">
        <v>0.49872475844463798</v>
      </c>
      <c r="S866" s="11">
        <v>13.6690290074971</v>
      </c>
      <c r="T866" s="11">
        <v>0.27068642429571699</v>
      </c>
      <c r="U866" s="11">
        <v>0</v>
      </c>
      <c r="V866" s="11">
        <v>15.6</v>
      </c>
      <c r="W866" s="11">
        <v>0</v>
      </c>
      <c r="X866" s="11">
        <v>0</v>
      </c>
      <c r="Y866" s="11">
        <v>15.6</v>
      </c>
      <c r="Z866" s="11">
        <v>4</v>
      </c>
      <c r="AA866" s="11">
        <v>4</v>
      </c>
      <c r="AB866" s="11">
        <v>7</v>
      </c>
      <c r="AC866" s="11">
        <v>32</v>
      </c>
      <c r="AD866" s="11">
        <v>297.72291666666598</v>
      </c>
      <c r="AE866" s="11">
        <v>0</v>
      </c>
      <c r="AF866" s="11">
        <v>63.427333333333301</v>
      </c>
      <c r="AG866" s="11">
        <v>65.182000000000002</v>
      </c>
      <c r="AH866" s="11">
        <v>71508.466666666602</v>
      </c>
      <c r="AI866" s="11">
        <v>60.159333333333301</v>
      </c>
      <c r="AJ866" s="11">
        <v>0</v>
      </c>
      <c r="AK866" s="11">
        <v>3</v>
      </c>
      <c r="AL866" s="11">
        <v>1220.2666666666601</v>
      </c>
      <c r="AM866" s="11">
        <v>0</v>
      </c>
      <c r="AN866" s="11">
        <v>0</v>
      </c>
      <c r="AO866" s="11">
        <v>0</v>
      </c>
      <c r="AP866" s="11">
        <v>2069.5333333333301</v>
      </c>
      <c r="AQ866" s="11">
        <v>0</v>
      </c>
    </row>
    <row r="867" spans="1:43" hidden="1" x14ac:dyDescent="0.45">
      <c r="A867" s="11">
        <v>865</v>
      </c>
      <c r="B867" s="11" t="s">
        <v>14</v>
      </c>
      <c r="C867" s="11" t="s">
        <v>9</v>
      </c>
      <c r="D867" s="12">
        <v>44228</v>
      </c>
      <c r="E867" s="11">
        <f t="shared" si="26"/>
        <v>2021</v>
      </c>
      <c r="F867" s="11">
        <f t="shared" si="27"/>
        <v>2</v>
      </c>
      <c r="G867" s="11">
        <v>12</v>
      </c>
      <c r="H867" s="11">
        <v>12</v>
      </c>
      <c r="I867" s="11">
        <v>0</v>
      </c>
      <c r="J867" s="11">
        <v>2</v>
      </c>
      <c r="K867" s="11">
        <v>2</v>
      </c>
      <c r="L867" s="11">
        <v>376</v>
      </c>
      <c r="M867" s="11">
        <v>19081.333333333299</v>
      </c>
      <c r="N867" s="11">
        <v>12149.583333333299</v>
      </c>
      <c r="O867" s="11">
        <v>32484.3260966419</v>
      </c>
      <c r="P867" s="11">
        <v>2364.0273588078098</v>
      </c>
      <c r="Q867" s="11">
        <v>20635.187936901199</v>
      </c>
      <c r="R867" s="11">
        <v>0.63677698569991403</v>
      </c>
      <c r="S867" s="11">
        <v>13.7380075835552</v>
      </c>
      <c r="T867" s="11">
        <v>0.35433059553655899</v>
      </c>
      <c r="U867" s="11">
        <v>0</v>
      </c>
      <c r="V867" s="11">
        <v>13.6666666666666</v>
      </c>
      <c r="W867" s="11">
        <v>3</v>
      </c>
      <c r="X867" s="11">
        <v>0</v>
      </c>
      <c r="Y867" s="11">
        <v>10.6666666666666</v>
      </c>
      <c r="Z867" s="11">
        <v>4</v>
      </c>
      <c r="AA867" s="11">
        <v>4</v>
      </c>
      <c r="AB867" s="11">
        <v>7</v>
      </c>
      <c r="AC867" s="11">
        <v>32</v>
      </c>
      <c r="AD867" s="11">
        <v>379.674479166666</v>
      </c>
      <c r="AE867" s="11">
        <v>10170.5</v>
      </c>
      <c r="AF867" s="11">
        <v>63.89</v>
      </c>
      <c r="AG867" s="11">
        <v>66.192499999999995</v>
      </c>
      <c r="AH867" s="11">
        <v>85259.666666666599</v>
      </c>
      <c r="AI867" s="11">
        <v>61.044999999999902</v>
      </c>
      <c r="AJ867" s="11">
        <v>2894.3333333333298</v>
      </c>
      <c r="AK867" s="11">
        <v>3</v>
      </c>
      <c r="AL867" s="11">
        <v>1537.25</v>
      </c>
      <c r="AM867" s="11">
        <v>0</v>
      </c>
      <c r="AN867" s="11">
        <v>0</v>
      </c>
      <c r="AO867" s="11">
        <v>0</v>
      </c>
      <c r="AP867" s="11">
        <v>3110.9166666666601</v>
      </c>
      <c r="AQ867" s="11">
        <v>34.6666666666666</v>
      </c>
    </row>
    <row r="868" spans="1:43" hidden="1" x14ac:dyDescent="0.45">
      <c r="A868" s="11">
        <v>866</v>
      </c>
      <c r="B868" s="11" t="s">
        <v>14</v>
      </c>
      <c r="C868" s="11" t="s">
        <v>9</v>
      </c>
      <c r="D868" s="12">
        <v>44256</v>
      </c>
      <c r="E868" s="11">
        <f t="shared" si="26"/>
        <v>2021</v>
      </c>
      <c r="F868" s="11">
        <f t="shared" si="27"/>
        <v>3</v>
      </c>
      <c r="G868" s="11">
        <v>12</v>
      </c>
      <c r="H868" s="11">
        <v>12</v>
      </c>
      <c r="I868" s="11">
        <v>0</v>
      </c>
      <c r="J868" s="11">
        <v>0</v>
      </c>
      <c r="K868" s="11">
        <v>0</v>
      </c>
      <c r="L868" s="11">
        <v>376</v>
      </c>
      <c r="M868" s="11">
        <v>19078.75</v>
      </c>
      <c r="N868" s="11">
        <v>14693.333333333299</v>
      </c>
      <c r="O868" s="11">
        <v>31545.429795191401</v>
      </c>
      <c r="P868" s="11">
        <v>2291.8865648465999</v>
      </c>
      <c r="Q868" s="11">
        <v>24277.3138157621</v>
      </c>
      <c r="R868" s="11">
        <v>0.770114387679949</v>
      </c>
      <c r="S868" s="11">
        <v>13.7647081854033</v>
      </c>
      <c r="T868" s="11">
        <v>0.41577303034525498</v>
      </c>
      <c r="U868" s="11">
        <v>0</v>
      </c>
      <c r="V868" s="11">
        <v>14.5833333333333</v>
      </c>
      <c r="W868" s="11">
        <v>0</v>
      </c>
      <c r="X868" s="11">
        <v>0</v>
      </c>
      <c r="Y868" s="11">
        <v>14.5833333333333</v>
      </c>
      <c r="Z868" s="11">
        <v>4</v>
      </c>
      <c r="AA868" s="11">
        <v>4</v>
      </c>
      <c r="AB868" s="11">
        <v>7</v>
      </c>
      <c r="AC868" s="11">
        <v>32</v>
      </c>
      <c r="AD868" s="11">
        <v>459.166666666666</v>
      </c>
      <c r="AE868" s="11">
        <v>619207.91666666605</v>
      </c>
      <c r="AF868" s="11">
        <v>58.33</v>
      </c>
      <c r="AG868" s="11">
        <v>65.117500000000007</v>
      </c>
      <c r="AH868" s="11">
        <v>97107.75</v>
      </c>
      <c r="AI868" s="11">
        <v>60.102499999999999</v>
      </c>
      <c r="AJ868" s="11">
        <v>20989.666666666599</v>
      </c>
      <c r="AK868" s="11">
        <v>3</v>
      </c>
      <c r="AL868" s="11">
        <v>1681.1666666666599</v>
      </c>
      <c r="AM868" s="11">
        <v>0</v>
      </c>
      <c r="AN868" s="11">
        <v>0</v>
      </c>
      <c r="AO868" s="11">
        <v>0</v>
      </c>
      <c r="AP868" s="11">
        <v>3972.4166666666601</v>
      </c>
      <c r="AQ868" s="11">
        <v>0</v>
      </c>
    </row>
    <row r="869" spans="1:43" hidden="1" x14ac:dyDescent="0.45">
      <c r="A869" s="11">
        <v>867</v>
      </c>
      <c r="B869" s="11" t="s">
        <v>14</v>
      </c>
      <c r="C869" s="11" t="s">
        <v>9</v>
      </c>
      <c r="D869" s="12">
        <v>44287</v>
      </c>
      <c r="E869" s="11">
        <f t="shared" si="26"/>
        <v>2021</v>
      </c>
      <c r="F869" s="11">
        <f t="shared" si="27"/>
        <v>4</v>
      </c>
      <c r="G869" s="11">
        <v>13</v>
      </c>
      <c r="H869" s="11">
        <v>13</v>
      </c>
      <c r="I869" s="11">
        <v>0</v>
      </c>
      <c r="J869" s="11">
        <v>0</v>
      </c>
      <c r="K869" s="11">
        <v>0</v>
      </c>
      <c r="L869" s="11">
        <v>376</v>
      </c>
      <c r="M869" s="11">
        <v>19097.2307692307</v>
      </c>
      <c r="N869" s="11">
        <v>15993.8461538461</v>
      </c>
      <c r="O869" s="11">
        <v>31961.958967210401</v>
      </c>
      <c r="P869" s="11">
        <v>2326.1312430788498</v>
      </c>
      <c r="Q869" s="11">
        <v>26733.1273447944</v>
      </c>
      <c r="R869" s="11">
        <v>0.83756230073781701</v>
      </c>
      <c r="S869" s="11">
        <v>13.7407161113359</v>
      </c>
      <c r="T869" s="11">
        <v>0.45856666378210298</v>
      </c>
      <c r="U869" s="11">
        <v>0</v>
      </c>
      <c r="V869" s="11">
        <v>15.2307692307692</v>
      </c>
      <c r="W869" s="11">
        <v>0</v>
      </c>
      <c r="X869" s="11">
        <v>0</v>
      </c>
      <c r="Y869" s="11">
        <v>15.2307692307692</v>
      </c>
      <c r="Z869" s="11">
        <v>4</v>
      </c>
      <c r="AA869" s="11">
        <v>4</v>
      </c>
      <c r="AB869" s="11">
        <v>7</v>
      </c>
      <c r="AC869" s="11">
        <v>32</v>
      </c>
      <c r="AD869" s="11">
        <v>499.80769230769198</v>
      </c>
      <c r="AE869" s="11">
        <v>1593666.7692307599</v>
      </c>
      <c r="AF869" s="11">
        <v>58.33</v>
      </c>
      <c r="AG869" s="11">
        <v>66.19</v>
      </c>
      <c r="AH869" s="11">
        <v>112751.769230769</v>
      </c>
      <c r="AI869" s="11">
        <v>61.04</v>
      </c>
      <c r="AJ869" s="11">
        <v>121678.769230769</v>
      </c>
      <c r="AK869" s="11">
        <v>3</v>
      </c>
      <c r="AL869" s="11">
        <v>1784.61538461538</v>
      </c>
      <c r="AM869" s="11">
        <v>0</v>
      </c>
      <c r="AN869" s="11">
        <v>0</v>
      </c>
      <c r="AO869" s="11">
        <v>0</v>
      </c>
      <c r="AP869" s="11">
        <v>3681.5384615384601</v>
      </c>
      <c r="AQ869" s="11">
        <v>0</v>
      </c>
    </row>
    <row r="870" spans="1:43" hidden="1" x14ac:dyDescent="0.45">
      <c r="A870" s="11">
        <v>868</v>
      </c>
      <c r="B870" s="11" t="s">
        <v>14</v>
      </c>
      <c r="C870" s="11" t="s">
        <v>9</v>
      </c>
      <c r="D870" s="12">
        <v>44317</v>
      </c>
      <c r="E870" s="11">
        <f t="shared" si="26"/>
        <v>2021</v>
      </c>
      <c r="F870" s="11">
        <f t="shared" si="27"/>
        <v>5</v>
      </c>
      <c r="G870" s="11">
        <v>14</v>
      </c>
      <c r="H870" s="11">
        <v>14</v>
      </c>
      <c r="I870" s="11">
        <v>0</v>
      </c>
      <c r="J870" s="11">
        <v>1</v>
      </c>
      <c r="K870" s="11">
        <v>0</v>
      </c>
      <c r="L870" s="11">
        <v>376</v>
      </c>
      <c r="M870" s="11">
        <v>19086.5</v>
      </c>
      <c r="N870" s="11">
        <v>16880.285714285699</v>
      </c>
      <c r="O870" s="11">
        <v>32007.234222324001</v>
      </c>
      <c r="P870" s="11">
        <v>2342.8418260830099</v>
      </c>
      <c r="Q870" s="11">
        <v>28278.614446982901</v>
      </c>
      <c r="R870" s="11">
        <v>0.88446253751988901</v>
      </c>
      <c r="S870" s="11">
        <v>13.6615119281738</v>
      </c>
      <c r="T870" s="11">
        <v>0.48785903916456103</v>
      </c>
      <c r="U870" s="11">
        <v>0</v>
      </c>
      <c r="V870" s="11">
        <v>17.357142857142801</v>
      </c>
      <c r="W870" s="11">
        <v>0</v>
      </c>
      <c r="X870" s="11">
        <v>0</v>
      </c>
      <c r="Y870" s="11">
        <v>17.357142857142801</v>
      </c>
      <c r="Z870" s="11">
        <v>4</v>
      </c>
      <c r="AA870" s="11">
        <v>4</v>
      </c>
      <c r="AB870" s="11">
        <v>7</v>
      </c>
      <c r="AC870" s="11">
        <v>32</v>
      </c>
      <c r="AD870" s="11">
        <v>527.50892857142799</v>
      </c>
      <c r="AE870" s="11">
        <v>3980616.8571428498</v>
      </c>
      <c r="AF870" s="11">
        <v>51.19</v>
      </c>
      <c r="AG870" s="11">
        <v>61.595714285714202</v>
      </c>
      <c r="AH870" s="11">
        <v>132231.214285714</v>
      </c>
      <c r="AI870" s="11">
        <v>57.019999999999897</v>
      </c>
      <c r="AJ870" s="11">
        <v>1203500.8571428501</v>
      </c>
      <c r="AK870" s="11">
        <v>2.1428571428571401</v>
      </c>
      <c r="AL870" s="11">
        <v>1902.7142857142801</v>
      </c>
      <c r="AM870" s="11">
        <v>0</v>
      </c>
      <c r="AN870" s="11">
        <v>0</v>
      </c>
      <c r="AO870" s="11">
        <v>0</v>
      </c>
      <c r="AP870" s="11">
        <v>3835.3571428571399</v>
      </c>
      <c r="AQ870" s="11">
        <v>0</v>
      </c>
    </row>
    <row r="871" spans="1:43" hidden="1" x14ac:dyDescent="0.45">
      <c r="A871" s="11">
        <v>869</v>
      </c>
      <c r="B871" s="11" t="s">
        <v>14</v>
      </c>
      <c r="C871" s="11" t="s">
        <v>9</v>
      </c>
      <c r="D871" s="12">
        <v>44348</v>
      </c>
      <c r="E871" s="11">
        <f t="shared" si="26"/>
        <v>2021</v>
      </c>
      <c r="F871" s="11">
        <f t="shared" si="27"/>
        <v>6</v>
      </c>
      <c r="G871" s="11">
        <v>12</v>
      </c>
      <c r="H871" s="11">
        <v>12</v>
      </c>
      <c r="I871" s="11">
        <v>0</v>
      </c>
      <c r="J871" s="11">
        <v>1</v>
      </c>
      <c r="K871" s="11">
        <v>0</v>
      </c>
      <c r="L871" s="11">
        <v>376</v>
      </c>
      <c r="M871" s="11">
        <v>19094.25</v>
      </c>
      <c r="N871" s="11">
        <v>16909.583333333299</v>
      </c>
      <c r="O871" s="11">
        <v>32112.547426884801</v>
      </c>
      <c r="P871" s="11">
        <v>2357.3807528512002</v>
      </c>
      <c r="Q871" s="11">
        <v>28427.671593851101</v>
      </c>
      <c r="R871" s="11">
        <v>0.88569752906996502</v>
      </c>
      <c r="S871" s="11">
        <v>13.623239271861801</v>
      </c>
      <c r="T871" s="11">
        <v>0.49178320133989301</v>
      </c>
      <c r="U871" s="11">
        <v>0</v>
      </c>
      <c r="V871" s="11">
        <v>17.25</v>
      </c>
      <c r="W871" s="11">
        <v>0</v>
      </c>
      <c r="X871" s="11">
        <v>0</v>
      </c>
      <c r="Y871" s="11">
        <v>17.25</v>
      </c>
      <c r="Z871" s="11">
        <v>4</v>
      </c>
      <c r="AA871" s="11">
        <v>4</v>
      </c>
      <c r="AB871" s="11">
        <v>7</v>
      </c>
      <c r="AC871" s="11">
        <v>32</v>
      </c>
      <c r="AD871" s="11">
        <v>528.42447916666595</v>
      </c>
      <c r="AE871" s="11">
        <v>12255009.416666601</v>
      </c>
      <c r="AF871" s="11">
        <v>50</v>
      </c>
      <c r="AG871" s="11">
        <v>60.83</v>
      </c>
      <c r="AH871" s="11">
        <v>149535.75</v>
      </c>
      <c r="AI871" s="11">
        <v>56.35</v>
      </c>
      <c r="AJ871" s="11">
        <v>3472867.0833333302</v>
      </c>
      <c r="AK871" s="11">
        <v>2</v>
      </c>
      <c r="AL871" s="11">
        <v>1993</v>
      </c>
      <c r="AM871" s="11">
        <v>0</v>
      </c>
      <c r="AN871" s="11">
        <v>0</v>
      </c>
      <c r="AO871" s="11">
        <v>0</v>
      </c>
      <c r="AP871" s="11">
        <v>3700.8333333333298</v>
      </c>
      <c r="AQ871" s="11">
        <v>0</v>
      </c>
    </row>
    <row r="872" spans="1:43" hidden="1" x14ac:dyDescent="0.45">
      <c r="A872" s="11">
        <v>870</v>
      </c>
      <c r="B872" s="11" t="s">
        <v>14</v>
      </c>
      <c r="C872" s="11" t="s">
        <v>9</v>
      </c>
      <c r="D872" s="12">
        <v>44378</v>
      </c>
      <c r="E872" s="11">
        <f t="shared" si="26"/>
        <v>2021</v>
      </c>
      <c r="F872" s="11">
        <f t="shared" si="27"/>
        <v>7</v>
      </c>
      <c r="G872" s="11">
        <v>14</v>
      </c>
      <c r="H872" s="11">
        <v>14</v>
      </c>
      <c r="I872" s="11">
        <v>0</v>
      </c>
      <c r="J872" s="11">
        <v>0</v>
      </c>
      <c r="K872" s="11">
        <v>0</v>
      </c>
      <c r="L872" s="11">
        <v>376</v>
      </c>
      <c r="M872" s="11">
        <v>19075.4285714285</v>
      </c>
      <c r="N872" s="11">
        <v>13393.5714285714</v>
      </c>
      <c r="O872" s="11">
        <v>31533.574660638798</v>
      </c>
      <c r="P872" s="11">
        <v>2313.6938840829198</v>
      </c>
      <c r="Q872" s="11">
        <v>22165.541640295902</v>
      </c>
      <c r="R872" s="11">
        <v>0.70211520704642805</v>
      </c>
      <c r="S872" s="11">
        <v>13.6297596309622</v>
      </c>
      <c r="T872" s="11">
        <v>0.38321746967061099</v>
      </c>
      <c r="U872" s="11">
        <v>0</v>
      </c>
      <c r="V872" s="11">
        <v>17.214285714285701</v>
      </c>
      <c r="W872" s="11">
        <v>0</v>
      </c>
      <c r="X872" s="11">
        <v>0</v>
      </c>
      <c r="Y872" s="11">
        <v>17.214285714285701</v>
      </c>
      <c r="Z872" s="11">
        <v>4</v>
      </c>
      <c r="AA872" s="11">
        <v>4</v>
      </c>
      <c r="AB872" s="11">
        <v>7</v>
      </c>
      <c r="AC872" s="11">
        <v>32</v>
      </c>
      <c r="AD872" s="11">
        <v>418.549107142857</v>
      </c>
      <c r="AE872" s="11">
        <v>16365378.5714285</v>
      </c>
      <c r="AF872" s="11">
        <v>43.712857142857104</v>
      </c>
      <c r="AG872" s="11">
        <v>56.235714285714202</v>
      </c>
      <c r="AH872" s="11">
        <v>177306.928571428</v>
      </c>
      <c r="AI872" s="11">
        <v>52.327142857142803</v>
      </c>
      <c r="AJ872" s="11">
        <v>6253481.1428571399</v>
      </c>
      <c r="AK872" s="11">
        <v>2</v>
      </c>
      <c r="AL872" s="11">
        <v>2056.0714285714198</v>
      </c>
      <c r="AM872" s="11">
        <v>0</v>
      </c>
      <c r="AN872" s="11">
        <v>0</v>
      </c>
      <c r="AO872" s="11">
        <v>0</v>
      </c>
      <c r="AP872" s="11">
        <v>3257.7857142857101</v>
      </c>
      <c r="AQ872" s="11">
        <v>0</v>
      </c>
    </row>
    <row r="873" spans="1:43" hidden="1" x14ac:dyDescent="0.45">
      <c r="A873" s="11">
        <v>871</v>
      </c>
      <c r="B873" s="11" t="s">
        <v>14</v>
      </c>
      <c r="C873" s="11" t="s">
        <v>9</v>
      </c>
      <c r="D873" s="12">
        <v>44409</v>
      </c>
      <c r="E873" s="11">
        <f t="shared" si="26"/>
        <v>2021</v>
      </c>
      <c r="F873" s="11">
        <f t="shared" si="27"/>
        <v>8</v>
      </c>
      <c r="G873" s="11">
        <v>13</v>
      </c>
      <c r="H873" s="11">
        <v>13</v>
      </c>
      <c r="I873" s="11">
        <v>0</v>
      </c>
      <c r="J873" s="11">
        <v>1</v>
      </c>
      <c r="K873" s="11">
        <v>0</v>
      </c>
      <c r="L873" s="11">
        <v>408</v>
      </c>
      <c r="M873" s="11">
        <v>20720.538461538399</v>
      </c>
      <c r="N873" s="11">
        <v>13014.384615384601</v>
      </c>
      <c r="O873" s="11">
        <v>31777.751211579201</v>
      </c>
      <c r="P873" s="11">
        <v>2328.4512128748602</v>
      </c>
      <c r="Q873" s="11">
        <v>19939.401385826401</v>
      </c>
      <c r="R873" s="11">
        <v>0.62801748670198398</v>
      </c>
      <c r="S873" s="11">
        <v>13.648868562020001</v>
      </c>
      <c r="T873" s="11">
        <v>0.34275479633788802</v>
      </c>
      <c r="U873" s="11">
        <v>0</v>
      </c>
      <c r="V873" s="11">
        <v>19.230769230769202</v>
      </c>
      <c r="W873" s="11">
        <v>0</v>
      </c>
      <c r="X873" s="11">
        <v>0</v>
      </c>
      <c r="Y873" s="11">
        <v>19.230769230769202</v>
      </c>
      <c r="Z873" s="11">
        <v>4</v>
      </c>
      <c r="AA873" s="11">
        <v>4</v>
      </c>
      <c r="AB873" s="11">
        <v>8</v>
      </c>
      <c r="AC873" s="11">
        <v>36</v>
      </c>
      <c r="AD873" s="11">
        <v>361.51068376068298</v>
      </c>
      <c r="AE873" s="11">
        <v>23916661.692307599</v>
      </c>
      <c r="AF873" s="11">
        <v>50.786923076923003</v>
      </c>
      <c r="AG873" s="11">
        <v>63.758461538461503</v>
      </c>
      <c r="AH873" s="11">
        <v>227662.38461538401</v>
      </c>
      <c r="AI873" s="11">
        <v>58.914615384615303</v>
      </c>
      <c r="AJ873" s="11">
        <v>10555614.9230769</v>
      </c>
      <c r="AK873" s="11">
        <v>2</v>
      </c>
      <c r="AL873" s="11">
        <v>2185.3846153846098</v>
      </c>
      <c r="AM873" s="11">
        <v>0</v>
      </c>
      <c r="AN873" s="11">
        <v>0</v>
      </c>
      <c r="AO873" s="11">
        <v>0</v>
      </c>
      <c r="AP873" s="11">
        <v>3057.1538461538398</v>
      </c>
      <c r="AQ873" s="11">
        <v>0</v>
      </c>
    </row>
    <row r="874" spans="1:43" hidden="1" x14ac:dyDescent="0.45">
      <c r="A874" s="11">
        <v>872</v>
      </c>
      <c r="B874" s="11" t="s">
        <v>14</v>
      </c>
      <c r="C874" s="11" t="s">
        <v>9</v>
      </c>
      <c r="D874" s="12">
        <v>44440</v>
      </c>
      <c r="E874" s="11">
        <f t="shared" si="26"/>
        <v>2021</v>
      </c>
      <c r="F874" s="11">
        <f t="shared" si="27"/>
        <v>9</v>
      </c>
      <c r="G874" s="11">
        <v>12</v>
      </c>
      <c r="H874" s="11">
        <v>12</v>
      </c>
      <c r="I874" s="11">
        <v>0</v>
      </c>
      <c r="J874" s="11">
        <v>0</v>
      </c>
      <c r="K874" s="11">
        <v>0</v>
      </c>
      <c r="L874" s="11">
        <v>408</v>
      </c>
      <c r="M874" s="11">
        <v>20713.583333333299</v>
      </c>
      <c r="N874" s="11">
        <v>14449.416666666601</v>
      </c>
      <c r="O874" s="11">
        <v>31613.545194291699</v>
      </c>
      <c r="P874" s="11">
        <v>2292.5007807340398</v>
      </c>
      <c r="Q874" s="11">
        <v>22022.845955436602</v>
      </c>
      <c r="R874" s="11">
        <v>0.69758110508195204</v>
      </c>
      <c r="S874" s="11">
        <v>13.7912530946925</v>
      </c>
      <c r="T874" s="11">
        <v>0.37478556700320897</v>
      </c>
      <c r="U874" s="11">
        <v>0</v>
      </c>
      <c r="V874" s="11">
        <v>15.8333333333333</v>
      </c>
      <c r="W874" s="11">
        <v>3.75</v>
      </c>
      <c r="X874" s="11">
        <v>0</v>
      </c>
      <c r="Y874" s="11">
        <v>12.0833333333333</v>
      </c>
      <c r="Z874" s="11">
        <v>4</v>
      </c>
      <c r="AA874" s="11">
        <v>4</v>
      </c>
      <c r="AB874" s="11">
        <v>8</v>
      </c>
      <c r="AC874" s="11">
        <v>36</v>
      </c>
      <c r="AD874" s="11">
        <v>401.37268518518499</v>
      </c>
      <c r="AE874" s="11">
        <v>34218073.916666597</v>
      </c>
      <c r="AF874" s="11">
        <v>48.147500000000001</v>
      </c>
      <c r="AG874" s="11">
        <v>62.497500000000002</v>
      </c>
      <c r="AH874" s="11">
        <v>280027.91666666599</v>
      </c>
      <c r="AI874" s="11">
        <v>57.8125</v>
      </c>
      <c r="AJ874" s="11">
        <v>20657644.583333299</v>
      </c>
      <c r="AK874" s="11">
        <v>2</v>
      </c>
      <c r="AL874" s="11">
        <v>2382.8333333333298</v>
      </c>
      <c r="AM874" s="11">
        <v>0</v>
      </c>
      <c r="AN874" s="11">
        <v>0</v>
      </c>
      <c r="AO874" s="11">
        <v>0</v>
      </c>
      <c r="AP874" s="11">
        <v>3728.3333333333298</v>
      </c>
      <c r="AQ874" s="11">
        <v>0</v>
      </c>
    </row>
    <row r="875" spans="1:43" hidden="1" x14ac:dyDescent="0.45">
      <c r="A875" s="11">
        <v>873</v>
      </c>
      <c r="B875" s="11" t="s">
        <v>14</v>
      </c>
      <c r="C875" s="11" t="s">
        <v>9</v>
      </c>
      <c r="D875" s="12">
        <v>44470</v>
      </c>
      <c r="E875" s="11">
        <f t="shared" si="26"/>
        <v>2021</v>
      </c>
      <c r="F875" s="11">
        <f t="shared" si="27"/>
        <v>10</v>
      </c>
      <c r="G875" s="11">
        <v>15</v>
      </c>
      <c r="H875" s="11">
        <v>15</v>
      </c>
      <c r="I875" s="11">
        <v>0</v>
      </c>
      <c r="J875" s="11">
        <v>2</v>
      </c>
      <c r="K875" s="11">
        <v>0</v>
      </c>
      <c r="L875" s="11">
        <v>408</v>
      </c>
      <c r="M875" s="11">
        <v>20733.733333333301</v>
      </c>
      <c r="N875" s="11">
        <v>18642.400000000001</v>
      </c>
      <c r="O875" s="11">
        <v>31589.3666790139</v>
      </c>
      <c r="P875" s="11">
        <v>2311.8435346695901</v>
      </c>
      <c r="Q875" s="11">
        <v>28386.010097512601</v>
      </c>
      <c r="R875" s="11">
        <v>0.89900747612600695</v>
      </c>
      <c r="S875" s="11">
        <v>13.6642480998159</v>
      </c>
      <c r="T875" s="11">
        <v>0.48729235812187099</v>
      </c>
      <c r="U875" s="11">
        <v>0</v>
      </c>
      <c r="V875" s="11">
        <v>17.266666666666602</v>
      </c>
      <c r="W875" s="11">
        <v>0</v>
      </c>
      <c r="X875" s="11">
        <v>0</v>
      </c>
      <c r="Y875" s="11">
        <v>17.266666666666602</v>
      </c>
      <c r="Z875" s="11">
        <v>4</v>
      </c>
      <c r="AA875" s="11">
        <v>4</v>
      </c>
      <c r="AB875" s="11">
        <v>8</v>
      </c>
      <c r="AC875" s="11">
        <v>36</v>
      </c>
      <c r="AD875" s="11">
        <v>517.84444444444398</v>
      </c>
      <c r="AE875" s="11">
        <v>40214906.466666602</v>
      </c>
      <c r="AF875" s="11">
        <v>47.22</v>
      </c>
      <c r="AG875" s="11">
        <v>61.9</v>
      </c>
      <c r="AH875" s="11">
        <v>341611.33333333302</v>
      </c>
      <c r="AI875" s="11">
        <v>57.29</v>
      </c>
      <c r="AJ875" s="11">
        <v>32836753.666666601</v>
      </c>
      <c r="AK875" s="11">
        <v>2</v>
      </c>
      <c r="AL875" s="11">
        <v>2669</v>
      </c>
      <c r="AM875" s="11">
        <v>0</v>
      </c>
      <c r="AN875" s="11">
        <v>0</v>
      </c>
      <c r="AO875" s="11">
        <v>0</v>
      </c>
      <c r="AP875" s="11">
        <v>4124.8666666666604</v>
      </c>
      <c r="AQ875" s="11">
        <v>0</v>
      </c>
    </row>
    <row r="876" spans="1:43" hidden="1" x14ac:dyDescent="0.45">
      <c r="A876" s="11">
        <v>874</v>
      </c>
      <c r="B876" s="11" t="s">
        <v>14</v>
      </c>
      <c r="C876" s="11" t="s">
        <v>9</v>
      </c>
      <c r="D876" s="12">
        <v>44501</v>
      </c>
      <c r="E876" s="11">
        <f t="shared" si="26"/>
        <v>2021</v>
      </c>
      <c r="F876" s="11">
        <f t="shared" si="27"/>
        <v>11</v>
      </c>
      <c r="G876" s="11">
        <v>12</v>
      </c>
      <c r="H876" s="11">
        <v>12</v>
      </c>
      <c r="I876" s="11">
        <v>0</v>
      </c>
      <c r="J876" s="11">
        <v>0</v>
      </c>
      <c r="K876" s="11">
        <v>0</v>
      </c>
      <c r="L876" s="11">
        <v>408</v>
      </c>
      <c r="M876" s="11">
        <v>20718.75</v>
      </c>
      <c r="N876" s="11">
        <v>22711.416666666599</v>
      </c>
      <c r="O876" s="11">
        <v>31545.2166559904</v>
      </c>
      <c r="P876" s="11">
        <v>2309.2474936101999</v>
      </c>
      <c r="Q876" s="11">
        <v>34573.785373166698</v>
      </c>
      <c r="R876" s="11">
        <v>1.0961733738750501</v>
      </c>
      <c r="S876" s="11">
        <v>13.6606221319896</v>
      </c>
      <c r="T876" s="11">
        <v>0.593809718950006</v>
      </c>
      <c r="U876" s="11">
        <v>0</v>
      </c>
      <c r="V876" s="11">
        <v>16.8333333333333</v>
      </c>
      <c r="W876" s="11">
        <v>0</v>
      </c>
      <c r="X876" s="11">
        <v>0</v>
      </c>
      <c r="Y876" s="11">
        <v>16.8333333333333</v>
      </c>
      <c r="Z876" s="11">
        <v>4</v>
      </c>
      <c r="AA876" s="11">
        <v>4</v>
      </c>
      <c r="AB876" s="11">
        <v>8</v>
      </c>
      <c r="AC876" s="11">
        <v>36</v>
      </c>
      <c r="AD876" s="11">
        <v>630.87268518518499</v>
      </c>
      <c r="AE876" s="11">
        <v>41850665.166666597</v>
      </c>
      <c r="AF876" s="11">
        <v>46.529166666666598</v>
      </c>
      <c r="AG876" s="11">
        <v>61.460833333333298</v>
      </c>
      <c r="AH876" s="11">
        <v>407780.08333333302</v>
      </c>
      <c r="AI876" s="11">
        <v>56.9</v>
      </c>
      <c r="AJ876" s="11">
        <v>40030858.166666597</v>
      </c>
      <c r="AK876" s="11">
        <v>2.0833333333333299</v>
      </c>
      <c r="AL876" s="11">
        <v>3220</v>
      </c>
      <c r="AM876" s="11">
        <v>0</v>
      </c>
      <c r="AN876" s="11">
        <v>0</v>
      </c>
      <c r="AO876" s="11">
        <v>0</v>
      </c>
      <c r="AP876" s="11">
        <v>4540.75</v>
      </c>
      <c r="AQ876" s="11">
        <v>0</v>
      </c>
    </row>
    <row r="877" spans="1:43" hidden="1" x14ac:dyDescent="0.45">
      <c r="A877" s="11">
        <v>875</v>
      </c>
      <c r="B877" s="11" t="s">
        <v>14</v>
      </c>
      <c r="C877" s="11" t="s">
        <v>9</v>
      </c>
      <c r="D877" s="12">
        <v>44531</v>
      </c>
      <c r="E877" s="11">
        <f t="shared" si="26"/>
        <v>2021</v>
      </c>
      <c r="F877" s="11">
        <f t="shared" si="27"/>
        <v>12</v>
      </c>
      <c r="G877" s="11">
        <v>13</v>
      </c>
      <c r="H877" s="11">
        <v>13</v>
      </c>
      <c r="I877" s="11">
        <v>0</v>
      </c>
      <c r="J877" s="11">
        <v>1</v>
      </c>
      <c r="K877" s="11">
        <v>0</v>
      </c>
      <c r="L877" s="11">
        <v>408</v>
      </c>
      <c r="M877" s="11">
        <v>20725.307692307601</v>
      </c>
      <c r="N877" s="11">
        <v>18967.615384615299</v>
      </c>
      <c r="O877" s="11">
        <v>31824.6098785375</v>
      </c>
      <c r="P877" s="11">
        <v>2332.8915981855598</v>
      </c>
      <c r="Q877" s="11">
        <v>29129.859029544801</v>
      </c>
      <c r="R877" s="11">
        <v>0.91528601230680895</v>
      </c>
      <c r="S877" s="11">
        <v>13.6416221762831</v>
      </c>
      <c r="T877" s="11">
        <v>0.50100394082780997</v>
      </c>
      <c r="U877" s="11">
        <v>0</v>
      </c>
      <c r="V877" s="11">
        <v>16.615384615384599</v>
      </c>
      <c r="W877" s="11">
        <v>0</v>
      </c>
      <c r="X877" s="11">
        <v>0</v>
      </c>
      <c r="Y877" s="11">
        <v>16.615384615384599</v>
      </c>
      <c r="Z877" s="11">
        <v>4</v>
      </c>
      <c r="AA877" s="11">
        <v>4</v>
      </c>
      <c r="AB877" s="11">
        <v>8</v>
      </c>
      <c r="AC877" s="11">
        <v>36</v>
      </c>
      <c r="AD877" s="11">
        <v>526.87820512820497</v>
      </c>
      <c r="AE877" s="11">
        <v>43084706.769230701</v>
      </c>
      <c r="AF877" s="11">
        <v>49.323846153846098</v>
      </c>
      <c r="AG877" s="11">
        <v>63.258461538461503</v>
      </c>
      <c r="AH877" s="11">
        <v>547696</v>
      </c>
      <c r="AI877" s="11">
        <v>58.473076923076903</v>
      </c>
      <c r="AJ877" s="11">
        <v>41681750.923076898</v>
      </c>
      <c r="AK877" s="11">
        <v>3</v>
      </c>
      <c r="AL877" s="11">
        <v>4599.8461538461497</v>
      </c>
      <c r="AM877" s="11">
        <v>0</v>
      </c>
      <c r="AN877" s="11">
        <v>0</v>
      </c>
      <c r="AO877" s="11">
        <v>0</v>
      </c>
      <c r="AP877" s="11">
        <v>3944.6923076922999</v>
      </c>
      <c r="AQ877" s="11">
        <v>0</v>
      </c>
    </row>
    <row r="878" spans="1:43" hidden="1" x14ac:dyDescent="0.45">
      <c r="A878" s="11">
        <v>876</v>
      </c>
      <c r="B878" s="11" t="s">
        <v>14</v>
      </c>
      <c r="C878" s="11" t="s">
        <v>9</v>
      </c>
      <c r="D878" s="12">
        <v>44562</v>
      </c>
      <c r="E878" s="11">
        <f t="shared" si="26"/>
        <v>2022</v>
      </c>
      <c r="F878" s="11">
        <f t="shared" si="27"/>
        <v>1</v>
      </c>
      <c r="G878" s="11">
        <v>14</v>
      </c>
      <c r="H878" s="11">
        <v>14</v>
      </c>
      <c r="I878" s="11">
        <v>0</v>
      </c>
      <c r="J878" s="11">
        <v>1</v>
      </c>
      <c r="K878" s="11">
        <v>0</v>
      </c>
      <c r="L878" s="11">
        <v>397.71428571428498</v>
      </c>
      <c r="M878" s="11">
        <v>20170.571428571398</v>
      </c>
      <c r="N878" s="11">
        <v>16065</v>
      </c>
      <c r="O878" s="11">
        <v>32156.522490450199</v>
      </c>
      <c r="P878" s="11">
        <v>2352.4757722117502</v>
      </c>
      <c r="Q878" s="11">
        <v>25684.671918639899</v>
      </c>
      <c r="R878" s="11">
        <v>0.80025066794637201</v>
      </c>
      <c r="S878" s="11">
        <v>13.6707582383227</v>
      </c>
      <c r="T878" s="11">
        <v>0.44221301792571399</v>
      </c>
      <c r="U878" s="11">
        <v>0</v>
      </c>
      <c r="V878" s="11">
        <v>15.0714285714285</v>
      </c>
      <c r="W878" s="11">
        <v>3.21428571428571</v>
      </c>
      <c r="X878" s="11">
        <v>0</v>
      </c>
      <c r="Y878" s="11">
        <v>11.857142857142801</v>
      </c>
      <c r="Z878" s="11">
        <v>4</v>
      </c>
      <c r="AA878" s="11">
        <v>4</v>
      </c>
      <c r="AB878" s="11">
        <v>7.71428571428571</v>
      </c>
      <c r="AC878" s="11">
        <v>34.714285714285701</v>
      </c>
      <c r="AD878" s="11">
        <v>466.21072595704902</v>
      </c>
      <c r="AE878" s="11">
        <v>44208647.642857097</v>
      </c>
      <c r="AF878" s="11">
        <v>50.93</v>
      </c>
      <c r="AG878" s="11">
        <v>64.290000000000006</v>
      </c>
      <c r="AH878" s="11">
        <v>716952.35714285704</v>
      </c>
      <c r="AI878" s="11">
        <v>59.38</v>
      </c>
      <c r="AJ878" s="11">
        <v>43182113.5714285</v>
      </c>
      <c r="AK878" s="11">
        <v>3</v>
      </c>
      <c r="AL878" s="11">
        <v>6305.3571428571404</v>
      </c>
      <c r="AM878" s="11">
        <v>0</v>
      </c>
      <c r="AN878" s="11">
        <v>0</v>
      </c>
      <c r="AO878" s="11">
        <v>0</v>
      </c>
      <c r="AP878" s="11">
        <v>4182.7857142857101</v>
      </c>
      <c r="AQ878" s="11">
        <v>0</v>
      </c>
    </row>
    <row r="879" spans="1:43" hidden="1" x14ac:dyDescent="0.45">
      <c r="A879" s="11">
        <v>877</v>
      </c>
      <c r="B879" s="11" t="s">
        <v>14</v>
      </c>
      <c r="C879" s="11" t="s">
        <v>9</v>
      </c>
      <c r="D879" s="12">
        <v>44593</v>
      </c>
      <c r="E879" s="11">
        <f t="shared" si="26"/>
        <v>2022</v>
      </c>
      <c r="F879" s="11">
        <f t="shared" si="27"/>
        <v>2</v>
      </c>
      <c r="G879" s="11">
        <v>12</v>
      </c>
      <c r="H879" s="11">
        <v>12</v>
      </c>
      <c r="I879" s="11">
        <v>0</v>
      </c>
      <c r="J879" s="11">
        <v>0</v>
      </c>
      <c r="K879" s="11">
        <v>0</v>
      </c>
      <c r="L879" s="11">
        <v>408</v>
      </c>
      <c r="M879" s="11">
        <v>20685.166666666599</v>
      </c>
      <c r="N879" s="11">
        <v>14666.75</v>
      </c>
      <c r="O879" s="11">
        <v>32106.120380303801</v>
      </c>
      <c r="P879" s="11">
        <v>2351.4484169912898</v>
      </c>
      <c r="Q879" s="11">
        <v>22748.405920898</v>
      </c>
      <c r="R879" s="11">
        <v>0.709006980218298</v>
      </c>
      <c r="S879" s="11">
        <v>13.6542688052161</v>
      </c>
      <c r="T879" s="11">
        <v>0.39092797356412201</v>
      </c>
      <c r="U879" s="11">
        <v>0</v>
      </c>
      <c r="V879" s="11">
        <v>15.3333333333333</v>
      </c>
      <c r="W879" s="11">
        <v>0</v>
      </c>
      <c r="X879" s="11">
        <v>0</v>
      </c>
      <c r="Y879" s="11">
        <v>15.3333333333333</v>
      </c>
      <c r="Z879" s="11">
        <v>4</v>
      </c>
      <c r="AA879" s="11">
        <v>4</v>
      </c>
      <c r="AB879" s="11">
        <v>8</v>
      </c>
      <c r="AC879" s="11">
        <v>36</v>
      </c>
      <c r="AD879" s="11">
        <v>407.409722222222</v>
      </c>
      <c r="AE879" s="11">
        <v>44463968.916666597</v>
      </c>
      <c r="AF879" s="11">
        <v>46.762499999999903</v>
      </c>
      <c r="AG879" s="11">
        <v>61.607499999999902</v>
      </c>
      <c r="AH879" s="11">
        <v>1826280</v>
      </c>
      <c r="AI879" s="11">
        <v>57.03</v>
      </c>
      <c r="AJ879" s="11">
        <v>43955535.083333299</v>
      </c>
      <c r="AK879" s="11">
        <v>2</v>
      </c>
      <c r="AL879" s="11">
        <v>7329.25</v>
      </c>
      <c r="AM879" s="11">
        <v>0</v>
      </c>
      <c r="AN879" s="11">
        <v>0</v>
      </c>
      <c r="AO879" s="11">
        <v>0</v>
      </c>
      <c r="AP879" s="11">
        <v>3813.3333333333298</v>
      </c>
      <c r="AQ879" s="11">
        <v>0</v>
      </c>
    </row>
    <row r="880" spans="1:43" hidden="1" x14ac:dyDescent="0.45">
      <c r="A880" s="11">
        <v>878</v>
      </c>
      <c r="B880" s="11" t="s">
        <v>14</v>
      </c>
      <c r="C880" s="11" t="s">
        <v>9</v>
      </c>
      <c r="D880" s="12">
        <v>44621</v>
      </c>
      <c r="E880" s="11">
        <f t="shared" si="26"/>
        <v>2022</v>
      </c>
      <c r="F880" s="11">
        <f t="shared" si="27"/>
        <v>3</v>
      </c>
      <c r="G880" s="11">
        <v>12</v>
      </c>
      <c r="H880" s="11">
        <v>12</v>
      </c>
      <c r="I880" s="11">
        <v>0</v>
      </c>
      <c r="J880" s="11">
        <v>0</v>
      </c>
      <c r="K880" s="11">
        <v>0</v>
      </c>
      <c r="L880" s="11">
        <v>408</v>
      </c>
      <c r="M880" s="11">
        <v>20680</v>
      </c>
      <c r="N880" s="11">
        <v>15402.833333333299</v>
      </c>
      <c r="O880" s="11">
        <v>31236.9021921442</v>
      </c>
      <c r="P880" s="11">
        <v>2271.1866296143799</v>
      </c>
      <c r="Q880" s="11">
        <v>23233.395946163699</v>
      </c>
      <c r="R880" s="11">
        <v>0.74481785944551904</v>
      </c>
      <c r="S880" s="11">
        <v>13.753193550807501</v>
      </c>
      <c r="T880" s="11">
        <v>0.39655810844394801</v>
      </c>
      <c r="U880" s="11">
        <v>0</v>
      </c>
      <c r="V880" s="11">
        <v>15.1666666666666</v>
      </c>
      <c r="W880" s="11">
        <v>0</v>
      </c>
      <c r="X880" s="11">
        <v>0</v>
      </c>
      <c r="Y880" s="11">
        <v>15.1666666666666</v>
      </c>
      <c r="Z880" s="11">
        <v>4</v>
      </c>
      <c r="AA880" s="11">
        <v>4</v>
      </c>
      <c r="AB880" s="11">
        <v>8</v>
      </c>
      <c r="AC880" s="11">
        <v>36</v>
      </c>
      <c r="AD880" s="11">
        <v>427.85648148148101</v>
      </c>
      <c r="AE880" s="11">
        <v>44585791.416666597</v>
      </c>
      <c r="AF880" s="11">
        <v>40.74</v>
      </c>
      <c r="AG880" s="11">
        <v>57.74</v>
      </c>
      <c r="AH880" s="11">
        <v>8023070.8333333302</v>
      </c>
      <c r="AI880" s="11">
        <v>53.65</v>
      </c>
      <c r="AJ880" s="11">
        <v>44124486.25</v>
      </c>
      <c r="AK880" s="11">
        <v>2</v>
      </c>
      <c r="AL880" s="11">
        <v>11664.25</v>
      </c>
      <c r="AM880" s="11">
        <v>0</v>
      </c>
      <c r="AN880" s="11">
        <v>0</v>
      </c>
      <c r="AO880" s="11">
        <v>0</v>
      </c>
      <c r="AP880" s="11">
        <v>4857.6666666666597</v>
      </c>
      <c r="AQ880" s="11">
        <v>0</v>
      </c>
    </row>
    <row r="881" spans="1:43" hidden="1" x14ac:dyDescent="0.45">
      <c r="A881" s="11">
        <v>879</v>
      </c>
      <c r="B881" s="11" t="s">
        <v>14</v>
      </c>
      <c r="C881" s="11" t="s">
        <v>9</v>
      </c>
      <c r="D881" s="12">
        <v>44652</v>
      </c>
      <c r="E881" s="11">
        <f t="shared" si="26"/>
        <v>2022</v>
      </c>
      <c r="F881" s="11">
        <f t="shared" si="27"/>
        <v>4</v>
      </c>
      <c r="G881" s="11">
        <v>14</v>
      </c>
      <c r="H881" s="11">
        <v>14</v>
      </c>
      <c r="I881" s="11">
        <v>0</v>
      </c>
      <c r="J881" s="11">
        <v>0</v>
      </c>
      <c r="K881" s="11">
        <v>0</v>
      </c>
      <c r="L881" s="11">
        <v>408</v>
      </c>
      <c r="M881" s="11">
        <v>20697.714285714199</v>
      </c>
      <c r="N881" s="11">
        <v>21359.785714285699</v>
      </c>
      <c r="O881" s="11">
        <v>31062.783300319599</v>
      </c>
      <c r="P881" s="11">
        <v>2281.6135977787499</v>
      </c>
      <c r="Q881" s="11">
        <v>32028.314202949099</v>
      </c>
      <c r="R881" s="11">
        <v>1.0319747491048199</v>
      </c>
      <c r="S881" s="11">
        <v>13.614459020423901</v>
      </c>
      <c r="T881" s="11">
        <v>0.55166878856287704</v>
      </c>
      <c r="U881" s="11">
        <v>0</v>
      </c>
      <c r="V881" s="11">
        <v>15.857142857142801</v>
      </c>
      <c r="W881" s="11">
        <v>0</v>
      </c>
      <c r="X881" s="11">
        <v>0</v>
      </c>
      <c r="Y881" s="11">
        <v>15.857142857142801</v>
      </c>
      <c r="Z881" s="11">
        <v>4</v>
      </c>
      <c r="AA881" s="11">
        <v>4</v>
      </c>
      <c r="AB881" s="11">
        <v>8</v>
      </c>
      <c r="AC881" s="11">
        <v>36</v>
      </c>
      <c r="AD881" s="11">
        <v>593.32738095238096</v>
      </c>
      <c r="AE881" s="11">
        <v>44665885.428571403</v>
      </c>
      <c r="AF881" s="11">
        <v>32.143571428571398</v>
      </c>
      <c r="AG881" s="11">
        <v>52.211428571428499</v>
      </c>
      <c r="AH881" s="11">
        <v>15820267.5714285</v>
      </c>
      <c r="AI881" s="11">
        <v>48.810714285714198</v>
      </c>
      <c r="AJ881" s="11">
        <v>44195678.928571403</v>
      </c>
      <c r="AK881" s="11">
        <v>2</v>
      </c>
      <c r="AL881" s="11">
        <v>20363.071428571398</v>
      </c>
      <c r="AM881" s="11">
        <v>0</v>
      </c>
      <c r="AN881" s="11">
        <v>0</v>
      </c>
      <c r="AO881" s="11">
        <v>0</v>
      </c>
      <c r="AP881" s="11">
        <v>5489.4285714285697</v>
      </c>
      <c r="AQ881" s="11">
        <v>0</v>
      </c>
    </row>
    <row r="882" spans="1:43" hidden="1" x14ac:dyDescent="0.45">
      <c r="A882" s="11">
        <v>880</v>
      </c>
      <c r="B882" s="11" t="s">
        <v>14</v>
      </c>
      <c r="C882" s="11" t="s">
        <v>9</v>
      </c>
      <c r="D882" s="12">
        <v>44682</v>
      </c>
      <c r="E882" s="11">
        <f t="shared" si="26"/>
        <v>2022</v>
      </c>
      <c r="F882" s="11">
        <f t="shared" si="27"/>
        <v>5</v>
      </c>
      <c r="G882" s="11">
        <v>13</v>
      </c>
      <c r="H882" s="11">
        <v>13</v>
      </c>
      <c r="I882" s="11">
        <v>0</v>
      </c>
      <c r="J882" s="11">
        <v>2</v>
      </c>
      <c r="K882" s="11">
        <v>0</v>
      </c>
      <c r="L882" s="11">
        <v>408</v>
      </c>
      <c r="M882" s="11">
        <v>20699.0769230769</v>
      </c>
      <c r="N882" s="11">
        <v>26380.2307692307</v>
      </c>
      <c r="O882" s="11">
        <v>30247.007248559999</v>
      </c>
      <c r="P882" s="11">
        <v>2252.09929360863</v>
      </c>
      <c r="Q882" s="11">
        <v>38548.441148177801</v>
      </c>
      <c r="R882" s="11">
        <v>1.2744754921410999</v>
      </c>
      <c r="S882" s="11">
        <v>13.4317099395741</v>
      </c>
      <c r="T882" s="11">
        <v>0.67316510505126903</v>
      </c>
      <c r="U882" s="11">
        <v>0</v>
      </c>
      <c r="V882" s="11">
        <v>16.615384615384599</v>
      </c>
      <c r="W882" s="11">
        <v>0</v>
      </c>
      <c r="X882" s="11">
        <v>0</v>
      </c>
      <c r="Y882" s="11">
        <v>16.615384615384599</v>
      </c>
      <c r="Z882" s="11">
        <v>4</v>
      </c>
      <c r="AA882" s="11">
        <v>4</v>
      </c>
      <c r="AB882" s="11">
        <v>8</v>
      </c>
      <c r="AC882" s="11">
        <v>36</v>
      </c>
      <c r="AD882" s="11">
        <v>732.78418803418799</v>
      </c>
      <c r="AE882" s="11">
        <v>44699978.307692297</v>
      </c>
      <c r="AF882" s="11">
        <v>16.670000000000002</v>
      </c>
      <c r="AG882" s="11">
        <v>42.26</v>
      </c>
      <c r="AH882" s="11">
        <v>17795517.769230701</v>
      </c>
      <c r="AI882" s="11">
        <v>40.1</v>
      </c>
      <c r="AJ882" s="11">
        <v>44233048.384615302</v>
      </c>
      <c r="AK882" s="11">
        <v>2</v>
      </c>
      <c r="AL882" s="11">
        <v>23726.769230769201</v>
      </c>
      <c r="AM882" s="11">
        <v>0</v>
      </c>
      <c r="AN882" s="11">
        <v>0</v>
      </c>
      <c r="AO882" s="11">
        <v>0</v>
      </c>
      <c r="AP882" s="11">
        <v>6226.5384615384601</v>
      </c>
      <c r="AQ882" s="11">
        <v>0</v>
      </c>
    </row>
    <row r="883" spans="1:43" hidden="1" x14ac:dyDescent="0.45">
      <c r="A883" s="11">
        <v>881</v>
      </c>
      <c r="B883" s="11" t="s">
        <v>14</v>
      </c>
      <c r="C883" s="11" t="s">
        <v>9</v>
      </c>
      <c r="D883" s="12">
        <v>44713</v>
      </c>
      <c r="E883" s="11">
        <f t="shared" si="26"/>
        <v>2022</v>
      </c>
      <c r="F883" s="11">
        <f t="shared" si="27"/>
        <v>6</v>
      </c>
      <c r="G883" s="11">
        <v>12</v>
      </c>
      <c r="H883" s="11">
        <v>12</v>
      </c>
      <c r="I883" s="11">
        <v>0</v>
      </c>
      <c r="J883" s="11">
        <v>0</v>
      </c>
      <c r="K883" s="11">
        <v>0</v>
      </c>
      <c r="L883" s="11">
        <v>408</v>
      </c>
      <c r="M883" s="11">
        <v>20680</v>
      </c>
      <c r="N883" s="11">
        <v>24902.333333333299</v>
      </c>
      <c r="O883" s="11">
        <v>30704.7391278916</v>
      </c>
      <c r="P883" s="11">
        <v>2278.7171636611201</v>
      </c>
      <c r="Q883" s="11">
        <v>36942.067529013497</v>
      </c>
      <c r="R883" s="11">
        <v>1.2041747259832301</v>
      </c>
      <c r="S883" s="11">
        <v>13.475404753525501</v>
      </c>
      <c r="T883" s="11">
        <v>0.64294970406848595</v>
      </c>
      <c r="U883" s="11">
        <v>0</v>
      </c>
      <c r="V883" s="11">
        <v>15.6666666666666</v>
      </c>
      <c r="W883" s="11">
        <v>0</v>
      </c>
      <c r="X883" s="11">
        <v>0</v>
      </c>
      <c r="Y883" s="11">
        <v>15.6666666666666</v>
      </c>
      <c r="Z883" s="11">
        <v>4</v>
      </c>
      <c r="AA883" s="11">
        <v>4</v>
      </c>
      <c r="AB883" s="11">
        <v>8</v>
      </c>
      <c r="AC883" s="11">
        <v>36</v>
      </c>
      <c r="AD883" s="11">
        <v>691.73148148148096</v>
      </c>
      <c r="AE883" s="11">
        <v>44713209.833333299</v>
      </c>
      <c r="AF883" s="11">
        <v>14.585000000000001</v>
      </c>
      <c r="AG883" s="11">
        <v>40.33</v>
      </c>
      <c r="AH883" s="11">
        <v>18246786.166666601</v>
      </c>
      <c r="AI883" s="11">
        <v>38.409999999999997</v>
      </c>
      <c r="AJ883" s="11">
        <v>44275860.5</v>
      </c>
      <c r="AK883" s="11">
        <v>1.25</v>
      </c>
      <c r="AL883" s="11">
        <v>24397.25</v>
      </c>
      <c r="AM883" s="11">
        <v>0</v>
      </c>
      <c r="AN883" s="11">
        <v>0</v>
      </c>
      <c r="AO883" s="11">
        <v>0</v>
      </c>
      <c r="AP883" s="11">
        <v>5584.75</v>
      </c>
      <c r="AQ883" s="11">
        <v>249.666666666666</v>
      </c>
    </row>
    <row r="884" spans="1:43" hidden="1" x14ac:dyDescent="0.45">
      <c r="A884" s="11">
        <v>882</v>
      </c>
      <c r="B884" s="11" t="s">
        <v>14</v>
      </c>
      <c r="C884" s="11" t="s">
        <v>9</v>
      </c>
      <c r="D884" s="12">
        <v>44743</v>
      </c>
      <c r="E884" s="11">
        <f t="shared" si="26"/>
        <v>2022</v>
      </c>
      <c r="F884" s="11">
        <f t="shared" si="27"/>
        <v>7</v>
      </c>
      <c r="G884" s="11">
        <v>15</v>
      </c>
      <c r="H884" s="11">
        <v>15</v>
      </c>
      <c r="I884" s="11">
        <v>0</v>
      </c>
      <c r="J884" s="11">
        <v>0</v>
      </c>
      <c r="K884" s="11">
        <v>0</v>
      </c>
      <c r="L884" s="11">
        <v>408</v>
      </c>
      <c r="M884" s="11">
        <v>20719.266666666601</v>
      </c>
      <c r="N884" s="11">
        <v>23694</v>
      </c>
      <c r="O884" s="11">
        <v>31272.0204740915</v>
      </c>
      <c r="P884" s="11">
        <v>2327.4350897517302</v>
      </c>
      <c r="Q884" s="11">
        <v>35756.228294616798</v>
      </c>
      <c r="R884" s="11">
        <v>1.1434783302138001</v>
      </c>
      <c r="S884" s="11">
        <v>13.439776179286699</v>
      </c>
      <c r="T884" s="11">
        <v>0.62420711340564805</v>
      </c>
      <c r="U884" s="11">
        <v>0</v>
      </c>
      <c r="V884" s="11">
        <v>17.066666666666599</v>
      </c>
      <c r="W884" s="11">
        <v>0</v>
      </c>
      <c r="X884" s="11">
        <v>0</v>
      </c>
      <c r="Y884" s="11">
        <v>17.066666666666599</v>
      </c>
      <c r="Z884" s="11">
        <v>4</v>
      </c>
      <c r="AA884" s="11">
        <v>4</v>
      </c>
      <c r="AB884" s="11">
        <v>8</v>
      </c>
      <c r="AC884" s="11">
        <v>36</v>
      </c>
      <c r="AD884" s="11">
        <v>658.16666666666595</v>
      </c>
      <c r="AE884" s="11">
        <v>44723588.200000003</v>
      </c>
      <c r="AF884" s="11">
        <v>13.89</v>
      </c>
      <c r="AG884" s="11">
        <v>38.576000000000001</v>
      </c>
      <c r="AH884" s="11">
        <v>18924574.133333299</v>
      </c>
      <c r="AI884" s="11">
        <v>37.501999999999903</v>
      </c>
      <c r="AJ884" s="11">
        <v>44299308.466666602</v>
      </c>
      <c r="AK884" s="11">
        <v>1</v>
      </c>
      <c r="AL884" s="11">
        <v>24774.466666666602</v>
      </c>
      <c r="AM884" s="11">
        <v>0</v>
      </c>
      <c r="AN884" s="11">
        <v>0</v>
      </c>
      <c r="AO884" s="11">
        <v>0</v>
      </c>
      <c r="AP884" s="11">
        <v>5412.1333333333296</v>
      </c>
      <c r="AQ884" s="11">
        <v>228.933333333333</v>
      </c>
    </row>
    <row r="885" spans="1:43" hidden="1" x14ac:dyDescent="0.45">
      <c r="A885" s="11">
        <v>883</v>
      </c>
      <c r="B885" s="11" t="s">
        <v>14</v>
      </c>
      <c r="C885" s="11" t="s">
        <v>9</v>
      </c>
      <c r="D885" s="12">
        <v>44774</v>
      </c>
      <c r="E885" s="11">
        <f t="shared" si="26"/>
        <v>2022</v>
      </c>
      <c r="F885" s="11">
        <f t="shared" si="27"/>
        <v>8</v>
      </c>
      <c r="G885" s="11">
        <v>12</v>
      </c>
      <c r="H885" s="11">
        <v>12</v>
      </c>
      <c r="I885" s="11">
        <v>0</v>
      </c>
      <c r="J885" s="11">
        <v>0</v>
      </c>
      <c r="K885" s="11">
        <v>0</v>
      </c>
      <c r="L885" s="11">
        <v>408</v>
      </c>
      <c r="M885" s="11">
        <v>20992.583333333299</v>
      </c>
      <c r="N885" s="11">
        <v>23051.916666666599</v>
      </c>
      <c r="O885" s="11">
        <v>31431.8178414832</v>
      </c>
      <c r="P885" s="11">
        <v>2341.7861762115599</v>
      </c>
      <c r="Q885" s="11">
        <v>34501.619386284197</v>
      </c>
      <c r="R885" s="11">
        <v>1.09808710803402</v>
      </c>
      <c r="S885" s="11">
        <v>13.424766276663901</v>
      </c>
      <c r="T885" s="11">
        <v>0.60278819589853505</v>
      </c>
      <c r="U885" s="11">
        <v>0</v>
      </c>
      <c r="V885" s="11">
        <v>20.4166666666666</v>
      </c>
      <c r="W885" s="11">
        <v>0</v>
      </c>
      <c r="X885" s="11">
        <v>0</v>
      </c>
      <c r="Y885" s="11">
        <v>20.4166666666666</v>
      </c>
      <c r="Z885" s="11">
        <v>4</v>
      </c>
      <c r="AA885" s="11">
        <v>4</v>
      </c>
      <c r="AB885" s="11">
        <v>8</v>
      </c>
      <c r="AC885" s="11">
        <v>36</v>
      </c>
      <c r="AD885" s="11">
        <v>640.33101851851802</v>
      </c>
      <c r="AE885" s="11">
        <v>44738359.25</v>
      </c>
      <c r="AF885" s="11">
        <v>13.89</v>
      </c>
      <c r="AG885" s="11">
        <v>40.479999999999997</v>
      </c>
      <c r="AH885" s="11">
        <v>21750492.833333299</v>
      </c>
      <c r="AI885" s="11">
        <v>41.67</v>
      </c>
      <c r="AJ885" s="11">
        <v>44313431.916666597</v>
      </c>
      <c r="AK885" s="11">
        <v>1</v>
      </c>
      <c r="AL885" s="11">
        <v>25872.666666666599</v>
      </c>
      <c r="AM885" s="11">
        <v>0</v>
      </c>
      <c r="AN885" s="11">
        <v>0</v>
      </c>
      <c r="AO885" s="11">
        <v>0</v>
      </c>
      <c r="AP885" s="11">
        <v>5212.8333333333303</v>
      </c>
      <c r="AQ885" s="11">
        <v>245.916666666666</v>
      </c>
    </row>
    <row r="886" spans="1:43" hidden="1" x14ac:dyDescent="0.45">
      <c r="A886" s="11">
        <v>884</v>
      </c>
      <c r="B886" s="11" t="s">
        <v>14</v>
      </c>
      <c r="C886" s="11" t="s">
        <v>9</v>
      </c>
      <c r="D886" s="12">
        <v>44805</v>
      </c>
      <c r="E886" s="11">
        <f t="shared" si="26"/>
        <v>2022</v>
      </c>
      <c r="F886" s="11">
        <f t="shared" si="27"/>
        <v>9</v>
      </c>
      <c r="G886" s="11">
        <v>13</v>
      </c>
      <c r="H886" s="11">
        <v>13</v>
      </c>
      <c r="I886" s="11">
        <v>0</v>
      </c>
      <c r="J886" s="11">
        <v>3</v>
      </c>
      <c r="K886" s="11">
        <v>3</v>
      </c>
      <c r="L886" s="11">
        <v>408</v>
      </c>
      <c r="M886" s="11">
        <v>20999.538461538399</v>
      </c>
      <c r="N886" s="11">
        <v>25055.307692307601</v>
      </c>
      <c r="O886" s="11">
        <v>31283.626089160702</v>
      </c>
      <c r="P886" s="11">
        <v>2315.08346176549</v>
      </c>
      <c r="Q886" s="11">
        <v>37295.260316348897</v>
      </c>
      <c r="R886" s="11">
        <v>1.1931208926116399</v>
      </c>
      <c r="S886" s="11">
        <v>13.515638735179801</v>
      </c>
      <c r="T886" s="11">
        <v>0.647868122747291</v>
      </c>
      <c r="U886" s="11">
        <v>0</v>
      </c>
      <c r="V886" s="11">
        <v>17.692307692307601</v>
      </c>
      <c r="W886" s="11">
        <v>3.9230769230769198</v>
      </c>
      <c r="X886" s="11">
        <v>0</v>
      </c>
      <c r="Y886" s="11">
        <v>13.769230769230701</v>
      </c>
      <c r="Z886" s="11">
        <v>4</v>
      </c>
      <c r="AA886" s="11">
        <v>4</v>
      </c>
      <c r="AB886" s="11">
        <v>8</v>
      </c>
      <c r="AC886" s="11">
        <v>36</v>
      </c>
      <c r="AD886" s="11">
        <v>695.98076923076906</v>
      </c>
      <c r="AE886" s="11">
        <v>44747606.846153803</v>
      </c>
      <c r="AF886" s="11">
        <v>13.889999999999899</v>
      </c>
      <c r="AG886" s="11">
        <v>40.3423076923076</v>
      </c>
      <c r="AH886" s="11">
        <v>24193013.846153799</v>
      </c>
      <c r="AI886" s="11">
        <v>41.549230769230697</v>
      </c>
      <c r="AJ886" s="11">
        <v>44323024.769230701</v>
      </c>
      <c r="AK886" s="11">
        <v>1</v>
      </c>
      <c r="AL886" s="11">
        <v>27706.1538461538</v>
      </c>
      <c r="AM886" s="11">
        <v>0</v>
      </c>
      <c r="AN886" s="11">
        <v>0</v>
      </c>
      <c r="AO886" s="11">
        <v>0</v>
      </c>
      <c r="AP886" s="11">
        <v>6191.1538461538403</v>
      </c>
      <c r="AQ886" s="11">
        <v>243.30769230769201</v>
      </c>
    </row>
    <row r="887" spans="1:43" hidden="1" x14ac:dyDescent="0.45">
      <c r="A887" s="11">
        <v>885</v>
      </c>
      <c r="B887" s="11" t="s">
        <v>14</v>
      </c>
      <c r="C887" s="11" t="s">
        <v>9</v>
      </c>
      <c r="D887" s="12">
        <v>44835</v>
      </c>
      <c r="E887" s="11">
        <f t="shared" si="26"/>
        <v>2022</v>
      </c>
      <c r="F887" s="11">
        <f t="shared" si="27"/>
        <v>10</v>
      </c>
      <c r="G887" s="11">
        <v>14</v>
      </c>
      <c r="H887" s="11">
        <v>14</v>
      </c>
      <c r="I887" s="11">
        <v>0</v>
      </c>
      <c r="J887" s="11">
        <v>1</v>
      </c>
      <c r="K887" s="11">
        <v>0</v>
      </c>
      <c r="L887" s="11">
        <v>408</v>
      </c>
      <c r="M887" s="11">
        <v>21001.071428571398</v>
      </c>
      <c r="N887" s="11">
        <v>27742.071428571398</v>
      </c>
      <c r="O887" s="11">
        <v>30409.6967189733</v>
      </c>
      <c r="P887" s="11">
        <v>2258.4417068925</v>
      </c>
      <c r="Q887" s="11">
        <v>40112.312566524903</v>
      </c>
      <c r="R887" s="11">
        <v>1.3209905464704099</v>
      </c>
      <c r="S887" s="11">
        <v>13.4641554388378</v>
      </c>
      <c r="T887" s="11">
        <v>0.69879140917407301</v>
      </c>
      <c r="U887" s="11">
        <v>0</v>
      </c>
      <c r="V887" s="11">
        <v>18.857142857142801</v>
      </c>
      <c r="W887" s="11">
        <v>0</v>
      </c>
      <c r="X887" s="11">
        <v>0</v>
      </c>
      <c r="Y887" s="11">
        <v>18.857142857142801</v>
      </c>
      <c r="Z887" s="11">
        <v>4</v>
      </c>
      <c r="AA887" s="11">
        <v>4</v>
      </c>
      <c r="AB887" s="11">
        <v>8</v>
      </c>
      <c r="AC887" s="11">
        <v>36</v>
      </c>
      <c r="AD887" s="11">
        <v>770.61309523809496</v>
      </c>
      <c r="AE887" s="11">
        <v>44753389.214285702</v>
      </c>
      <c r="AF887" s="11">
        <v>11.11</v>
      </c>
      <c r="AG887" s="11">
        <v>34.86</v>
      </c>
      <c r="AH887" s="11">
        <v>25170462.5714285</v>
      </c>
      <c r="AI887" s="11">
        <v>36.757142857142803</v>
      </c>
      <c r="AJ887" s="11">
        <v>44333692.785714202</v>
      </c>
      <c r="AK887" s="11">
        <v>0</v>
      </c>
      <c r="AL887" s="11">
        <v>28853.214285714199</v>
      </c>
      <c r="AM887" s="11">
        <v>0</v>
      </c>
      <c r="AN887" s="11">
        <v>0</v>
      </c>
      <c r="AO887" s="11">
        <v>0</v>
      </c>
      <c r="AP887" s="11">
        <v>6283.3571428571404</v>
      </c>
      <c r="AQ887" s="11">
        <v>387.07142857142799</v>
      </c>
    </row>
    <row r="888" spans="1:43" hidden="1" x14ac:dyDescent="0.45">
      <c r="A888" s="11">
        <v>886</v>
      </c>
      <c r="B888" s="11" t="s">
        <v>14</v>
      </c>
      <c r="C888" s="11" t="s">
        <v>9</v>
      </c>
      <c r="D888" s="12">
        <v>44866</v>
      </c>
      <c r="E888" s="11">
        <f t="shared" si="26"/>
        <v>2022</v>
      </c>
      <c r="F888" s="11">
        <f t="shared" si="27"/>
        <v>11</v>
      </c>
      <c r="G888" s="11">
        <v>12</v>
      </c>
      <c r="H888" s="11">
        <v>12</v>
      </c>
      <c r="I888" s="11">
        <v>0</v>
      </c>
      <c r="J888" s="11">
        <v>0</v>
      </c>
      <c r="K888" s="11">
        <v>0</v>
      </c>
      <c r="L888" s="11">
        <v>408</v>
      </c>
      <c r="M888" s="11">
        <v>21000.333333333299</v>
      </c>
      <c r="N888" s="11">
        <v>28412.833333333299</v>
      </c>
      <c r="O888" s="11">
        <v>30178.0702565916</v>
      </c>
      <c r="P888" s="11">
        <v>2231.3431032226299</v>
      </c>
      <c r="Q888" s="11">
        <v>40823.3080991815</v>
      </c>
      <c r="R888" s="11">
        <v>1.3529573808645099</v>
      </c>
      <c r="S888" s="11">
        <v>13.5247292839704</v>
      </c>
      <c r="T888" s="11">
        <v>0.70785170491999805</v>
      </c>
      <c r="U888" s="11">
        <v>0</v>
      </c>
      <c r="V888" s="11">
        <v>18.8333333333333</v>
      </c>
      <c r="W888" s="11">
        <v>0</v>
      </c>
      <c r="X888" s="11">
        <v>0</v>
      </c>
      <c r="Y888" s="11">
        <v>18.8333333333333</v>
      </c>
      <c r="Z888" s="11">
        <v>4</v>
      </c>
      <c r="AA888" s="11">
        <v>4</v>
      </c>
      <c r="AB888" s="11">
        <v>8</v>
      </c>
      <c r="AC888" s="11">
        <v>36</v>
      </c>
      <c r="AD888" s="11">
        <v>789.24537037036998</v>
      </c>
      <c r="AE888" s="11">
        <v>44759142.5</v>
      </c>
      <c r="AF888" s="11">
        <v>11.11</v>
      </c>
      <c r="AG888" s="11">
        <v>34.520000000000003</v>
      </c>
      <c r="AH888" s="11">
        <v>26374660.166666601</v>
      </c>
      <c r="AI888" s="11">
        <v>36.46</v>
      </c>
      <c r="AJ888" s="11">
        <v>44341570</v>
      </c>
      <c r="AK888" s="11">
        <v>0</v>
      </c>
      <c r="AL888" s="11">
        <v>29858.833333333299</v>
      </c>
      <c r="AM888" s="11">
        <v>0</v>
      </c>
      <c r="AN888" s="11">
        <v>0</v>
      </c>
      <c r="AO888" s="11">
        <v>0</v>
      </c>
      <c r="AP888" s="11">
        <v>6229.6666666666597</v>
      </c>
      <c r="AQ888" s="11">
        <v>212.166666666666</v>
      </c>
    </row>
    <row r="889" spans="1:43" hidden="1" x14ac:dyDescent="0.45">
      <c r="A889" s="11">
        <v>887</v>
      </c>
      <c r="B889" s="11" t="s">
        <v>14</v>
      </c>
      <c r="C889" s="11" t="s">
        <v>9</v>
      </c>
      <c r="D889" s="12">
        <v>44896</v>
      </c>
      <c r="E889" s="11">
        <f t="shared" si="26"/>
        <v>2022</v>
      </c>
      <c r="F889" s="11">
        <f t="shared" si="27"/>
        <v>12</v>
      </c>
      <c r="G889" s="11">
        <v>14</v>
      </c>
      <c r="H889" s="11">
        <v>14</v>
      </c>
      <c r="I889" s="11">
        <v>0</v>
      </c>
      <c r="J889" s="11">
        <v>1</v>
      </c>
      <c r="K889" s="11">
        <v>0</v>
      </c>
      <c r="L889" s="11">
        <v>408</v>
      </c>
      <c r="M889" s="11">
        <v>20996.6428571428</v>
      </c>
      <c r="N889" s="11">
        <v>25797.785714285699</v>
      </c>
      <c r="O889" s="11">
        <v>30988.134404058099</v>
      </c>
      <c r="P889" s="11">
        <v>2292.7853342346002</v>
      </c>
      <c r="Q889" s="11">
        <v>38029.413694725197</v>
      </c>
      <c r="R889" s="11">
        <v>1.2286696525157901</v>
      </c>
      <c r="S889" s="11">
        <v>13.516684417478899</v>
      </c>
      <c r="T889" s="11">
        <v>0.65978624048232104</v>
      </c>
      <c r="U889" s="11">
        <v>0</v>
      </c>
      <c r="V889" s="11">
        <v>18.214285714285701</v>
      </c>
      <c r="W889" s="11">
        <v>0</v>
      </c>
      <c r="X889" s="11">
        <v>0</v>
      </c>
      <c r="Y889" s="11">
        <v>18.214285714285701</v>
      </c>
      <c r="Z889" s="11">
        <v>4</v>
      </c>
      <c r="AA889" s="11">
        <v>4</v>
      </c>
      <c r="AB889" s="11">
        <v>8</v>
      </c>
      <c r="AC889" s="11">
        <v>36</v>
      </c>
      <c r="AD889" s="11">
        <v>716.605158730158</v>
      </c>
      <c r="AE889" s="11">
        <v>44765866.428571403</v>
      </c>
      <c r="AF889" s="11">
        <v>11.11</v>
      </c>
      <c r="AG889" s="11">
        <v>34.520000000000003</v>
      </c>
      <c r="AH889" s="11">
        <v>28122188.142857101</v>
      </c>
      <c r="AI889" s="11">
        <v>36.46</v>
      </c>
      <c r="AJ889" s="11">
        <v>44348463.428571403</v>
      </c>
      <c r="AK889" s="11">
        <v>0</v>
      </c>
      <c r="AL889" s="11">
        <v>31377.6428571428</v>
      </c>
      <c r="AM889" s="11">
        <v>0</v>
      </c>
      <c r="AN889" s="11">
        <v>0</v>
      </c>
      <c r="AO889" s="11">
        <v>0</v>
      </c>
      <c r="AP889" s="11">
        <v>5658.8571428571404</v>
      </c>
      <c r="AQ889" s="11">
        <v>86.285714285714207</v>
      </c>
    </row>
    <row r="890" spans="1:43" hidden="1" x14ac:dyDescent="0.45">
      <c r="A890" s="11">
        <v>888</v>
      </c>
      <c r="B890" s="11" t="s">
        <v>14</v>
      </c>
      <c r="C890" s="11" t="s">
        <v>9</v>
      </c>
      <c r="D890" s="12">
        <v>44927</v>
      </c>
      <c r="E890" s="11">
        <f t="shared" si="26"/>
        <v>2023</v>
      </c>
      <c r="F890" s="11">
        <f t="shared" si="27"/>
        <v>1</v>
      </c>
      <c r="G890" s="11">
        <v>13</v>
      </c>
      <c r="H890" s="11">
        <v>13</v>
      </c>
      <c r="I890" s="11">
        <v>0</v>
      </c>
      <c r="J890" s="11">
        <v>3</v>
      </c>
      <c r="K890" s="11">
        <v>2</v>
      </c>
      <c r="L890" s="11">
        <v>408</v>
      </c>
      <c r="M890" s="11">
        <v>21004.307692307601</v>
      </c>
      <c r="N890" s="11">
        <v>24748.923076923002</v>
      </c>
      <c r="O890" s="11">
        <v>31736.319429832602</v>
      </c>
      <c r="P890" s="11">
        <v>2369.8391756358901</v>
      </c>
      <c r="Q890" s="11">
        <v>37420.911316663798</v>
      </c>
      <c r="R890" s="11">
        <v>1.1783030175431499</v>
      </c>
      <c r="S890" s="11">
        <v>13.395003424142001</v>
      </c>
      <c r="T890" s="11">
        <v>0.65568846169060302</v>
      </c>
      <c r="U890" s="11">
        <v>0</v>
      </c>
      <c r="V890" s="11">
        <v>17.692307692307601</v>
      </c>
      <c r="W890" s="11">
        <v>3.9230769230769198</v>
      </c>
      <c r="X890" s="11">
        <v>0</v>
      </c>
      <c r="Y890" s="11">
        <v>13.769230769230701</v>
      </c>
      <c r="Z890" s="11">
        <v>4</v>
      </c>
      <c r="AA890" s="11">
        <v>4</v>
      </c>
      <c r="AB890" s="11">
        <v>8</v>
      </c>
      <c r="AC890" s="11">
        <v>36</v>
      </c>
      <c r="AD890" s="11">
        <v>687.470085470085</v>
      </c>
      <c r="AE890" s="11">
        <v>44772112</v>
      </c>
      <c r="AF890" s="11">
        <v>0</v>
      </c>
      <c r="AG890" s="11">
        <v>0</v>
      </c>
      <c r="AH890" s="11">
        <v>29808035.384615298</v>
      </c>
      <c r="AI890" s="11">
        <v>0</v>
      </c>
      <c r="AJ890" s="11">
        <v>44355433.384615302</v>
      </c>
      <c r="AK890" s="11">
        <v>0</v>
      </c>
      <c r="AL890" s="11">
        <v>32976</v>
      </c>
      <c r="AM890" s="11">
        <v>0</v>
      </c>
      <c r="AN890" s="11">
        <v>0</v>
      </c>
      <c r="AO890" s="11">
        <v>0</v>
      </c>
      <c r="AP890" s="11">
        <v>5471.8461538461497</v>
      </c>
      <c r="AQ890" s="11">
        <v>206.923076923076</v>
      </c>
    </row>
    <row r="891" spans="1:43" hidden="1" x14ac:dyDescent="0.45">
      <c r="A891" s="11">
        <v>889</v>
      </c>
      <c r="B891" s="11" t="s">
        <v>14</v>
      </c>
      <c r="C891" s="11" t="s">
        <v>9</v>
      </c>
      <c r="D891" s="12">
        <v>44958</v>
      </c>
      <c r="E891" s="11">
        <f t="shared" si="26"/>
        <v>2023</v>
      </c>
      <c r="F891" s="11">
        <f t="shared" si="27"/>
        <v>2</v>
      </c>
      <c r="G891" s="11">
        <v>12</v>
      </c>
      <c r="H891" s="11">
        <v>12</v>
      </c>
      <c r="I891" s="11">
        <v>0</v>
      </c>
      <c r="J891" s="11">
        <v>0</v>
      </c>
      <c r="K891" s="11">
        <v>0</v>
      </c>
      <c r="L891" s="11">
        <v>408</v>
      </c>
      <c r="M891" s="11">
        <v>21015.833333333299</v>
      </c>
      <c r="N891" s="11">
        <v>26348.666666666599</v>
      </c>
      <c r="O891" s="11">
        <v>30678.1955893552</v>
      </c>
      <c r="P891" s="11">
        <v>2291.88037526569</v>
      </c>
      <c r="Q891" s="11">
        <v>38440.874909470404</v>
      </c>
      <c r="R891" s="11">
        <v>1.2536841964199601</v>
      </c>
      <c r="S891" s="11">
        <v>13.386683368107001</v>
      </c>
      <c r="T891" s="11">
        <v>0.67371704156892298</v>
      </c>
      <c r="U891" s="11">
        <v>0</v>
      </c>
      <c r="V891" s="11">
        <v>18.5833333333333</v>
      </c>
      <c r="W891" s="11">
        <v>0</v>
      </c>
      <c r="X891" s="11">
        <v>0</v>
      </c>
      <c r="Y891" s="11">
        <v>18.5833333333333</v>
      </c>
      <c r="Z891" s="11">
        <v>4</v>
      </c>
      <c r="AA891" s="11">
        <v>4</v>
      </c>
      <c r="AB891" s="11">
        <v>8</v>
      </c>
      <c r="AC891" s="11">
        <v>36</v>
      </c>
      <c r="AD891" s="11">
        <v>731.90740740740705</v>
      </c>
      <c r="AE891" s="11">
        <v>44776618.583333299</v>
      </c>
      <c r="AF891" s="11">
        <v>0</v>
      </c>
      <c r="AG891" s="11">
        <v>0</v>
      </c>
      <c r="AH891" s="11">
        <v>30380009.916666601</v>
      </c>
      <c r="AI891" s="11">
        <v>0</v>
      </c>
      <c r="AJ891" s="11">
        <v>44361323.5</v>
      </c>
      <c r="AK891" s="11">
        <v>0</v>
      </c>
      <c r="AL891" s="11">
        <v>33780.833333333299</v>
      </c>
      <c r="AM891" s="11">
        <v>0</v>
      </c>
      <c r="AN891" s="11">
        <v>0</v>
      </c>
      <c r="AO891" s="11">
        <v>0</v>
      </c>
      <c r="AP891" s="11">
        <v>5892.9166666666597</v>
      </c>
      <c r="AQ891" s="11">
        <v>217.083333333333</v>
      </c>
    </row>
    <row r="892" spans="1:43" hidden="1" x14ac:dyDescent="0.45">
      <c r="A892" s="11">
        <v>890</v>
      </c>
      <c r="B892" s="11" t="s">
        <v>14</v>
      </c>
      <c r="C892" s="11" t="s">
        <v>9</v>
      </c>
      <c r="D892" s="12">
        <v>44986</v>
      </c>
      <c r="E892" s="11">
        <f t="shared" si="26"/>
        <v>2023</v>
      </c>
      <c r="F892" s="11">
        <f t="shared" si="27"/>
        <v>3</v>
      </c>
      <c r="G892" s="11">
        <v>13</v>
      </c>
      <c r="H892" s="11">
        <v>13</v>
      </c>
      <c r="I892" s="11">
        <v>0</v>
      </c>
      <c r="J892" s="11">
        <v>0</v>
      </c>
      <c r="K892" s="11">
        <v>0</v>
      </c>
      <c r="L892" s="11">
        <v>408</v>
      </c>
      <c r="M892" s="11">
        <v>20997.1538461538</v>
      </c>
      <c r="N892" s="11">
        <v>26609.384615384599</v>
      </c>
      <c r="O892" s="11">
        <v>30230.561549451901</v>
      </c>
      <c r="P892" s="11">
        <v>2252.6577509951098</v>
      </c>
      <c r="Q892" s="11">
        <v>38285.480749386603</v>
      </c>
      <c r="R892" s="11">
        <v>1.2673005044710699</v>
      </c>
      <c r="S892" s="11">
        <v>13.4207096167919</v>
      </c>
      <c r="T892" s="11">
        <v>0.66960260309856601</v>
      </c>
      <c r="U892" s="11">
        <v>0</v>
      </c>
      <c r="V892" s="11">
        <v>17.615384615384599</v>
      </c>
      <c r="W892" s="11">
        <v>0</v>
      </c>
      <c r="X892" s="11">
        <v>0</v>
      </c>
      <c r="Y892" s="11">
        <v>17.615384615384599</v>
      </c>
      <c r="Z892" s="11">
        <v>4</v>
      </c>
      <c r="AA892" s="11">
        <v>4</v>
      </c>
      <c r="AB892" s="11">
        <v>8</v>
      </c>
      <c r="AC892" s="11">
        <v>36</v>
      </c>
      <c r="AD892" s="11">
        <v>739.14957264957195</v>
      </c>
      <c r="AE892" s="11">
        <v>10333718.461538401</v>
      </c>
      <c r="AF892" s="11">
        <v>0</v>
      </c>
      <c r="AG892" s="11">
        <v>0</v>
      </c>
      <c r="AH892" s="11">
        <v>7052263</v>
      </c>
      <c r="AI892" s="11">
        <v>0</v>
      </c>
      <c r="AJ892" s="11">
        <v>10237923.076923</v>
      </c>
      <c r="AK892" s="11">
        <v>0</v>
      </c>
      <c r="AL892" s="11">
        <v>7851.8461538461497</v>
      </c>
      <c r="AM892" s="11">
        <v>0</v>
      </c>
      <c r="AN892" s="11">
        <v>0</v>
      </c>
      <c r="AO892" s="11">
        <v>0</v>
      </c>
      <c r="AP892" s="11">
        <v>7238.6153846153802</v>
      </c>
      <c r="AQ892" s="11">
        <v>239.461538461538</v>
      </c>
    </row>
    <row r="893" spans="1:43" hidden="1" x14ac:dyDescent="0.45">
      <c r="A893" s="11">
        <v>891</v>
      </c>
      <c r="B893" s="11" t="s">
        <v>14</v>
      </c>
      <c r="C893" s="11" t="s">
        <v>9</v>
      </c>
      <c r="D893" s="12">
        <v>45017</v>
      </c>
      <c r="E893" s="11">
        <f t="shared" si="26"/>
        <v>2023</v>
      </c>
      <c r="F893" s="11">
        <f t="shared" si="27"/>
        <v>4</v>
      </c>
      <c r="G893" s="11">
        <v>14</v>
      </c>
      <c r="H893" s="11">
        <v>14</v>
      </c>
      <c r="I893" s="11">
        <v>0</v>
      </c>
      <c r="J893" s="11">
        <v>0</v>
      </c>
      <c r="K893" s="11">
        <v>0</v>
      </c>
      <c r="L893" s="11">
        <v>408</v>
      </c>
      <c r="M893" s="11">
        <v>20998.857142857101</v>
      </c>
      <c r="N893" s="11">
        <v>27747.1428571428</v>
      </c>
      <c r="O893" s="11">
        <v>30253.200629654501</v>
      </c>
      <c r="P893" s="11">
        <v>2249.8129170516399</v>
      </c>
      <c r="Q893" s="11">
        <v>39952.197715078903</v>
      </c>
      <c r="R893" s="11">
        <v>1.3213308513016999</v>
      </c>
      <c r="S893" s="11">
        <v>13.447303588761001</v>
      </c>
      <c r="T893" s="11">
        <v>0.69704661964130299</v>
      </c>
      <c r="U893" s="11">
        <v>0</v>
      </c>
      <c r="V893" s="11">
        <v>17.6428571428571</v>
      </c>
      <c r="W893" s="11">
        <v>0</v>
      </c>
      <c r="X893" s="11">
        <v>0</v>
      </c>
      <c r="Y893" s="11">
        <v>17.6428571428571</v>
      </c>
      <c r="Z893" s="11">
        <v>4</v>
      </c>
      <c r="AA893" s="11">
        <v>4</v>
      </c>
      <c r="AB893" s="11">
        <v>8</v>
      </c>
      <c r="AC893" s="11">
        <v>36</v>
      </c>
      <c r="AD893" s="11">
        <v>770.75396825396797</v>
      </c>
      <c r="AE893" s="11">
        <v>0</v>
      </c>
      <c r="AF893" s="11">
        <v>0</v>
      </c>
      <c r="AG893" s="11">
        <v>0</v>
      </c>
      <c r="AH893" s="11">
        <v>0</v>
      </c>
      <c r="AI893" s="11">
        <v>0</v>
      </c>
      <c r="AJ893" s="11">
        <v>0</v>
      </c>
      <c r="AK893" s="11">
        <v>0</v>
      </c>
      <c r="AL893" s="11">
        <v>0</v>
      </c>
      <c r="AM893" s="11">
        <v>0</v>
      </c>
      <c r="AN893" s="11">
        <v>0</v>
      </c>
      <c r="AO893" s="11">
        <v>0</v>
      </c>
      <c r="AP893" s="11">
        <v>6705.9285714285697</v>
      </c>
      <c r="AQ893" s="11">
        <v>366.35714285714198</v>
      </c>
    </row>
    <row r="894" spans="1:43" hidden="1" x14ac:dyDescent="0.45">
      <c r="A894" s="11">
        <v>892</v>
      </c>
      <c r="B894" s="11" t="s">
        <v>14</v>
      </c>
      <c r="C894" s="11" t="s">
        <v>9</v>
      </c>
      <c r="D894" s="12">
        <v>45047</v>
      </c>
      <c r="E894" s="11">
        <f t="shared" si="26"/>
        <v>2023</v>
      </c>
      <c r="F894" s="11">
        <f t="shared" si="27"/>
        <v>5</v>
      </c>
      <c r="G894" s="11">
        <v>12</v>
      </c>
      <c r="H894" s="11">
        <v>12</v>
      </c>
      <c r="I894" s="11">
        <v>0</v>
      </c>
      <c r="J894" s="11">
        <v>2</v>
      </c>
      <c r="K894" s="11">
        <v>0</v>
      </c>
      <c r="L894" s="11">
        <v>408</v>
      </c>
      <c r="M894" s="11">
        <v>21005.5</v>
      </c>
      <c r="N894" s="11">
        <v>28051.166666666599</v>
      </c>
      <c r="O894" s="11">
        <v>30291.3294180253</v>
      </c>
      <c r="P894" s="11">
        <v>2260.7253128654902</v>
      </c>
      <c r="Q894" s="11">
        <v>40409.081686053003</v>
      </c>
      <c r="R894" s="11">
        <v>1.33539069118714</v>
      </c>
      <c r="S894" s="11">
        <v>13.401102605918</v>
      </c>
      <c r="T894" s="11">
        <v>0.70747301512579197</v>
      </c>
      <c r="U894" s="11">
        <v>0</v>
      </c>
      <c r="V894" s="11">
        <v>17.5833333333333</v>
      </c>
      <c r="W894" s="11">
        <v>0</v>
      </c>
      <c r="X894" s="11">
        <v>0</v>
      </c>
      <c r="Y894" s="11">
        <v>17.5833333333333</v>
      </c>
      <c r="Z894" s="11">
        <v>4</v>
      </c>
      <c r="AA894" s="11">
        <v>4</v>
      </c>
      <c r="AB894" s="11">
        <v>8</v>
      </c>
      <c r="AC894" s="11">
        <v>36</v>
      </c>
      <c r="AD894" s="11">
        <v>779.19907407407402</v>
      </c>
      <c r="AE894" s="11">
        <v>0</v>
      </c>
      <c r="AF894" s="11">
        <v>0</v>
      </c>
      <c r="AG894" s="11">
        <v>0</v>
      </c>
      <c r="AH894" s="11">
        <v>0</v>
      </c>
      <c r="AI894" s="11">
        <v>0</v>
      </c>
      <c r="AJ894" s="11">
        <v>0</v>
      </c>
      <c r="AK894" s="11">
        <v>0</v>
      </c>
      <c r="AL894" s="11">
        <v>0</v>
      </c>
      <c r="AM894" s="11">
        <v>0</v>
      </c>
      <c r="AN894" s="11">
        <v>0</v>
      </c>
      <c r="AO894" s="11">
        <v>0</v>
      </c>
      <c r="AP894" s="11">
        <v>6815.4166666666597</v>
      </c>
      <c r="AQ894" s="11">
        <v>300.416666666666</v>
      </c>
    </row>
    <row r="895" spans="1:43" hidden="1" x14ac:dyDescent="0.45">
      <c r="A895" s="11">
        <v>893</v>
      </c>
      <c r="B895" s="11" t="s">
        <v>14</v>
      </c>
      <c r="C895" s="11" t="s">
        <v>9</v>
      </c>
      <c r="D895" s="12">
        <v>45078</v>
      </c>
      <c r="E895" s="11">
        <f t="shared" si="26"/>
        <v>2023</v>
      </c>
      <c r="F895" s="11">
        <f t="shared" si="27"/>
        <v>6</v>
      </c>
      <c r="G895" s="11">
        <v>13</v>
      </c>
      <c r="H895" s="11">
        <v>13</v>
      </c>
      <c r="I895" s="11">
        <v>0</v>
      </c>
      <c r="J895" s="11">
        <v>0</v>
      </c>
      <c r="K895" s="11">
        <v>0</v>
      </c>
      <c r="L895" s="11">
        <v>408</v>
      </c>
      <c r="M895" s="11">
        <v>20999.538461538399</v>
      </c>
      <c r="N895" s="11">
        <v>26570.307692307601</v>
      </c>
      <c r="O895" s="11">
        <v>30630.778607896598</v>
      </c>
      <c r="P895" s="11">
        <v>2262.8930377874999</v>
      </c>
      <c r="Q895" s="11">
        <v>38732.929047174301</v>
      </c>
      <c r="R895" s="11">
        <v>1.2652861479928601</v>
      </c>
      <c r="S895" s="11">
        <v>13.5365602477659</v>
      </c>
      <c r="T895" s="11">
        <v>0.67111386099969905</v>
      </c>
      <c r="U895" s="11">
        <v>0</v>
      </c>
      <c r="V895" s="11">
        <v>19.692307692307601</v>
      </c>
      <c r="W895" s="11">
        <v>0</v>
      </c>
      <c r="X895" s="11">
        <v>0</v>
      </c>
      <c r="Y895" s="11">
        <v>19.692307692307601</v>
      </c>
      <c r="Z895" s="11">
        <v>4</v>
      </c>
      <c r="AA895" s="11">
        <v>4</v>
      </c>
      <c r="AB895" s="11">
        <v>8</v>
      </c>
      <c r="AC895" s="11">
        <v>36</v>
      </c>
      <c r="AD895" s="11">
        <v>738.06410256410197</v>
      </c>
      <c r="AE895" s="11">
        <v>0</v>
      </c>
      <c r="AF895" s="11">
        <v>0</v>
      </c>
      <c r="AG895" s="11">
        <v>0</v>
      </c>
      <c r="AH895" s="11">
        <v>0</v>
      </c>
      <c r="AI895" s="11">
        <v>0</v>
      </c>
      <c r="AJ895" s="11">
        <v>0</v>
      </c>
      <c r="AK895" s="11">
        <v>0</v>
      </c>
      <c r="AL895" s="11">
        <v>0</v>
      </c>
      <c r="AM895" s="11">
        <v>0</v>
      </c>
      <c r="AN895" s="11">
        <v>0</v>
      </c>
      <c r="AO895" s="11">
        <v>0</v>
      </c>
      <c r="AP895" s="11">
        <v>5973.3846153846098</v>
      </c>
      <c r="AQ895" s="11">
        <v>362.53846153846098</v>
      </c>
    </row>
    <row r="896" spans="1:43" hidden="1" x14ac:dyDescent="0.45">
      <c r="A896" s="11">
        <v>894</v>
      </c>
      <c r="B896" s="11" t="s">
        <v>14</v>
      </c>
      <c r="C896" s="11" t="s">
        <v>9</v>
      </c>
      <c r="D896" s="12">
        <v>45108</v>
      </c>
      <c r="E896" s="11">
        <f t="shared" si="26"/>
        <v>2023</v>
      </c>
      <c r="F896" s="11">
        <f t="shared" si="27"/>
        <v>7</v>
      </c>
      <c r="G896" s="11">
        <v>14</v>
      </c>
      <c r="H896" s="11">
        <v>14</v>
      </c>
      <c r="I896" s="11">
        <v>0</v>
      </c>
      <c r="J896" s="11">
        <v>0</v>
      </c>
      <c r="K896" s="11">
        <v>0</v>
      </c>
      <c r="L896" s="11">
        <v>408</v>
      </c>
      <c r="M896" s="11">
        <v>21003.285714285699</v>
      </c>
      <c r="N896" s="11">
        <v>25802.714285714199</v>
      </c>
      <c r="O896" s="11">
        <v>30847.921900239799</v>
      </c>
      <c r="P896" s="11">
        <v>2283.5006686950701</v>
      </c>
      <c r="Q896" s="11">
        <v>37882.975371730798</v>
      </c>
      <c r="R896" s="11">
        <v>1.22849799688255</v>
      </c>
      <c r="S896" s="11">
        <v>13.5129431046443</v>
      </c>
      <c r="T896" s="11">
        <v>0.65799610213586301</v>
      </c>
      <c r="U896" s="11">
        <v>0</v>
      </c>
      <c r="V896" s="11">
        <v>17.928571428571399</v>
      </c>
      <c r="W896" s="11">
        <v>0</v>
      </c>
      <c r="X896" s="11">
        <v>0</v>
      </c>
      <c r="Y896" s="11">
        <v>17.928571428571399</v>
      </c>
      <c r="Z896" s="11">
        <v>4</v>
      </c>
      <c r="AA896" s="11">
        <v>4</v>
      </c>
      <c r="AB896" s="11">
        <v>8</v>
      </c>
      <c r="AC896" s="11">
        <v>36</v>
      </c>
      <c r="AD896" s="11">
        <v>716.74206349206304</v>
      </c>
      <c r="AE896" s="11">
        <v>0</v>
      </c>
      <c r="AF896" s="11">
        <v>0</v>
      </c>
      <c r="AG896" s="11">
        <v>0</v>
      </c>
      <c r="AH896" s="11">
        <v>0</v>
      </c>
      <c r="AI896" s="11">
        <v>0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4306.5</v>
      </c>
      <c r="AQ896" s="11">
        <v>175.142857142857</v>
      </c>
    </row>
    <row r="897" spans="1:43" hidden="1" x14ac:dyDescent="0.45">
      <c r="A897" s="11">
        <v>895</v>
      </c>
      <c r="B897" s="11" t="s">
        <v>14</v>
      </c>
      <c r="C897" s="11" t="s">
        <v>9</v>
      </c>
      <c r="D897" s="12">
        <v>45139</v>
      </c>
      <c r="E897" s="11">
        <f t="shared" si="26"/>
        <v>2023</v>
      </c>
      <c r="F897" s="11">
        <f t="shared" si="27"/>
        <v>8</v>
      </c>
      <c r="G897" s="11">
        <v>12</v>
      </c>
      <c r="H897" s="11">
        <v>12</v>
      </c>
      <c r="I897" s="11">
        <v>0</v>
      </c>
      <c r="J897" s="11">
        <v>0</v>
      </c>
      <c r="K897" s="11">
        <v>0</v>
      </c>
      <c r="L897" s="11">
        <v>408</v>
      </c>
      <c r="M897" s="11">
        <v>21021</v>
      </c>
      <c r="N897" s="11">
        <v>26376</v>
      </c>
      <c r="O897" s="11">
        <v>31052.6079444022</v>
      </c>
      <c r="P897" s="11">
        <v>2317.6416867786302</v>
      </c>
      <c r="Q897" s="11">
        <v>38944.716944927903</v>
      </c>
      <c r="R897" s="11">
        <v>1.25475839048237</v>
      </c>
      <c r="S897" s="11">
        <v>13.401722855853</v>
      </c>
      <c r="T897" s="11">
        <v>0.68173416161282396</v>
      </c>
      <c r="U897" s="11">
        <v>0</v>
      </c>
      <c r="V897" s="11">
        <v>18.25</v>
      </c>
      <c r="W897" s="11">
        <v>0</v>
      </c>
      <c r="X897" s="11">
        <v>0</v>
      </c>
      <c r="Y897" s="11">
        <v>18.25</v>
      </c>
      <c r="Z897" s="11">
        <v>4</v>
      </c>
      <c r="AA897" s="11">
        <v>4</v>
      </c>
      <c r="AB897" s="11">
        <v>8</v>
      </c>
      <c r="AC897" s="11">
        <v>36</v>
      </c>
      <c r="AD897" s="11">
        <v>732.66666666666595</v>
      </c>
      <c r="AE897" s="11">
        <v>0</v>
      </c>
      <c r="AF897" s="11">
        <v>0</v>
      </c>
      <c r="AG897" s="11">
        <v>0</v>
      </c>
      <c r="AH897" s="11">
        <v>0</v>
      </c>
      <c r="AI897" s="11">
        <v>0</v>
      </c>
      <c r="AJ897" s="11">
        <v>0</v>
      </c>
      <c r="AK897" s="11">
        <v>0</v>
      </c>
      <c r="AL897" s="11">
        <v>0</v>
      </c>
      <c r="AM897" s="11">
        <v>0</v>
      </c>
      <c r="AN897" s="11">
        <v>0</v>
      </c>
      <c r="AO897" s="11">
        <v>0</v>
      </c>
      <c r="AP897" s="11">
        <v>5276</v>
      </c>
      <c r="AQ897" s="11">
        <v>234.333333333333</v>
      </c>
    </row>
    <row r="898" spans="1:43" hidden="1" x14ac:dyDescent="0.45">
      <c r="A898" s="11">
        <v>896</v>
      </c>
      <c r="B898" s="11" t="s">
        <v>14</v>
      </c>
      <c r="C898" s="11" t="s">
        <v>9</v>
      </c>
      <c r="D898" s="12">
        <v>45170</v>
      </c>
      <c r="E898" s="11">
        <f t="shared" si="26"/>
        <v>2023</v>
      </c>
      <c r="F898" s="11">
        <f t="shared" si="27"/>
        <v>9</v>
      </c>
      <c r="G898" s="11">
        <v>14</v>
      </c>
      <c r="H898" s="11">
        <v>14</v>
      </c>
      <c r="I898" s="11">
        <v>0</v>
      </c>
      <c r="J898" s="11">
        <v>2</v>
      </c>
      <c r="K898" s="11">
        <v>2</v>
      </c>
      <c r="L898" s="11">
        <v>378.85714285714198</v>
      </c>
      <c r="M898" s="11">
        <v>19194</v>
      </c>
      <c r="N898" s="11">
        <v>24713.5</v>
      </c>
      <c r="O898" s="11">
        <v>31063.124259434499</v>
      </c>
      <c r="P898" s="11">
        <v>2297.2108107223398</v>
      </c>
      <c r="Q898" s="11">
        <v>40424.913704725099</v>
      </c>
      <c r="R898" s="11">
        <v>1.30378646616085</v>
      </c>
      <c r="S898" s="11">
        <v>13.527499328495299</v>
      </c>
      <c r="T898" s="11">
        <v>0.70132325545990404</v>
      </c>
      <c r="U898" s="11">
        <v>0</v>
      </c>
      <c r="V898" s="11">
        <v>16.214285714285701</v>
      </c>
      <c r="W898" s="11">
        <v>2.1428571428571401</v>
      </c>
      <c r="X898" s="11">
        <v>0</v>
      </c>
      <c r="Y898" s="11">
        <v>14.0714285714285</v>
      </c>
      <c r="Z898" s="11">
        <v>4</v>
      </c>
      <c r="AA898" s="11">
        <v>4</v>
      </c>
      <c r="AB898" s="11">
        <v>7.7857142857142803</v>
      </c>
      <c r="AC898" s="11">
        <v>33.428571428571402</v>
      </c>
      <c r="AD898" s="11">
        <v>748.587301587301</v>
      </c>
      <c r="AE898" s="11">
        <v>0</v>
      </c>
      <c r="AF898" s="11">
        <v>0</v>
      </c>
      <c r="AG898" s="11">
        <v>0</v>
      </c>
      <c r="AH898" s="11">
        <v>0</v>
      </c>
      <c r="AI898" s="11">
        <v>0</v>
      </c>
      <c r="AJ898" s="11">
        <v>0</v>
      </c>
      <c r="AK898" s="11">
        <v>0</v>
      </c>
      <c r="AL898" s="11">
        <v>0</v>
      </c>
      <c r="AM898" s="11">
        <v>0</v>
      </c>
      <c r="AN898" s="11">
        <v>0</v>
      </c>
      <c r="AO898" s="11">
        <v>0</v>
      </c>
      <c r="AP898" s="11">
        <v>5628.4285714285697</v>
      </c>
      <c r="AQ898" s="11">
        <v>203.92857142857099</v>
      </c>
    </row>
    <row r="899" spans="1:43" hidden="1" x14ac:dyDescent="0.45">
      <c r="A899" s="11">
        <v>897</v>
      </c>
      <c r="B899" s="11" t="s">
        <v>14</v>
      </c>
      <c r="C899" s="11" t="s">
        <v>9</v>
      </c>
      <c r="D899" s="12">
        <v>45200</v>
      </c>
      <c r="E899" s="11">
        <f t="shared" ref="E899:E962" si="28">YEAR(D899)</f>
        <v>2023</v>
      </c>
      <c r="F899" s="11">
        <f t="shared" ref="F899:F962" si="29">MONTH(D899)</f>
        <v>10</v>
      </c>
      <c r="G899" s="11">
        <v>13</v>
      </c>
      <c r="H899" s="11">
        <v>13</v>
      </c>
      <c r="I899" s="11">
        <v>0</v>
      </c>
      <c r="J899" s="11">
        <v>0</v>
      </c>
      <c r="K899" s="11">
        <v>0</v>
      </c>
      <c r="L899" s="11">
        <v>408</v>
      </c>
      <c r="M899" s="11">
        <v>20691.923076923002</v>
      </c>
      <c r="N899" s="11">
        <v>27790</v>
      </c>
      <c r="O899" s="11">
        <v>31143.825633385499</v>
      </c>
      <c r="P899" s="11">
        <v>2302.44209653178</v>
      </c>
      <c r="Q899" s="11">
        <v>41770.1007754987</v>
      </c>
      <c r="R899" s="11">
        <v>1.34301599258366</v>
      </c>
      <c r="S899" s="11">
        <v>13.5280185413497</v>
      </c>
      <c r="T899" s="11">
        <v>0.72402255127265902</v>
      </c>
      <c r="U899" s="11">
        <v>0</v>
      </c>
      <c r="V899" s="11">
        <v>18.4615384615384</v>
      </c>
      <c r="W899" s="11">
        <v>1.15384615384615</v>
      </c>
      <c r="X899" s="11">
        <v>0</v>
      </c>
      <c r="Y899" s="11">
        <v>17.307692307692299</v>
      </c>
      <c r="Z899" s="11">
        <v>4</v>
      </c>
      <c r="AA899" s="11">
        <v>4</v>
      </c>
      <c r="AB899" s="11">
        <v>8</v>
      </c>
      <c r="AC899" s="11">
        <v>36</v>
      </c>
      <c r="AD899" s="11">
        <v>771.944444444444</v>
      </c>
      <c r="AE899" s="11">
        <v>0</v>
      </c>
      <c r="AF899" s="11">
        <v>0</v>
      </c>
      <c r="AG899" s="11">
        <v>0</v>
      </c>
      <c r="AH899" s="11">
        <v>0</v>
      </c>
      <c r="AI899" s="11">
        <v>0</v>
      </c>
      <c r="AJ899" s="11">
        <v>0</v>
      </c>
      <c r="AK899" s="11">
        <v>0</v>
      </c>
      <c r="AL899" s="11">
        <v>0</v>
      </c>
      <c r="AM899" s="11">
        <v>0</v>
      </c>
      <c r="AN899" s="11">
        <v>0</v>
      </c>
      <c r="AO899" s="11">
        <v>0</v>
      </c>
      <c r="AP899" s="11">
        <v>6587.0769230769201</v>
      </c>
      <c r="AQ899" s="11">
        <v>343.61538461538402</v>
      </c>
    </row>
    <row r="900" spans="1:43" hidden="1" x14ac:dyDescent="0.45">
      <c r="A900" s="11">
        <v>898</v>
      </c>
      <c r="B900" s="11" t="s">
        <v>14</v>
      </c>
      <c r="C900" s="11" t="s">
        <v>9</v>
      </c>
      <c r="D900" s="12">
        <v>45231</v>
      </c>
      <c r="E900" s="11">
        <f t="shared" si="28"/>
        <v>2023</v>
      </c>
      <c r="F900" s="11">
        <f t="shared" si="29"/>
        <v>11</v>
      </c>
      <c r="G900" s="11">
        <v>12</v>
      </c>
      <c r="H900" s="11">
        <v>12</v>
      </c>
      <c r="I900" s="11">
        <v>0</v>
      </c>
      <c r="J900" s="11">
        <v>0</v>
      </c>
      <c r="K900" s="11">
        <v>0</v>
      </c>
      <c r="L900" s="11">
        <v>408</v>
      </c>
      <c r="M900" s="11">
        <v>20708.416666666599</v>
      </c>
      <c r="N900" s="11">
        <v>29265</v>
      </c>
      <c r="O900" s="11">
        <v>30473.568667541698</v>
      </c>
      <c r="P900" s="11">
        <v>2243.5451522277299</v>
      </c>
      <c r="Q900" s="11">
        <v>43055.329290870199</v>
      </c>
      <c r="R900" s="11">
        <v>1.4132263452087099</v>
      </c>
      <c r="S900" s="11">
        <v>13.582408940282001</v>
      </c>
      <c r="T900" s="11">
        <v>0.74330843717838402</v>
      </c>
      <c r="U900" s="11">
        <v>0</v>
      </c>
      <c r="V900" s="11">
        <v>17.9166666666666</v>
      </c>
      <c r="W900" s="11">
        <v>0</v>
      </c>
      <c r="X900" s="11">
        <v>0</v>
      </c>
      <c r="Y900" s="11">
        <v>17.9166666666666</v>
      </c>
      <c r="Z900" s="11">
        <v>4</v>
      </c>
      <c r="AA900" s="11">
        <v>4</v>
      </c>
      <c r="AB900" s="11">
        <v>8</v>
      </c>
      <c r="AC900" s="11">
        <v>36</v>
      </c>
      <c r="AD900" s="11">
        <v>812.91666666666595</v>
      </c>
      <c r="AE900" s="11">
        <v>0</v>
      </c>
      <c r="AF900" s="11">
        <v>0</v>
      </c>
      <c r="AG900" s="11">
        <v>0</v>
      </c>
      <c r="AH900" s="11">
        <v>0</v>
      </c>
      <c r="AI900" s="11">
        <v>0</v>
      </c>
      <c r="AJ900" s="11">
        <v>0</v>
      </c>
      <c r="AK900" s="11">
        <v>0</v>
      </c>
      <c r="AL900" s="11">
        <v>0</v>
      </c>
      <c r="AM900" s="11">
        <v>0</v>
      </c>
      <c r="AN900" s="11">
        <v>0</v>
      </c>
      <c r="AO900" s="11">
        <v>0</v>
      </c>
      <c r="AP900" s="11">
        <v>6211.1666666666597</v>
      </c>
      <c r="AQ900" s="11">
        <v>265.166666666666</v>
      </c>
    </row>
    <row r="901" spans="1:43" hidden="1" x14ac:dyDescent="0.45">
      <c r="A901" s="11">
        <v>899</v>
      </c>
      <c r="B901" s="11" t="s">
        <v>14</v>
      </c>
      <c r="C901" s="11" t="s">
        <v>9</v>
      </c>
      <c r="D901" s="12">
        <v>45261</v>
      </c>
      <c r="E901" s="11">
        <f t="shared" si="28"/>
        <v>2023</v>
      </c>
      <c r="F901" s="11">
        <f t="shared" si="29"/>
        <v>12</v>
      </c>
      <c r="G901" s="11">
        <v>15</v>
      </c>
      <c r="H901" s="11">
        <v>15</v>
      </c>
      <c r="I901" s="11">
        <v>0</v>
      </c>
      <c r="J901" s="11">
        <v>0</v>
      </c>
      <c r="K901" s="11">
        <v>0</v>
      </c>
      <c r="L901" s="11">
        <v>408</v>
      </c>
      <c r="M901" s="11">
        <v>20684.133333333299</v>
      </c>
      <c r="N901" s="11">
        <v>27151.0666666666</v>
      </c>
      <c r="O901" s="11">
        <v>30931.3260876846</v>
      </c>
      <c r="P901" s="11">
        <v>2290.3939116521501</v>
      </c>
      <c r="Q901" s="11">
        <v>40525.9090686321</v>
      </c>
      <c r="R901" s="11">
        <v>1.31260435437712</v>
      </c>
      <c r="S901" s="11">
        <v>13.5067344280224</v>
      </c>
      <c r="T901" s="11">
        <v>0.703588493638722</v>
      </c>
      <c r="U901" s="11">
        <v>0</v>
      </c>
      <c r="V901" s="11">
        <v>17</v>
      </c>
      <c r="W901" s="11">
        <v>0</v>
      </c>
      <c r="X901" s="11">
        <v>0</v>
      </c>
      <c r="Y901" s="11">
        <v>17</v>
      </c>
      <c r="Z901" s="11">
        <v>4</v>
      </c>
      <c r="AA901" s="11">
        <v>4</v>
      </c>
      <c r="AB901" s="11">
        <v>8</v>
      </c>
      <c r="AC901" s="11">
        <v>36</v>
      </c>
      <c r="AD901" s="11">
        <v>754.19629629629605</v>
      </c>
      <c r="AE901" s="11">
        <v>0</v>
      </c>
      <c r="AF901" s="11">
        <v>0</v>
      </c>
      <c r="AG901" s="11">
        <v>0</v>
      </c>
      <c r="AH901" s="11">
        <v>0</v>
      </c>
      <c r="AI901" s="11">
        <v>0</v>
      </c>
      <c r="AJ901" s="11">
        <v>0</v>
      </c>
      <c r="AK901" s="11">
        <v>0</v>
      </c>
      <c r="AL901" s="11">
        <v>0</v>
      </c>
      <c r="AM901" s="11">
        <v>0</v>
      </c>
      <c r="AN901" s="11">
        <v>0</v>
      </c>
      <c r="AO901" s="11">
        <v>0</v>
      </c>
      <c r="AP901" s="11">
        <v>5556.3333333333303</v>
      </c>
      <c r="AQ901" s="11">
        <v>238.8</v>
      </c>
    </row>
    <row r="902" spans="1:43" hidden="1" x14ac:dyDescent="0.45">
      <c r="A902" s="11">
        <v>900</v>
      </c>
      <c r="B902" s="11" t="s">
        <v>14</v>
      </c>
      <c r="C902" s="11" t="s">
        <v>9</v>
      </c>
      <c r="D902" s="12">
        <v>45292</v>
      </c>
      <c r="E902" s="11">
        <f t="shared" si="28"/>
        <v>2024</v>
      </c>
      <c r="F902" s="11">
        <f t="shared" si="29"/>
        <v>1</v>
      </c>
      <c r="G902" s="11">
        <v>12</v>
      </c>
      <c r="H902" s="11">
        <v>12</v>
      </c>
      <c r="I902" s="11">
        <v>0</v>
      </c>
      <c r="J902" s="11">
        <v>0</v>
      </c>
      <c r="K902" s="11">
        <v>0</v>
      </c>
      <c r="L902" s="11">
        <v>408</v>
      </c>
      <c r="M902" s="11">
        <v>20618</v>
      </c>
      <c r="N902" s="11">
        <v>25350.583333333299</v>
      </c>
      <c r="O902" s="11">
        <v>31198.1298431547</v>
      </c>
      <c r="P902" s="11">
        <v>2312.6258044616202</v>
      </c>
      <c r="Q902" s="11">
        <v>38334.754014972103</v>
      </c>
      <c r="R902" s="11">
        <v>1.2294644071785501</v>
      </c>
      <c r="S902" s="11">
        <v>13.4921225247473</v>
      </c>
      <c r="T902" s="11">
        <v>0.66639069052137501</v>
      </c>
      <c r="U902" s="11">
        <v>0</v>
      </c>
      <c r="V902" s="11">
        <v>15.3333333333333</v>
      </c>
      <c r="W902" s="11">
        <v>0</v>
      </c>
      <c r="X902" s="11">
        <v>0</v>
      </c>
      <c r="Y902" s="11">
        <v>15.3333333333333</v>
      </c>
      <c r="Z902" s="11">
        <v>4</v>
      </c>
      <c r="AA902" s="11">
        <v>4</v>
      </c>
      <c r="AB902" s="11">
        <v>8</v>
      </c>
      <c r="AC902" s="11">
        <v>36</v>
      </c>
      <c r="AD902" s="11">
        <v>704.18287037036998</v>
      </c>
      <c r="AE902" s="11">
        <v>0</v>
      </c>
      <c r="AF902" s="11">
        <v>0</v>
      </c>
      <c r="AG902" s="11">
        <v>0</v>
      </c>
      <c r="AH902" s="11">
        <v>0</v>
      </c>
      <c r="AI902" s="11">
        <v>0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5194.0833333333303</v>
      </c>
      <c r="AQ902" s="11">
        <v>212.916666666666</v>
      </c>
    </row>
    <row r="903" spans="1:43" hidden="1" x14ac:dyDescent="0.45">
      <c r="A903" s="11">
        <v>901</v>
      </c>
      <c r="B903" s="11" t="s">
        <v>14</v>
      </c>
      <c r="C903" s="11" t="s">
        <v>9</v>
      </c>
      <c r="D903" s="12">
        <v>45323</v>
      </c>
      <c r="E903" s="11">
        <f t="shared" si="28"/>
        <v>2024</v>
      </c>
      <c r="F903" s="11">
        <f t="shared" si="29"/>
        <v>2</v>
      </c>
      <c r="G903" s="11">
        <v>12</v>
      </c>
      <c r="H903" s="11">
        <v>12</v>
      </c>
      <c r="I903" s="11">
        <v>0</v>
      </c>
      <c r="J903" s="11">
        <v>3</v>
      </c>
      <c r="K903" s="11">
        <v>3</v>
      </c>
      <c r="L903" s="11">
        <v>408</v>
      </c>
      <c r="M903" s="11">
        <v>20630.916666666599</v>
      </c>
      <c r="N903" s="11">
        <v>26393.666666666599</v>
      </c>
      <c r="O903" s="11">
        <v>31462.414668244201</v>
      </c>
      <c r="P903" s="11">
        <v>2345.2010743477599</v>
      </c>
      <c r="Q903" s="11">
        <v>40235.097778701696</v>
      </c>
      <c r="R903" s="11">
        <v>1.2793488477966399</v>
      </c>
      <c r="S903" s="11">
        <v>13.420722640361101</v>
      </c>
      <c r="T903" s="11">
        <v>0.70382522692083205</v>
      </c>
      <c r="U903" s="11">
        <v>0</v>
      </c>
      <c r="V903" s="11">
        <v>15.4166666666666</v>
      </c>
      <c r="W903" s="11">
        <v>3.25</v>
      </c>
      <c r="X903" s="11">
        <v>0</v>
      </c>
      <c r="Y903" s="11">
        <v>12.1666666666666</v>
      </c>
      <c r="Z903" s="11">
        <v>4</v>
      </c>
      <c r="AA903" s="11">
        <v>4</v>
      </c>
      <c r="AB903" s="11">
        <v>8</v>
      </c>
      <c r="AC903" s="11">
        <v>36</v>
      </c>
      <c r="AD903" s="11">
        <v>733.15740740740705</v>
      </c>
      <c r="AE903" s="11">
        <v>0</v>
      </c>
      <c r="AF903" s="11">
        <v>0</v>
      </c>
      <c r="AG903" s="11">
        <v>0</v>
      </c>
      <c r="AH903" s="11">
        <v>0</v>
      </c>
      <c r="AI903" s="11">
        <v>0</v>
      </c>
      <c r="AJ903" s="11">
        <v>0</v>
      </c>
      <c r="AK903" s="11">
        <v>0</v>
      </c>
      <c r="AL903" s="11">
        <v>0</v>
      </c>
      <c r="AM903" s="11">
        <v>0</v>
      </c>
      <c r="AN903" s="11">
        <v>0</v>
      </c>
      <c r="AO903" s="11">
        <v>0</v>
      </c>
      <c r="AP903" s="11">
        <v>5761.75</v>
      </c>
      <c r="AQ903" s="11">
        <v>253.75</v>
      </c>
    </row>
    <row r="904" spans="1:43" hidden="1" x14ac:dyDescent="0.45">
      <c r="A904" s="11">
        <v>902</v>
      </c>
      <c r="B904" s="11" t="s">
        <v>14</v>
      </c>
      <c r="C904" s="11" t="s">
        <v>9</v>
      </c>
      <c r="D904" s="12">
        <v>45352</v>
      </c>
      <c r="E904" s="11">
        <f t="shared" si="28"/>
        <v>2024</v>
      </c>
      <c r="F904" s="11">
        <f t="shared" si="29"/>
        <v>3</v>
      </c>
      <c r="G904" s="11">
        <v>15</v>
      </c>
      <c r="H904" s="11">
        <v>15</v>
      </c>
      <c r="I904" s="11">
        <v>0</v>
      </c>
      <c r="J904" s="11">
        <v>1</v>
      </c>
      <c r="K904" s="11">
        <v>0</v>
      </c>
      <c r="L904" s="11">
        <v>408</v>
      </c>
      <c r="M904" s="11">
        <v>20611.8</v>
      </c>
      <c r="N904" s="11">
        <v>27521.866666666599</v>
      </c>
      <c r="O904" s="11">
        <v>30639.2718400657</v>
      </c>
      <c r="P904" s="11">
        <v>2277.6568004099599</v>
      </c>
      <c r="Q904" s="11">
        <v>40880.659734756802</v>
      </c>
      <c r="R904" s="11">
        <v>1.33519125522003</v>
      </c>
      <c r="S904" s="11">
        <v>13.452623678324301</v>
      </c>
      <c r="T904" s="11">
        <v>0.71303110560766003</v>
      </c>
      <c r="U904" s="11">
        <v>0</v>
      </c>
      <c r="V904" s="11">
        <v>15.4</v>
      </c>
      <c r="W904" s="11">
        <v>0</v>
      </c>
      <c r="X904" s="11">
        <v>0</v>
      </c>
      <c r="Y904" s="11">
        <v>15.4</v>
      </c>
      <c r="Z904" s="11">
        <v>4</v>
      </c>
      <c r="AA904" s="11">
        <v>4</v>
      </c>
      <c r="AB904" s="11">
        <v>8</v>
      </c>
      <c r="AC904" s="11">
        <v>36</v>
      </c>
      <c r="AD904" s="11">
        <v>764.49629629629601</v>
      </c>
      <c r="AE904" s="11">
        <v>0</v>
      </c>
      <c r="AF904" s="11">
        <v>0</v>
      </c>
      <c r="AG904" s="11">
        <v>0</v>
      </c>
      <c r="AH904" s="11">
        <v>0</v>
      </c>
      <c r="AI904" s="11">
        <v>0</v>
      </c>
      <c r="AJ904" s="11">
        <v>0</v>
      </c>
      <c r="AK904" s="11">
        <v>0</v>
      </c>
      <c r="AL904" s="11">
        <v>0</v>
      </c>
      <c r="AM904" s="11">
        <v>0</v>
      </c>
      <c r="AN904" s="11">
        <v>0</v>
      </c>
      <c r="AO904" s="11">
        <v>0</v>
      </c>
      <c r="AP904" s="11">
        <v>7169.9333333333298</v>
      </c>
      <c r="AQ904" s="11">
        <v>411.33333333333297</v>
      </c>
    </row>
    <row r="905" spans="1:43" hidden="1" x14ac:dyDescent="0.45">
      <c r="A905" s="11">
        <v>903</v>
      </c>
      <c r="B905" s="11" t="s">
        <v>14</v>
      </c>
      <c r="C905" s="11" t="s">
        <v>9</v>
      </c>
      <c r="D905" s="12">
        <v>45383</v>
      </c>
      <c r="E905" s="11">
        <f t="shared" si="28"/>
        <v>2024</v>
      </c>
      <c r="F905" s="11">
        <f t="shared" si="29"/>
        <v>4</v>
      </c>
      <c r="G905" s="11">
        <v>12</v>
      </c>
      <c r="H905" s="11">
        <v>12</v>
      </c>
      <c r="I905" s="11">
        <v>0</v>
      </c>
      <c r="J905" s="11">
        <v>0</v>
      </c>
      <c r="K905" s="11">
        <v>0</v>
      </c>
      <c r="L905" s="11">
        <v>0</v>
      </c>
      <c r="M905" s="11">
        <v>20623.166666666599</v>
      </c>
      <c r="N905" s="11">
        <v>28891.583333333299</v>
      </c>
      <c r="O905" s="11">
        <v>0</v>
      </c>
      <c r="P905" s="11">
        <v>0</v>
      </c>
      <c r="Q905" s="11">
        <v>0</v>
      </c>
      <c r="R905" s="11">
        <v>0</v>
      </c>
      <c r="S905" s="11">
        <v>0</v>
      </c>
      <c r="T905" s="11">
        <v>0.86390631325749501</v>
      </c>
      <c r="U905" s="11">
        <v>0</v>
      </c>
      <c r="V905" s="11">
        <v>0</v>
      </c>
      <c r="W905" s="11">
        <v>0</v>
      </c>
      <c r="X905" s="11">
        <v>0</v>
      </c>
      <c r="Y905" s="11">
        <v>0</v>
      </c>
      <c r="Z905" s="11">
        <v>0</v>
      </c>
      <c r="AA905" s="11">
        <v>0</v>
      </c>
      <c r="AB905" s="11">
        <v>0</v>
      </c>
      <c r="AC905" s="11">
        <v>36</v>
      </c>
      <c r="AD905" s="11">
        <v>0</v>
      </c>
      <c r="AE905" s="11">
        <v>0</v>
      </c>
      <c r="AF905" s="11">
        <v>0</v>
      </c>
      <c r="AG905" s="11">
        <v>0</v>
      </c>
      <c r="AH905" s="11">
        <v>0</v>
      </c>
      <c r="AI905" s="11">
        <v>0</v>
      </c>
      <c r="AJ905" s="11">
        <v>0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6497.9166666666597</v>
      </c>
      <c r="AQ905" s="11">
        <v>375.416666666666</v>
      </c>
    </row>
    <row r="906" spans="1:43" hidden="1" x14ac:dyDescent="0.45">
      <c r="A906" s="11">
        <v>904</v>
      </c>
      <c r="B906" s="11" t="s">
        <v>14</v>
      </c>
      <c r="C906" s="11" t="s">
        <v>9</v>
      </c>
      <c r="D906" s="12">
        <v>45413</v>
      </c>
      <c r="E906" s="11">
        <f t="shared" si="28"/>
        <v>2024</v>
      </c>
      <c r="F906" s="11">
        <f t="shared" si="29"/>
        <v>5</v>
      </c>
      <c r="G906" s="11">
        <v>13</v>
      </c>
      <c r="H906" s="11">
        <v>13</v>
      </c>
      <c r="I906" s="11">
        <v>0</v>
      </c>
      <c r="J906" s="11">
        <v>1</v>
      </c>
      <c r="K906" s="11">
        <v>0</v>
      </c>
      <c r="L906" s="11">
        <v>0</v>
      </c>
      <c r="M906" s="11">
        <v>19036.769230769201</v>
      </c>
      <c r="N906" s="11">
        <v>29279.307692307601</v>
      </c>
      <c r="O906" s="11">
        <v>0</v>
      </c>
      <c r="P906" s="11">
        <v>0</v>
      </c>
      <c r="Q906" s="11">
        <v>0</v>
      </c>
      <c r="R906" s="11">
        <v>0</v>
      </c>
      <c r="S906" s="11">
        <v>0</v>
      </c>
      <c r="T906" s="11">
        <v>0.69983840504778505</v>
      </c>
      <c r="U906" s="11">
        <v>0</v>
      </c>
      <c r="V906" s="11">
        <v>0</v>
      </c>
      <c r="W906" s="11">
        <v>0</v>
      </c>
      <c r="X906" s="11">
        <v>0</v>
      </c>
      <c r="Y906" s="11">
        <v>0</v>
      </c>
      <c r="Z906" s="11">
        <v>0</v>
      </c>
      <c r="AA906" s="11">
        <v>0</v>
      </c>
      <c r="AB906" s="11">
        <v>0</v>
      </c>
      <c r="AC906" s="11">
        <v>33.230769230769198</v>
      </c>
      <c r="AD906" s="11">
        <v>0</v>
      </c>
      <c r="AE906" s="11">
        <v>0</v>
      </c>
      <c r="AF906" s="11">
        <v>0</v>
      </c>
      <c r="AG906" s="11">
        <v>0</v>
      </c>
      <c r="AH906" s="11">
        <v>0</v>
      </c>
      <c r="AI906" s="11">
        <v>0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5998.0769230769201</v>
      </c>
      <c r="AQ906" s="11">
        <v>346.53846153846098</v>
      </c>
    </row>
    <row r="907" spans="1:43" hidden="1" x14ac:dyDescent="0.45">
      <c r="A907" s="11">
        <v>905</v>
      </c>
      <c r="B907" s="11" t="s">
        <v>14</v>
      </c>
      <c r="C907" s="11" t="s">
        <v>9</v>
      </c>
      <c r="D907" s="12">
        <v>45444</v>
      </c>
      <c r="E907" s="11">
        <f t="shared" si="28"/>
        <v>2024</v>
      </c>
      <c r="F907" s="11">
        <f t="shared" si="29"/>
        <v>6</v>
      </c>
      <c r="G907" s="11">
        <v>14</v>
      </c>
      <c r="H907" s="11">
        <v>14</v>
      </c>
      <c r="I907" s="11">
        <v>0</v>
      </c>
      <c r="J907" s="11">
        <v>0</v>
      </c>
      <c r="K907" s="11">
        <v>0</v>
      </c>
      <c r="L907" s="11">
        <v>0</v>
      </c>
      <c r="M907" s="11">
        <v>17677</v>
      </c>
      <c r="N907" s="11">
        <v>27347.5</v>
      </c>
      <c r="O907" s="11">
        <v>0</v>
      </c>
      <c r="P907" s="11">
        <v>0</v>
      </c>
      <c r="Q907" s="11">
        <v>0</v>
      </c>
      <c r="R907" s="11">
        <v>0</v>
      </c>
      <c r="S907" s="11">
        <v>0</v>
      </c>
      <c r="T907" s="11">
        <v>0.666621662650556</v>
      </c>
      <c r="U907" s="11">
        <v>0</v>
      </c>
      <c r="V907" s="11">
        <v>0</v>
      </c>
      <c r="W907" s="11">
        <v>0</v>
      </c>
      <c r="X907" s="11">
        <v>0</v>
      </c>
      <c r="Y907" s="11">
        <v>0</v>
      </c>
      <c r="Z907" s="11">
        <v>0</v>
      </c>
      <c r="AA907" s="11">
        <v>0</v>
      </c>
      <c r="AB907" s="11">
        <v>0</v>
      </c>
      <c r="AC907" s="11">
        <v>30.857142857142801</v>
      </c>
      <c r="AD907" s="11">
        <v>0</v>
      </c>
      <c r="AE907" s="11">
        <v>0</v>
      </c>
      <c r="AF907" s="11">
        <v>0</v>
      </c>
      <c r="AG907" s="11">
        <v>0</v>
      </c>
      <c r="AH907" s="11">
        <v>0</v>
      </c>
      <c r="AI907" s="11">
        <v>0</v>
      </c>
      <c r="AJ907" s="11">
        <v>0</v>
      </c>
      <c r="AK907" s="11">
        <v>0</v>
      </c>
      <c r="AL907" s="11">
        <v>0</v>
      </c>
      <c r="AM907" s="11">
        <v>0</v>
      </c>
      <c r="AN907" s="11">
        <v>0</v>
      </c>
      <c r="AO907" s="11">
        <v>0</v>
      </c>
      <c r="AP907" s="11">
        <v>5569.6428571428496</v>
      </c>
      <c r="AQ907" s="11">
        <v>321.78571428571399</v>
      </c>
    </row>
    <row r="908" spans="1:43" hidden="1" x14ac:dyDescent="0.45">
      <c r="A908" s="11">
        <v>906</v>
      </c>
      <c r="B908" s="11" t="s">
        <v>14</v>
      </c>
      <c r="C908" s="11" t="s">
        <v>9</v>
      </c>
      <c r="D908" s="12">
        <v>45474</v>
      </c>
      <c r="E908" s="11">
        <f t="shared" si="28"/>
        <v>2024</v>
      </c>
      <c r="F908" s="11">
        <f t="shared" si="29"/>
        <v>7</v>
      </c>
      <c r="G908" s="11">
        <v>12</v>
      </c>
      <c r="H908" s="11">
        <v>12</v>
      </c>
      <c r="I908" s="11">
        <v>0</v>
      </c>
      <c r="J908" s="11">
        <v>0</v>
      </c>
      <c r="K908" s="11">
        <v>0</v>
      </c>
      <c r="L908" s="11">
        <v>0</v>
      </c>
      <c r="M908" s="11">
        <v>20623.166666666599</v>
      </c>
      <c r="N908" s="11">
        <v>0</v>
      </c>
      <c r="O908" s="11">
        <v>0</v>
      </c>
      <c r="P908" s="11">
        <v>0</v>
      </c>
      <c r="Q908" s="11">
        <v>0</v>
      </c>
      <c r="R908" s="11">
        <v>0</v>
      </c>
      <c r="S908" s="11">
        <v>0</v>
      </c>
      <c r="T908" s="11">
        <v>0.81834737616781605</v>
      </c>
      <c r="U908" s="11">
        <v>0</v>
      </c>
      <c r="V908" s="11">
        <v>0</v>
      </c>
      <c r="W908" s="11">
        <v>0</v>
      </c>
      <c r="X908" s="11">
        <v>0</v>
      </c>
      <c r="Y908" s="11">
        <v>0</v>
      </c>
      <c r="Z908" s="11">
        <v>0</v>
      </c>
      <c r="AA908" s="11">
        <v>0</v>
      </c>
      <c r="AB908" s="11">
        <v>0</v>
      </c>
      <c r="AC908" s="11">
        <v>36</v>
      </c>
      <c r="AD908" s="11">
        <v>0</v>
      </c>
      <c r="AE908" s="11">
        <v>0</v>
      </c>
      <c r="AF908" s="11">
        <v>0</v>
      </c>
      <c r="AG908" s="11">
        <v>0</v>
      </c>
      <c r="AH908" s="11">
        <v>0</v>
      </c>
      <c r="AI908" s="11">
        <v>0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6497.9166666666597</v>
      </c>
      <c r="AQ908" s="11">
        <v>375.416666666666</v>
      </c>
    </row>
    <row r="909" spans="1:43" hidden="1" x14ac:dyDescent="0.45">
      <c r="A909" s="11">
        <v>907</v>
      </c>
      <c r="B909" s="11" t="s">
        <v>14</v>
      </c>
      <c r="C909" s="11" t="s">
        <v>9</v>
      </c>
      <c r="D909" s="12">
        <v>45505</v>
      </c>
      <c r="E909" s="11">
        <f t="shared" si="28"/>
        <v>2024</v>
      </c>
      <c r="F909" s="11">
        <f t="shared" si="29"/>
        <v>8</v>
      </c>
      <c r="G909" s="11">
        <v>14</v>
      </c>
      <c r="H909" s="11">
        <v>14</v>
      </c>
      <c r="I909" s="11">
        <v>0</v>
      </c>
      <c r="J909" s="11">
        <v>0</v>
      </c>
      <c r="K909" s="11">
        <v>0</v>
      </c>
      <c r="L909" s="11">
        <v>0</v>
      </c>
      <c r="M909" s="11">
        <v>17677</v>
      </c>
      <c r="N909" s="11">
        <v>0</v>
      </c>
      <c r="O909" s="11">
        <v>0</v>
      </c>
      <c r="P909" s="11">
        <v>0</v>
      </c>
      <c r="Q909" s="11">
        <v>0</v>
      </c>
      <c r="R909" s="11">
        <v>0</v>
      </c>
      <c r="S909" s="11">
        <v>0</v>
      </c>
      <c r="T909" s="11">
        <v>0.62778807310468498</v>
      </c>
      <c r="U909" s="11">
        <v>0</v>
      </c>
      <c r="V909" s="11">
        <v>0</v>
      </c>
      <c r="W909" s="11">
        <v>0</v>
      </c>
      <c r="X909" s="11">
        <v>0</v>
      </c>
      <c r="Y909" s="11">
        <v>0</v>
      </c>
      <c r="Z909" s="11">
        <v>0</v>
      </c>
      <c r="AA909" s="11">
        <v>0</v>
      </c>
      <c r="AB909" s="11">
        <v>0</v>
      </c>
      <c r="AC909" s="11">
        <v>30.857142857142801</v>
      </c>
      <c r="AD909" s="11">
        <v>0</v>
      </c>
      <c r="AE909" s="11">
        <v>0</v>
      </c>
      <c r="AF909" s="11">
        <v>0</v>
      </c>
      <c r="AG909" s="11">
        <v>0</v>
      </c>
      <c r="AH909" s="11">
        <v>0</v>
      </c>
      <c r="AI909" s="11">
        <v>0</v>
      </c>
      <c r="AJ909" s="11">
        <v>0</v>
      </c>
      <c r="AK909" s="11">
        <v>0</v>
      </c>
      <c r="AL909" s="11">
        <v>0</v>
      </c>
      <c r="AM909" s="11">
        <v>0</v>
      </c>
      <c r="AN909" s="11">
        <v>0</v>
      </c>
      <c r="AO909" s="11">
        <v>0</v>
      </c>
      <c r="AP909" s="11">
        <v>5569.6428571428496</v>
      </c>
      <c r="AQ909" s="11">
        <v>321.78571428571399</v>
      </c>
    </row>
    <row r="910" spans="1:43" hidden="1" x14ac:dyDescent="0.45">
      <c r="A910" s="11">
        <v>908</v>
      </c>
      <c r="B910" s="11" t="s">
        <v>14</v>
      </c>
      <c r="C910" s="11" t="s">
        <v>9</v>
      </c>
      <c r="D910" s="12">
        <v>45536</v>
      </c>
      <c r="E910" s="11">
        <f t="shared" si="28"/>
        <v>2024</v>
      </c>
      <c r="F910" s="11">
        <f t="shared" si="29"/>
        <v>9</v>
      </c>
      <c r="G910" s="11">
        <v>13</v>
      </c>
      <c r="H910" s="11">
        <v>13</v>
      </c>
      <c r="I910" s="11">
        <v>0</v>
      </c>
      <c r="J910" s="11">
        <v>0</v>
      </c>
      <c r="K910" s="11">
        <v>0</v>
      </c>
      <c r="L910" s="11">
        <v>0</v>
      </c>
      <c r="M910" s="11">
        <v>19036.769230769201</v>
      </c>
      <c r="N910" s="11">
        <v>0</v>
      </c>
      <c r="O910" s="11">
        <v>0</v>
      </c>
      <c r="P910" s="11">
        <v>0</v>
      </c>
      <c r="Q910" s="11">
        <v>0</v>
      </c>
      <c r="R910" s="11">
        <v>0</v>
      </c>
      <c r="S910" s="11">
        <v>0</v>
      </c>
      <c r="T910" s="11">
        <v>0.802057589273105</v>
      </c>
      <c r="U910" s="11">
        <v>0</v>
      </c>
      <c r="V910" s="11">
        <v>0</v>
      </c>
      <c r="W910" s="11">
        <v>0</v>
      </c>
      <c r="X910" s="11">
        <v>0</v>
      </c>
      <c r="Y910" s="11">
        <v>0</v>
      </c>
      <c r="Z910" s="11">
        <v>0</v>
      </c>
      <c r="AA910" s="11">
        <v>0</v>
      </c>
      <c r="AB910" s="11">
        <v>0</v>
      </c>
      <c r="AC910" s="11">
        <v>33.230769230769198</v>
      </c>
      <c r="AD910" s="11">
        <v>0</v>
      </c>
      <c r="AE910" s="11">
        <v>0</v>
      </c>
      <c r="AF910" s="11">
        <v>0</v>
      </c>
      <c r="AG910" s="11">
        <v>0</v>
      </c>
      <c r="AH910" s="11">
        <v>0</v>
      </c>
      <c r="AI910" s="11">
        <v>0</v>
      </c>
      <c r="AJ910" s="11">
        <v>0</v>
      </c>
      <c r="AK910" s="11">
        <v>0</v>
      </c>
      <c r="AL910" s="11">
        <v>0</v>
      </c>
      <c r="AM910" s="11">
        <v>0</v>
      </c>
      <c r="AN910" s="11">
        <v>0</v>
      </c>
      <c r="AO910" s="11">
        <v>0</v>
      </c>
      <c r="AP910" s="11">
        <v>5998.0769230769201</v>
      </c>
      <c r="AQ910" s="11">
        <v>346.53846153846098</v>
      </c>
    </row>
    <row r="911" spans="1:43" hidden="1" x14ac:dyDescent="0.45">
      <c r="A911" s="11">
        <v>909</v>
      </c>
      <c r="B911" s="11" t="s">
        <v>14</v>
      </c>
      <c r="C911" s="11" t="s">
        <v>9</v>
      </c>
      <c r="D911" s="12">
        <v>45566</v>
      </c>
      <c r="E911" s="11">
        <f t="shared" si="28"/>
        <v>2024</v>
      </c>
      <c r="F911" s="11">
        <f t="shared" si="29"/>
        <v>10</v>
      </c>
      <c r="G911" s="11">
        <v>12</v>
      </c>
      <c r="H911" s="11">
        <v>12</v>
      </c>
      <c r="I911" s="11">
        <v>0</v>
      </c>
      <c r="J911" s="11">
        <v>0</v>
      </c>
      <c r="K911" s="11">
        <v>0</v>
      </c>
      <c r="L911" s="11">
        <v>0</v>
      </c>
      <c r="M911" s="11">
        <v>20623.166666666599</v>
      </c>
      <c r="N911" s="11">
        <v>0</v>
      </c>
      <c r="O911" s="11">
        <v>0</v>
      </c>
      <c r="P911" s="11">
        <v>0</v>
      </c>
      <c r="Q911" s="11">
        <v>0</v>
      </c>
      <c r="R911" s="11">
        <v>0</v>
      </c>
      <c r="S911" s="11">
        <v>0</v>
      </c>
      <c r="T911" s="11">
        <v>0.83504302088802196</v>
      </c>
      <c r="U911" s="11">
        <v>0</v>
      </c>
      <c r="V911" s="11">
        <v>0</v>
      </c>
      <c r="W911" s="11">
        <v>0</v>
      </c>
      <c r="X911" s="11">
        <v>0</v>
      </c>
      <c r="Y911" s="11">
        <v>0</v>
      </c>
      <c r="Z911" s="11">
        <v>0</v>
      </c>
      <c r="AA911" s="11">
        <v>0</v>
      </c>
      <c r="AB911" s="11">
        <v>0</v>
      </c>
      <c r="AC911" s="11">
        <v>36</v>
      </c>
      <c r="AD911" s="11">
        <v>0</v>
      </c>
      <c r="AE911" s="11">
        <v>0</v>
      </c>
      <c r="AF911" s="11">
        <v>0</v>
      </c>
      <c r="AG911" s="11">
        <v>0</v>
      </c>
      <c r="AH911" s="11">
        <v>0</v>
      </c>
      <c r="AI911" s="11">
        <v>0</v>
      </c>
      <c r="AJ911" s="11">
        <v>0</v>
      </c>
      <c r="AK911" s="11">
        <v>0</v>
      </c>
      <c r="AL911" s="11">
        <v>0</v>
      </c>
      <c r="AM911" s="11">
        <v>0</v>
      </c>
      <c r="AN911" s="11">
        <v>0</v>
      </c>
      <c r="AO911" s="11">
        <v>0</v>
      </c>
      <c r="AP911" s="11">
        <v>6497.9166666666597</v>
      </c>
      <c r="AQ911" s="11">
        <v>375.416666666666</v>
      </c>
    </row>
    <row r="912" spans="1:43" hidden="1" x14ac:dyDescent="0.45">
      <c r="A912" s="11">
        <v>910</v>
      </c>
      <c r="B912" s="11" t="s">
        <v>14</v>
      </c>
      <c r="C912" s="11" t="s">
        <v>9</v>
      </c>
      <c r="D912" s="12">
        <v>45597</v>
      </c>
      <c r="E912" s="11">
        <f t="shared" si="28"/>
        <v>2024</v>
      </c>
      <c r="F912" s="11">
        <f t="shared" si="29"/>
        <v>11</v>
      </c>
      <c r="G912" s="11">
        <v>14</v>
      </c>
      <c r="H912" s="11">
        <v>14</v>
      </c>
      <c r="I912" s="11">
        <v>0</v>
      </c>
      <c r="J912" s="11">
        <v>0</v>
      </c>
      <c r="K912" s="11">
        <v>0</v>
      </c>
      <c r="L912" s="11">
        <v>0</v>
      </c>
      <c r="M912" s="11">
        <v>17677</v>
      </c>
      <c r="N912" s="11">
        <v>0</v>
      </c>
      <c r="O912" s="11">
        <v>0</v>
      </c>
      <c r="P912" s="11">
        <v>0</v>
      </c>
      <c r="Q912" s="11">
        <v>0</v>
      </c>
      <c r="R912" s="11">
        <v>0</v>
      </c>
      <c r="S912" s="11">
        <v>0</v>
      </c>
      <c r="T912" s="11">
        <v>0.68056602358945095</v>
      </c>
      <c r="U912" s="11">
        <v>0</v>
      </c>
      <c r="V912" s="11">
        <v>0</v>
      </c>
      <c r="W912" s="11">
        <v>0</v>
      </c>
      <c r="X912" s="11">
        <v>0</v>
      </c>
      <c r="Y912" s="11">
        <v>0</v>
      </c>
      <c r="Z912" s="11">
        <v>0</v>
      </c>
      <c r="AA912" s="11">
        <v>0</v>
      </c>
      <c r="AB912" s="11">
        <v>0</v>
      </c>
      <c r="AC912" s="11">
        <v>30.857142857142801</v>
      </c>
      <c r="AD912" s="11">
        <v>0</v>
      </c>
      <c r="AE912" s="11">
        <v>0</v>
      </c>
      <c r="AF912" s="11">
        <v>0</v>
      </c>
      <c r="AG912" s="11">
        <v>0</v>
      </c>
      <c r="AH912" s="11">
        <v>0</v>
      </c>
      <c r="AI912" s="11">
        <v>0</v>
      </c>
      <c r="AJ912" s="11">
        <v>0</v>
      </c>
      <c r="AK912" s="11">
        <v>0</v>
      </c>
      <c r="AL912" s="11">
        <v>0</v>
      </c>
      <c r="AM912" s="11">
        <v>0</v>
      </c>
      <c r="AN912" s="11">
        <v>0</v>
      </c>
      <c r="AO912" s="11">
        <v>0</v>
      </c>
      <c r="AP912" s="11">
        <v>5569.6428571428496</v>
      </c>
      <c r="AQ912" s="11">
        <v>321.78571428571399</v>
      </c>
    </row>
    <row r="913" spans="1:43" hidden="1" x14ac:dyDescent="0.45">
      <c r="A913" s="11">
        <v>911</v>
      </c>
      <c r="B913" s="11" t="s">
        <v>14</v>
      </c>
      <c r="C913" s="11" t="s">
        <v>9</v>
      </c>
      <c r="D913" s="12">
        <v>45627</v>
      </c>
      <c r="E913" s="11">
        <f t="shared" si="28"/>
        <v>2024</v>
      </c>
      <c r="F913" s="11">
        <f t="shared" si="29"/>
        <v>12</v>
      </c>
      <c r="G913" s="11">
        <v>13</v>
      </c>
      <c r="H913" s="11">
        <v>13</v>
      </c>
      <c r="I913" s="11">
        <v>0</v>
      </c>
      <c r="J913" s="11">
        <v>0</v>
      </c>
      <c r="K913" s="11">
        <v>0</v>
      </c>
      <c r="L913" s="11">
        <v>0</v>
      </c>
      <c r="M913" s="11">
        <v>19036.769230769201</v>
      </c>
      <c r="N913" s="11">
        <v>0</v>
      </c>
      <c r="O913" s="11">
        <v>0</v>
      </c>
      <c r="P913" s="11">
        <v>0</v>
      </c>
      <c r="Q913" s="11">
        <v>0</v>
      </c>
      <c r="R913" s="11">
        <v>0</v>
      </c>
      <c r="S913" s="11">
        <v>0</v>
      </c>
      <c r="T913" s="11">
        <v>0.85861926836096403</v>
      </c>
      <c r="U913" s="11">
        <v>0</v>
      </c>
      <c r="V913" s="11">
        <v>0</v>
      </c>
      <c r="W913" s="11">
        <v>0</v>
      </c>
      <c r="X913" s="11">
        <v>0</v>
      </c>
      <c r="Y913" s="11">
        <v>0</v>
      </c>
      <c r="Z913" s="11">
        <v>0</v>
      </c>
      <c r="AA913" s="11">
        <v>0</v>
      </c>
      <c r="AB913" s="11">
        <v>0</v>
      </c>
      <c r="AC913" s="11">
        <v>33.230769230769198</v>
      </c>
      <c r="AD913" s="11">
        <v>0</v>
      </c>
      <c r="AE913" s="11">
        <v>0</v>
      </c>
      <c r="AF913" s="11">
        <v>0</v>
      </c>
      <c r="AG913" s="11">
        <v>0</v>
      </c>
      <c r="AH913" s="11">
        <v>0</v>
      </c>
      <c r="AI913" s="11">
        <v>0</v>
      </c>
      <c r="AJ913" s="11">
        <v>0</v>
      </c>
      <c r="AK913" s="11">
        <v>0</v>
      </c>
      <c r="AL913" s="11">
        <v>0</v>
      </c>
      <c r="AM913" s="11">
        <v>0</v>
      </c>
      <c r="AN913" s="11">
        <v>0</v>
      </c>
      <c r="AO913" s="11">
        <v>0</v>
      </c>
      <c r="AP913" s="11">
        <v>5998.0769230769201</v>
      </c>
      <c r="AQ913" s="11">
        <v>346.53846153846098</v>
      </c>
    </row>
    <row r="914" spans="1:43" x14ac:dyDescent="0.45">
      <c r="A914" s="11">
        <v>912</v>
      </c>
      <c r="B914" s="11" t="s">
        <v>14</v>
      </c>
      <c r="C914" s="11" t="s">
        <v>9</v>
      </c>
      <c r="D914" s="12">
        <v>45658</v>
      </c>
      <c r="E914" s="11">
        <f t="shared" si="28"/>
        <v>2025</v>
      </c>
      <c r="F914" s="11">
        <f t="shared" si="29"/>
        <v>1</v>
      </c>
      <c r="G914" s="11">
        <v>13</v>
      </c>
      <c r="H914" s="11">
        <v>13</v>
      </c>
      <c r="I914" s="11">
        <v>0</v>
      </c>
      <c r="J914" s="11">
        <v>0</v>
      </c>
      <c r="K914" s="11">
        <v>0</v>
      </c>
      <c r="L914" s="11">
        <v>0</v>
      </c>
      <c r="M914" s="11">
        <v>19036.769230769201</v>
      </c>
      <c r="N914" s="11">
        <v>0</v>
      </c>
      <c r="O914" s="11">
        <v>0</v>
      </c>
      <c r="P914" s="11">
        <v>0</v>
      </c>
      <c r="Q914" s="11">
        <v>0</v>
      </c>
      <c r="R914" s="11">
        <v>0</v>
      </c>
      <c r="S914" s="11">
        <v>0</v>
      </c>
      <c r="T914" s="11">
        <v>0.61512986817357695</v>
      </c>
      <c r="U914" s="11">
        <v>0</v>
      </c>
      <c r="V914" s="11">
        <v>0</v>
      </c>
      <c r="W914" s="11">
        <v>0</v>
      </c>
      <c r="X914" s="11">
        <v>0</v>
      </c>
      <c r="Y914" s="11">
        <v>0</v>
      </c>
      <c r="Z914" s="11">
        <v>0</v>
      </c>
      <c r="AA914" s="11">
        <v>0</v>
      </c>
      <c r="AB914" s="11">
        <v>0</v>
      </c>
      <c r="AC914" s="11">
        <v>33.230769230769198</v>
      </c>
      <c r="AD914" s="11">
        <v>0</v>
      </c>
      <c r="AE914" s="11">
        <v>0</v>
      </c>
      <c r="AF914" s="11">
        <v>0</v>
      </c>
      <c r="AG914" s="11">
        <v>0</v>
      </c>
      <c r="AH914" s="11">
        <v>0</v>
      </c>
      <c r="AI914" s="11">
        <v>0</v>
      </c>
      <c r="AJ914" s="11">
        <v>0</v>
      </c>
      <c r="AK914" s="11">
        <v>0</v>
      </c>
      <c r="AL914" s="11">
        <v>0</v>
      </c>
      <c r="AM914" s="11">
        <v>0</v>
      </c>
      <c r="AN914" s="11">
        <v>0</v>
      </c>
      <c r="AO914" s="11">
        <v>0</v>
      </c>
      <c r="AP914" s="11">
        <v>5998.0769230769201</v>
      </c>
      <c r="AQ914" s="11">
        <v>346.53846153846098</v>
      </c>
    </row>
    <row r="915" spans="1:43" x14ac:dyDescent="0.45">
      <c r="A915" s="11">
        <v>913</v>
      </c>
      <c r="B915" s="11" t="s">
        <v>14</v>
      </c>
      <c r="C915" s="11" t="s">
        <v>9</v>
      </c>
      <c r="D915" s="12">
        <v>45689</v>
      </c>
      <c r="E915" s="11">
        <f t="shared" si="28"/>
        <v>2025</v>
      </c>
      <c r="F915" s="11">
        <f t="shared" si="29"/>
        <v>2</v>
      </c>
      <c r="G915" s="11">
        <v>12</v>
      </c>
      <c r="H915" s="11">
        <v>12</v>
      </c>
      <c r="I915" s="11">
        <v>0</v>
      </c>
      <c r="J915" s="11">
        <v>0</v>
      </c>
      <c r="K915" s="11">
        <v>0</v>
      </c>
      <c r="L915" s="11">
        <v>0</v>
      </c>
      <c r="M915" s="11">
        <v>20623.166666666599</v>
      </c>
      <c r="N915" s="11">
        <v>0</v>
      </c>
      <c r="O915" s="11">
        <v>0</v>
      </c>
      <c r="P915" s="11">
        <v>0</v>
      </c>
      <c r="Q915" s="11">
        <v>0</v>
      </c>
      <c r="R915" s="11">
        <v>0</v>
      </c>
      <c r="S915" s="11">
        <v>0</v>
      </c>
      <c r="T915" s="11">
        <v>0.70382522692083205</v>
      </c>
      <c r="U915" s="11">
        <v>0</v>
      </c>
      <c r="V915" s="11">
        <v>0</v>
      </c>
      <c r="W915" s="11">
        <v>0</v>
      </c>
      <c r="X915" s="11">
        <v>0</v>
      </c>
      <c r="Y915" s="11">
        <v>0</v>
      </c>
      <c r="Z915" s="11">
        <v>0</v>
      </c>
      <c r="AA915" s="11">
        <v>0</v>
      </c>
      <c r="AB915" s="11">
        <v>0</v>
      </c>
      <c r="AC915" s="11">
        <v>36</v>
      </c>
      <c r="AD915" s="11">
        <v>0</v>
      </c>
      <c r="AE915" s="11">
        <v>0</v>
      </c>
      <c r="AF915" s="11">
        <v>0</v>
      </c>
      <c r="AG915" s="11">
        <v>0</v>
      </c>
      <c r="AH915" s="11">
        <v>0</v>
      </c>
      <c r="AI915" s="11">
        <v>0</v>
      </c>
      <c r="AJ915" s="11">
        <v>0</v>
      </c>
      <c r="AK915" s="11">
        <v>0</v>
      </c>
      <c r="AL915" s="11">
        <v>0</v>
      </c>
      <c r="AM915" s="11">
        <v>0</v>
      </c>
      <c r="AN915" s="11">
        <v>0</v>
      </c>
      <c r="AO915" s="11">
        <v>0</v>
      </c>
      <c r="AP915" s="11">
        <v>6497.9166666666597</v>
      </c>
      <c r="AQ915" s="11">
        <v>375.416666666666</v>
      </c>
    </row>
    <row r="916" spans="1:43" x14ac:dyDescent="0.45">
      <c r="A916" s="11">
        <v>914</v>
      </c>
      <c r="B916" s="11" t="s">
        <v>14</v>
      </c>
      <c r="C916" s="11" t="s">
        <v>9</v>
      </c>
      <c r="D916" s="12">
        <v>45717</v>
      </c>
      <c r="E916" s="11">
        <f t="shared" si="28"/>
        <v>2025</v>
      </c>
      <c r="F916" s="11">
        <f t="shared" si="29"/>
        <v>3</v>
      </c>
      <c r="G916" s="11">
        <v>14</v>
      </c>
      <c r="H916" s="11">
        <v>14</v>
      </c>
      <c r="I916" s="11">
        <v>0</v>
      </c>
      <c r="J916" s="11">
        <v>1</v>
      </c>
      <c r="K916" s="11">
        <v>0</v>
      </c>
      <c r="L916" s="11">
        <v>0</v>
      </c>
      <c r="M916" s="11">
        <v>17677</v>
      </c>
      <c r="N916" s="11">
        <v>0</v>
      </c>
      <c r="O916" s="11">
        <v>0</v>
      </c>
      <c r="P916" s="11">
        <v>0</v>
      </c>
      <c r="Q916" s="11">
        <v>0</v>
      </c>
      <c r="R916" s="11">
        <v>0</v>
      </c>
      <c r="S916" s="11">
        <v>0</v>
      </c>
      <c r="T916" s="11">
        <v>0.76396189886535004</v>
      </c>
      <c r="U916" s="11">
        <v>0</v>
      </c>
      <c r="V916" s="11">
        <v>0</v>
      </c>
      <c r="W916" s="11">
        <v>0</v>
      </c>
      <c r="X916" s="11">
        <v>0</v>
      </c>
      <c r="Y916" s="11">
        <v>0</v>
      </c>
      <c r="Z916" s="11">
        <v>0</v>
      </c>
      <c r="AA916" s="11">
        <v>0</v>
      </c>
      <c r="AB916" s="11">
        <v>0</v>
      </c>
      <c r="AC916" s="11">
        <v>30.857142857142801</v>
      </c>
      <c r="AD916" s="11">
        <v>0</v>
      </c>
      <c r="AE916" s="11">
        <v>0</v>
      </c>
      <c r="AF916" s="11">
        <v>0</v>
      </c>
      <c r="AG916" s="11">
        <v>0</v>
      </c>
      <c r="AH916" s="11">
        <v>0</v>
      </c>
      <c r="AI916" s="11">
        <v>0</v>
      </c>
      <c r="AJ916" s="11">
        <v>0</v>
      </c>
      <c r="AK916" s="11">
        <v>0</v>
      </c>
      <c r="AL916" s="11">
        <v>0</v>
      </c>
      <c r="AM916" s="11">
        <v>0</v>
      </c>
      <c r="AN916" s="11">
        <v>0</v>
      </c>
      <c r="AO916" s="11">
        <v>0</v>
      </c>
      <c r="AP916" s="11">
        <v>5569.6428571428496</v>
      </c>
      <c r="AQ916" s="11">
        <v>321.78571428571399</v>
      </c>
    </row>
    <row r="917" spans="1:43" x14ac:dyDescent="0.45">
      <c r="A917" s="11">
        <v>915</v>
      </c>
      <c r="B917" s="11" t="s">
        <v>14</v>
      </c>
      <c r="C917" s="11" t="s">
        <v>9</v>
      </c>
      <c r="D917" s="12">
        <v>45748</v>
      </c>
      <c r="E917" s="11">
        <f t="shared" si="28"/>
        <v>2025</v>
      </c>
      <c r="F917" s="11">
        <f t="shared" si="29"/>
        <v>4</v>
      </c>
      <c r="G917" s="11">
        <v>12</v>
      </c>
      <c r="H917" s="11">
        <v>12</v>
      </c>
      <c r="I917" s="11">
        <v>0</v>
      </c>
      <c r="J917" s="11">
        <v>0</v>
      </c>
      <c r="K917" s="11">
        <v>0</v>
      </c>
      <c r="L917" s="11">
        <v>0</v>
      </c>
      <c r="M917" s="11">
        <v>20623.166666666599</v>
      </c>
      <c r="N917" s="11">
        <v>0</v>
      </c>
      <c r="O917" s="11">
        <v>0</v>
      </c>
      <c r="P917" s="11">
        <v>0</v>
      </c>
      <c r="Q917" s="11">
        <v>0</v>
      </c>
      <c r="R917" s="11">
        <v>0</v>
      </c>
      <c r="S917" s="11">
        <v>0</v>
      </c>
      <c r="T917" s="11">
        <v>0.86390631325749501</v>
      </c>
      <c r="U917" s="11">
        <v>0</v>
      </c>
      <c r="V917" s="11">
        <v>0</v>
      </c>
      <c r="W917" s="11">
        <v>0</v>
      </c>
      <c r="X917" s="11">
        <v>0</v>
      </c>
      <c r="Y917" s="11">
        <v>0</v>
      </c>
      <c r="Z917" s="11">
        <v>0</v>
      </c>
      <c r="AA917" s="11">
        <v>0</v>
      </c>
      <c r="AB917" s="11">
        <v>0</v>
      </c>
      <c r="AC917" s="11">
        <v>36</v>
      </c>
      <c r="AD917" s="11">
        <v>0</v>
      </c>
      <c r="AE917" s="11">
        <v>0</v>
      </c>
      <c r="AF917" s="11">
        <v>0</v>
      </c>
      <c r="AG917" s="11">
        <v>0</v>
      </c>
      <c r="AH917" s="11">
        <v>0</v>
      </c>
      <c r="AI917" s="11">
        <v>0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6497.9166666666597</v>
      </c>
      <c r="AQ917" s="11">
        <v>375.416666666666</v>
      </c>
    </row>
    <row r="918" spans="1:43" x14ac:dyDescent="0.45">
      <c r="A918" s="11">
        <v>916</v>
      </c>
      <c r="B918" s="11" t="s">
        <v>14</v>
      </c>
      <c r="C918" s="11" t="s">
        <v>9</v>
      </c>
      <c r="D918" s="12">
        <v>45778</v>
      </c>
      <c r="E918" s="11">
        <f t="shared" si="28"/>
        <v>2025</v>
      </c>
      <c r="F918" s="11">
        <f t="shared" si="29"/>
        <v>5</v>
      </c>
      <c r="G918" s="11">
        <v>14</v>
      </c>
      <c r="H918" s="11">
        <v>14</v>
      </c>
      <c r="I918" s="11">
        <v>0</v>
      </c>
      <c r="J918" s="11">
        <v>0</v>
      </c>
      <c r="K918" s="11">
        <v>0</v>
      </c>
      <c r="L918" s="11">
        <v>0</v>
      </c>
      <c r="M918" s="11">
        <v>17677</v>
      </c>
      <c r="N918" s="11">
        <v>0</v>
      </c>
      <c r="O918" s="11">
        <v>0</v>
      </c>
      <c r="P918" s="11">
        <v>0</v>
      </c>
      <c r="Q918" s="11">
        <v>0</v>
      </c>
      <c r="R918" s="11">
        <v>0</v>
      </c>
      <c r="S918" s="11">
        <v>0</v>
      </c>
      <c r="T918" s="11">
        <v>0.64984994754437098</v>
      </c>
      <c r="U918" s="11">
        <v>0</v>
      </c>
      <c r="V918" s="11">
        <v>0</v>
      </c>
      <c r="W918" s="11">
        <v>0</v>
      </c>
      <c r="X918" s="11">
        <v>0</v>
      </c>
      <c r="Y918" s="11">
        <v>0</v>
      </c>
      <c r="Z918" s="11">
        <v>0</v>
      </c>
      <c r="AA918" s="11">
        <v>0</v>
      </c>
      <c r="AB918" s="11">
        <v>0</v>
      </c>
      <c r="AC918" s="11">
        <v>30.857142857142801</v>
      </c>
      <c r="AD918" s="11">
        <v>0</v>
      </c>
      <c r="AE918" s="11">
        <v>0</v>
      </c>
      <c r="AF918" s="11">
        <v>0</v>
      </c>
      <c r="AG918" s="11">
        <v>0</v>
      </c>
      <c r="AH918" s="11">
        <v>0</v>
      </c>
      <c r="AI918" s="11">
        <v>0</v>
      </c>
      <c r="AJ918" s="11">
        <v>0</v>
      </c>
      <c r="AK918" s="11">
        <v>0</v>
      </c>
      <c r="AL918" s="11">
        <v>0</v>
      </c>
      <c r="AM918" s="11">
        <v>0</v>
      </c>
      <c r="AN918" s="11">
        <v>0</v>
      </c>
      <c r="AO918" s="11">
        <v>0</v>
      </c>
      <c r="AP918" s="11">
        <v>5569.6428571428496</v>
      </c>
      <c r="AQ918" s="11">
        <v>321.78571428571399</v>
      </c>
    </row>
    <row r="919" spans="1:43" x14ac:dyDescent="0.45">
      <c r="A919" s="11">
        <v>917</v>
      </c>
      <c r="B919" s="11" t="s">
        <v>14</v>
      </c>
      <c r="C919" s="11" t="s">
        <v>9</v>
      </c>
      <c r="D919" s="12">
        <v>45809</v>
      </c>
      <c r="E919" s="11">
        <f t="shared" si="28"/>
        <v>2025</v>
      </c>
      <c r="F919" s="11">
        <f t="shared" si="29"/>
        <v>6</v>
      </c>
      <c r="G919" s="11">
        <v>13</v>
      </c>
      <c r="H919" s="11">
        <v>13</v>
      </c>
      <c r="I919" s="11">
        <v>0</v>
      </c>
      <c r="J919" s="11">
        <v>1</v>
      </c>
      <c r="K919" s="11">
        <v>0</v>
      </c>
      <c r="L919" s="11">
        <v>0</v>
      </c>
      <c r="M919" s="11">
        <v>19036.769230769201</v>
      </c>
      <c r="N919" s="11">
        <v>0</v>
      </c>
      <c r="O919" s="11">
        <v>0</v>
      </c>
      <c r="P919" s="11">
        <v>0</v>
      </c>
      <c r="Q919" s="11">
        <v>0</v>
      </c>
      <c r="R919" s="11">
        <v>0</v>
      </c>
      <c r="S919" s="11">
        <v>0</v>
      </c>
      <c r="T919" s="11">
        <v>0.71790025208521502</v>
      </c>
      <c r="U919" s="11">
        <v>0</v>
      </c>
      <c r="V919" s="11">
        <v>0</v>
      </c>
      <c r="W919" s="11">
        <v>0</v>
      </c>
      <c r="X919" s="11">
        <v>0</v>
      </c>
      <c r="Y919" s="11">
        <v>0</v>
      </c>
      <c r="Z919" s="11">
        <v>0</v>
      </c>
      <c r="AA919" s="11">
        <v>0</v>
      </c>
      <c r="AB919" s="11">
        <v>0</v>
      </c>
      <c r="AC919" s="11">
        <v>33.230769230769198</v>
      </c>
      <c r="AD919" s="11">
        <v>0</v>
      </c>
      <c r="AE919" s="11">
        <v>0</v>
      </c>
      <c r="AF919" s="11">
        <v>0</v>
      </c>
      <c r="AG919" s="11">
        <v>0</v>
      </c>
      <c r="AH919" s="11">
        <v>0</v>
      </c>
      <c r="AI919" s="11">
        <v>0</v>
      </c>
      <c r="AJ919" s="11">
        <v>0</v>
      </c>
      <c r="AK919" s="11">
        <v>0</v>
      </c>
      <c r="AL919" s="11">
        <v>0</v>
      </c>
      <c r="AM919" s="11">
        <v>0</v>
      </c>
      <c r="AN919" s="11">
        <v>0</v>
      </c>
      <c r="AO919" s="11">
        <v>0</v>
      </c>
      <c r="AP919" s="11">
        <v>5998.0769230769201</v>
      </c>
      <c r="AQ919" s="11">
        <v>346.53846153846098</v>
      </c>
    </row>
    <row r="920" spans="1:43" x14ac:dyDescent="0.45">
      <c r="A920" s="11">
        <v>918</v>
      </c>
      <c r="B920" s="11" t="s">
        <v>14</v>
      </c>
      <c r="C920" s="11" t="s">
        <v>9</v>
      </c>
      <c r="D920" s="12">
        <v>45839</v>
      </c>
      <c r="E920" s="11">
        <f t="shared" si="28"/>
        <v>2025</v>
      </c>
      <c r="F920" s="11">
        <f t="shared" si="29"/>
        <v>7</v>
      </c>
      <c r="G920" s="11">
        <v>12</v>
      </c>
      <c r="H920" s="11">
        <v>12</v>
      </c>
      <c r="I920" s="11">
        <v>0</v>
      </c>
      <c r="J920" s="11">
        <v>0</v>
      </c>
      <c r="K920" s="11">
        <v>0</v>
      </c>
      <c r="L920" s="11">
        <v>0</v>
      </c>
      <c r="M920" s="11">
        <v>20623.166666666599</v>
      </c>
      <c r="N920" s="11">
        <v>0</v>
      </c>
      <c r="O920" s="11">
        <v>0</v>
      </c>
      <c r="P920" s="11">
        <v>0</v>
      </c>
      <c r="Q920" s="11">
        <v>0</v>
      </c>
      <c r="R920" s="11">
        <v>0</v>
      </c>
      <c r="S920" s="11">
        <v>0</v>
      </c>
      <c r="T920" s="11">
        <v>0.81834737616781605</v>
      </c>
      <c r="U920" s="11">
        <v>0</v>
      </c>
      <c r="V920" s="11">
        <v>0</v>
      </c>
      <c r="W920" s="11">
        <v>0</v>
      </c>
      <c r="X920" s="11">
        <v>0</v>
      </c>
      <c r="Y920" s="11">
        <v>0</v>
      </c>
      <c r="Z920" s="11">
        <v>0</v>
      </c>
      <c r="AA920" s="11">
        <v>0</v>
      </c>
      <c r="AB920" s="11">
        <v>0</v>
      </c>
      <c r="AC920" s="11">
        <v>36</v>
      </c>
      <c r="AD920" s="11">
        <v>0</v>
      </c>
      <c r="AE920" s="11">
        <v>0</v>
      </c>
      <c r="AF920" s="11">
        <v>0</v>
      </c>
      <c r="AG920" s="11">
        <v>0</v>
      </c>
      <c r="AH920" s="11">
        <v>0</v>
      </c>
      <c r="AI920" s="11">
        <v>0</v>
      </c>
      <c r="AJ920" s="11">
        <v>0</v>
      </c>
      <c r="AK920" s="11">
        <v>0</v>
      </c>
      <c r="AL920" s="11">
        <v>0</v>
      </c>
      <c r="AM920" s="11">
        <v>0</v>
      </c>
      <c r="AN920" s="11">
        <v>0</v>
      </c>
      <c r="AO920" s="11">
        <v>0</v>
      </c>
      <c r="AP920" s="11">
        <v>6497.9166666666597</v>
      </c>
      <c r="AQ920" s="11">
        <v>375.416666666666</v>
      </c>
    </row>
    <row r="921" spans="1:43" x14ac:dyDescent="0.45">
      <c r="A921" s="11">
        <v>919</v>
      </c>
      <c r="B921" s="11" t="s">
        <v>14</v>
      </c>
      <c r="C921" s="11" t="s">
        <v>9</v>
      </c>
      <c r="D921" s="12">
        <v>45870</v>
      </c>
      <c r="E921" s="11">
        <f t="shared" si="28"/>
        <v>2025</v>
      </c>
      <c r="F921" s="11">
        <f t="shared" si="29"/>
        <v>8</v>
      </c>
      <c r="G921" s="11">
        <v>15</v>
      </c>
      <c r="H921" s="11">
        <v>15</v>
      </c>
      <c r="I921" s="11">
        <v>0</v>
      </c>
      <c r="J921" s="11">
        <v>1</v>
      </c>
      <c r="K921" s="11">
        <v>0</v>
      </c>
      <c r="L921" s="11">
        <v>0</v>
      </c>
      <c r="M921" s="11">
        <v>16498.5333333333</v>
      </c>
      <c r="N921" s="11">
        <v>0</v>
      </c>
      <c r="O921" s="11">
        <v>0</v>
      </c>
      <c r="P921" s="11">
        <v>0</v>
      </c>
      <c r="Q921" s="11">
        <v>0</v>
      </c>
      <c r="R921" s="11">
        <v>0</v>
      </c>
      <c r="S921" s="11">
        <v>0</v>
      </c>
      <c r="T921" s="11">
        <v>0.585935534897706</v>
      </c>
      <c r="U921" s="11">
        <v>0</v>
      </c>
      <c r="V921" s="11">
        <v>0</v>
      </c>
      <c r="W921" s="11">
        <v>0</v>
      </c>
      <c r="X921" s="11">
        <v>0</v>
      </c>
      <c r="Y921" s="11">
        <v>0</v>
      </c>
      <c r="Z921" s="11">
        <v>0</v>
      </c>
      <c r="AA921" s="11">
        <v>0</v>
      </c>
      <c r="AB921" s="11">
        <v>0</v>
      </c>
      <c r="AC921" s="11">
        <v>28.8</v>
      </c>
      <c r="AD921" s="11">
        <v>0</v>
      </c>
      <c r="AE921" s="11">
        <v>0</v>
      </c>
      <c r="AF921" s="11">
        <v>0</v>
      </c>
      <c r="AG921" s="11">
        <v>0</v>
      </c>
      <c r="AH921" s="11">
        <v>0</v>
      </c>
      <c r="AI921" s="11">
        <v>0</v>
      </c>
      <c r="AJ921" s="11">
        <v>0</v>
      </c>
      <c r="AK921" s="11">
        <v>0</v>
      </c>
      <c r="AL921" s="11">
        <v>0</v>
      </c>
      <c r="AM921" s="11">
        <v>0</v>
      </c>
      <c r="AN921" s="11">
        <v>0</v>
      </c>
      <c r="AO921" s="11">
        <v>0</v>
      </c>
      <c r="AP921" s="11">
        <v>5198.3333333333303</v>
      </c>
      <c r="AQ921" s="11">
        <v>300.33333333333297</v>
      </c>
    </row>
    <row r="922" spans="1:43" x14ac:dyDescent="0.45">
      <c r="A922" s="11">
        <v>920</v>
      </c>
      <c r="B922" s="11" t="s">
        <v>14</v>
      </c>
      <c r="C922" s="11" t="s">
        <v>9</v>
      </c>
      <c r="D922" s="12">
        <v>45901</v>
      </c>
      <c r="E922" s="11">
        <f t="shared" si="28"/>
        <v>2025</v>
      </c>
      <c r="F922" s="11">
        <f t="shared" si="29"/>
        <v>9</v>
      </c>
      <c r="G922" s="11">
        <v>12</v>
      </c>
      <c r="H922" s="11">
        <v>12</v>
      </c>
      <c r="I922" s="11">
        <v>0</v>
      </c>
      <c r="J922" s="11">
        <v>0</v>
      </c>
      <c r="K922" s="11">
        <v>0</v>
      </c>
      <c r="L922" s="11">
        <v>0</v>
      </c>
      <c r="M922" s="11">
        <v>20623.166666666599</v>
      </c>
      <c r="N922" s="11">
        <v>0</v>
      </c>
      <c r="O922" s="11">
        <v>0</v>
      </c>
      <c r="P922" s="11">
        <v>0</v>
      </c>
      <c r="Q922" s="11">
        <v>0</v>
      </c>
      <c r="R922" s="11">
        <v>0</v>
      </c>
      <c r="S922" s="11">
        <v>0</v>
      </c>
      <c r="T922" s="11">
        <v>0.86889572171253004</v>
      </c>
      <c r="U922" s="11">
        <v>0</v>
      </c>
      <c r="V922" s="11">
        <v>0</v>
      </c>
      <c r="W922" s="11">
        <v>0</v>
      </c>
      <c r="X922" s="11">
        <v>0</v>
      </c>
      <c r="Y922" s="11">
        <v>0</v>
      </c>
      <c r="Z922" s="11">
        <v>0</v>
      </c>
      <c r="AA922" s="11">
        <v>0</v>
      </c>
      <c r="AB922" s="11">
        <v>0</v>
      </c>
      <c r="AC922" s="11">
        <v>36</v>
      </c>
      <c r="AD922" s="11">
        <v>0</v>
      </c>
      <c r="AE922" s="11">
        <v>0</v>
      </c>
      <c r="AF922" s="11">
        <v>0</v>
      </c>
      <c r="AG922" s="11">
        <v>0</v>
      </c>
      <c r="AH922" s="11">
        <v>0</v>
      </c>
      <c r="AI922" s="11">
        <v>0</v>
      </c>
      <c r="AJ922" s="11">
        <v>0</v>
      </c>
      <c r="AK922" s="11">
        <v>0</v>
      </c>
      <c r="AL922" s="11">
        <v>0</v>
      </c>
      <c r="AM922" s="11">
        <v>0</v>
      </c>
      <c r="AN922" s="11">
        <v>0</v>
      </c>
      <c r="AO922" s="11">
        <v>0</v>
      </c>
      <c r="AP922" s="11">
        <v>6497.9166666666597</v>
      </c>
      <c r="AQ922" s="11">
        <v>375.416666666666</v>
      </c>
    </row>
    <row r="923" spans="1:43" x14ac:dyDescent="0.45">
      <c r="A923" s="11">
        <v>921</v>
      </c>
      <c r="B923" s="11" t="s">
        <v>14</v>
      </c>
      <c r="C923" s="11" t="s">
        <v>9</v>
      </c>
      <c r="D923" s="12">
        <v>45931</v>
      </c>
      <c r="E923" s="11">
        <f t="shared" si="28"/>
        <v>2025</v>
      </c>
      <c r="F923" s="11">
        <f t="shared" si="29"/>
        <v>10</v>
      </c>
      <c r="G923" s="11">
        <v>13</v>
      </c>
      <c r="H923" s="11">
        <v>13</v>
      </c>
      <c r="I923" s="11">
        <v>0</v>
      </c>
      <c r="J923" s="11">
        <v>2</v>
      </c>
      <c r="K923" s="11">
        <v>1</v>
      </c>
      <c r="L923" s="11">
        <v>0</v>
      </c>
      <c r="M923" s="11">
        <v>19036.769230769201</v>
      </c>
      <c r="N923" s="11">
        <v>0</v>
      </c>
      <c r="O923" s="11">
        <v>0</v>
      </c>
      <c r="P923" s="11">
        <v>0</v>
      </c>
      <c r="Q923" s="11">
        <v>0</v>
      </c>
      <c r="R923" s="11">
        <v>0</v>
      </c>
      <c r="S923" s="11">
        <v>0</v>
      </c>
      <c r="T923" s="11">
        <v>0.77080894235817399</v>
      </c>
      <c r="U923" s="11">
        <v>0</v>
      </c>
      <c r="V923" s="11">
        <v>0</v>
      </c>
      <c r="W923" s="11">
        <v>0</v>
      </c>
      <c r="X923" s="11">
        <v>0</v>
      </c>
      <c r="Y923" s="11">
        <v>0</v>
      </c>
      <c r="Z923" s="11">
        <v>0</v>
      </c>
      <c r="AA923" s="11">
        <v>0</v>
      </c>
      <c r="AB923" s="11">
        <v>0</v>
      </c>
      <c r="AC923" s="11">
        <v>33.230769230769198</v>
      </c>
      <c r="AD923" s="11">
        <v>0</v>
      </c>
      <c r="AE923" s="11">
        <v>0</v>
      </c>
      <c r="AF923" s="11">
        <v>0</v>
      </c>
      <c r="AG923" s="11">
        <v>0</v>
      </c>
      <c r="AH923" s="11">
        <v>0</v>
      </c>
      <c r="AI923" s="11">
        <v>0</v>
      </c>
      <c r="AJ923" s="11">
        <v>0</v>
      </c>
      <c r="AK923" s="11">
        <v>0</v>
      </c>
      <c r="AL923" s="11">
        <v>0</v>
      </c>
      <c r="AM923" s="11">
        <v>0</v>
      </c>
      <c r="AN923" s="11">
        <v>0</v>
      </c>
      <c r="AO923" s="11">
        <v>0</v>
      </c>
      <c r="AP923" s="11">
        <v>5998.0769230769201</v>
      </c>
      <c r="AQ923" s="11">
        <v>346.53846153846098</v>
      </c>
    </row>
    <row r="924" spans="1:43" x14ac:dyDescent="0.45">
      <c r="A924" s="11">
        <v>922</v>
      </c>
      <c r="B924" s="11" t="s">
        <v>14</v>
      </c>
      <c r="C924" s="11" t="s">
        <v>9</v>
      </c>
      <c r="D924" s="12">
        <v>45962</v>
      </c>
      <c r="E924" s="11">
        <f t="shared" si="28"/>
        <v>2025</v>
      </c>
      <c r="F924" s="11">
        <f t="shared" si="29"/>
        <v>11</v>
      </c>
      <c r="G924" s="11">
        <v>14</v>
      </c>
      <c r="H924" s="11">
        <v>14</v>
      </c>
      <c r="I924" s="11">
        <v>0</v>
      </c>
      <c r="J924" s="11">
        <v>0</v>
      </c>
      <c r="K924" s="11">
        <v>0</v>
      </c>
      <c r="L924" s="11">
        <v>0</v>
      </c>
      <c r="M924" s="11">
        <v>17677</v>
      </c>
      <c r="N924" s="11">
        <v>0</v>
      </c>
      <c r="O924" s="11">
        <v>0</v>
      </c>
      <c r="P924" s="11">
        <v>0</v>
      </c>
      <c r="Q924" s="11">
        <v>0</v>
      </c>
      <c r="R924" s="11">
        <v>0</v>
      </c>
      <c r="S924" s="11">
        <v>0</v>
      </c>
      <c r="T924" s="11">
        <v>0.68056602358945095</v>
      </c>
      <c r="U924" s="11">
        <v>0</v>
      </c>
      <c r="V924" s="11">
        <v>0</v>
      </c>
      <c r="W924" s="11">
        <v>0</v>
      </c>
      <c r="X924" s="11">
        <v>0</v>
      </c>
      <c r="Y924" s="11">
        <v>0</v>
      </c>
      <c r="Z924" s="11">
        <v>0</v>
      </c>
      <c r="AA924" s="11">
        <v>0</v>
      </c>
      <c r="AB924" s="11">
        <v>0</v>
      </c>
      <c r="AC924" s="11">
        <v>30.857142857142801</v>
      </c>
      <c r="AD924" s="11">
        <v>0</v>
      </c>
      <c r="AE924" s="11">
        <v>0</v>
      </c>
      <c r="AF924" s="11">
        <v>0</v>
      </c>
      <c r="AG924" s="11">
        <v>0</v>
      </c>
      <c r="AH924" s="11">
        <v>0</v>
      </c>
      <c r="AI924" s="11">
        <v>0</v>
      </c>
      <c r="AJ924" s="11">
        <v>0</v>
      </c>
      <c r="AK924" s="11">
        <v>0</v>
      </c>
      <c r="AL924" s="11">
        <v>0</v>
      </c>
      <c r="AM924" s="11">
        <v>0</v>
      </c>
      <c r="AN924" s="11">
        <v>0</v>
      </c>
      <c r="AO924" s="11">
        <v>0</v>
      </c>
      <c r="AP924" s="11">
        <v>5569.6428571428496</v>
      </c>
      <c r="AQ924" s="11">
        <v>321.78571428571399</v>
      </c>
    </row>
    <row r="925" spans="1:43" x14ac:dyDescent="0.45">
      <c r="A925" s="11">
        <v>923</v>
      </c>
      <c r="B925" s="11" t="s">
        <v>14</v>
      </c>
      <c r="C925" s="11" t="s">
        <v>9</v>
      </c>
      <c r="D925" s="12">
        <v>45992</v>
      </c>
      <c r="E925" s="11">
        <f t="shared" si="28"/>
        <v>2025</v>
      </c>
      <c r="F925" s="11">
        <f t="shared" si="29"/>
        <v>12</v>
      </c>
      <c r="G925" s="11">
        <v>12</v>
      </c>
      <c r="H925" s="11">
        <v>12</v>
      </c>
      <c r="I925" s="11">
        <v>0</v>
      </c>
      <c r="J925" s="11">
        <v>0</v>
      </c>
      <c r="K925" s="11">
        <v>0</v>
      </c>
      <c r="L925" s="11">
        <v>0</v>
      </c>
      <c r="M925" s="11">
        <v>20623.166666666599</v>
      </c>
      <c r="N925" s="11">
        <v>0</v>
      </c>
      <c r="O925" s="11">
        <v>0</v>
      </c>
      <c r="P925" s="11">
        <v>0</v>
      </c>
      <c r="Q925" s="11">
        <v>0</v>
      </c>
      <c r="R925" s="11">
        <v>0</v>
      </c>
      <c r="S925" s="11">
        <v>0</v>
      </c>
      <c r="T925" s="11">
        <v>0.93017087405771104</v>
      </c>
      <c r="U925" s="11">
        <v>0</v>
      </c>
      <c r="V925" s="11">
        <v>0</v>
      </c>
      <c r="W925" s="11">
        <v>0</v>
      </c>
      <c r="X925" s="11">
        <v>0</v>
      </c>
      <c r="Y925" s="11">
        <v>0</v>
      </c>
      <c r="Z925" s="11">
        <v>0</v>
      </c>
      <c r="AA925" s="11">
        <v>0</v>
      </c>
      <c r="AB925" s="11">
        <v>0</v>
      </c>
      <c r="AC925" s="11">
        <v>36</v>
      </c>
      <c r="AD925" s="11">
        <v>0</v>
      </c>
      <c r="AE925" s="11">
        <v>0</v>
      </c>
      <c r="AF925" s="11">
        <v>0</v>
      </c>
      <c r="AG925" s="11">
        <v>0</v>
      </c>
      <c r="AH925" s="11">
        <v>0</v>
      </c>
      <c r="AI925" s="11">
        <v>0</v>
      </c>
      <c r="AJ925" s="11">
        <v>0</v>
      </c>
      <c r="AK925" s="11">
        <v>0</v>
      </c>
      <c r="AL925" s="11">
        <v>0</v>
      </c>
      <c r="AM925" s="11">
        <v>0</v>
      </c>
      <c r="AN925" s="11">
        <v>0</v>
      </c>
      <c r="AO925" s="11">
        <v>0</v>
      </c>
      <c r="AP925" s="11">
        <v>6497.9166666666597</v>
      </c>
      <c r="AQ925" s="11">
        <v>375.416666666666</v>
      </c>
    </row>
    <row r="926" spans="1:43" hidden="1" x14ac:dyDescent="0.45">
      <c r="A926" s="11">
        <v>924</v>
      </c>
      <c r="B926" s="11" t="s">
        <v>14</v>
      </c>
      <c r="C926" s="11" t="s">
        <v>10</v>
      </c>
      <c r="D926" s="12">
        <v>42005</v>
      </c>
      <c r="E926" s="11">
        <f t="shared" si="28"/>
        <v>2015</v>
      </c>
      <c r="F926" s="11">
        <f t="shared" si="29"/>
        <v>1</v>
      </c>
      <c r="G926" s="11">
        <v>14</v>
      </c>
      <c r="H926" s="11">
        <v>14</v>
      </c>
      <c r="I926" s="11">
        <v>0</v>
      </c>
      <c r="J926" s="11">
        <v>0</v>
      </c>
      <c r="K926" s="11">
        <v>0</v>
      </c>
      <c r="L926" s="11">
        <v>0</v>
      </c>
      <c r="M926" s="11">
        <v>0</v>
      </c>
      <c r="N926" s="11">
        <v>0</v>
      </c>
      <c r="O926" s="11">
        <v>0</v>
      </c>
      <c r="P926" s="11">
        <v>0</v>
      </c>
      <c r="Q926" s="11">
        <v>0</v>
      </c>
      <c r="R926" s="11">
        <v>0</v>
      </c>
      <c r="S926" s="11">
        <v>0</v>
      </c>
      <c r="T926" s="11">
        <v>0</v>
      </c>
      <c r="U926" s="11">
        <v>0</v>
      </c>
      <c r="V926" s="11">
        <v>0</v>
      </c>
      <c r="W926" s="11">
        <v>0</v>
      </c>
      <c r="X926" s="11">
        <v>0</v>
      </c>
      <c r="Y926" s="11">
        <v>0</v>
      </c>
      <c r="Z926" s="11">
        <v>0</v>
      </c>
      <c r="AA926" s="11">
        <v>0</v>
      </c>
      <c r="AB926" s="11">
        <v>0</v>
      </c>
      <c r="AC926" s="11">
        <v>0</v>
      </c>
      <c r="AD926" s="11">
        <v>0</v>
      </c>
      <c r="AE926" s="11">
        <v>0</v>
      </c>
      <c r="AF926" s="11">
        <v>0</v>
      </c>
      <c r="AG926" s="11">
        <v>0</v>
      </c>
      <c r="AH926" s="11">
        <v>0</v>
      </c>
      <c r="AI926" s="11">
        <v>0</v>
      </c>
      <c r="AJ926" s="11">
        <v>0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13049.1428571428</v>
      </c>
      <c r="AQ926" s="11">
        <v>0</v>
      </c>
    </row>
    <row r="927" spans="1:43" hidden="1" x14ac:dyDescent="0.45">
      <c r="A927" s="11">
        <v>925</v>
      </c>
      <c r="B927" s="11" t="s">
        <v>14</v>
      </c>
      <c r="C927" s="11" t="s">
        <v>10</v>
      </c>
      <c r="D927" s="12">
        <v>42036</v>
      </c>
      <c r="E927" s="11">
        <f t="shared" si="28"/>
        <v>2015</v>
      </c>
      <c r="F927" s="11">
        <f t="shared" si="29"/>
        <v>2</v>
      </c>
      <c r="G927" s="11">
        <v>12</v>
      </c>
      <c r="H927" s="11">
        <v>12</v>
      </c>
      <c r="I927" s="11">
        <v>0</v>
      </c>
      <c r="J927" s="11">
        <v>1</v>
      </c>
      <c r="K927" s="11">
        <v>1</v>
      </c>
      <c r="L927" s="11">
        <v>0</v>
      </c>
      <c r="M927" s="11">
        <v>0</v>
      </c>
      <c r="N927" s="11">
        <v>0</v>
      </c>
      <c r="O927" s="11">
        <v>0</v>
      </c>
      <c r="P927" s="11">
        <v>0</v>
      </c>
      <c r="Q927" s="11">
        <v>0</v>
      </c>
      <c r="R927" s="11">
        <v>0</v>
      </c>
      <c r="S927" s="11">
        <v>0</v>
      </c>
      <c r="T927" s="11">
        <v>0</v>
      </c>
      <c r="U927" s="11">
        <v>0</v>
      </c>
      <c r="V927" s="11">
        <v>0</v>
      </c>
      <c r="W927" s="11">
        <v>0</v>
      </c>
      <c r="X927" s="11">
        <v>0</v>
      </c>
      <c r="Y927" s="11">
        <v>0</v>
      </c>
      <c r="Z927" s="11">
        <v>0</v>
      </c>
      <c r="AA927" s="11">
        <v>0</v>
      </c>
      <c r="AB927" s="11">
        <v>0</v>
      </c>
      <c r="AC927" s="11">
        <v>0</v>
      </c>
      <c r="AD927" s="11">
        <v>0</v>
      </c>
      <c r="AE927" s="11">
        <v>0</v>
      </c>
      <c r="AF927" s="11">
        <v>0</v>
      </c>
      <c r="AG927" s="11">
        <v>0</v>
      </c>
      <c r="AH927" s="11">
        <v>0</v>
      </c>
      <c r="AI927" s="11">
        <v>0</v>
      </c>
      <c r="AJ927" s="11">
        <v>0</v>
      </c>
      <c r="AK927" s="11">
        <v>0</v>
      </c>
      <c r="AL927" s="11">
        <v>0</v>
      </c>
      <c r="AM927" s="11">
        <v>0</v>
      </c>
      <c r="AN927" s="11">
        <v>0</v>
      </c>
      <c r="AO927" s="11">
        <v>0</v>
      </c>
      <c r="AP927" s="11">
        <v>13099.916666666601</v>
      </c>
      <c r="AQ927" s="11">
        <v>0</v>
      </c>
    </row>
    <row r="928" spans="1:43" hidden="1" x14ac:dyDescent="0.45">
      <c r="A928" s="11">
        <v>926</v>
      </c>
      <c r="B928" s="11" t="s">
        <v>14</v>
      </c>
      <c r="C928" s="11" t="s">
        <v>10</v>
      </c>
      <c r="D928" s="12">
        <v>42064</v>
      </c>
      <c r="E928" s="11">
        <f t="shared" si="28"/>
        <v>2015</v>
      </c>
      <c r="F928" s="11">
        <f t="shared" si="29"/>
        <v>3</v>
      </c>
      <c r="G928" s="11">
        <v>13</v>
      </c>
      <c r="H928" s="11">
        <v>13</v>
      </c>
      <c r="I928" s="11">
        <v>0</v>
      </c>
      <c r="J928" s="11">
        <v>1</v>
      </c>
      <c r="K928" s="11">
        <v>0</v>
      </c>
      <c r="L928" s="11">
        <v>0</v>
      </c>
      <c r="M928" s="11">
        <v>0</v>
      </c>
      <c r="N928" s="11">
        <v>0</v>
      </c>
      <c r="O928" s="11">
        <v>0</v>
      </c>
      <c r="P928" s="11">
        <v>0</v>
      </c>
      <c r="Q928" s="11">
        <v>0</v>
      </c>
      <c r="R928" s="11">
        <v>0</v>
      </c>
      <c r="S928" s="11">
        <v>0</v>
      </c>
      <c r="T928" s="11">
        <v>0</v>
      </c>
      <c r="U928" s="11">
        <v>0</v>
      </c>
      <c r="V928" s="11">
        <v>0</v>
      </c>
      <c r="W928" s="11">
        <v>0</v>
      </c>
      <c r="X928" s="11">
        <v>0</v>
      </c>
      <c r="Y928" s="11">
        <v>0</v>
      </c>
      <c r="Z928" s="11">
        <v>0</v>
      </c>
      <c r="AA928" s="11">
        <v>0</v>
      </c>
      <c r="AB928" s="11">
        <v>0</v>
      </c>
      <c r="AC928" s="11">
        <v>0</v>
      </c>
      <c r="AD928" s="11">
        <v>0</v>
      </c>
      <c r="AE928" s="11">
        <v>0</v>
      </c>
      <c r="AF928" s="11">
        <v>0</v>
      </c>
      <c r="AG928" s="11">
        <v>0</v>
      </c>
      <c r="AH928" s="11">
        <v>0</v>
      </c>
      <c r="AI928" s="11">
        <v>0</v>
      </c>
      <c r="AJ928" s="11">
        <v>0</v>
      </c>
      <c r="AK928" s="11">
        <v>0</v>
      </c>
      <c r="AL928" s="11">
        <v>0</v>
      </c>
      <c r="AM928" s="11">
        <v>0</v>
      </c>
      <c r="AN928" s="11">
        <v>0</v>
      </c>
      <c r="AO928" s="11">
        <v>0</v>
      </c>
      <c r="AP928" s="11">
        <v>14542.615384615299</v>
      </c>
      <c r="AQ928" s="11">
        <v>0</v>
      </c>
    </row>
    <row r="929" spans="1:43" hidden="1" x14ac:dyDescent="0.45">
      <c r="A929" s="11">
        <v>927</v>
      </c>
      <c r="B929" s="11" t="s">
        <v>14</v>
      </c>
      <c r="C929" s="11" t="s">
        <v>10</v>
      </c>
      <c r="D929" s="12">
        <v>42095</v>
      </c>
      <c r="E929" s="11">
        <f t="shared" si="28"/>
        <v>2015</v>
      </c>
      <c r="F929" s="11">
        <f t="shared" si="29"/>
        <v>4</v>
      </c>
      <c r="G929" s="11">
        <v>12</v>
      </c>
      <c r="H929" s="11">
        <v>12</v>
      </c>
      <c r="I929" s="11">
        <v>0</v>
      </c>
      <c r="J929" s="11">
        <v>0</v>
      </c>
      <c r="K929" s="11">
        <v>0</v>
      </c>
      <c r="L929" s="11">
        <v>176</v>
      </c>
      <c r="M929" s="11">
        <v>8459.0833333333303</v>
      </c>
      <c r="N929" s="11">
        <v>9709.25</v>
      </c>
      <c r="O929" s="11">
        <v>35227.410985579998</v>
      </c>
      <c r="P929" s="11">
        <v>2628.6764421769199</v>
      </c>
      <c r="Q929" s="11">
        <v>40383.359580462602</v>
      </c>
      <c r="R929" s="11">
        <v>1.1467110903441899</v>
      </c>
      <c r="S929" s="11">
        <v>13.4014361141249</v>
      </c>
      <c r="T929" s="11">
        <v>0.78594070189638998</v>
      </c>
      <c r="U929" s="11">
        <v>0</v>
      </c>
      <c r="V929" s="11">
        <v>10.1666666666666</v>
      </c>
      <c r="W929" s="11">
        <v>0</v>
      </c>
      <c r="X929" s="11">
        <v>0.16666666666666599</v>
      </c>
      <c r="Y929" s="11">
        <v>10</v>
      </c>
      <c r="Z929" s="11">
        <v>4</v>
      </c>
      <c r="AA929" s="11">
        <v>4</v>
      </c>
      <c r="AB929" s="11">
        <v>6</v>
      </c>
      <c r="AC929" s="11">
        <v>19.5</v>
      </c>
      <c r="AD929" s="11">
        <v>497.70446127946099</v>
      </c>
      <c r="AE929" s="11">
        <v>0</v>
      </c>
      <c r="AF929" s="11">
        <v>0</v>
      </c>
      <c r="AG929" s="11">
        <v>0</v>
      </c>
      <c r="AH929" s="11">
        <v>0</v>
      </c>
      <c r="AI929" s="11">
        <v>0</v>
      </c>
      <c r="AJ929" s="11">
        <v>0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15282.25</v>
      </c>
      <c r="AQ929" s="11">
        <v>67.1666666666666</v>
      </c>
    </row>
    <row r="930" spans="1:43" hidden="1" x14ac:dyDescent="0.45">
      <c r="A930" s="11">
        <v>928</v>
      </c>
      <c r="B930" s="11" t="s">
        <v>14</v>
      </c>
      <c r="C930" s="11" t="s">
        <v>10</v>
      </c>
      <c r="D930" s="12">
        <v>42125</v>
      </c>
      <c r="E930" s="11">
        <f t="shared" si="28"/>
        <v>2015</v>
      </c>
      <c r="F930" s="11">
        <f t="shared" si="29"/>
        <v>5</v>
      </c>
      <c r="G930" s="11">
        <v>15</v>
      </c>
      <c r="H930" s="11">
        <v>15</v>
      </c>
      <c r="I930" s="11">
        <v>0</v>
      </c>
      <c r="J930" s="11">
        <v>1</v>
      </c>
      <c r="K930" s="11">
        <v>0</v>
      </c>
      <c r="L930" s="11">
        <v>174.666666666666</v>
      </c>
      <c r="M930" s="11">
        <v>8378.5333333333292</v>
      </c>
      <c r="N930" s="11">
        <v>10026.666666666601</v>
      </c>
      <c r="O930" s="11">
        <v>34938.303458301103</v>
      </c>
      <c r="P930" s="11">
        <v>2634.0137202381902</v>
      </c>
      <c r="Q930" s="11">
        <v>41735.2788914556</v>
      </c>
      <c r="R930" s="11">
        <v>1.1959110024189199</v>
      </c>
      <c r="S930" s="11">
        <v>13.265121348649799</v>
      </c>
      <c r="T930" s="11">
        <v>0.82175355633802005</v>
      </c>
      <c r="U930" s="11">
        <v>0</v>
      </c>
      <c r="V930" s="11">
        <v>10</v>
      </c>
      <c r="W930" s="11">
        <v>0</v>
      </c>
      <c r="X930" s="11">
        <v>0</v>
      </c>
      <c r="Y930" s="11">
        <v>10</v>
      </c>
      <c r="Z930" s="11">
        <v>4</v>
      </c>
      <c r="AA930" s="11">
        <v>4</v>
      </c>
      <c r="AB930" s="11">
        <v>6</v>
      </c>
      <c r="AC930" s="11">
        <v>19.3333333333333</v>
      </c>
      <c r="AD930" s="11">
        <v>518.75370370370297</v>
      </c>
      <c r="AE930" s="11">
        <v>0</v>
      </c>
      <c r="AF930" s="11">
        <v>0</v>
      </c>
      <c r="AG930" s="11">
        <v>0</v>
      </c>
      <c r="AH930" s="11">
        <v>0</v>
      </c>
      <c r="AI930" s="11">
        <v>0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15768.666666666601</v>
      </c>
      <c r="AQ930" s="11">
        <v>0</v>
      </c>
    </row>
    <row r="931" spans="1:43" hidden="1" x14ac:dyDescent="0.45">
      <c r="A931" s="11">
        <v>929</v>
      </c>
      <c r="B931" s="11" t="s">
        <v>14</v>
      </c>
      <c r="C931" s="11" t="s">
        <v>10</v>
      </c>
      <c r="D931" s="12">
        <v>42156</v>
      </c>
      <c r="E931" s="11">
        <f t="shared" si="28"/>
        <v>2015</v>
      </c>
      <c r="F931" s="11">
        <f t="shared" si="29"/>
        <v>6</v>
      </c>
      <c r="G931" s="11">
        <v>12</v>
      </c>
      <c r="H931" s="11">
        <v>12</v>
      </c>
      <c r="I931" s="11">
        <v>0</v>
      </c>
      <c r="J931" s="11">
        <v>1</v>
      </c>
      <c r="K931" s="11">
        <v>0</v>
      </c>
      <c r="L931" s="11">
        <v>174.666666666666</v>
      </c>
      <c r="M931" s="11">
        <v>8292.75</v>
      </c>
      <c r="N931" s="11">
        <v>6665.4166666666597</v>
      </c>
      <c r="O931" s="11">
        <v>35921.682221231902</v>
      </c>
      <c r="P931" s="11">
        <v>2636.4570911016099</v>
      </c>
      <c r="Q931" s="11">
        <v>28950.150993448799</v>
      </c>
      <c r="R931" s="11">
        <v>0.80673796968355005</v>
      </c>
      <c r="S931" s="11">
        <v>13.624919024013099</v>
      </c>
      <c r="T931" s="11">
        <v>0.554226072047181</v>
      </c>
      <c r="U931" s="11">
        <v>0</v>
      </c>
      <c r="V931" s="11">
        <v>10</v>
      </c>
      <c r="W931" s="11">
        <v>0</v>
      </c>
      <c r="X931" s="11">
        <v>0</v>
      </c>
      <c r="Y931" s="11">
        <v>10</v>
      </c>
      <c r="Z931" s="11">
        <v>4</v>
      </c>
      <c r="AA931" s="11">
        <v>4</v>
      </c>
      <c r="AB931" s="11">
        <v>6</v>
      </c>
      <c r="AC931" s="11">
        <v>19.3333333333333</v>
      </c>
      <c r="AD931" s="11">
        <v>346.03194444444398</v>
      </c>
      <c r="AE931" s="11">
        <v>0</v>
      </c>
      <c r="AF931" s="11">
        <v>0</v>
      </c>
      <c r="AG931" s="11">
        <v>0</v>
      </c>
      <c r="AH931" s="11">
        <v>0</v>
      </c>
      <c r="AI931" s="11">
        <v>0</v>
      </c>
      <c r="AJ931" s="11">
        <v>0</v>
      </c>
      <c r="AK931" s="11">
        <v>0</v>
      </c>
      <c r="AL931" s="11">
        <v>0</v>
      </c>
      <c r="AM931" s="11">
        <v>0</v>
      </c>
      <c r="AN931" s="11">
        <v>0</v>
      </c>
      <c r="AO931" s="11">
        <v>0</v>
      </c>
      <c r="AP931" s="11">
        <v>10158.666666666601</v>
      </c>
      <c r="AQ931" s="11">
        <v>0</v>
      </c>
    </row>
    <row r="932" spans="1:43" hidden="1" x14ac:dyDescent="0.45">
      <c r="A932" s="11">
        <v>930</v>
      </c>
      <c r="B932" s="11" t="s">
        <v>14</v>
      </c>
      <c r="C932" s="11" t="s">
        <v>10</v>
      </c>
      <c r="D932" s="12">
        <v>42186</v>
      </c>
      <c r="E932" s="11">
        <f t="shared" si="28"/>
        <v>2015</v>
      </c>
      <c r="F932" s="11">
        <f t="shared" si="29"/>
        <v>7</v>
      </c>
      <c r="G932" s="11">
        <v>13</v>
      </c>
      <c r="H932" s="11">
        <v>13</v>
      </c>
      <c r="I932" s="11">
        <v>0</v>
      </c>
      <c r="J932" s="11">
        <v>0</v>
      </c>
      <c r="K932" s="11">
        <v>0</v>
      </c>
      <c r="L932" s="11">
        <v>173.84615384615299</v>
      </c>
      <c r="M932" s="11">
        <v>8271.5384615384592</v>
      </c>
      <c r="N932" s="11">
        <v>8634.7692307692305</v>
      </c>
      <c r="O932" s="11">
        <v>34665.869900457998</v>
      </c>
      <c r="P932" s="11">
        <v>2608.2750165532898</v>
      </c>
      <c r="Q932" s="11">
        <v>36224.588026543803</v>
      </c>
      <c r="R932" s="11">
        <v>1.0466213045094901</v>
      </c>
      <c r="S932" s="11">
        <v>13.2908184818563</v>
      </c>
      <c r="T932" s="11">
        <v>0.71164647192888997</v>
      </c>
      <c r="U932" s="11">
        <v>0</v>
      </c>
      <c r="V932" s="11">
        <v>10.538461538461499</v>
      </c>
      <c r="W932" s="11">
        <v>0</v>
      </c>
      <c r="X932" s="11">
        <v>0</v>
      </c>
      <c r="Y932" s="11">
        <v>10.538461538461499</v>
      </c>
      <c r="Z932" s="11">
        <v>4</v>
      </c>
      <c r="AA932" s="11">
        <v>4</v>
      </c>
      <c r="AB932" s="11">
        <v>6</v>
      </c>
      <c r="AC932" s="11">
        <v>19.230769230769202</v>
      </c>
      <c r="AD932" s="11">
        <v>450.27991452991398</v>
      </c>
      <c r="AE932" s="11">
        <v>0</v>
      </c>
      <c r="AF932" s="11">
        <v>0</v>
      </c>
      <c r="AG932" s="11">
        <v>0</v>
      </c>
      <c r="AH932" s="11">
        <v>0</v>
      </c>
      <c r="AI932" s="11">
        <v>0</v>
      </c>
      <c r="AJ932" s="11">
        <v>0</v>
      </c>
      <c r="AK932" s="11">
        <v>0</v>
      </c>
      <c r="AL932" s="11">
        <v>0</v>
      </c>
      <c r="AM932" s="11">
        <v>0</v>
      </c>
      <c r="AN932" s="11">
        <v>0</v>
      </c>
      <c r="AO932" s="11">
        <v>0</v>
      </c>
      <c r="AP932" s="11">
        <v>12833.8461538461</v>
      </c>
      <c r="AQ932" s="11">
        <v>0</v>
      </c>
    </row>
    <row r="933" spans="1:43" hidden="1" x14ac:dyDescent="0.45">
      <c r="A933" s="11">
        <v>931</v>
      </c>
      <c r="B933" s="11" t="s">
        <v>14</v>
      </c>
      <c r="C933" s="11" t="s">
        <v>10</v>
      </c>
      <c r="D933" s="12">
        <v>42217</v>
      </c>
      <c r="E933" s="11">
        <f t="shared" si="28"/>
        <v>2015</v>
      </c>
      <c r="F933" s="11">
        <f t="shared" si="29"/>
        <v>8</v>
      </c>
      <c r="G933" s="11">
        <v>14</v>
      </c>
      <c r="H933" s="11">
        <v>14</v>
      </c>
      <c r="I933" s="11">
        <v>0</v>
      </c>
      <c r="J933" s="11">
        <v>1</v>
      </c>
      <c r="K933" s="11">
        <v>0</v>
      </c>
      <c r="L933" s="11">
        <v>222.57142857142799</v>
      </c>
      <c r="M933" s="11">
        <v>10669.357142857099</v>
      </c>
      <c r="N933" s="11">
        <v>10800.5714285714</v>
      </c>
      <c r="O933" s="11">
        <v>34832.6571635324</v>
      </c>
      <c r="P933" s="11">
        <v>2525.05364119876</v>
      </c>
      <c r="Q933" s="11">
        <v>35226.572691344802</v>
      </c>
      <c r="R933" s="11">
        <v>1.0123503333039401</v>
      </c>
      <c r="S933" s="11">
        <v>13.7967452435347</v>
      </c>
      <c r="T933" s="11">
        <v>0.67954114678382405</v>
      </c>
      <c r="U933" s="11">
        <v>0</v>
      </c>
      <c r="V933" s="11">
        <v>9.3571428571428505</v>
      </c>
      <c r="W933" s="11">
        <v>0</v>
      </c>
      <c r="X933" s="11">
        <v>0</v>
      </c>
      <c r="Y933" s="11">
        <v>9.3571428571428505</v>
      </c>
      <c r="Z933" s="11">
        <v>4</v>
      </c>
      <c r="AA933" s="11">
        <v>4</v>
      </c>
      <c r="AB933" s="11">
        <v>6</v>
      </c>
      <c r="AC933" s="11">
        <v>20.285714285714199</v>
      </c>
      <c r="AD933" s="11">
        <v>532.30952380952294</v>
      </c>
      <c r="AE933" s="11">
        <v>0</v>
      </c>
      <c r="AF933" s="11">
        <v>0</v>
      </c>
      <c r="AG933" s="11">
        <v>0</v>
      </c>
      <c r="AH933" s="11">
        <v>0</v>
      </c>
      <c r="AI933" s="11">
        <v>0</v>
      </c>
      <c r="AJ933" s="11">
        <v>0</v>
      </c>
      <c r="AK933" s="11">
        <v>0</v>
      </c>
      <c r="AL933" s="11">
        <v>0</v>
      </c>
      <c r="AM933" s="11">
        <v>0</v>
      </c>
      <c r="AN933" s="11">
        <v>0</v>
      </c>
      <c r="AO933" s="11">
        <v>0</v>
      </c>
      <c r="AP933" s="11">
        <v>14209.0714285714</v>
      </c>
      <c r="AQ933" s="11">
        <v>0</v>
      </c>
    </row>
    <row r="934" spans="1:43" hidden="1" x14ac:dyDescent="0.45">
      <c r="A934" s="11">
        <v>932</v>
      </c>
      <c r="B934" s="11" t="s">
        <v>14</v>
      </c>
      <c r="C934" s="11" t="s">
        <v>10</v>
      </c>
      <c r="D934" s="12">
        <v>42248</v>
      </c>
      <c r="E934" s="11">
        <f t="shared" si="28"/>
        <v>2015</v>
      </c>
      <c r="F934" s="11">
        <f t="shared" si="29"/>
        <v>9</v>
      </c>
      <c r="G934" s="11">
        <v>12</v>
      </c>
      <c r="H934" s="11">
        <v>12</v>
      </c>
      <c r="I934" s="11">
        <v>0</v>
      </c>
      <c r="J934" s="11">
        <v>2</v>
      </c>
      <c r="K934" s="11">
        <v>2</v>
      </c>
      <c r="L934" s="11">
        <v>224</v>
      </c>
      <c r="M934" s="11">
        <v>10995.416666666601</v>
      </c>
      <c r="N934" s="11">
        <v>11448.333333333299</v>
      </c>
      <c r="O934" s="11">
        <v>34876.850293602503</v>
      </c>
      <c r="P934" s="11">
        <v>2471.0957082113</v>
      </c>
      <c r="Q934" s="11">
        <v>36178.055836848602</v>
      </c>
      <c r="R934" s="11">
        <v>1.03660844344057</v>
      </c>
      <c r="S934" s="11">
        <v>14.1146396847052</v>
      </c>
      <c r="T934" s="11">
        <v>0.68195384240138102</v>
      </c>
      <c r="U934" s="11">
        <v>0</v>
      </c>
      <c r="V934" s="11">
        <v>9.75</v>
      </c>
      <c r="W934" s="11">
        <v>2.25</v>
      </c>
      <c r="X934" s="11">
        <v>0.5</v>
      </c>
      <c r="Y934" s="11">
        <v>7</v>
      </c>
      <c r="Z934" s="11">
        <v>4</v>
      </c>
      <c r="AA934" s="11">
        <v>4</v>
      </c>
      <c r="AB934" s="11">
        <v>6</v>
      </c>
      <c r="AC934" s="11">
        <v>20.5</v>
      </c>
      <c r="AD934" s="11">
        <v>556.12537878787805</v>
      </c>
      <c r="AE934" s="11">
        <v>0</v>
      </c>
      <c r="AF934" s="11">
        <v>0</v>
      </c>
      <c r="AG934" s="11">
        <v>0</v>
      </c>
      <c r="AH934" s="11">
        <v>0</v>
      </c>
      <c r="AI934" s="11">
        <v>0</v>
      </c>
      <c r="AJ934" s="11">
        <v>0</v>
      </c>
      <c r="AK934" s="11">
        <v>0</v>
      </c>
      <c r="AL934" s="11">
        <v>0</v>
      </c>
      <c r="AM934" s="11">
        <v>0</v>
      </c>
      <c r="AN934" s="11">
        <v>0</v>
      </c>
      <c r="AO934" s="11">
        <v>0</v>
      </c>
      <c r="AP934" s="11">
        <v>13947.833333333299</v>
      </c>
      <c r="AQ934" s="11">
        <v>0</v>
      </c>
    </row>
    <row r="935" spans="1:43" hidden="1" x14ac:dyDescent="0.45">
      <c r="A935" s="11">
        <v>933</v>
      </c>
      <c r="B935" s="11" t="s">
        <v>14</v>
      </c>
      <c r="C935" s="11" t="s">
        <v>10</v>
      </c>
      <c r="D935" s="12">
        <v>42278</v>
      </c>
      <c r="E935" s="11">
        <f t="shared" si="28"/>
        <v>2015</v>
      </c>
      <c r="F935" s="11">
        <f t="shared" si="29"/>
        <v>10</v>
      </c>
      <c r="G935" s="11">
        <v>14</v>
      </c>
      <c r="H935" s="11">
        <v>14</v>
      </c>
      <c r="I935" s="11">
        <v>0</v>
      </c>
      <c r="J935" s="11">
        <v>2</v>
      </c>
      <c r="K935" s="11">
        <v>0</v>
      </c>
      <c r="L935" s="11">
        <v>220</v>
      </c>
      <c r="M935" s="11">
        <v>10701</v>
      </c>
      <c r="N935" s="11">
        <v>11598.785714285699</v>
      </c>
      <c r="O935" s="11">
        <v>34721.683462762398</v>
      </c>
      <c r="P935" s="11">
        <v>2475.4856584976501</v>
      </c>
      <c r="Q935" s="11">
        <v>37622.738186761002</v>
      </c>
      <c r="R935" s="11">
        <v>1.0839608238815599</v>
      </c>
      <c r="S935" s="11">
        <v>14.0272036840789</v>
      </c>
      <c r="T935" s="11">
        <v>0.71324785790887202</v>
      </c>
      <c r="U935" s="11">
        <v>0</v>
      </c>
      <c r="V935" s="11">
        <v>9.5714285714285694</v>
      </c>
      <c r="W935" s="11">
        <v>0</v>
      </c>
      <c r="X935" s="11">
        <v>0</v>
      </c>
      <c r="Y935" s="11">
        <v>9.5714285714285694</v>
      </c>
      <c r="Z935" s="11">
        <v>4</v>
      </c>
      <c r="AA935" s="11">
        <v>4</v>
      </c>
      <c r="AB935" s="11">
        <v>6</v>
      </c>
      <c r="AC935" s="11">
        <v>20</v>
      </c>
      <c r="AD935" s="11">
        <v>579.93928571428501</v>
      </c>
      <c r="AE935" s="11">
        <v>0</v>
      </c>
      <c r="AF935" s="11">
        <v>0</v>
      </c>
      <c r="AG935" s="11">
        <v>0</v>
      </c>
      <c r="AH935" s="11">
        <v>0</v>
      </c>
      <c r="AI935" s="11">
        <v>0</v>
      </c>
      <c r="AJ935" s="11">
        <v>0</v>
      </c>
      <c r="AK935" s="11">
        <v>0</v>
      </c>
      <c r="AL935" s="11">
        <v>0</v>
      </c>
      <c r="AM935" s="11">
        <v>0</v>
      </c>
      <c r="AN935" s="11">
        <v>0</v>
      </c>
      <c r="AO935" s="11">
        <v>0</v>
      </c>
      <c r="AP935" s="11">
        <v>15470.6428571428</v>
      </c>
      <c r="AQ935" s="11">
        <v>0</v>
      </c>
    </row>
    <row r="936" spans="1:43" hidden="1" x14ac:dyDescent="0.45">
      <c r="A936" s="11">
        <v>934</v>
      </c>
      <c r="B936" s="11" t="s">
        <v>14</v>
      </c>
      <c r="C936" s="11" t="s">
        <v>10</v>
      </c>
      <c r="D936" s="12">
        <v>42309</v>
      </c>
      <c r="E936" s="11">
        <f t="shared" si="28"/>
        <v>2015</v>
      </c>
      <c r="F936" s="11">
        <f t="shared" si="29"/>
        <v>11</v>
      </c>
      <c r="G936" s="11">
        <v>13</v>
      </c>
      <c r="H936" s="11">
        <v>13</v>
      </c>
      <c r="I936" s="11">
        <v>0</v>
      </c>
      <c r="J936" s="11">
        <v>0</v>
      </c>
      <c r="K936" s="11">
        <v>0</v>
      </c>
      <c r="L936" s="11">
        <v>220</v>
      </c>
      <c r="M936" s="11">
        <v>10741.538461538399</v>
      </c>
      <c r="N936" s="11">
        <v>12483.615384615299</v>
      </c>
      <c r="O936" s="11">
        <v>34990.791886237203</v>
      </c>
      <c r="P936" s="11">
        <v>2488.0628097755598</v>
      </c>
      <c r="Q936" s="11">
        <v>40657.293030223998</v>
      </c>
      <c r="R936" s="11">
        <v>1.16236247140085</v>
      </c>
      <c r="S936" s="11">
        <v>14.0647809020866</v>
      </c>
      <c r="T936" s="11">
        <v>0.76862286483320497</v>
      </c>
      <c r="U936" s="11">
        <v>0</v>
      </c>
      <c r="V936" s="11">
        <v>9.6923076923076898</v>
      </c>
      <c r="W936" s="11">
        <v>0</v>
      </c>
      <c r="X936" s="11">
        <v>0</v>
      </c>
      <c r="Y936" s="11">
        <v>9.6923076923076898</v>
      </c>
      <c r="Z936" s="11">
        <v>4</v>
      </c>
      <c r="AA936" s="11">
        <v>4</v>
      </c>
      <c r="AB936" s="11">
        <v>6</v>
      </c>
      <c r="AC936" s="11">
        <v>20</v>
      </c>
      <c r="AD936" s="11">
        <v>624.18076923076899</v>
      </c>
      <c r="AE936" s="11">
        <v>0</v>
      </c>
      <c r="AF936" s="11">
        <v>0</v>
      </c>
      <c r="AG936" s="11">
        <v>0</v>
      </c>
      <c r="AH936" s="11">
        <v>0</v>
      </c>
      <c r="AI936" s="11">
        <v>0</v>
      </c>
      <c r="AJ936" s="11">
        <v>0</v>
      </c>
      <c r="AK936" s="11">
        <v>0</v>
      </c>
      <c r="AL936" s="11">
        <v>0</v>
      </c>
      <c r="AM936" s="11">
        <v>0</v>
      </c>
      <c r="AN936" s="11">
        <v>0</v>
      </c>
      <c r="AO936" s="11">
        <v>0</v>
      </c>
      <c r="AP936" s="11">
        <v>14511.615384615299</v>
      </c>
      <c r="AQ936" s="11">
        <v>0</v>
      </c>
    </row>
    <row r="937" spans="1:43" hidden="1" x14ac:dyDescent="0.45">
      <c r="A937" s="11">
        <v>935</v>
      </c>
      <c r="B937" s="11" t="s">
        <v>14</v>
      </c>
      <c r="C937" s="11" t="s">
        <v>10</v>
      </c>
      <c r="D937" s="12">
        <v>42339</v>
      </c>
      <c r="E937" s="11">
        <f t="shared" si="28"/>
        <v>2015</v>
      </c>
      <c r="F937" s="11">
        <f t="shared" si="29"/>
        <v>12</v>
      </c>
      <c r="G937" s="11">
        <v>12</v>
      </c>
      <c r="H937" s="11">
        <v>12</v>
      </c>
      <c r="I937" s="11">
        <v>0</v>
      </c>
      <c r="J937" s="11">
        <v>1</v>
      </c>
      <c r="K937" s="11">
        <v>0</v>
      </c>
      <c r="L937" s="11">
        <v>220</v>
      </c>
      <c r="M937" s="11">
        <v>10700.583333333299</v>
      </c>
      <c r="N937" s="11">
        <v>11397.75</v>
      </c>
      <c r="O937" s="11">
        <v>34435.765349900401</v>
      </c>
      <c r="P937" s="11">
        <v>2465.2402388810501</v>
      </c>
      <c r="Q937" s="11">
        <v>36674.918954985798</v>
      </c>
      <c r="R937" s="11">
        <v>1.0651488889685901</v>
      </c>
      <c r="S937" s="11">
        <v>13.969582764140901</v>
      </c>
      <c r="T937" s="11">
        <v>0.69781442085106204</v>
      </c>
      <c r="U937" s="11">
        <v>0</v>
      </c>
      <c r="V937" s="11">
        <v>9.0833333333333304</v>
      </c>
      <c r="W937" s="11">
        <v>0</v>
      </c>
      <c r="X937" s="11">
        <v>0</v>
      </c>
      <c r="Y937" s="11">
        <v>9.0833333333333304</v>
      </c>
      <c r="Z937" s="11">
        <v>4</v>
      </c>
      <c r="AA937" s="11">
        <v>4</v>
      </c>
      <c r="AB937" s="11">
        <v>6</v>
      </c>
      <c r="AC937" s="11">
        <v>20</v>
      </c>
      <c r="AD937" s="11">
        <v>569.88749999999902</v>
      </c>
      <c r="AE937" s="11">
        <v>0</v>
      </c>
      <c r="AF937" s="11">
        <v>0</v>
      </c>
      <c r="AG937" s="11">
        <v>0</v>
      </c>
      <c r="AH937" s="11">
        <v>0</v>
      </c>
      <c r="AI937" s="11">
        <v>0</v>
      </c>
      <c r="AJ937" s="11">
        <v>0</v>
      </c>
      <c r="AK937" s="11">
        <v>0</v>
      </c>
      <c r="AL937" s="11">
        <v>0</v>
      </c>
      <c r="AM937" s="11">
        <v>0</v>
      </c>
      <c r="AN937" s="11">
        <v>0</v>
      </c>
      <c r="AO937" s="11">
        <v>0</v>
      </c>
      <c r="AP937" s="11">
        <v>13310.166666666601</v>
      </c>
      <c r="AQ937" s="11">
        <v>0</v>
      </c>
    </row>
    <row r="938" spans="1:43" hidden="1" x14ac:dyDescent="0.45">
      <c r="A938" s="11">
        <v>936</v>
      </c>
      <c r="B938" s="11" t="s">
        <v>14</v>
      </c>
      <c r="C938" s="11" t="s">
        <v>10</v>
      </c>
      <c r="D938" s="12">
        <v>42370</v>
      </c>
      <c r="E938" s="11">
        <f t="shared" si="28"/>
        <v>2016</v>
      </c>
      <c r="F938" s="11">
        <f t="shared" si="29"/>
        <v>1</v>
      </c>
      <c r="G938" s="11">
        <v>15</v>
      </c>
      <c r="H938" s="11">
        <v>15</v>
      </c>
      <c r="I938" s="11">
        <v>0</v>
      </c>
      <c r="J938" s="11">
        <v>1</v>
      </c>
      <c r="K938" s="11">
        <v>0</v>
      </c>
      <c r="L938" s="11">
        <v>220</v>
      </c>
      <c r="M938" s="11">
        <v>10668</v>
      </c>
      <c r="N938" s="11">
        <v>11143.5333333333</v>
      </c>
      <c r="O938" s="11">
        <v>32890.484944300602</v>
      </c>
      <c r="P938" s="11">
        <v>2426.4442163078902</v>
      </c>
      <c r="Q938" s="11">
        <v>34346.932889638701</v>
      </c>
      <c r="R938" s="11">
        <v>1.04457567804024</v>
      </c>
      <c r="S938" s="11">
        <v>13.5576729752476</v>
      </c>
      <c r="T938" s="11">
        <v>0.67383551626974902</v>
      </c>
      <c r="U938" s="11">
        <v>0</v>
      </c>
      <c r="V938" s="11">
        <v>9.2666666666666604</v>
      </c>
      <c r="W938" s="11">
        <v>0</v>
      </c>
      <c r="X938" s="11">
        <v>0</v>
      </c>
      <c r="Y938" s="11">
        <v>9.2666666666666604</v>
      </c>
      <c r="Z938" s="11">
        <v>4</v>
      </c>
      <c r="AA938" s="11">
        <v>4</v>
      </c>
      <c r="AB938" s="11">
        <v>6</v>
      </c>
      <c r="AC938" s="11">
        <v>20</v>
      </c>
      <c r="AD938" s="11">
        <v>557.17666666666605</v>
      </c>
      <c r="AE938" s="11">
        <v>0</v>
      </c>
      <c r="AF938" s="11">
        <v>0</v>
      </c>
      <c r="AG938" s="11">
        <v>0</v>
      </c>
      <c r="AH938" s="11">
        <v>0</v>
      </c>
      <c r="AI938" s="11">
        <v>0</v>
      </c>
      <c r="AJ938" s="11">
        <v>0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13312.1333333333</v>
      </c>
      <c r="AQ938" s="11">
        <v>0</v>
      </c>
    </row>
    <row r="939" spans="1:43" hidden="1" x14ac:dyDescent="0.45">
      <c r="A939" s="11">
        <v>937</v>
      </c>
      <c r="B939" s="11" t="s">
        <v>14</v>
      </c>
      <c r="C939" s="11" t="s">
        <v>10</v>
      </c>
      <c r="D939" s="12">
        <v>42401</v>
      </c>
      <c r="E939" s="11">
        <f t="shared" si="28"/>
        <v>2016</v>
      </c>
      <c r="F939" s="11">
        <f t="shared" si="29"/>
        <v>2</v>
      </c>
      <c r="G939" s="11">
        <v>12</v>
      </c>
      <c r="H939" s="11">
        <v>12</v>
      </c>
      <c r="I939" s="11">
        <v>0</v>
      </c>
      <c r="J939" s="11">
        <v>1</v>
      </c>
      <c r="K939" s="11">
        <v>1</v>
      </c>
      <c r="L939" s="11">
        <v>225.333333333333</v>
      </c>
      <c r="M939" s="11">
        <v>11082.333333333299</v>
      </c>
      <c r="N939" s="11">
        <v>11467.666666666601</v>
      </c>
      <c r="O939" s="11">
        <v>33557.293176629501</v>
      </c>
      <c r="P939" s="11">
        <v>2455.90444292955</v>
      </c>
      <c r="Q939" s="11">
        <v>34694.188536933201</v>
      </c>
      <c r="R939" s="11">
        <v>1.03444817422174</v>
      </c>
      <c r="S939" s="11">
        <v>13.663517030991599</v>
      </c>
      <c r="T939" s="11">
        <v>0.675333273805511</v>
      </c>
      <c r="U939" s="11">
        <v>0</v>
      </c>
      <c r="V939" s="11">
        <v>11.3333333333333</v>
      </c>
      <c r="W939" s="11">
        <v>2.25</v>
      </c>
      <c r="X939" s="11">
        <v>0.75</v>
      </c>
      <c r="Y939" s="11">
        <v>8.3333333333333304</v>
      </c>
      <c r="Z939" s="11">
        <v>4</v>
      </c>
      <c r="AA939" s="11">
        <v>4</v>
      </c>
      <c r="AB939" s="11">
        <v>6</v>
      </c>
      <c r="AC939" s="11">
        <v>20.5</v>
      </c>
      <c r="AD939" s="11">
        <v>559.56780303030303</v>
      </c>
      <c r="AE939" s="11">
        <v>0</v>
      </c>
      <c r="AF939" s="11">
        <v>0</v>
      </c>
      <c r="AG939" s="11">
        <v>0</v>
      </c>
      <c r="AH939" s="11">
        <v>0</v>
      </c>
      <c r="AI939" s="11">
        <v>0</v>
      </c>
      <c r="AJ939" s="11">
        <v>0</v>
      </c>
      <c r="AK939" s="11">
        <v>0</v>
      </c>
      <c r="AL939" s="11">
        <v>0</v>
      </c>
      <c r="AM939" s="11">
        <v>0</v>
      </c>
      <c r="AN939" s="11">
        <v>0</v>
      </c>
      <c r="AO939" s="11">
        <v>0</v>
      </c>
      <c r="AP939" s="11">
        <v>13881.583333333299</v>
      </c>
      <c r="AQ939" s="11">
        <v>0</v>
      </c>
    </row>
    <row r="940" spans="1:43" hidden="1" x14ac:dyDescent="0.45">
      <c r="A940" s="11">
        <v>938</v>
      </c>
      <c r="B940" s="11" t="s">
        <v>14</v>
      </c>
      <c r="C940" s="11" t="s">
        <v>10</v>
      </c>
      <c r="D940" s="12">
        <v>42430</v>
      </c>
      <c r="E940" s="11">
        <f t="shared" si="28"/>
        <v>2016</v>
      </c>
      <c r="F940" s="11">
        <f t="shared" si="29"/>
        <v>3</v>
      </c>
      <c r="G940" s="11">
        <v>12</v>
      </c>
      <c r="H940" s="11">
        <v>12</v>
      </c>
      <c r="I940" s="11">
        <v>0</v>
      </c>
      <c r="J940" s="11">
        <v>0</v>
      </c>
      <c r="K940" s="11">
        <v>0</v>
      </c>
      <c r="L940" s="11">
        <v>220</v>
      </c>
      <c r="M940" s="11">
        <v>10856</v>
      </c>
      <c r="N940" s="11">
        <v>11613.583333333299</v>
      </c>
      <c r="O940" s="11">
        <v>31559.7794764592</v>
      </c>
      <c r="P940" s="11">
        <v>2329.4581720916299</v>
      </c>
      <c r="Q940" s="11">
        <v>33749.1899640751</v>
      </c>
      <c r="R940" s="11">
        <v>1.0697847580447</v>
      </c>
      <c r="S940" s="11">
        <v>13.547694651280199</v>
      </c>
      <c r="T940" s="11">
        <v>0.66231838835990797</v>
      </c>
      <c r="U940" s="11">
        <v>0</v>
      </c>
      <c r="V940" s="11">
        <v>12.6666666666666</v>
      </c>
      <c r="W940" s="11">
        <v>0</v>
      </c>
      <c r="X940" s="11">
        <v>0</v>
      </c>
      <c r="Y940" s="11">
        <v>12.6666666666666</v>
      </c>
      <c r="Z940" s="11">
        <v>4</v>
      </c>
      <c r="AA940" s="11">
        <v>4</v>
      </c>
      <c r="AB940" s="11">
        <v>6</v>
      </c>
      <c r="AC940" s="11">
        <v>20</v>
      </c>
      <c r="AD940" s="11">
        <v>580.67916666666599</v>
      </c>
      <c r="AE940" s="11">
        <v>0</v>
      </c>
      <c r="AF940" s="11">
        <v>0</v>
      </c>
      <c r="AG940" s="11">
        <v>0</v>
      </c>
      <c r="AH940" s="11">
        <v>0</v>
      </c>
      <c r="AI940" s="11">
        <v>0</v>
      </c>
      <c r="AJ940" s="11">
        <v>0</v>
      </c>
      <c r="AK940" s="11">
        <v>0</v>
      </c>
      <c r="AL940" s="11">
        <v>0</v>
      </c>
      <c r="AM940" s="11">
        <v>0</v>
      </c>
      <c r="AN940" s="11">
        <v>0</v>
      </c>
      <c r="AO940" s="11">
        <v>0</v>
      </c>
      <c r="AP940" s="11">
        <v>15425.416666666601</v>
      </c>
      <c r="AQ940" s="11">
        <v>0</v>
      </c>
    </row>
    <row r="941" spans="1:43" hidden="1" x14ac:dyDescent="0.45">
      <c r="A941" s="11">
        <v>939</v>
      </c>
      <c r="B941" s="11" t="s">
        <v>14</v>
      </c>
      <c r="C941" s="11" t="s">
        <v>10</v>
      </c>
      <c r="D941" s="12">
        <v>42461</v>
      </c>
      <c r="E941" s="11">
        <f t="shared" si="28"/>
        <v>2016</v>
      </c>
      <c r="F941" s="11">
        <f t="shared" si="29"/>
        <v>4</v>
      </c>
      <c r="G941" s="11">
        <v>14</v>
      </c>
      <c r="H941" s="11">
        <v>14</v>
      </c>
      <c r="I941" s="11">
        <v>0</v>
      </c>
      <c r="J941" s="11">
        <v>0</v>
      </c>
      <c r="K941" s="11">
        <v>0</v>
      </c>
      <c r="L941" s="11">
        <v>222.28571428571399</v>
      </c>
      <c r="M941" s="11">
        <v>10959.714285714201</v>
      </c>
      <c r="N941" s="11">
        <v>12666.5714285714</v>
      </c>
      <c r="O941" s="11">
        <v>32219.757901156401</v>
      </c>
      <c r="P941" s="11">
        <v>2361.0119613258498</v>
      </c>
      <c r="Q941" s="11">
        <v>37198.0876813785</v>
      </c>
      <c r="R941" s="11">
        <v>1.15552124664478</v>
      </c>
      <c r="S941" s="11">
        <v>13.6475900018327</v>
      </c>
      <c r="T941" s="11">
        <v>0.72517627187637101</v>
      </c>
      <c r="U941" s="11">
        <v>0</v>
      </c>
      <c r="V941" s="11">
        <v>12.9285714285714</v>
      </c>
      <c r="W941" s="11">
        <v>0</v>
      </c>
      <c r="X941" s="11">
        <v>0.28571428571428498</v>
      </c>
      <c r="Y941" s="11">
        <v>12.6428571428571</v>
      </c>
      <c r="Z941" s="11">
        <v>4</v>
      </c>
      <c r="AA941" s="11">
        <v>4</v>
      </c>
      <c r="AB941" s="11">
        <v>6</v>
      </c>
      <c r="AC941" s="11">
        <v>20.285714285714199</v>
      </c>
      <c r="AD941" s="11">
        <v>624.46493506493505</v>
      </c>
      <c r="AE941" s="11">
        <v>0</v>
      </c>
      <c r="AF941" s="11">
        <v>0</v>
      </c>
      <c r="AG941" s="11">
        <v>0</v>
      </c>
      <c r="AH941" s="11">
        <v>0</v>
      </c>
      <c r="AI941" s="11">
        <v>0</v>
      </c>
      <c r="AJ941" s="11">
        <v>0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16489.4285714285</v>
      </c>
      <c r="AQ941" s="11">
        <v>0</v>
      </c>
    </row>
    <row r="942" spans="1:43" hidden="1" x14ac:dyDescent="0.45">
      <c r="A942" s="11">
        <v>940</v>
      </c>
      <c r="B942" s="11" t="s">
        <v>14</v>
      </c>
      <c r="C942" s="11" t="s">
        <v>10</v>
      </c>
      <c r="D942" s="12">
        <v>42491</v>
      </c>
      <c r="E942" s="11">
        <f t="shared" si="28"/>
        <v>2016</v>
      </c>
      <c r="F942" s="11">
        <f t="shared" si="29"/>
        <v>5</v>
      </c>
      <c r="G942" s="11">
        <v>13</v>
      </c>
      <c r="H942" s="11">
        <v>13</v>
      </c>
      <c r="I942" s="11">
        <v>0</v>
      </c>
      <c r="J942" s="11">
        <v>2</v>
      </c>
      <c r="K942" s="11">
        <v>0</v>
      </c>
      <c r="L942" s="11">
        <v>228.61538461538399</v>
      </c>
      <c r="M942" s="11">
        <v>11246.923076923</v>
      </c>
      <c r="N942" s="11">
        <v>13433.8461538461</v>
      </c>
      <c r="O942" s="11">
        <v>31735.450157427</v>
      </c>
      <c r="P942" s="11">
        <v>2349.29306167396</v>
      </c>
      <c r="Q942" s="11">
        <v>37831.476442835199</v>
      </c>
      <c r="R942" s="11">
        <v>1.19377057325455</v>
      </c>
      <c r="S942" s="11">
        <v>13.510445252622899</v>
      </c>
      <c r="T942" s="11">
        <v>0.74606531871109105</v>
      </c>
      <c r="U942" s="11">
        <v>0</v>
      </c>
      <c r="V942" s="11">
        <v>13.846153846153801</v>
      </c>
      <c r="W942" s="11">
        <v>0</v>
      </c>
      <c r="X942" s="11">
        <v>1.07692307692307</v>
      </c>
      <c r="Y942" s="11">
        <v>12.769230769230701</v>
      </c>
      <c r="Z942" s="11">
        <v>4</v>
      </c>
      <c r="AA942" s="11">
        <v>4</v>
      </c>
      <c r="AB942" s="11">
        <v>6</v>
      </c>
      <c r="AC942" s="11">
        <v>21.076923076922998</v>
      </c>
      <c r="AD942" s="11">
        <v>637.30069930069897</v>
      </c>
      <c r="AE942" s="11">
        <v>0</v>
      </c>
      <c r="AF942" s="11">
        <v>0</v>
      </c>
      <c r="AG942" s="11">
        <v>0</v>
      </c>
      <c r="AH942" s="11">
        <v>0</v>
      </c>
      <c r="AI942" s="11">
        <v>0</v>
      </c>
      <c r="AJ942" s="11">
        <v>0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17268.538461538399</v>
      </c>
      <c r="AQ942" s="11">
        <v>0</v>
      </c>
    </row>
    <row r="943" spans="1:43" hidden="1" x14ac:dyDescent="0.45">
      <c r="A943" s="11">
        <v>941</v>
      </c>
      <c r="B943" s="11" t="s">
        <v>14</v>
      </c>
      <c r="C943" s="11" t="s">
        <v>10</v>
      </c>
      <c r="D943" s="12">
        <v>42522</v>
      </c>
      <c r="E943" s="11">
        <f t="shared" si="28"/>
        <v>2016</v>
      </c>
      <c r="F943" s="11">
        <f t="shared" si="29"/>
        <v>6</v>
      </c>
      <c r="G943" s="11">
        <v>12</v>
      </c>
      <c r="H943" s="11">
        <v>12</v>
      </c>
      <c r="I943" s="11">
        <v>0</v>
      </c>
      <c r="J943" s="11">
        <v>0</v>
      </c>
      <c r="K943" s="11">
        <v>0</v>
      </c>
      <c r="L943" s="11">
        <v>220</v>
      </c>
      <c r="M943" s="11">
        <v>10856</v>
      </c>
      <c r="N943" s="11">
        <v>11963</v>
      </c>
      <c r="O943" s="11">
        <v>31970.482979750301</v>
      </c>
      <c r="P943" s="11">
        <v>2355.0158334041998</v>
      </c>
      <c r="Q943" s="11">
        <v>35206.275546548699</v>
      </c>
      <c r="R943" s="11">
        <v>1.1019712601326399</v>
      </c>
      <c r="S943" s="11">
        <v>13.576691835803301</v>
      </c>
      <c r="T943" s="11">
        <v>0.68983406155414995</v>
      </c>
      <c r="U943" s="11">
        <v>0</v>
      </c>
      <c r="V943" s="11">
        <v>12.6666666666666</v>
      </c>
      <c r="W943" s="11">
        <v>0</v>
      </c>
      <c r="X943" s="11">
        <v>0</v>
      </c>
      <c r="Y943" s="11">
        <v>12.6666666666666</v>
      </c>
      <c r="Z943" s="11">
        <v>4</v>
      </c>
      <c r="AA943" s="11">
        <v>4</v>
      </c>
      <c r="AB943" s="11">
        <v>6</v>
      </c>
      <c r="AC943" s="11">
        <v>20</v>
      </c>
      <c r="AD943" s="11">
        <v>598.15</v>
      </c>
      <c r="AE943" s="11">
        <v>0</v>
      </c>
      <c r="AF943" s="11">
        <v>0</v>
      </c>
      <c r="AG943" s="11">
        <v>0</v>
      </c>
      <c r="AH943" s="11">
        <v>0</v>
      </c>
      <c r="AI943" s="11">
        <v>0</v>
      </c>
      <c r="AJ943" s="11">
        <v>0</v>
      </c>
      <c r="AK943" s="11">
        <v>0</v>
      </c>
      <c r="AL943" s="11">
        <v>0</v>
      </c>
      <c r="AM943" s="11">
        <v>0</v>
      </c>
      <c r="AN943" s="11">
        <v>0</v>
      </c>
      <c r="AO943" s="11">
        <v>0</v>
      </c>
      <c r="AP943" s="11">
        <v>14639.583333333299</v>
      </c>
      <c r="AQ943" s="11">
        <v>0</v>
      </c>
    </row>
    <row r="944" spans="1:43" hidden="1" x14ac:dyDescent="0.45">
      <c r="A944" s="11">
        <v>942</v>
      </c>
      <c r="B944" s="11" t="s">
        <v>14</v>
      </c>
      <c r="C944" s="11" t="s">
        <v>10</v>
      </c>
      <c r="D944" s="12">
        <v>42552</v>
      </c>
      <c r="E944" s="11">
        <f t="shared" si="28"/>
        <v>2016</v>
      </c>
      <c r="F944" s="11">
        <f t="shared" si="29"/>
        <v>7</v>
      </c>
      <c r="G944" s="11">
        <v>15</v>
      </c>
      <c r="H944" s="11">
        <v>15</v>
      </c>
      <c r="I944" s="11">
        <v>0</v>
      </c>
      <c r="J944" s="11">
        <v>0</v>
      </c>
      <c r="K944" s="11">
        <v>0</v>
      </c>
      <c r="L944" s="11">
        <v>220</v>
      </c>
      <c r="M944" s="11">
        <v>10856</v>
      </c>
      <c r="N944" s="11">
        <v>11644.733333333301</v>
      </c>
      <c r="O944" s="11">
        <v>32219.216635303801</v>
      </c>
      <c r="P944" s="11">
        <v>2376.4022124870098</v>
      </c>
      <c r="Q944" s="11">
        <v>34501.479040776198</v>
      </c>
      <c r="R944" s="11">
        <v>1.07265413903217</v>
      </c>
      <c r="S944" s="11">
        <v>13.558672635598301</v>
      </c>
      <c r="T944" s="11">
        <v>0.67713413082404506</v>
      </c>
      <c r="U944" s="11">
        <v>0</v>
      </c>
      <c r="V944" s="11">
        <v>12.9333333333333</v>
      </c>
      <c r="W944" s="11">
        <v>0</v>
      </c>
      <c r="X944" s="11">
        <v>0</v>
      </c>
      <c r="Y944" s="11">
        <v>12.9333333333333</v>
      </c>
      <c r="Z944" s="11">
        <v>4</v>
      </c>
      <c r="AA944" s="11">
        <v>4</v>
      </c>
      <c r="AB944" s="11">
        <v>6</v>
      </c>
      <c r="AC944" s="11">
        <v>20</v>
      </c>
      <c r="AD944" s="11">
        <v>582.236666666666</v>
      </c>
      <c r="AE944" s="11">
        <v>0</v>
      </c>
      <c r="AF944" s="11">
        <v>0</v>
      </c>
      <c r="AG944" s="11">
        <v>0</v>
      </c>
      <c r="AH944" s="11">
        <v>0</v>
      </c>
      <c r="AI944" s="11">
        <v>0</v>
      </c>
      <c r="AJ944" s="11">
        <v>0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14052.866666666599</v>
      </c>
      <c r="AQ944" s="11">
        <v>0</v>
      </c>
    </row>
    <row r="945" spans="1:43" hidden="1" x14ac:dyDescent="0.45">
      <c r="A945" s="11">
        <v>943</v>
      </c>
      <c r="B945" s="11" t="s">
        <v>14</v>
      </c>
      <c r="C945" s="11" t="s">
        <v>10</v>
      </c>
      <c r="D945" s="12">
        <v>42583</v>
      </c>
      <c r="E945" s="11">
        <f t="shared" si="28"/>
        <v>2016</v>
      </c>
      <c r="F945" s="11">
        <f t="shared" si="29"/>
        <v>8</v>
      </c>
      <c r="G945" s="11">
        <v>12</v>
      </c>
      <c r="H945" s="11">
        <v>12</v>
      </c>
      <c r="I945" s="11">
        <v>0</v>
      </c>
      <c r="J945" s="11">
        <v>0</v>
      </c>
      <c r="K945" s="11">
        <v>0</v>
      </c>
      <c r="L945" s="11">
        <v>220</v>
      </c>
      <c r="M945" s="11">
        <v>10856</v>
      </c>
      <c r="N945" s="11">
        <v>11780</v>
      </c>
      <c r="O945" s="11">
        <v>32434.126560612902</v>
      </c>
      <c r="P945" s="11">
        <v>2400.7554147460801</v>
      </c>
      <c r="Q945" s="11">
        <v>35190.832550356099</v>
      </c>
      <c r="R945" s="11">
        <v>1.0851142225497401</v>
      </c>
      <c r="S945" s="11">
        <v>13.5115072701971</v>
      </c>
      <c r="T945" s="11">
        <v>0.69256154375482704</v>
      </c>
      <c r="U945" s="11">
        <v>0</v>
      </c>
      <c r="V945" s="11">
        <v>12.8333333333333</v>
      </c>
      <c r="W945" s="11">
        <v>0</v>
      </c>
      <c r="X945" s="11">
        <v>0</v>
      </c>
      <c r="Y945" s="11">
        <v>12.8333333333333</v>
      </c>
      <c r="Z945" s="11">
        <v>4</v>
      </c>
      <c r="AA945" s="11">
        <v>4</v>
      </c>
      <c r="AB945" s="11">
        <v>6</v>
      </c>
      <c r="AC945" s="11">
        <v>20</v>
      </c>
      <c r="AD945" s="11">
        <v>589</v>
      </c>
      <c r="AE945" s="11">
        <v>0</v>
      </c>
      <c r="AF945" s="11">
        <v>0</v>
      </c>
      <c r="AG945" s="11">
        <v>0</v>
      </c>
      <c r="AH945" s="11">
        <v>0</v>
      </c>
      <c r="AI945" s="11">
        <v>0</v>
      </c>
      <c r="AJ945" s="11">
        <v>0</v>
      </c>
      <c r="AK945" s="11">
        <v>0</v>
      </c>
      <c r="AL945" s="11">
        <v>0</v>
      </c>
      <c r="AM945" s="11">
        <v>0</v>
      </c>
      <c r="AN945" s="11">
        <v>0</v>
      </c>
      <c r="AO945" s="11">
        <v>0</v>
      </c>
      <c r="AP945" s="11">
        <v>14184.833333333299</v>
      </c>
      <c r="AQ945" s="11">
        <v>0</v>
      </c>
    </row>
    <row r="946" spans="1:43" hidden="1" x14ac:dyDescent="0.45">
      <c r="A946" s="11">
        <v>944</v>
      </c>
      <c r="B946" s="11" t="s">
        <v>14</v>
      </c>
      <c r="C946" s="11" t="s">
        <v>10</v>
      </c>
      <c r="D946" s="12">
        <v>42614</v>
      </c>
      <c r="E946" s="11">
        <f t="shared" si="28"/>
        <v>2016</v>
      </c>
      <c r="F946" s="11">
        <f t="shared" si="29"/>
        <v>9</v>
      </c>
      <c r="G946" s="11">
        <v>13</v>
      </c>
      <c r="H946" s="11">
        <v>13</v>
      </c>
      <c r="I946" s="11">
        <v>0</v>
      </c>
      <c r="J946" s="11">
        <v>1</v>
      </c>
      <c r="K946" s="11">
        <v>1</v>
      </c>
      <c r="L946" s="11">
        <v>232</v>
      </c>
      <c r="M946" s="11">
        <v>11453.2307692307</v>
      </c>
      <c r="N946" s="11">
        <v>11946.615384615299</v>
      </c>
      <c r="O946" s="11">
        <v>32585.0789183454</v>
      </c>
      <c r="P946" s="11">
        <v>2375.0548731773001</v>
      </c>
      <c r="Q946" s="11">
        <v>33890.6959105524</v>
      </c>
      <c r="R946" s="11">
        <v>1.0391817693766401</v>
      </c>
      <c r="S946" s="11">
        <v>13.720060435115</v>
      </c>
      <c r="T946" s="11">
        <v>0.659077970039193</v>
      </c>
      <c r="U946" s="11">
        <v>0</v>
      </c>
      <c r="V946" s="11">
        <v>13.1538461538461</v>
      </c>
      <c r="W946" s="11">
        <v>2.5384615384615299</v>
      </c>
      <c r="X946" s="11">
        <v>0.92307692307692302</v>
      </c>
      <c r="Y946" s="11">
        <v>9.6923076923076898</v>
      </c>
      <c r="Z946" s="11">
        <v>4.2307692307692299</v>
      </c>
      <c r="AA946" s="11">
        <v>4.2307692307692299</v>
      </c>
      <c r="AB946" s="11">
        <v>6.4615384615384599</v>
      </c>
      <c r="AC946" s="11">
        <v>20.923076923076898</v>
      </c>
      <c r="AD946" s="11">
        <v>568.53205128205104</v>
      </c>
      <c r="AE946" s="11">
        <v>0</v>
      </c>
      <c r="AF946" s="11">
        <v>0</v>
      </c>
      <c r="AG946" s="11">
        <v>0</v>
      </c>
      <c r="AH946" s="11">
        <v>0</v>
      </c>
      <c r="AI946" s="11">
        <v>0</v>
      </c>
      <c r="AJ946" s="11">
        <v>0</v>
      </c>
      <c r="AK946" s="11">
        <v>0</v>
      </c>
      <c r="AL946" s="11">
        <v>0</v>
      </c>
      <c r="AM946" s="11">
        <v>0</v>
      </c>
      <c r="AN946" s="11">
        <v>0</v>
      </c>
      <c r="AO946" s="11">
        <v>0</v>
      </c>
      <c r="AP946" s="11">
        <v>13149</v>
      </c>
      <c r="AQ946" s="11">
        <v>0</v>
      </c>
    </row>
    <row r="947" spans="1:43" hidden="1" x14ac:dyDescent="0.45">
      <c r="A947" s="11">
        <v>945</v>
      </c>
      <c r="B947" s="11" t="s">
        <v>14</v>
      </c>
      <c r="C947" s="11" t="s">
        <v>10</v>
      </c>
      <c r="D947" s="12">
        <v>42644</v>
      </c>
      <c r="E947" s="11">
        <f t="shared" si="28"/>
        <v>2016</v>
      </c>
      <c r="F947" s="11">
        <f t="shared" si="29"/>
        <v>10</v>
      </c>
      <c r="G947" s="11">
        <v>14</v>
      </c>
      <c r="H947" s="11">
        <v>14</v>
      </c>
      <c r="I947" s="11">
        <v>0</v>
      </c>
      <c r="J947" s="11">
        <v>1</v>
      </c>
      <c r="K947" s="11">
        <v>0</v>
      </c>
      <c r="L947" s="11">
        <v>220</v>
      </c>
      <c r="M947" s="11">
        <v>10856</v>
      </c>
      <c r="N947" s="11">
        <v>13196.6428571428</v>
      </c>
      <c r="O947" s="11">
        <v>31716.9325154527</v>
      </c>
      <c r="P947" s="11">
        <v>2315.3450479275698</v>
      </c>
      <c r="Q947" s="11">
        <v>38496.798985419497</v>
      </c>
      <c r="R947" s="11">
        <v>1.2156082219180899</v>
      </c>
      <c r="S947" s="11">
        <v>13.698757167896501</v>
      </c>
      <c r="T947" s="11">
        <v>0.747539132999537</v>
      </c>
      <c r="U947" s="11">
        <v>0</v>
      </c>
      <c r="V947" s="11">
        <v>12.785714285714199</v>
      </c>
      <c r="W947" s="11">
        <v>0</v>
      </c>
      <c r="X947" s="11">
        <v>0</v>
      </c>
      <c r="Y947" s="11">
        <v>12.785714285714199</v>
      </c>
      <c r="Z947" s="11">
        <v>4</v>
      </c>
      <c r="AA947" s="11">
        <v>4</v>
      </c>
      <c r="AB947" s="11">
        <v>6</v>
      </c>
      <c r="AC947" s="11">
        <v>20</v>
      </c>
      <c r="AD947" s="11">
        <v>659.832142857142</v>
      </c>
      <c r="AE947" s="11">
        <v>0</v>
      </c>
      <c r="AF947" s="11">
        <v>0</v>
      </c>
      <c r="AG947" s="11">
        <v>0</v>
      </c>
      <c r="AH947" s="11">
        <v>0</v>
      </c>
      <c r="AI947" s="11">
        <v>0</v>
      </c>
      <c r="AJ947" s="11">
        <v>0</v>
      </c>
      <c r="AK947" s="11">
        <v>0</v>
      </c>
      <c r="AL947" s="11">
        <v>0</v>
      </c>
      <c r="AM947" s="11">
        <v>0</v>
      </c>
      <c r="AN947" s="11">
        <v>0</v>
      </c>
      <c r="AO947" s="11">
        <v>0</v>
      </c>
      <c r="AP947" s="11">
        <v>10175.714285714201</v>
      </c>
      <c r="AQ947" s="11">
        <v>0</v>
      </c>
    </row>
    <row r="948" spans="1:43" hidden="1" x14ac:dyDescent="0.45">
      <c r="A948" s="11">
        <v>946</v>
      </c>
      <c r="B948" s="11" t="s">
        <v>14</v>
      </c>
      <c r="C948" s="11" t="s">
        <v>10</v>
      </c>
      <c r="D948" s="12">
        <v>42675</v>
      </c>
      <c r="E948" s="11">
        <f t="shared" si="28"/>
        <v>2016</v>
      </c>
      <c r="F948" s="11">
        <f t="shared" si="29"/>
        <v>11</v>
      </c>
      <c r="G948" s="11">
        <v>12</v>
      </c>
      <c r="H948" s="11">
        <v>12</v>
      </c>
      <c r="I948" s="11">
        <v>0</v>
      </c>
      <c r="J948" s="11">
        <v>0</v>
      </c>
      <c r="K948" s="11">
        <v>0</v>
      </c>
      <c r="L948" s="11">
        <v>210</v>
      </c>
      <c r="M948" s="11">
        <v>10335</v>
      </c>
      <c r="N948" s="11">
        <v>14078.333333333299</v>
      </c>
      <c r="O948" s="11">
        <v>31381.707701106399</v>
      </c>
      <c r="P948" s="11">
        <v>2304.8048999645398</v>
      </c>
      <c r="Q948" s="11">
        <v>42862.020771849799</v>
      </c>
      <c r="R948" s="11">
        <v>1.3664852356758801</v>
      </c>
      <c r="S948" s="11">
        <v>13.616355134388201</v>
      </c>
      <c r="T948" s="11">
        <v>0.83642226263670905</v>
      </c>
      <c r="U948" s="11">
        <v>0</v>
      </c>
      <c r="V948" s="11">
        <v>12.6666666666666</v>
      </c>
      <c r="W948" s="11">
        <v>0</v>
      </c>
      <c r="X948" s="11">
        <v>0</v>
      </c>
      <c r="Y948" s="11">
        <v>12.6666666666666</v>
      </c>
      <c r="Z948" s="11">
        <v>4</v>
      </c>
      <c r="AA948" s="11">
        <v>4</v>
      </c>
      <c r="AB948" s="11">
        <v>6</v>
      </c>
      <c r="AC948" s="11">
        <v>20</v>
      </c>
      <c r="AD948" s="11">
        <v>703.91666666666595</v>
      </c>
      <c r="AE948" s="11">
        <v>0</v>
      </c>
      <c r="AF948" s="11">
        <v>0</v>
      </c>
      <c r="AG948" s="11">
        <v>0</v>
      </c>
      <c r="AH948" s="11">
        <v>0</v>
      </c>
      <c r="AI948" s="11">
        <v>0</v>
      </c>
      <c r="AJ948" s="11">
        <v>0</v>
      </c>
      <c r="AK948" s="11">
        <v>0</v>
      </c>
      <c r="AL948" s="11">
        <v>0</v>
      </c>
      <c r="AM948" s="11">
        <v>0</v>
      </c>
      <c r="AN948" s="11">
        <v>0</v>
      </c>
      <c r="AO948" s="11">
        <v>0</v>
      </c>
      <c r="AP948" s="11">
        <v>10679.666666666601</v>
      </c>
      <c r="AQ948" s="11">
        <v>0</v>
      </c>
    </row>
    <row r="949" spans="1:43" hidden="1" x14ac:dyDescent="0.45">
      <c r="A949" s="11">
        <v>947</v>
      </c>
      <c r="B949" s="11" t="s">
        <v>14</v>
      </c>
      <c r="C949" s="11" t="s">
        <v>10</v>
      </c>
      <c r="D949" s="12">
        <v>42705</v>
      </c>
      <c r="E949" s="11">
        <f t="shared" si="28"/>
        <v>2016</v>
      </c>
      <c r="F949" s="11">
        <f t="shared" si="29"/>
        <v>12</v>
      </c>
      <c r="G949" s="11">
        <v>14</v>
      </c>
      <c r="H949" s="11">
        <v>14</v>
      </c>
      <c r="I949" s="11">
        <v>0</v>
      </c>
      <c r="J949" s="11">
        <v>1</v>
      </c>
      <c r="K949" s="11">
        <v>0</v>
      </c>
      <c r="L949" s="11">
        <v>261.42857142857099</v>
      </c>
      <c r="M949" s="11">
        <v>12727.357142857099</v>
      </c>
      <c r="N949" s="11">
        <v>15679.785714285699</v>
      </c>
      <c r="O949" s="11">
        <v>30832.141322087798</v>
      </c>
      <c r="P949" s="11">
        <v>2196.7592687456699</v>
      </c>
      <c r="Q949" s="11">
        <v>38271.896682337298</v>
      </c>
      <c r="R949" s="11">
        <v>1.23846159591095</v>
      </c>
      <c r="S949" s="11">
        <v>14.0373654026754</v>
      </c>
      <c r="T949" s="11">
        <v>0.725960114507473</v>
      </c>
      <c r="U949" s="11">
        <v>0</v>
      </c>
      <c r="V949" s="11">
        <v>12.1428571428571</v>
      </c>
      <c r="W949" s="11">
        <v>0</v>
      </c>
      <c r="X949" s="11">
        <v>0.42857142857142799</v>
      </c>
      <c r="Y949" s="11">
        <v>11.714285714285699</v>
      </c>
      <c r="Z949" s="11">
        <v>4.5714285714285703</v>
      </c>
      <c r="AA949" s="11">
        <v>4.7857142857142803</v>
      </c>
      <c r="AB949" s="11">
        <v>7.3571428571428497</v>
      </c>
      <c r="AC949" s="11">
        <v>23.214285714285701</v>
      </c>
      <c r="AD949" s="11">
        <v>681.66796464405104</v>
      </c>
      <c r="AE949" s="11">
        <v>0</v>
      </c>
      <c r="AF949" s="11">
        <v>0</v>
      </c>
      <c r="AG949" s="11">
        <v>0</v>
      </c>
      <c r="AH949" s="11">
        <v>0</v>
      </c>
      <c r="AI949" s="11">
        <v>0</v>
      </c>
      <c r="AJ949" s="11">
        <v>0</v>
      </c>
      <c r="AK949" s="11">
        <v>0</v>
      </c>
      <c r="AL949" s="11">
        <v>0</v>
      </c>
      <c r="AM949" s="11">
        <v>0</v>
      </c>
      <c r="AN949" s="11">
        <v>0</v>
      </c>
      <c r="AO949" s="11">
        <v>0</v>
      </c>
      <c r="AP949" s="11">
        <v>9747.2142857142808</v>
      </c>
      <c r="AQ949" s="11">
        <v>0</v>
      </c>
    </row>
    <row r="950" spans="1:43" hidden="1" x14ac:dyDescent="0.45">
      <c r="A950" s="11">
        <v>948</v>
      </c>
      <c r="B950" s="11" t="s">
        <v>14</v>
      </c>
      <c r="C950" s="11" t="s">
        <v>10</v>
      </c>
      <c r="D950" s="12">
        <v>42736</v>
      </c>
      <c r="E950" s="11">
        <f t="shared" si="28"/>
        <v>2017</v>
      </c>
      <c r="F950" s="11">
        <f t="shared" si="29"/>
        <v>1</v>
      </c>
      <c r="G950" s="11">
        <v>13</v>
      </c>
      <c r="H950" s="11">
        <v>13</v>
      </c>
      <c r="I950" s="11">
        <v>0</v>
      </c>
      <c r="J950" s="11">
        <v>4</v>
      </c>
      <c r="K950" s="11">
        <v>3</v>
      </c>
      <c r="L950" s="11">
        <v>288</v>
      </c>
      <c r="M950" s="11">
        <v>13982</v>
      </c>
      <c r="N950" s="11">
        <v>15349.692307692299</v>
      </c>
      <c r="O950" s="11">
        <v>32800.547457374101</v>
      </c>
      <c r="P950" s="11">
        <v>2242.2245680996102</v>
      </c>
      <c r="Q950" s="11">
        <v>36245.129974802701</v>
      </c>
      <c r="R950" s="11">
        <v>1.0978180737871699</v>
      </c>
      <c r="S950" s="11">
        <v>14.6208483047042</v>
      </c>
      <c r="T950" s="11">
        <v>0.65943748946968705</v>
      </c>
      <c r="U950" s="11">
        <v>0</v>
      </c>
      <c r="V950" s="11">
        <v>12.3846153846153</v>
      </c>
      <c r="W950" s="11">
        <v>2.7692307692307598</v>
      </c>
      <c r="X950" s="11">
        <v>0</v>
      </c>
      <c r="Y950" s="11">
        <v>9.6153846153846096</v>
      </c>
      <c r="Z950" s="11">
        <v>5</v>
      </c>
      <c r="AA950" s="11">
        <v>5</v>
      </c>
      <c r="AB950" s="11">
        <v>8</v>
      </c>
      <c r="AC950" s="11">
        <v>26</v>
      </c>
      <c r="AD950" s="11">
        <v>590.37278106508802</v>
      </c>
      <c r="AE950" s="11">
        <v>0</v>
      </c>
      <c r="AF950" s="11">
        <v>0</v>
      </c>
      <c r="AG950" s="11">
        <v>0</v>
      </c>
      <c r="AH950" s="11">
        <v>0</v>
      </c>
      <c r="AI950" s="11">
        <v>0</v>
      </c>
      <c r="AJ950" s="11">
        <v>0</v>
      </c>
      <c r="AK950" s="11">
        <v>0</v>
      </c>
      <c r="AL950" s="11">
        <v>0</v>
      </c>
      <c r="AM950" s="11">
        <v>0</v>
      </c>
      <c r="AN950" s="11">
        <v>0</v>
      </c>
      <c r="AO950" s="11">
        <v>0</v>
      </c>
      <c r="AP950" s="11">
        <v>10539.692307692299</v>
      </c>
      <c r="AQ950" s="11">
        <v>0</v>
      </c>
    </row>
    <row r="951" spans="1:43" hidden="1" x14ac:dyDescent="0.45">
      <c r="A951" s="11">
        <v>949</v>
      </c>
      <c r="B951" s="11" t="s">
        <v>14</v>
      </c>
      <c r="C951" s="11" t="s">
        <v>10</v>
      </c>
      <c r="D951" s="12">
        <v>42767</v>
      </c>
      <c r="E951" s="11">
        <f t="shared" si="28"/>
        <v>2017</v>
      </c>
      <c r="F951" s="11">
        <f t="shared" si="29"/>
        <v>2</v>
      </c>
      <c r="G951" s="11">
        <v>12</v>
      </c>
      <c r="H951" s="11">
        <v>12</v>
      </c>
      <c r="I951" s="11">
        <v>0</v>
      </c>
      <c r="J951" s="11">
        <v>0</v>
      </c>
      <c r="K951" s="11">
        <v>0</v>
      </c>
      <c r="L951" s="11">
        <v>288</v>
      </c>
      <c r="M951" s="11">
        <v>13982</v>
      </c>
      <c r="N951" s="11">
        <v>15560.166666666601</v>
      </c>
      <c r="O951" s="11">
        <v>32594.999005150501</v>
      </c>
      <c r="P951" s="11">
        <v>2215.1156398693201</v>
      </c>
      <c r="Q951" s="11">
        <v>36278.863598436001</v>
      </c>
      <c r="R951" s="11">
        <v>1.1128713107328401</v>
      </c>
      <c r="S951" s="11">
        <v>14.7204925190953</v>
      </c>
      <c r="T951" s="11">
        <v>0.65950354376882603</v>
      </c>
      <c r="U951" s="11">
        <v>0</v>
      </c>
      <c r="V951" s="11">
        <v>12.5</v>
      </c>
      <c r="W951" s="11">
        <v>0</v>
      </c>
      <c r="X951" s="11">
        <v>0</v>
      </c>
      <c r="Y951" s="11">
        <v>12.5</v>
      </c>
      <c r="Z951" s="11">
        <v>5</v>
      </c>
      <c r="AA951" s="11">
        <v>5</v>
      </c>
      <c r="AB951" s="11">
        <v>8</v>
      </c>
      <c r="AC951" s="11">
        <v>26</v>
      </c>
      <c r="AD951" s="11">
        <v>598.46794871794805</v>
      </c>
      <c r="AE951" s="11">
        <v>0</v>
      </c>
      <c r="AF951" s="11">
        <v>0</v>
      </c>
      <c r="AG951" s="11">
        <v>0</v>
      </c>
      <c r="AH951" s="11">
        <v>0</v>
      </c>
      <c r="AI951" s="11">
        <v>0</v>
      </c>
      <c r="AJ951" s="11">
        <v>0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12713.75</v>
      </c>
      <c r="AQ951" s="11">
        <v>0</v>
      </c>
    </row>
    <row r="952" spans="1:43" hidden="1" x14ac:dyDescent="0.45">
      <c r="A952" s="11">
        <v>950</v>
      </c>
      <c r="B952" s="11" t="s">
        <v>14</v>
      </c>
      <c r="C952" s="11" t="s">
        <v>10</v>
      </c>
      <c r="D952" s="12">
        <v>42795</v>
      </c>
      <c r="E952" s="11">
        <f t="shared" si="28"/>
        <v>2017</v>
      </c>
      <c r="F952" s="11">
        <f t="shared" si="29"/>
        <v>3</v>
      </c>
      <c r="G952" s="11">
        <v>13</v>
      </c>
      <c r="H952" s="11">
        <v>13</v>
      </c>
      <c r="I952" s="11">
        <v>0</v>
      </c>
      <c r="J952" s="11">
        <v>0</v>
      </c>
      <c r="K952" s="11">
        <v>0</v>
      </c>
      <c r="L952" s="11">
        <v>288</v>
      </c>
      <c r="M952" s="11">
        <v>14004.1538461538</v>
      </c>
      <c r="N952" s="11">
        <v>14901.461538461501</v>
      </c>
      <c r="O952" s="11">
        <v>31685.139412588702</v>
      </c>
      <c r="P952" s="11">
        <v>2159.9826614897102</v>
      </c>
      <c r="Q952" s="11">
        <v>33682.723621304896</v>
      </c>
      <c r="R952" s="11">
        <v>1.0640051190767099</v>
      </c>
      <c r="S952" s="11">
        <v>14.670977104426701</v>
      </c>
      <c r="T952" s="11">
        <v>0.61449099486716496</v>
      </c>
      <c r="U952" s="11">
        <v>0</v>
      </c>
      <c r="V952" s="11">
        <v>12.615384615384601</v>
      </c>
      <c r="W952" s="11">
        <v>0</v>
      </c>
      <c r="X952" s="11">
        <v>0</v>
      </c>
      <c r="Y952" s="11">
        <v>12.615384615384601</v>
      </c>
      <c r="Z952" s="11">
        <v>5</v>
      </c>
      <c r="AA952" s="11">
        <v>5</v>
      </c>
      <c r="AB952" s="11">
        <v>8</v>
      </c>
      <c r="AC952" s="11">
        <v>26</v>
      </c>
      <c r="AD952" s="11">
        <v>573.133136094674</v>
      </c>
      <c r="AE952" s="11">
        <v>0</v>
      </c>
      <c r="AF952" s="11">
        <v>0</v>
      </c>
      <c r="AG952" s="11">
        <v>0</v>
      </c>
      <c r="AH952" s="11">
        <v>0</v>
      </c>
      <c r="AI952" s="11">
        <v>0</v>
      </c>
      <c r="AJ952" s="11">
        <v>0</v>
      </c>
      <c r="AK952" s="11">
        <v>0</v>
      </c>
      <c r="AL952" s="11">
        <v>0</v>
      </c>
      <c r="AM952" s="11">
        <v>0</v>
      </c>
      <c r="AN952" s="11">
        <v>0</v>
      </c>
      <c r="AO952" s="11">
        <v>0</v>
      </c>
      <c r="AP952" s="11">
        <v>13822.1538461538</v>
      </c>
      <c r="AQ952" s="11">
        <v>0</v>
      </c>
    </row>
    <row r="953" spans="1:43" hidden="1" x14ac:dyDescent="0.45">
      <c r="A953" s="11">
        <v>951</v>
      </c>
      <c r="B953" s="11" t="s">
        <v>14</v>
      </c>
      <c r="C953" s="11" t="s">
        <v>10</v>
      </c>
      <c r="D953" s="12">
        <v>42826</v>
      </c>
      <c r="E953" s="11">
        <f t="shared" si="28"/>
        <v>2017</v>
      </c>
      <c r="F953" s="11">
        <f t="shared" si="29"/>
        <v>4</v>
      </c>
      <c r="G953" s="11">
        <v>14</v>
      </c>
      <c r="H953" s="11">
        <v>14</v>
      </c>
      <c r="I953" s="11">
        <v>0</v>
      </c>
      <c r="J953" s="11">
        <v>0</v>
      </c>
      <c r="K953" s="11">
        <v>0</v>
      </c>
      <c r="L953" s="11">
        <v>301.71428571428498</v>
      </c>
      <c r="M953" s="11">
        <v>14821.9285714285</v>
      </c>
      <c r="N953" s="11">
        <v>17013.4285714285</v>
      </c>
      <c r="O953" s="11">
        <v>32162.475094753401</v>
      </c>
      <c r="P953" s="11">
        <v>2181.9345028221201</v>
      </c>
      <c r="Q953" s="11">
        <v>36961.156335883701</v>
      </c>
      <c r="R953" s="11">
        <v>1.14797865256308</v>
      </c>
      <c r="S953" s="11">
        <v>14.7385572675235</v>
      </c>
      <c r="T953" s="11">
        <v>0.668702471490777</v>
      </c>
      <c r="U953" s="11">
        <v>0</v>
      </c>
      <c r="V953" s="11">
        <v>16.285714285714199</v>
      </c>
      <c r="W953" s="11">
        <v>0</v>
      </c>
      <c r="X953" s="11">
        <v>1.8571428571428501</v>
      </c>
      <c r="Y953" s="11">
        <v>14.4285714285714</v>
      </c>
      <c r="Z953" s="11">
        <v>5</v>
      </c>
      <c r="AA953" s="11">
        <v>5</v>
      </c>
      <c r="AB953" s="11">
        <v>8</v>
      </c>
      <c r="AC953" s="11">
        <v>27.714285714285701</v>
      </c>
      <c r="AD953" s="11">
        <v>614.01667974882196</v>
      </c>
      <c r="AE953" s="11">
        <v>0</v>
      </c>
      <c r="AF953" s="11">
        <v>0</v>
      </c>
      <c r="AG953" s="11">
        <v>0</v>
      </c>
      <c r="AH953" s="11">
        <v>0</v>
      </c>
      <c r="AI953" s="11">
        <v>0</v>
      </c>
      <c r="AJ953" s="11">
        <v>0</v>
      </c>
      <c r="AK953" s="11">
        <v>0</v>
      </c>
      <c r="AL953" s="11">
        <v>0</v>
      </c>
      <c r="AM953" s="11">
        <v>0</v>
      </c>
      <c r="AN953" s="11">
        <v>0</v>
      </c>
      <c r="AO953" s="11">
        <v>0</v>
      </c>
      <c r="AP953" s="11">
        <v>14822.285714285699</v>
      </c>
      <c r="AQ953" s="11">
        <v>0</v>
      </c>
    </row>
    <row r="954" spans="1:43" hidden="1" x14ac:dyDescent="0.45">
      <c r="A954" s="11">
        <v>952</v>
      </c>
      <c r="B954" s="11" t="s">
        <v>14</v>
      </c>
      <c r="C954" s="11" t="s">
        <v>10</v>
      </c>
      <c r="D954" s="12">
        <v>42856</v>
      </c>
      <c r="E954" s="11">
        <f t="shared" si="28"/>
        <v>2017</v>
      </c>
      <c r="F954" s="11">
        <f t="shared" si="29"/>
        <v>5</v>
      </c>
      <c r="G954" s="11">
        <v>12</v>
      </c>
      <c r="H954" s="11">
        <v>12</v>
      </c>
      <c r="I954" s="11">
        <v>0</v>
      </c>
      <c r="J954" s="11">
        <v>1</v>
      </c>
      <c r="K954" s="11">
        <v>0</v>
      </c>
      <c r="L954" s="11">
        <v>304</v>
      </c>
      <c r="M954" s="11">
        <v>14988</v>
      </c>
      <c r="N954" s="11">
        <v>17539.666666666599</v>
      </c>
      <c r="O954" s="11">
        <v>32493.247884552198</v>
      </c>
      <c r="P954" s="11">
        <v>2196.9963844477602</v>
      </c>
      <c r="Q954" s="11">
        <v>38139.020937633402</v>
      </c>
      <c r="R954" s="11">
        <v>1.1705859801538701</v>
      </c>
      <c r="S954" s="11">
        <v>14.792270311963399</v>
      </c>
      <c r="T954" s="11">
        <v>0.687431351846717</v>
      </c>
      <c r="U954" s="11">
        <v>0</v>
      </c>
      <c r="V954" s="11">
        <v>17.6666666666666</v>
      </c>
      <c r="W954" s="11">
        <v>0</v>
      </c>
      <c r="X954" s="11">
        <v>2</v>
      </c>
      <c r="Y954" s="11">
        <v>15.6666666666666</v>
      </c>
      <c r="Z954" s="11">
        <v>5</v>
      </c>
      <c r="AA954" s="11">
        <v>5</v>
      </c>
      <c r="AB954" s="11">
        <v>8</v>
      </c>
      <c r="AC954" s="11">
        <v>28</v>
      </c>
      <c r="AD954" s="11">
        <v>626.41666666666595</v>
      </c>
      <c r="AE954" s="11">
        <v>0</v>
      </c>
      <c r="AF954" s="11">
        <v>0</v>
      </c>
      <c r="AG954" s="11">
        <v>0</v>
      </c>
      <c r="AH954" s="11">
        <v>0</v>
      </c>
      <c r="AI954" s="11">
        <v>0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14720.083333333299</v>
      </c>
      <c r="AQ954" s="11">
        <v>0</v>
      </c>
    </row>
    <row r="955" spans="1:43" hidden="1" x14ac:dyDescent="0.45">
      <c r="A955" s="11">
        <v>953</v>
      </c>
      <c r="B955" s="11" t="s">
        <v>14</v>
      </c>
      <c r="C955" s="11" t="s">
        <v>10</v>
      </c>
      <c r="D955" s="12">
        <v>42887</v>
      </c>
      <c r="E955" s="11">
        <f t="shared" si="28"/>
        <v>2017</v>
      </c>
      <c r="F955" s="11">
        <f t="shared" si="29"/>
        <v>6</v>
      </c>
      <c r="G955" s="11">
        <v>13</v>
      </c>
      <c r="H955" s="11">
        <v>13</v>
      </c>
      <c r="I955" s="11">
        <v>0</v>
      </c>
      <c r="J955" s="11">
        <v>0</v>
      </c>
      <c r="K955" s="11">
        <v>0</v>
      </c>
      <c r="L955" s="11">
        <v>304</v>
      </c>
      <c r="M955" s="11">
        <v>15030.923076923</v>
      </c>
      <c r="N955" s="11">
        <v>16028.692307692299</v>
      </c>
      <c r="O955" s="11">
        <v>32421.295537211099</v>
      </c>
      <c r="P955" s="11">
        <v>2192.3660766081298</v>
      </c>
      <c r="Q955" s="11">
        <v>34563.341866381001</v>
      </c>
      <c r="R955" s="11">
        <v>1.06625225772887</v>
      </c>
      <c r="S955" s="11">
        <v>14.7939887477594</v>
      </c>
      <c r="T955" s="11">
        <v>0.62381107828275395</v>
      </c>
      <c r="U955" s="11">
        <v>0</v>
      </c>
      <c r="V955" s="11">
        <v>17.4615384615384</v>
      </c>
      <c r="W955" s="11">
        <v>0</v>
      </c>
      <c r="X955" s="11">
        <v>2</v>
      </c>
      <c r="Y955" s="11">
        <v>15.4615384615384</v>
      </c>
      <c r="Z955" s="11">
        <v>5</v>
      </c>
      <c r="AA955" s="11">
        <v>5</v>
      </c>
      <c r="AB955" s="11">
        <v>8</v>
      </c>
      <c r="AC955" s="11">
        <v>28</v>
      </c>
      <c r="AD955" s="11">
        <v>572.45329670329602</v>
      </c>
      <c r="AE955" s="11">
        <v>0</v>
      </c>
      <c r="AF955" s="11">
        <v>0</v>
      </c>
      <c r="AG955" s="11">
        <v>0</v>
      </c>
      <c r="AH955" s="11">
        <v>0</v>
      </c>
      <c r="AI955" s="11">
        <v>0</v>
      </c>
      <c r="AJ955" s="11">
        <v>0</v>
      </c>
      <c r="AK955" s="11">
        <v>0</v>
      </c>
      <c r="AL955" s="11">
        <v>0</v>
      </c>
      <c r="AM955" s="11">
        <v>0</v>
      </c>
      <c r="AN955" s="11">
        <v>0</v>
      </c>
      <c r="AO955" s="11">
        <v>0</v>
      </c>
      <c r="AP955" s="11">
        <v>12559.1538461538</v>
      </c>
      <c r="AQ955" s="11">
        <v>0</v>
      </c>
    </row>
    <row r="956" spans="1:43" hidden="1" x14ac:dyDescent="0.45">
      <c r="A956" s="11">
        <v>954</v>
      </c>
      <c r="B956" s="11" t="s">
        <v>14</v>
      </c>
      <c r="C956" s="11" t="s">
        <v>10</v>
      </c>
      <c r="D956" s="12">
        <v>42917</v>
      </c>
      <c r="E956" s="11">
        <f t="shared" si="28"/>
        <v>2017</v>
      </c>
      <c r="F956" s="11">
        <f t="shared" si="29"/>
        <v>7</v>
      </c>
      <c r="G956" s="11">
        <v>14</v>
      </c>
      <c r="H956" s="11">
        <v>14</v>
      </c>
      <c r="I956" s="11">
        <v>0</v>
      </c>
      <c r="J956" s="11">
        <v>0</v>
      </c>
      <c r="K956" s="11">
        <v>0</v>
      </c>
      <c r="L956" s="11">
        <v>304</v>
      </c>
      <c r="M956" s="11">
        <v>15024.357142857099</v>
      </c>
      <c r="N956" s="11">
        <v>14590.285714285699</v>
      </c>
      <c r="O956" s="11">
        <v>32788.278102960699</v>
      </c>
      <c r="P956" s="11">
        <v>2199.1114456587902</v>
      </c>
      <c r="Q956" s="11">
        <v>31717.023075034602</v>
      </c>
      <c r="R956" s="11">
        <v>0.97097081422488596</v>
      </c>
      <c r="S956" s="11">
        <v>14.9120281974363</v>
      </c>
      <c r="T956" s="11">
        <v>0.57090889142166001</v>
      </c>
      <c r="U956" s="11">
        <v>0</v>
      </c>
      <c r="V956" s="11">
        <v>17.357142857142801</v>
      </c>
      <c r="W956" s="11">
        <v>0</v>
      </c>
      <c r="X956" s="11">
        <v>2</v>
      </c>
      <c r="Y956" s="11">
        <v>15.357142857142801</v>
      </c>
      <c r="Z956" s="11">
        <v>5</v>
      </c>
      <c r="AA956" s="11">
        <v>5</v>
      </c>
      <c r="AB956" s="11">
        <v>8</v>
      </c>
      <c r="AC956" s="11">
        <v>28</v>
      </c>
      <c r="AD956" s="11">
        <v>521.08163265306098</v>
      </c>
      <c r="AE956" s="11">
        <v>0</v>
      </c>
      <c r="AF956" s="11">
        <v>0</v>
      </c>
      <c r="AG956" s="11">
        <v>0</v>
      </c>
      <c r="AH956" s="11">
        <v>0</v>
      </c>
      <c r="AI956" s="11">
        <v>0</v>
      </c>
      <c r="AJ956" s="11">
        <v>0</v>
      </c>
      <c r="AK956" s="11">
        <v>0</v>
      </c>
      <c r="AL956" s="11">
        <v>0</v>
      </c>
      <c r="AM956" s="11">
        <v>0</v>
      </c>
      <c r="AN956" s="11">
        <v>0</v>
      </c>
      <c r="AO956" s="11">
        <v>0</v>
      </c>
      <c r="AP956" s="11">
        <v>12597.714285714201</v>
      </c>
      <c r="AQ956" s="11">
        <v>0</v>
      </c>
    </row>
    <row r="957" spans="1:43" hidden="1" x14ac:dyDescent="0.45">
      <c r="A957" s="11">
        <v>955</v>
      </c>
      <c r="B957" s="11" t="s">
        <v>14</v>
      </c>
      <c r="C957" s="11" t="s">
        <v>10</v>
      </c>
      <c r="D957" s="12">
        <v>42948</v>
      </c>
      <c r="E957" s="11">
        <f t="shared" si="28"/>
        <v>2017</v>
      </c>
      <c r="F957" s="11">
        <f t="shared" si="29"/>
        <v>8</v>
      </c>
      <c r="G957" s="11">
        <v>12</v>
      </c>
      <c r="H957" s="11">
        <v>12</v>
      </c>
      <c r="I957" s="11">
        <v>0</v>
      </c>
      <c r="J957" s="11">
        <v>0</v>
      </c>
      <c r="K957" s="11">
        <v>0</v>
      </c>
      <c r="L957" s="11">
        <v>304</v>
      </c>
      <c r="M957" s="11">
        <v>15051.583333333299</v>
      </c>
      <c r="N957" s="11">
        <v>15489.25</v>
      </c>
      <c r="O957" s="11">
        <v>32422.3070329523</v>
      </c>
      <c r="P957" s="11">
        <v>2196.25363518734</v>
      </c>
      <c r="Q957" s="11">
        <v>33261.106540792302</v>
      </c>
      <c r="R957" s="11">
        <v>1.02901992081968</v>
      </c>
      <c r="S957" s="11">
        <v>14.764728403707499</v>
      </c>
      <c r="T957" s="11">
        <v>0.60364053402212903</v>
      </c>
      <c r="U957" s="11">
        <v>0</v>
      </c>
      <c r="V957" s="11">
        <v>17.5</v>
      </c>
      <c r="W957" s="11">
        <v>0</v>
      </c>
      <c r="X957" s="11">
        <v>2</v>
      </c>
      <c r="Y957" s="11">
        <v>15.5</v>
      </c>
      <c r="Z957" s="11">
        <v>5</v>
      </c>
      <c r="AA957" s="11">
        <v>5</v>
      </c>
      <c r="AB957" s="11">
        <v>8</v>
      </c>
      <c r="AC957" s="11">
        <v>28</v>
      </c>
      <c r="AD957" s="11">
        <v>553.1875</v>
      </c>
      <c r="AE957" s="11">
        <v>0</v>
      </c>
      <c r="AF957" s="11">
        <v>0</v>
      </c>
      <c r="AG957" s="11">
        <v>0</v>
      </c>
      <c r="AH957" s="11">
        <v>0</v>
      </c>
      <c r="AI957" s="11">
        <v>0</v>
      </c>
      <c r="AJ957" s="11">
        <v>0</v>
      </c>
      <c r="AK957" s="11">
        <v>0</v>
      </c>
      <c r="AL957" s="11">
        <v>0</v>
      </c>
      <c r="AM957" s="11">
        <v>0</v>
      </c>
      <c r="AN957" s="11">
        <v>0</v>
      </c>
      <c r="AO957" s="11">
        <v>0</v>
      </c>
      <c r="AP957" s="11">
        <v>13065</v>
      </c>
      <c r="AQ957" s="11">
        <v>0</v>
      </c>
    </row>
    <row r="958" spans="1:43" hidden="1" x14ac:dyDescent="0.45">
      <c r="A958" s="11">
        <v>956</v>
      </c>
      <c r="B958" s="11" t="s">
        <v>14</v>
      </c>
      <c r="C958" s="11" t="s">
        <v>10</v>
      </c>
      <c r="D958" s="12">
        <v>42979</v>
      </c>
      <c r="E958" s="11">
        <f t="shared" si="28"/>
        <v>2017</v>
      </c>
      <c r="F958" s="11">
        <f t="shared" si="29"/>
        <v>9</v>
      </c>
      <c r="G958" s="11">
        <v>14</v>
      </c>
      <c r="H958" s="11">
        <v>14</v>
      </c>
      <c r="I958" s="11">
        <v>0</v>
      </c>
      <c r="J958" s="11">
        <v>0</v>
      </c>
      <c r="K958" s="11">
        <v>0</v>
      </c>
      <c r="L958" s="11">
        <v>304</v>
      </c>
      <c r="M958" s="11">
        <v>15150.785714285699</v>
      </c>
      <c r="N958" s="11">
        <v>16299.6428571428</v>
      </c>
      <c r="O958" s="11">
        <v>31842.331508390402</v>
      </c>
      <c r="P958" s="11">
        <v>2140.03110738338</v>
      </c>
      <c r="Q958" s="11">
        <v>34272.166064079902</v>
      </c>
      <c r="R958" s="11">
        <v>1.0756726698827099</v>
      </c>
      <c r="S958" s="11">
        <v>14.8810611176111</v>
      </c>
      <c r="T958" s="11">
        <v>0.61415680615128598</v>
      </c>
      <c r="U958" s="11">
        <v>0</v>
      </c>
      <c r="V958" s="11">
        <v>16.928571428571399</v>
      </c>
      <c r="W958" s="11">
        <v>2.4285714285714199</v>
      </c>
      <c r="X958" s="11">
        <v>1.71428571428571</v>
      </c>
      <c r="Y958" s="11">
        <v>12.785714285714199</v>
      </c>
      <c r="Z958" s="11">
        <v>5</v>
      </c>
      <c r="AA958" s="11">
        <v>5</v>
      </c>
      <c r="AB958" s="11">
        <v>8</v>
      </c>
      <c r="AC958" s="11">
        <v>28</v>
      </c>
      <c r="AD958" s="11">
        <v>582.13010204081604</v>
      </c>
      <c r="AE958" s="11">
        <v>0</v>
      </c>
      <c r="AF958" s="11">
        <v>0</v>
      </c>
      <c r="AG958" s="11">
        <v>0</v>
      </c>
      <c r="AH958" s="11">
        <v>0</v>
      </c>
      <c r="AI958" s="11">
        <v>0</v>
      </c>
      <c r="AJ958" s="11">
        <v>0</v>
      </c>
      <c r="AK958" s="11">
        <v>0</v>
      </c>
      <c r="AL958" s="11">
        <v>0</v>
      </c>
      <c r="AM958" s="11">
        <v>0</v>
      </c>
      <c r="AN958" s="11">
        <v>0</v>
      </c>
      <c r="AO958" s="11">
        <v>0</v>
      </c>
      <c r="AP958" s="11">
        <v>13922.714285714201</v>
      </c>
      <c r="AQ958" s="11">
        <v>0</v>
      </c>
    </row>
    <row r="959" spans="1:43" hidden="1" x14ac:dyDescent="0.45">
      <c r="A959" s="11">
        <v>957</v>
      </c>
      <c r="B959" s="11" t="s">
        <v>14</v>
      </c>
      <c r="C959" s="11" t="s">
        <v>10</v>
      </c>
      <c r="D959" s="12">
        <v>43009</v>
      </c>
      <c r="E959" s="11">
        <f t="shared" si="28"/>
        <v>2017</v>
      </c>
      <c r="F959" s="11">
        <f t="shared" si="29"/>
        <v>10</v>
      </c>
      <c r="G959" s="11">
        <v>13</v>
      </c>
      <c r="H959" s="11">
        <v>13</v>
      </c>
      <c r="I959" s="11">
        <v>0</v>
      </c>
      <c r="J959" s="11">
        <v>0</v>
      </c>
      <c r="K959" s="11">
        <v>0</v>
      </c>
      <c r="L959" s="11">
        <v>304</v>
      </c>
      <c r="M959" s="11">
        <v>15181.1538461538</v>
      </c>
      <c r="N959" s="11">
        <v>16410.384615384599</v>
      </c>
      <c r="O959" s="11">
        <v>32341.0602269056</v>
      </c>
      <c r="P959" s="11">
        <v>2207.4353198777299</v>
      </c>
      <c r="Q959" s="11">
        <v>34974.064529435796</v>
      </c>
      <c r="R959" s="11">
        <v>1.0809916923673599</v>
      </c>
      <c r="S959" s="11">
        <v>14.640761290017201</v>
      </c>
      <c r="T959" s="11">
        <v>0.63633993996096905</v>
      </c>
      <c r="U959" s="11">
        <v>0</v>
      </c>
      <c r="V959" s="11">
        <v>16.615384615384599</v>
      </c>
      <c r="W959" s="11">
        <v>4.7692307692307603</v>
      </c>
      <c r="X959" s="11">
        <v>1.6923076923076901</v>
      </c>
      <c r="Y959" s="11">
        <v>10.1538461538461</v>
      </c>
      <c r="Z959" s="11">
        <v>5</v>
      </c>
      <c r="AA959" s="11">
        <v>5</v>
      </c>
      <c r="AB959" s="11">
        <v>8</v>
      </c>
      <c r="AC959" s="11">
        <v>28</v>
      </c>
      <c r="AD959" s="11">
        <v>586.08516483516405</v>
      </c>
      <c r="AE959" s="11">
        <v>0</v>
      </c>
      <c r="AF959" s="11">
        <v>0</v>
      </c>
      <c r="AG959" s="11">
        <v>0</v>
      </c>
      <c r="AH959" s="11">
        <v>0</v>
      </c>
      <c r="AI959" s="11">
        <v>0</v>
      </c>
      <c r="AJ959" s="11">
        <v>0</v>
      </c>
      <c r="AK959" s="11">
        <v>0</v>
      </c>
      <c r="AL959" s="11">
        <v>0</v>
      </c>
      <c r="AM959" s="11">
        <v>0</v>
      </c>
      <c r="AN959" s="11">
        <v>0</v>
      </c>
      <c r="AO959" s="11">
        <v>0</v>
      </c>
      <c r="AP959" s="11">
        <v>14328.692307692299</v>
      </c>
      <c r="AQ959" s="11">
        <v>0</v>
      </c>
    </row>
    <row r="960" spans="1:43" hidden="1" x14ac:dyDescent="0.45">
      <c r="A960" s="11">
        <v>958</v>
      </c>
      <c r="B960" s="11" t="s">
        <v>14</v>
      </c>
      <c r="C960" s="11" t="s">
        <v>10</v>
      </c>
      <c r="D960" s="12">
        <v>43040</v>
      </c>
      <c r="E960" s="11">
        <f t="shared" si="28"/>
        <v>2017</v>
      </c>
      <c r="F960" s="11">
        <f t="shared" si="29"/>
        <v>11</v>
      </c>
      <c r="G960" s="11">
        <v>12</v>
      </c>
      <c r="H960" s="11">
        <v>12</v>
      </c>
      <c r="I960" s="11">
        <v>0</v>
      </c>
      <c r="J960" s="11">
        <v>0</v>
      </c>
      <c r="K960" s="11">
        <v>0</v>
      </c>
      <c r="L960" s="11">
        <v>304</v>
      </c>
      <c r="M960" s="11">
        <v>15246.666666666601</v>
      </c>
      <c r="N960" s="11">
        <v>18740.5</v>
      </c>
      <c r="O960" s="11">
        <v>32229.024379895101</v>
      </c>
      <c r="P960" s="11">
        <v>2134.5594455810301</v>
      </c>
      <c r="Q960" s="11">
        <v>39709.380611344299</v>
      </c>
      <c r="R960" s="11">
        <v>1.22907789611</v>
      </c>
      <c r="S960" s="11">
        <v>15.1044259801231</v>
      </c>
      <c r="T960" s="11">
        <v>0.70017113337751102</v>
      </c>
      <c r="U960" s="11">
        <v>0</v>
      </c>
      <c r="V960" s="11">
        <v>16.5</v>
      </c>
      <c r="W960" s="11">
        <v>0</v>
      </c>
      <c r="X960" s="11">
        <v>2.0833333333333299</v>
      </c>
      <c r="Y960" s="11">
        <v>14.4166666666666</v>
      </c>
      <c r="Z960" s="11">
        <v>5</v>
      </c>
      <c r="AA960" s="11">
        <v>5</v>
      </c>
      <c r="AB960" s="11">
        <v>8</v>
      </c>
      <c r="AC960" s="11">
        <v>28</v>
      </c>
      <c r="AD960" s="11">
        <v>669.30357142857099</v>
      </c>
      <c r="AE960" s="11">
        <v>0</v>
      </c>
      <c r="AF960" s="11">
        <v>0</v>
      </c>
      <c r="AG960" s="11">
        <v>0</v>
      </c>
      <c r="AH960" s="11">
        <v>0</v>
      </c>
      <c r="AI960" s="11">
        <v>0</v>
      </c>
      <c r="AJ960" s="11">
        <v>0</v>
      </c>
      <c r="AK960" s="11">
        <v>0</v>
      </c>
      <c r="AL960" s="11">
        <v>0</v>
      </c>
      <c r="AM960" s="11">
        <v>0</v>
      </c>
      <c r="AN960" s="11">
        <v>0</v>
      </c>
      <c r="AO960" s="11">
        <v>0</v>
      </c>
      <c r="AP960" s="11">
        <v>14500.25</v>
      </c>
      <c r="AQ960" s="11">
        <v>22.5</v>
      </c>
    </row>
    <row r="961" spans="1:43" hidden="1" x14ac:dyDescent="0.45">
      <c r="A961" s="11">
        <v>959</v>
      </c>
      <c r="B961" s="11" t="s">
        <v>14</v>
      </c>
      <c r="C961" s="11" t="s">
        <v>10</v>
      </c>
      <c r="D961" s="12">
        <v>43070</v>
      </c>
      <c r="E961" s="11">
        <f t="shared" si="28"/>
        <v>2017</v>
      </c>
      <c r="F961" s="11">
        <f t="shared" si="29"/>
        <v>12</v>
      </c>
      <c r="G961" s="11">
        <v>15</v>
      </c>
      <c r="H961" s="11">
        <v>15</v>
      </c>
      <c r="I961" s="11">
        <v>0</v>
      </c>
      <c r="J961" s="11">
        <v>0</v>
      </c>
      <c r="K961" s="11">
        <v>0</v>
      </c>
      <c r="L961" s="11">
        <v>294.39999999999998</v>
      </c>
      <c r="M961" s="11">
        <v>14772.666666666601</v>
      </c>
      <c r="N961" s="11">
        <v>17429.5333333333</v>
      </c>
      <c r="O961" s="11">
        <v>32079.5856652234</v>
      </c>
      <c r="P961" s="11">
        <v>2174.0395623177601</v>
      </c>
      <c r="Q961" s="11">
        <v>37895.909475424698</v>
      </c>
      <c r="R961" s="11">
        <v>1.1798521646531099</v>
      </c>
      <c r="S961" s="11">
        <v>14.7649427246592</v>
      </c>
      <c r="T961" s="11">
        <v>0.684611884793206</v>
      </c>
      <c r="U961" s="11">
        <v>0</v>
      </c>
      <c r="V961" s="11">
        <v>14.6</v>
      </c>
      <c r="W961" s="11">
        <v>0</v>
      </c>
      <c r="X961" s="11">
        <v>0.8</v>
      </c>
      <c r="Y961" s="11">
        <v>13.8</v>
      </c>
      <c r="Z961" s="11">
        <v>5</v>
      </c>
      <c r="AA961" s="11">
        <v>5</v>
      </c>
      <c r="AB961" s="11">
        <v>8</v>
      </c>
      <c r="AC961" s="11">
        <v>26.8</v>
      </c>
      <c r="AD961" s="11">
        <v>650.55641025641</v>
      </c>
      <c r="AE961" s="11">
        <v>0</v>
      </c>
      <c r="AF961" s="11">
        <v>0</v>
      </c>
      <c r="AG961" s="11">
        <v>0</v>
      </c>
      <c r="AH961" s="11">
        <v>0</v>
      </c>
      <c r="AI961" s="11">
        <v>0</v>
      </c>
      <c r="AJ961" s="11">
        <v>0</v>
      </c>
      <c r="AK961" s="11">
        <v>0</v>
      </c>
      <c r="AL961" s="11">
        <v>0</v>
      </c>
      <c r="AM961" s="11">
        <v>0</v>
      </c>
      <c r="AN961" s="11">
        <v>0</v>
      </c>
      <c r="AO961" s="11">
        <v>0</v>
      </c>
      <c r="AP961" s="11">
        <v>12278.9333333333</v>
      </c>
      <c r="AQ961" s="11">
        <v>0</v>
      </c>
    </row>
    <row r="962" spans="1:43" hidden="1" x14ac:dyDescent="0.45">
      <c r="A962" s="11">
        <v>960</v>
      </c>
      <c r="B962" s="11" t="s">
        <v>14</v>
      </c>
      <c r="C962" s="11" t="s">
        <v>10</v>
      </c>
      <c r="D962" s="12">
        <v>43101</v>
      </c>
      <c r="E962" s="11">
        <f t="shared" si="28"/>
        <v>2018</v>
      </c>
      <c r="F962" s="11">
        <f t="shared" si="29"/>
        <v>1</v>
      </c>
      <c r="G962" s="11">
        <v>12</v>
      </c>
      <c r="H962" s="11">
        <v>12</v>
      </c>
      <c r="I962" s="11">
        <v>0</v>
      </c>
      <c r="J962" s="11">
        <v>0</v>
      </c>
      <c r="K962" s="11">
        <v>0</v>
      </c>
      <c r="L962" s="11">
        <v>286.666666666666</v>
      </c>
      <c r="M962" s="11">
        <v>14282.916666666601</v>
      </c>
      <c r="N962" s="11">
        <v>14890.333333333299</v>
      </c>
      <c r="O962" s="11">
        <v>32437.069568007799</v>
      </c>
      <c r="P962" s="11">
        <v>2169.3524824092401</v>
      </c>
      <c r="Q962" s="11">
        <v>33812.878524893596</v>
      </c>
      <c r="R962" s="11">
        <v>1.04537822024294</v>
      </c>
      <c r="S962" s="11">
        <v>14.957496804575801</v>
      </c>
      <c r="T962" s="11">
        <v>0.60460904491834599</v>
      </c>
      <c r="U962" s="11">
        <v>0</v>
      </c>
      <c r="V962" s="11">
        <v>14.75</v>
      </c>
      <c r="W962" s="11">
        <v>0</v>
      </c>
      <c r="X962" s="11">
        <v>1.5</v>
      </c>
      <c r="Y962" s="11">
        <v>13.25</v>
      </c>
      <c r="Z962" s="11">
        <v>5</v>
      </c>
      <c r="AA962" s="11">
        <v>5</v>
      </c>
      <c r="AB962" s="11">
        <v>8</v>
      </c>
      <c r="AC962" s="11">
        <v>27.5</v>
      </c>
      <c r="AD962" s="11">
        <v>541.69253663003599</v>
      </c>
      <c r="AE962" s="11">
        <v>0</v>
      </c>
      <c r="AF962" s="11">
        <v>0</v>
      </c>
      <c r="AG962" s="11">
        <v>0</v>
      </c>
      <c r="AH962" s="11">
        <v>0</v>
      </c>
      <c r="AI962" s="11">
        <v>0</v>
      </c>
      <c r="AJ962" s="11">
        <v>0</v>
      </c>
      <c r="AK962" s="11">
        <v>0</v>
      </c>
      <c r="AL962" s="11">
        <v>0</v>
      </c>
      <c r="AM962" s="11">
        <v>0</v>
      </c>
      <c r="AN962" s="11">
        <v>0</v>
      </c>
      <c r="AO962" s="11">
        <v>0</v>
      </c>
      <c r="AP962" s="11">
        <v>11617.166666666601</v>
      </c>
      <c r="AQ962" s="11">
        <v>0</v>
      </c>
    </row>
    <row r="963" spans="1:43" hidden="1" x14ac:dyDescent="0.45">
      <c r="A963" s="11">
        <v>961</v>
      </c>
      <c r="B963" s="11" t="s">
        <v>14</v>
      </c>
      <c r="C963" s="11" t="s">
        <v>10</v>
      </c>
      <c r="D963" s="12">
        <v>43132</v>
      </c>
      <c r="E963" s="11">
        <f t="shared" ref="E963:E1026" si="30">YEAR(D963)</f>
        <v>2018</v>
      </c>
      <c r="F963" s="11">
        <f t="shared" ref="F963:F1026" si="31">MONTH(D963)</f>
        <v>2</v>
      </c>
      <c r="G963" s="11">
        <v>12</v>
      </c>
      <c r="H963" s="11">
        <v>12</v>
      </c>
      <c r="I963" s="11">
        <v>0</v>
      </c>
      <c r="J963" s="11">
        <v>2</v>
      </c>
      <c r="K963" s="11">
        <v>2</v>
      </c>
      <c r="L963" s="11">
        <v>288</v>
      </c>
      <c r="M963" s="11">
        <v>14392.916666666601</v>
      </c>
      <c r="N963" s="11">
        <v>15544.25</v>
      </c>
      <c r="O963" s="11">
        <v>32443.620830930198</v>
      </c>
      <c r="P963" s="11">
        <v>2180.0612871488302</v>
      </c>
      <c r="Q963" s="11">
        <v>35196.155086560699</v>
      </c>
      <c r="R963" s="11">
        <v>1.08006229452782</v>
      </c>
      <c r="S963" s="11">
        <v>14.8762280284221</v>
      </c>
      <c r="T963" s="11">
        <v>0.63590596389361298</v>
      </c>
      <c r="U963" s="11">
        <v>0</v>
      </c>
      <c r="V963" s="11">
        <v>10.75</v>
      </c>
      <c r="W963" s="11">
        <v>2.5</v>
      </c>
      <c r="X963" s="11">
        <v>0</v>
      </c>
      <c r="Y963" s="11">
        <v>8.25</v>
      </c>
      <c r="Z963" s="11">
        <v>4</v>
      </c>
      <c r="AA963" s="11">
        <v>4</v>
      </c>
      <c r="AB963" s="11">
        <v>6</v>
      </c>
      <c r="AC963" s="11">
        <v>26</v>
      </c>
      <c r="AD963" s="11">
        <v>597.85576923076906</v>
      </c>
      <c r="AE963" s="11">
        <v>0</v>
      </c>
      <c r="AF963" s="11">
        <v>0</v>
      </c>
      <c r="AG963" s="11">
        <v>0</v>
      </c>
      <c r="AH963" s="11">
        <v>0</v>
      </c>
      <c r="AI963" s="11">
        <v>0</v>
      </c>
      <c r="AJ963" s="11">
        <v>0</v>
      </c>
      <c r="AK963" s="11">
        <v>0</v>
      </c>
      <c r="AL963" s="11">
        <v>0</v>
      </c>
      <c r="AM963" s="11">
        <v>0</v>
      </c>
      <c r="AN963" s="11">
        <v>0</v>
      </c>
      <c r="AO963" s="11">
        <v>0</v>
      </c>
      <c r="AP963" s="11">
        <v>12247.666666666601</v>
      </c>
      <c r="AQ963" s="11">
        <v>0</v>
      </c>
    </row>
    <row r="964" spans="1:43" hidden="1" x14ac:dyDescent="0.45">
      <c r="A964" s="11">
        <v>962</v>
      </c>
      <c r="B964" s="11" t="s">
        <v>14</v>
      </c>
      <c r="C964" s="11" t="s">
        <v>10</v>
      </c>
      <c r="D964" s="12">
        <v>43160</v>
      </c>
      <c r="E964" s="11">
        <f t="shared" si="30"/>
        <v>2018</v>
      </c>
      <c r="F964" s="11">
        <f t="shared" si="31"/>
        <v>3</v>
      </c>
      <c r="G964" s="11">
        <v>14</v>
      </c>
      <c r="H964" s="11">
        <v>14</v>
      </c>
      <c r="I964" s="11">
        <v>0</v>
      </c>
      <c r="J964" s="11">
        <v>0</v>
      </c>
      <c r="K964" s="11">
        <v>0</v>
      </c>
      <c r="L964" s="11">
        <v>268</v>
      </c>
      <c r="M964" s="11">
        <v>13260</v>
      </c>
      <c r="N964" s="11">
        <v>14653.0714285714</v>
      </c>
      <c r="O964" s="11">
        <v>31085.105950126399</v>
      </c>
      <c r="P964" s="11">
        <v>2114.44398122853</v>
      </c>
      <c r="Q964" s="11">
        <v>34388.379801229203</v>
      </c>
      <c r="R964" s="11">
        <v>1.1049449550364301</v>
      </c>
      <c r="S964" s="11">
        <v>14.7169279829443</v>
      </c>
      <c r="T964" s="11">
        <v>0.62846703483542599</v>
      </c>
      <c r="U964" s="11">
        <v>0</v>
      </c>
      <c r="V964" s="11">
        <v>12</v>
      </c>
      <c r="W964" s="11">
        <v>0</v>
      </c>
      <c r="X964" s="11">
        <v>0.35714285714285698</v>
      </c>
      <c r="Y964" s="11">
        <v>11.6428571428571</v>
      </c>
      <c r="Z964" s="11">
        <v>4</v>
      </c>
      <c r="AA964" s="11">
        <v>4</v>
      </c>
      <c r="AB964" s="11">
        <v>6</v>
      </c>
      <c r="AC964" s="11">
        <v>26</v>
      </c>
      <c r="AD964" s="11">
        <v>563.57967032966997</v>
      </c>
      <c r="AE964" s="11">
        <v>0</v>
      </c>
      <c r="AF964" s="11">
        <v>0</v>
      </c>
      <c r="AG964" s="11">
        <v>0</v>
      </c>
      <c r="AH964" s="11">
        <v>0</v>
      </c>
      <c r="AI964" s="11">
        <v>0</v>
      </c>
      <c r="AJ964" s="11">
        <v>0</v>
      </c>
      <c r="AK964" s="11">
        <v>0</v>
      </c>
      <c r="AL964" s="11">
        <v>0</v>
      </c>
      <c r="AM964" s="11">
        <v>0</v>
      </c>
      <c r="AN964" s="11">
        <v>0</v>
      </c>
      <c r="AO964" s="11">
        <v>0</v>
      </c>
      <c r="AP964" s="11">
        <v>13898.785714285699</v>
      </c>
      <c r="AQ964" s="11">
        <v>0</v>
      </c>
    </row>
    <row r="965" spans="1:43" hidden="1" x14ac:dyDescent="0.45">
      <c r="A965" s="11">
        <v>963</v>
      </c>
      <c r="B965" s="11" t="s">
        <v>14</v>
      </c>
      <c r="C965" s="11" t="s">
        <v>10</v>
      </c>
      <c r="D965" s="12">
        <v>43191</v>
      </c>
      <c r="E965" s="11">
        <f t="shared" si="30"/>
        <v>2018</v>
      </c>
      <c r="F965" s="11">
        <f t="shared" si="31"/>
        <v>4</v>
      </c>
      <c r="G965" s="11">
        <v>13</v>
      </c>
      <c r="H965" s="11">
        <v>13</v>
      </c>
      <c r="I965" s="11">
        <v>0</v>
      </c>
      <c r="J965" s="11">
        <v>0</v>
      </c>
      <c r="K965" s="11">
        <v>0</v>
      </c>
      <c r="L965" s="11">
        <v>268</v>
      </c>
      <c r="M965" s="11">
        <v>13294.615384615299</v>
      </c>
      <c r="N965" s="11">
        <v>16668</v>
      </c>
      <c r="O965" s="11">
        <v>31181.394210611099</v>
      </c>
      <c r="P965" s="11">
        <v>2111.4963414284898</v>
      </c>
      <c r="Q965" s="11">
        <v>39103.398106038199</v>
      </c>
      <c r="R965" s="11">
        <v>1.25383196718585</v>
      </c>
      <c r="S965" s="11">
        <v>14.767435590274999</v>
      </c>
      <c r="T965" s="11">
        <v>0.71190765789252597</v>
      </c>
      <c r="U965" s="11">
        <v>0</v>
      </c>
      <c r="V965" s="11">
        <v>13.076923076923</v>
      </c>
      <c r="W965" s="11">
        <v>0</v>
      </c>
      <c r="X965" s="11">
        <v>0.15384615384615299</v>
      </c>
      <c r="Y965" s="11">
        <v>12.9230769230769</v>
      </c>
      <c r="Z965" s="11">
        <v>4</v>
      </c>
      <c r="AA965" s="11">
        <v>4</v>
      </c>
      <c r="AB965" s="11">
        <v>6</v>
      </c>
      <c r="AC965" s="11">
        <v>26</v>
      </c>
      <c r="AD965" s="11">
        <v>641.07692307692298</v>
      </c>
      <c r="AE965" s="11">
        <v>0</v>
      </c>
      <c r="AF965" s="11">
        <v>0</v>
      </c>
      <c r="AG965" s="11">
        <v>0</v>
      </c>
      <c r="AH965" s="11">
        <v>0</v>
      </c>
      <c r="AI965" s="11">
        <v>0</v>
      </c>
      <c r="AJ965" s="11">
        <v>0</v>
      </c>
      <c r="AK965" s="11">
        <v>0</v>
      </c>
      <c r="AL965" s="11">
        <v>0</v>
      </c>
      <c r="AM965" s="11">
        <v>0</v>
      </c>
      <c r="AN965" s="11">
        <v>0</v>
      </c>
      <c r="AO965" s="11">
        <v>0</v>
      </c>
      <c r="AP965" s="11">
        <v>14599.8461538461</v>
      </c>
      <c r="AQ965" s="11">
        <v>0</v>
      </c>
    </row>
    <row r="966" spans="1:43" hidden="1" x14ac:dyDescent="0.45">
      <c r="A966" s="11">
        <v>964</v>
      </c>
      <c r="B966" s="11" t="s">
        <v>14</v>
      </c>
      <c r="C966" s="11" t="s">
        <v>10</v>
      </c>
      <c r="D966" s="12">
        <v>43221</v>
      </c>
      <c r="E966" s="11">
        <f t="shared" si="30"/>
        <v>2018</v>
      </c>
      <c r="F966" s="11">
        <f t="shared" si="31"/>
        <v>5</v>
      </c>
      <c r="G966" s="11">
        <v>12</v>
      </c>
      <c r="H966" s="11">
        <v>12</v>
      </c>
      <c r="I966" s="11">
        <v>0</v>
      </c>
      <c r="J966" s="11">
        <v>1</v>
      </c>
      <c r="K966" s="11">
        <v>0</v>
      </c>
      <c r="L966" s="11">
        <v>268</v>
      </c>
      <c r="M966" s="11">
        <v>13241.666666666601</v>
      </c>
      <c r="N966" s="11">
        <v>17746.916666666599</v>
      </c>
      <c r="O966" s="11">
        <v>30733.2422736839</v>
      </c>
      <c r="P966" s="11">
        <v>2128.8846191606799</v>
      </c>
      <c r="Q966" s="11">
        <v>41151.063029432</v>
      </c>
      <c r="R966" s="11">
        <v>1.3401445412472901</v>
      </c>
      <c r="S966" s="11">
        <v>14.4355398092539</v>
      </c>
      <c r="T966" s="11">
        <v>0.76732657782529601</v>
      </c>
      <c r="U966" s="11">
        <v>0</v>
      </c>
      <c r="V966" s="11">
        <v>12.9166666666666</v>
      </c>
      <c r="W966" s="11">
        <v>0</v>
      </c>
      <c r="X966" s="11">
        <v>0</v>
      </c>
      <c r="Y966" s="11">
        <v>12.9166666666666</v>
      </c>
      <c r="Z966" s="11">
        <v>4</v>
      </c>
      <c r="AA966" s="11">
        <v>4</v>
      </c>
      <c r="AB966" s="11">
        <v>6</v>
      </c>
      <c r="AC966" s="11">
        <v>26</v>
      </c>
      <c r="AD966" s="11">
        <v>682.57371794871699</v>
      </c>
      <c r="AE966" s="11">
        <v>0</v>
      </c>
      <c r="AF966" s="11">
        <v>0</v>
      </c>
      <c r="AG966" s="11">
        <v>0</v>
      </c>
      <c r="AH966" s="11">
        <v>0</v>
      </c>
      <c r="AI966" s="11">
        <v>0</v>
      </c>
      <c r="AJ966" s="11">
        <v>0</v>
      </c>
      <c r="AK966" s="11">
        <v>0</v>
      </c>
      <c r="AL966" s="11">
        <v>0</v>
      </c>
      <c r="AM966" s="11">
        <v>0</v>
      </c>
      <c r="AN966" s="11">
        <v>0</v>
      </c>
      <c r="AO966" s="11">
        <v>0</v>
      </c>
      <c r="AP966" s="11">
        <v>14704.75</v>
      </c>
      <c r="AQ966" s="11">
        <v>0</v>
      </c>
    </row>
    <row r="967" spans="1:43" hidden="1" x14ac:dyDescent="0.45">
      <c r="A967" s="11">
        <v>965</v>
      </c>
      <c r="B967" s="11" t="s">
        <v>14</v>
      </c>
      <c r="C967" s="11" t="s">
        <v>10</v>
      </c>
      <c r="D967" s="12">
        <v>43252</v>
      </c>
      <c r="E967" s="11">
        <f t="shared" si="30"/>
        <v>2018</v>
      </c>
      <c r="F967" s="11">
        <f t="shared" si="31"/>
        <v>6</v>
      </c>
      <c r="G967" s="11">
        <v>14</v>
      </c>
      <c r="H967" s="11">
        <v>14</v>
      </c>
      <c r="I967" s="11">
        <v>0</v>
      </c>
      <c r="J967" s="11">
        <v>0</v>
      </c>
      <c r="K967" s="11">
        <v>0</v>
      </c>
      <c r="L967" s="11">
        <v>268</v>
      </c>
      <c r="M967" s="11">
        <v>13240</v>
      </c>
      <c r="N967" s="11">
        <v>16064</v>
      </c>
      <c r="O967" s="11">
        <v>31061.772930750001</v>
      </c>
      <c r="P967" s="11">
        <v>2153.0249346584801</v>
      </c>
      <c r="Q967" s="11">
        <v>37677.789583624501</v>
      </c>
      <c r="R967" s="11">
        <v>1.2133140674816201</v>
      </c>
      <c r="S967" s="11">
        <v>14.4228022908396</v>
      </c>
      <c r="T967" s="11">
        <v>0.702778424434508</v>
      </c>
      <c r="U967" s="11">
        <v>0</v>
      </c>
      <c r="V967" s="11">
        <v>13</v>
      </c>
      <c r="W967" s="11">
        <v>0</v>
      </c>
      <c r="X967" s="11">
        <v>0</v>
      </c>
      <c r="Y967" s="11">
        <v>13</v>
      </c>
      <c r="Z967" s="11">
        <v>4</v>
      </c>
      <c r="AA967" s="11">
        <v>4</v>
      </c>
      <c r="AB967" s="11">
        <v>6</v>
      </c>
      <c r="AC967" s="11">
        <v>26</v>
      </c>
      <c r="AD967" s="11">
        <v>617.84615384615302</v>
      </c>
      <c r="AE967" s="11">
        <v>0</v>
      </c>
      <c r="AF967" s="11">
        <v>0</v>
      </c>
      <c r="AG967" s="11">
        <v>0</v>
      </c>
      <c r="AH967" s="11">
        <v>0</v>
      </c>
      <c r="AI967" s="11">
        <v>0</v>
      </c>
      <c r="AJ967" s="11">
        <v>0</v>
      </c>
      <c r="AK967" s="11">
        <v>0</v>
      </c>
      <c r="AL967" s="11">
        <v>0</v>
      </c>
      <c r="AM967" s="11">
        <v>0</v>
      </c>
      <c r="AN967" s="11">
        <v>0</v>
      </c>
      <c r="AO967" s="11">
        <v>0</v>
      </c>
      <c r="AP967" s="11">
        <v>12689.214285714201</v>
      </c>
      <c r="AQ967" s="11">
        <v>0</v>
      </c>
    </row>
    <row r="968" spans="1:43" hidden="1" x14ac:dyDescent="0.45">
      <c r="A968" s="11">
        <v>966</v>
      </c>
      <c r="B968" s="11" t="s">
        <v>14</v>
      </c>
      <c r="C968" s="11" t="s">
        <v>10</v>
      </c>
      <c r="D968" s="12">
        <v>43282</v>
      </c>
      <c r="E968" s="11">
        <f t="shared" si="30"/>
        <v>2018</v>
      </c>
      <c r="F968" s="11">
        <f t="shared" si="31"/>
        <v>7</v>
      </c>
      <c r="G968" s="11">
        <v>13</v>
      </c>
      <c r="H968" s="11">
        <v>13</v>
      </c>
      <c r="I968" s="11">
        <v>0</v>
      </c>
      <c r="J968" s="11">
        <v>0</v>
      </c>
      <c r="K968" s="11">
        <v>0</v>
      </c>
      <c r="L968" s="11">
        <v>268</v>
      </c>
      <c r="M968" s="11">
        <v>13345.7692307692</v>
      </c>
      <c r="N968" s="11">
        <v>15260.307692307601</v>
      </c>
      <c r="O968" s="11">
        <v>32411.431572129601</v>
      </c>
      <c r="P968" s="11">
        <v>2164.27126157576</v>
      </c>
      <c r="Q968" s="11">
        <v>36927.635902248898</v>
      </c>
      <c r="R968" s="11">
        <v>1.14339176262457</v>
      </c>
      <c r="S968" s="11">
        <v>14.978365494534099</v>
      </c>
      <c r="T968" s="11">
        <v>0.66460547428337802</v>
      </c>
      <c r="U968" s="11">
        <v>0</v>
      </c>
      <c r="V968" s="11">
        <v>12.307692307692299</v>
      </c>
      <c r="W968" s="11">
        <v>0</v>
      </c>
      <c r="X968" s="11">
        <v>1.07692307692307</v>
      </c>
      <c r="Y968" s="11">
        <v>11.2307692307692</v>
      </c>
      <c r="Z968" s="11">
        <v>3</v>
      </c>
      <c r="AA968" s="11">
        <v>3</v>
      </c>
      <c r="AB968" s="11">
        <v>4</v>
      </c>
      <c r="AC968" s="11">
        <v>26</v>
      </c>
      <c r="AD968" s="11">
        <v>586.93491124260299</v>
      </c>
      <c r="AE968" s="11">
        <v>0</v>
      </c>
      <c r="AF968" s="11">
        <v>0</v>
      </c>
      <c r="AG968" s="11">
        <v>0</v>
      </c>
      <c r="AH968" s="11">
        <v>0</v>
      </c>
      <c r="AI968" s="11">
        <v>0</v>
      </c>
      <c r="AJ968" s="11">
        <v>0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12434.2307692307</v>
      </c>
      <c r="AQ968" s="11">
        <v>0</v>
      </c>
    </row>
    <row r="969" spans="1:43" hidden="1" x14ac:dyDescent="0.45">
      <c r="A969" s="11">
        <v>967</v>
      </c>
      <c r="B969" s="11" t="s">
        <v>14</v>
      </c>
      <c r="C969" s="11" t="s">
        <v>10</v>
      </c>
      <c r="D969" s="12">
        <v>43313</v>
      </c>
      <c r="E969" s="11">
        <f t="shared" si="30"/>
        <v>2018</v>
      </c>
      <c r="F969" s="11">
        <f t="shared" si="31"/>
        <v>8</v>
      </c>
      <c r="G969" s="11">
        <v>13</v>
      </c>
      <c r="H969" s="11">
        <v>13</v>
      </c>
      <c r="I969" s="11">
        <v>0</v>
      </c>
      <c r="J969" s="11">
        <v>0</v>
      </c>
      <c r="K969" s="11">
        <v>0</v>
      </c>
      <c r="L969" s="11">
        <v>268</v>
      </c>
      <c r="M969" s="11">
        <v>13343.0769230769</v>
      </c>
      <c r="N969" s="11">
        <v>15221.2307692307</v>
      </c>
      <c r="O969" s="11">
        <v>32055.5457777226</v>
      </c>
      <c r="P969" s="11">
        <v>2184.9586374969499</v>
      </c>
      <c r="Q969" s="11">
        <v>36512.2153289485</v>
      </c>
      <c r="R969" s="11">
        <v>1.14069924691372</v>
      </c>
      <c r="S969" s="11">
        <v>14.673243705352199</v>
      </c>
      <c r="T969" s="11">
        <v>0.66949849035548303</v>
      </c>
      <c r="U969" s="11">
        <v>0</v>
      </c>
      <c r="V969" s="11">
        <v>12.4615384615384</v>
      </c>
      <c r="W969" s="11">
        <v>0</v>
      </c>
      <c r="X969" s="11">
        <v>0</v>
      </c>
      <c r="Y969" s="11">
        <v>12.4615384615384</v>
      </c>
      <c r="Z969" s="11">
        <v>3</v>
      </c>
      <c r="AA969" s="11">
        <v>3</v>
      </c>
      <c r="AB969" s="11">
        <v>4</v>
      </c>
      <c r="AC969" s="11">
        <v>26</v>
      </c>
      <c r="AD969" s="11">
        <v>585.43195266272096</v>
      </c>
      <c r="AE969" s="11">
        <v>0</v>
      </c>
      <c r="AF969" s="11">
        <v>0</v>
      </c>
      <c r="AG969" s="11">
        <v>0</v>
      </c>
      <c r="AH969" s="11">
        <v>0</v>
      </c>
      <c r="AI969" s="11">
        <v>0</v>
      </c>
      <c r="AJ969" s="11">
        <v>0</v>
      </c>
      <c r="AK969" s="11">
        <v>0</v>
      </c>
      <c r="AL969" s="11">
        <v>0</v>
      </c>
      <c r="AM969" s="11">
        <v>0</v>
      </c>
      <c r="AN969" s="11">
        <v>0</v>
      </c>
      <c r="AO969" s="11">
        <v>0</v>
      </c>
      <c r="AP969" s="11">
        <v>12342.8461538461</v>
      </c>
      <c r="AQ969" s="11">
        <v>0</v>
      </c>
    </row>
    <row r="970" spans="1:43" hidden="1" x14ac:dyDescent="0.45">
      <c r="A970" s="11">
        <v>968</v>
      </c>
      <c r="B970" s="11" t="s">
        <v>14</v>
      </c>
      <c r="C970" s="11" t="s">
        <v>10</v>
      </c>
      <c r="D970" s="12">
        <v>43344</v>
      </c>
      <c r="E970" s="11">
        <f t="shared" si="30"/>
        <v>2018</v>
      </c>
      <c r="F970" s="11">
        <f t="shared" si="31"/>
        <v>9</v>
      </c>
      <c r="G970" s="11">
        <v>14</v>
      </c>
      <c r="H970" s="11">
        <v>14</v>
      </c>
      <c r="I970" s="11">
        <v>0</v>
      </c>
      <c r="J970" s="11">
        <v>1</v>
      </c>
      <c r="K970" s="11">
        <v>1</v>
      </c>
      <c r="L970" s="11">
        <v>284</v>
      </c>
      <c r="M970" s="11">
        <v>14017.5</v>
      </c>
      <c r="N970" s="11">
        <v>15527</v>
      </c>
      <c r="O970" s="11">
        <v>31338.975946790601</v>
      </c>
      <c r="P970" s="11">
        <v>2161.5079157898699</v>
      </c>
      <c r="Q970" s="11">
        <v>34764.888461633702</v>
      </c>
      <c r="R970" s="11">
        <v>1.10742576669643</v>
      </c>
      <c r="S970" s="11">
        <v>14.505663425099099</v>
      </c>
      <c r="T970" s="11">
        <v>0.64420422167489</v>
      </c>
      <c r="U970" s="11">
        <v>0</v>
      </c>
      <c r="V970" s="11">
        <v>11.5714285714285</v>
      </c>
      <c r="W970" s="11">
        <v>1.5</v>
      </c>
      <c r="X970" s="11">
        <v>1.5714285714285701</v>
      </c>
      <c r="Y970" s="11">
        <v>8.5</v>
      </c>
      <c r="Z970" s="11">
        <v>3</v>
      </c>
      <c r="AA970" s="11">
        <v>3</v>
      </c>
      <c r="AB970" s="11">
        <v>4</v>
      </c>
      <c r="AC970" s="11">
        <v>28</v>
      </c>
      <c r="AD970" s="11">
        <v>554.53571428571399</v>
      </c>
      <c r="AE970" s="11">
        <v>0</v>
      </c>
      <c r="AF970" s="11">
        <v>0</v>
      </c>
      <c r="AG970" s="11">
        <v>0</v>
      </c>
      <c r="AH970" s="11">
        <v>0</v>
      </c>
      <c r="AI970" s="11">
        <v>0</v>
      </c>
      <c r="AJ970" s="11">
        <v>0</v>
      </c>
      <c r="AK970" s="11">
        <v>0</v>
      </c>
      <c r="AL970" s="11">
        <v>0</v>
      </c>
      <c r="AM970" s="11">
        <v>0</v>
      </c>
      <c r="AN970" s="11">
        <v>0</v>
      </c>
      <c r="AO970" s="11">
        <v>0</v>
      </c>
      <c r="AP970" s="11">
        <v>13313.214285714201</v>
      </c>
      <c r="AQ970" s="11">
        <v>0</v>
      </c>
    </row>
    <row r="971" spans="1:43" hidden="1" x14ac:dyDescent="0.45">
      <c r="A971" s="11">
        <v>969</v>
      </c>
      <c r="B971" s="11" t="s">
        <v>14</v>
      </c>
      <c r="C971" s="11" t="s">
        <v>10</v>
      </c>
      <c r="D971" s="12">
        <v>43374</v>
      </c>
      <c r="E971" s="11">
        <f t="shared" si="30"/>
        <v>2018</v>
      </c>
      <c r="F971" s="11">
        <f t="shared" si="31"/>
        <v>10</v>
      </c>
      <c r="G971" s="11">
        <v>12</v>
      </c>
      <c r="H971" s="11">
        <v>12</v>
      </c>
      <c r="I971" s="11">
        <v>0</v>
      </c>
      <c r="J971" s="11">
        <v>0</v>
      </c>
      <c r="K971" s="11">
        <v>0</v>
      </c>
      <c r="L971" s="11">
        <v>284</v>
      </c>
      <c r="M971" s="11">
        <v>14017.916666666601</v>
      </c>
      <c r="N971" s="11">
        <v>17853.25</v>
      </c>
      <c r="O971" s="11">
        <v>31657.76068118</v>
      </c>
      <c r="P971" s="11">
        <v>2139.8273937040199</v>
      </c>
      <c r="Q971" s="11">
        <v>40344.020470699303</v>
      </c>
      <c r="R971" s="11">
        <v>1.2735604964501599</v>
      </c>
      <c r="S971" s="11">
        <v>14.7982132878915</v>
      </c>
      <c r="T971" s="11">
        <v>0.731172871008963</v>
      </c>
      <c r="U971" s="11">
        <v>0</v>
      </c>
      <c r="V971" s="11">
        <v>12.9166666666666</v>
      </c>
      <c r="W971" s="11">
        <v>0</v>
      </c>
      <c r="X971" s="11">
        <v>2</v>
      </c>
      <c r="Y971" s="11">
        <v>10.9166666666666</v>
      </c>
      <c r="Z971" s="11">
        <v>3</v>
      </c>
      <c r="AA971" s="11">
        <v>3</v>
      </c>
      <c r="AB971" s="11">
        <v>4</v>
      </c>
      <c r="AC971" s="11">
        <v>28</v>
      </c>
      <c r="AD971" s="11">
        <v>637.61607142857099</v>
      </c>
      <c r="AE971" s="11">
        <v>0</v>
      </c>
      <c r="AF971" s="11">
        <v>0</v>
      </c>
      <c r="AG971" s="11">
        <v>0</v>
      </c>
      <c r="AH971" s="11">
        <v>0</v>
      </c>
      <c r="AI971" s="11">
        <v>0</v>
      </c>
      <c r="AJ971" s="11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14100</v>
      </c>
      <c r="AQ971" s="11">
        <v>0</v>
      </c>
    </row>
    <row r="972" spans="1:43" hidden="1" x14ac:dyDescent="0.45">
      <c r="A972" s="11">
        <v>970</v>
      </c>
      <c r="B972" s="11" t="s">
        <v>14</v>
      </c>
      <c r="C972" s="11" t="s">
        <v>10</v>
      </c>
      <c r="D972" s="12">
        <v>43405</v>
      </c>
      <c r="E972" s="11">
        <f t="shared" si="30"/>
        <v>2018</v>
      </c>
      <c r="F972" s="11">
        <f t="shared" si="31"/>
        <v>11</v>
      </c>
      <c r="G972" s="11">
        <v>13</v>
      </c>
      <c r="H972" s="11">
        <v>13</v>
      </c>
      <c r="I972" s="11">
        <v>0</v>
      </c>
      <c r="J972" s="11">
        <v>0</v>
      </c>
      <c r="K972" s="11">
        <v>0</v>
      </c>
      <c r="L972" s="11">
        <v>284</v>
      </c>
      <c r="M972" s="11">
        <v>14036.538461538399</v>
      </c>
      <c r="N972" s="11">
        <v>19155.307692307601</v>
      </c>
      <c r="O972" s="11">
        <v>31504.7479299851</v>
      </c>
      <c r="P972" s="11">
        <v>2127.97338033799</v>
      </c>
      <c r="Q972" s="11">
        <v>43173.06065385</v>
      </c>
      <c r="R972" s="11">
        <v>1.3646714945659499</v>
      </c>
      <c r="S972" s="11">
        <v>14.8101010852549</v>
      </c>
      <c r="T972" s="11">
        <v>0.780142016868838</v>
      </c>
      <c r="U972" s="11">
        <v>0</v>
      </c>
      <c r="V972" s="11">
        <v>13</v>
      </c>
      <c r="W972" s="11">
        <v>0</v>
      </c>
      <c r="X972" s="11">
        <v>2</v>
      </c>
      <c r="Y972" s="11">
        <v>11</v>
      </c>
      <c r="Z972" s="11">
        <v>3</v>
      </c>
      <c r="AA972" s="11">
        <v>3</v>
      </c>
      <c r="AB972" s="11">
        <v>4</v>
      </c>
      <c r="AC972" s="11">
        <v>28</v>
      </c>
      <c r="AD972" s="11">
        <v>684.11813186813094</v>
      </c>
      <c r="AE972" s="11">
        <v>0</v>
      </c>
      <c r="AF972" s="11">
        <v>0</v>
      </c>
      <c r="AG972" s="11">
        <v>0</v>
      </c>
      <c r="AH972" s="11">
        <v>0</v>
      </c>
      <c r="AI972" s="11">
        <v>0</v>
      </c>
      <c r="AJ972" s="11">
        <v>0</v>
      </c>
      <c r="AK972" s="11">
        <v>0</v>
      </c>
      <c r="AL972" s="11">
        <v>0</v>
      </c>
      <c r="AM972" s="11">
        <v>0</v>
      </c>
      <c r="AN972" s="11">
        <v>0</v>
      </c>
      <c r="AO972" s="11">
        <v>0</v>
      </c>
      <c r="AP972" s="11">
        <v>15128.923076923</v>
      </c>
      <c r="AQ972" s="11">
        <v>0</v>
      </c>
    </row>
    <row r="973" spans="1:43" hidden="1" x14ac:dyDescent="0.45">
      <c r="A973" s="11">
        <v>971</v>
      </c>
      <c r="B973" s="11" t="s">
        <v>14</v>
      </c>
      <c r="C973" s="11" t="s">
        <v>10</v>
      </c>
      <c r="D973" s="12">
        <v>43435</v>
      </c>
      <c r="E973" s="11">
        <f t="shared" si="30"/>
        <v>2018</v>
      </c>
      <c r="F973" s="11">
        <f t="shared" si="31"/>
        <v>12</v>
      </c>
      <c r="G973" s="11">
        <v>14</v>
      </c>
      <c r="H973" s="11">
        <v>14</v>
      </c>
      <c r="I973" s="11">
        <v>0</v>
      </c>
      <c r="J973" s="11">
        <v>0</v>
      </c>
      <c r="K973" s="11">
        <v>0</v>
      </c>
      <c r="L973" s="11">
        <v>284</v>
      </c>
      <c r="M973" s="11">
        <v>14057.5</v>
      </c>
      <c r="N973" s="11">
        <v>17252.6428571428</v>
      </c>
      <c r="O973" s="11">
        <v>32007.869905231</v>
      </c>
      <c r="P973" s="11">
        <v>2171.2556613390302</v>
      </c>
      <c r="Q973" s="11">
        <v>39258.256975377597</v>
      </c>
      <c r="R973" s="11">
        <v>1.22726702349557</v>
      </c>
      <c r="S973" s="11">
        <v>14.7474230015307</v>
      </c>
      <c r="T973" s="11">
        <v>0.715187599464298</v>
      </c>
      <c r="U973" s="11">
        <v>0</v>
      </c>
      <c r="V973" s="11">
        <v>12.714285714285699</v>
      </c>
      <c r="W973" s="11">
        <v>0</v>
      </c>
      <c r="X973" s="11">
        <v>2</v>
      </c>
      <c r="Y973" s="11">
        <v>10.714285714285699</v>
      </c>
      <c r="Z973" s="11">
        <v>3</v>
      </c>
      <c r="AA973" s="11">
        <v>3</v>
      </c>
      <c r="AB973" s="11">
        <v>4</v>
      </c>
      <c r="AC973" s="11">
        <v>28</v>
      </c>
      <c r="AD973" s="11">
        <v>616.16581632653003</v>
      </c>
      <c r="AE973" s="11">
        <v>0</v>
      </c>
      <c r="AF973" s="11">
        <v>0</v>
      </c>
      <c r="AG973" s="11">
        <v>0</v>
      </c>
      <c r="AH973" s="11">
        <v>0</v>
      </c>
      <c r="AI973" s="11">
        <v>0</v>
      </c>
      <c r="AJ973" s="11">
        <v>0</v>
      </c>
      <c r="AK973" s="11">
        <v>0</v>
      </c>
      <c r="AL973" s="11">
        <v>0</v>
      </c>
      <c r="AM973" s="11">
        <v>0</v>
      </c>
      <c r="AN973" s="11">
        <v>0</v>
      </c>
      <c r="AO973" s="11">
        <v>0</v>
      </c>
      <c r="AP973" s="11">
        <v>12853.4285714285</v>
      </c>
      <c r="AQ973" s="11">
        <v>0</v>
      </c>
    </row>
    <row r="974" spans="1:43" hidden="1" x14ac:dyDescent="0.45">
      <c r="A974" s="11">
        <v>972</v>
      </c>
      <c r="B974" s="11" t="s">
        <v>14</v>
      </c>
      <c r="C974" s="11" t="s">
        <v>10</v>
      </c>
      <c r="D974" s="12">
        <v>43466</v>
      </c>
      <c r="E974" s="11">
        <f t="shared" si="30"/>
        <v>2019</v>
      </c>
      <c r="F974" s="11">
        <f t="shared" si="31"/>
        <v>1</v>
      </c>
      <c r="G974" s="11">
        <v>12</v>
      </c>
      <c r="H974" s="11">
        <v>12</v>
      </c>
      <c r="I974" s="11">
        <v>0</v>
      </c>
      <c r="J974" s="11">
        <v>0</v>
      </c>
      <c r="K974" s="11">
        <v>0</v>
      </c>
      <c r="L974" s="11">
        <v>284</v>
      </c>
      <c r="M974" s="11">
        <v>14038.333333333299</v>
      </c>
      <c r="N974" s="11">
        <v>15457</v>
      </c>
      <c r="O974" s="11">
        <v>31894.9334949972</v>
      </c>
      <c r="P974" s="11">
        <v>2160.8753206336801</v>
      </c>
      <c r="Q974" s="11">
        <v>35006.827279676399</v>
      </c>
      <c r="R974" s="11">
        <v>1.10090455535233</v>
      </c>
      <c r="S974" s="11">
        <v>14.7623690995663</v>
      </c>
      <c r="T974" s="11">
        <v>0.63876489869275099</v>
      </c>
      <c r="U974" s="11">
        <v>0</v>
      </c>
      <c r="V974" s="11">
        <v>11</v>
      </c>
      <c r="W974" s="11">
        <v>0</v>
      </c>
      <c r="X974" s="11">
        <v>0</v>
      </c>
      <c r="Y974" s="11">
        <v>11</v>
      </c>
      <c r="Z974" s="11">
        <v>3</v>
      </c>
      <c r="AA974" s="11">
        <v>3</v>
      </c>
      <c r="AB974" s="11">
        <v>4</v>
      </c>
      <c r="AC974" s="11">
        <v>28</v>
      </c>
      <c r="AD974" s="11">
        <v>552.03571428571399</v>
      </c>
      <c r="AE974" s="11">
        <v>0</v>
      </c>
      <c r="AF974" s="11">
        <v>0</v>
      </c>
      <c r="AG974" s="11">
        <v>0</v>
      </c>
      <c r="AH974" s="11">
        <v>0</v>
      </c>
      <c r="AI974" s="11">
        <v>0</v>
      </c>
      <c r="AJ974" s="11">
        <v>0</v>
      </c>
      <c r="AK974" s="11">
        <v>0</v>
      </c>
      <c r="AL974" s="11">
        <v>0</v>
      </c>
      <c r="AM974" s="11">
        <v>0</v>
      </c>
      <c r="AN974" s="11">
        <v>0</v>
      </c>
      <c r="AO974" s="11">
        <v>0</v>
      </c>
      <c r="AP974" s="11">
        <v>12314.833333333299</v>
      </c>
      <c r="AQ974" s="11">
        <v>0</v>
      </c>
    </row>
    <row r="975" spans="1:43" hidden="1" x14ac:dyDescent="0.45">
      <c r="A975" s="11">
        <v>973</v>
      </c>
      <c r="B975" s="11" t="s">
        <v>14</v>
      </c>
      <c r="C975" s="11" t="s">
        <v>10</v>
      </c>
      <c r="D975" s="12">
        <v>43497</v>
      </c>
      <c r="E975" s="11">
        <f t="shared" si="30"/>
        <v>2019</v>
      </c>
      <c r="F975" s="11">
        <f t="shared" si="31"/>
        <v>2</v>
      </c>
      <c r="G975" s="11">
        <v>12</v>
      </c>
      <c r="H975" s="11">
        <v>12</v>
      </c>
      <c r="I975" s="11">
        <v>0</v>
      </c>
      <c r="J975" s="11">
        <v>0</v>
      </c>
      <c r="K975" s="11">
        <v>0</v>
      </c>
      <c r="L975" s="11">
        <v>284</v>
      </c>
      <c r="M975" s="11">
        <v>14087.916666666601</v>
      </c>
      <c r="N975" s="11">
        <v>15424.333333333299</v>
      </c>
      <c r="O975" s="11">
        <v>31499.1570621848</v>
      </c>
      <c r="P975" s="11">
        <v>2193.08442018697</v>
      </c>
      <c r="Q975" s="11">
        <v>34461.122285198202</v>
      </c>
      <c r="R975" s="11">
        <v>1.0949118691913</v>
      </c>
      <c r="S975" s="11">
        <v>14.3667148828902</v>
      </c>
      <c r="T975" s="11">
        <v>0.64493887513041803</v>
      </c>
      <c r="U975" s="11">
        <v>0</v>
      </c>
      <c r="V975" s="11">
        <v>9.9166666666666607</v>
      </c>
      <c r="W975" s="11">
        <v>1.75</v>
      </c>
      <c r="X975" s="11">
        <v>0</v>
      </c>
      <c r="Y975" s="11">
        <v>8.1666666666666607</v>
      </c>
      <c r="Z975" s="11">
        <v>3</v>
      </c>
      <c r="AA975" s="11">
        <v>3</v>
      </c>
      <c r="AB975" s="11">
        <v>4</v>
      </c>
      <c r="AC975" s="11">
        <v>28</v>
      </c>
      <c r="AD975" s="11">
        <v>550.86904761904702</v>
      </c>
      <c r="AE975" s="11">
        <v>0</v>
      </c>
      <c r="AF975" s="11">
        <v>0</v>
      </c>
      <c r="AG975" s="11">
        <v>0</v>
      </c>
      <c r="AH975" s="11">
        <v>0</v>
      </c>
      <c r="AI975" s="11">
        <v>0</v>
      </c>
      <c r="AJ975" s="11">
        <v>0</v>
      </c>
      <c r="AK975" s="11">
        <v>0</v>
      </c>
      <c r="AL975" s="11">
        <v>0</v>
      </c>
      <c r="AM975" s="11">
        <v>0</v>
      </c>
      <c r="AN975" s="11">
        <v>0</v>
      </c>
      <c r="AO975" s="11">
        <v>0</v>
      </c>
      <c r="AP975" s="11">
        <v>12673.833333333299</v>
      </c>
      <c r="AQ975" s="11">
        <v>0</v>
      </c>
    </row>
    <row r="976" spans="1:43" hidden="1" x14ac:dyDescent="0.45">
      <c r="A976" s="11">
        <v>974</v>
      </c>
      <c r="B976" s="11" t="s">
        <v>14</v>
      </c>
      <c r="C976" s="11" t="s">
        <v>10</v>
      </c>
      <c r="D976" s="12">
        <v>43525</v>
      </c>
      <c r="E976" s="11">
        <f t="shared" si="30"/>
        <v>2019</v>
      </c>
      <c r="F976" s="11">
        <f t="shared" si="31"/>
        <v>3</v>
      </c>
      <c r="G976" s="11">
        <v>15</v>
      </c>
      <c r="H976" s="11">
        <v>15</v>
      </c>
      <c r="I976" s="11">
        <v>0</v>
      </c>
      <c r="J976" s="11">
        <v>1</v>
      </c>
      <c r="K976" s="11">
        <v>0</v>
      </c>
      <c r="L976" s="11">
        <v>284</v>
      </c>
      <c r="M976" s="11">
        <v>14066.333333333299</v>
      </c>
      <c r="N976" s="11">
        <v>16721.133333333299</v>
      </c>
      <c r="O976" s="11">
        <v>31010.246181491399</v>
      </c>
      <c r="P976" s="11">
        <v>2105.1801877003199</v>
      </c>
      <c r="Q976" s="11">
        <v>36858.513621170103</v>
      </c>
      <c r="R976" s="11">
        <v>1.1886651142573601</v>
      </c>
      <c r="S976" s="11">
        <v>14.731338819031601</v>
      </c>
      <c r="T976" s="11">
        <v>0.67246517884799495</v>
      </c>
      <c r="U976" s="11">
        <v>0</v>
      </c>
      <c r="V976" s="11">
        <v>11.066666666666601</v>
      </c>
      <c r="W976" s="11">
        <v>0</v>
      </c>
      <c r="X976" s="11">
        <v>0</v>
      </c>
      <c r="Y976" s="11">
        <v>11.066666666666601</v>
      </c>
      <c r="Z976" s="11">
        <v>3</v>
      </c>
      <c r="AA976" s="11">
        <v>3</v>
      </c>
      <c r="AB976" s="11">
        <v>4</v>
      </c>
      <c r="AC976" s="11">
        <v>28</v>
      </c>
      <c r="AD976" s="11">
        <v>597.18333333333305</v>
      </c>
      <c r="AE976" s="11">
        <v>0</v>
      </c>
      <c r="AF976" s="11">
        <v>0</v>
      </c>
      <c r="AG976" s="11">
        <v>0</v>
      </c>
      <c r="AH976" s="11">
        <v>0</v>
      </c>
      <c r="AI976" s="11">
        <v>0</v>
      </c>
      <c r="AJ976" s="11">
        <v>0</v>
      </c>
      <c r="AK976" s="11">
        <v>0</v>
      </c>
      <c r="AL976" s="11">
        <v>0</v>
      </c>
      <c r="AM976" s="11">
        <v>0</v>
      </c>
      <c r="AN976" s="11">
        <v>0</v>
      </c>
      <c r="AO976" s="11">
        <v>0</v>
      </c>
      <c r="AP976" s="11">
        <v>14696.1333333333</v>
      </c>
      <c r="AQ976" s="11">
        <v>0</v>
      </c>
    </row>
    <row r="977" spans="1:43" hidden="1" x14ac:dyDescent="0.45">
      <c r="A977" s="11">
        <v>975</v>
      </c>
      <c r="B977" s="11" t="s">
        <v>14</v>
      </c>
      <c r="C977" s="11" t="s">
        <v>10</v>
      </c>
      <c r="D977" s="12">
        <v>43556</v>
      </c>
      <c r="E977" s="11">
        <f t="shared" si="30"/>
        <v>2019</v>
      </c>
      <c r="F977" s="11">
        <f t="shared" si="31"/>
        <v>4</v>
      </c>
      <c r="G977" s="11">
        <v>12</v>
      </c>
      <c r="H977" s="11">
        <v>12</v>
      </c>
      <c r="I977" s="11">
        <v>0</v>
      </c>
      <c r="J977" s="11">
        <v>0</v>
      </c>
      <c r="K977" s="11">
        <v>0</v>
      </c>
      <c r="L977" s="11">
        <v>284</v>
      </c>
      <c r="M977" s="11">
        <v>14076.25</v>
      </c>
      <c r="N977" s="11">
        <v>18409.666666666599</v>
      </c>
      <c r="O977" s="11">
        <v>31104.195100062101</v>
      </c>
      <c r="P977" s="11">
        <v>2093.7210345798899</v>
      </c>
      <c r="Q977" s="11">
        <v>40719.359756329097</v>
      </c>
      <c r="R977" s="11">
        <v>1.3078504175858701</v>
      </c>
      <c r="S977" s="11">
        <v>14.8657576230953</v>
      </c>
      <c r="T977" s="11">
        <v>0.73525755389538405</v>
      </c>
      <c r="U977" s="11">
        <v>0</v>
      </c>
      <c r="V977" s="11">
        <v>10.8333333333333</v>
      </c>
      <c r="W977" s="11">
        <v>0</v>
      </c>
      <c r="X977" s="11">
        <v>0</v>
      </c>
      <c r="Y977" s="11">
        <v>10.8333333333333</v>
      </c>
      <c r="Z977" s="11">
        <v>3</v>
      </c>
      <c r="AA977" s="11">
        <v>3</v>
      </c>
      <c r="AB977" s="11">
        <v>4</v>
      </c>
      <c r="AC977" s="11">
        <v>28</v>
      </c>
      <c r="AD977" s="11">
        <v>657.48809523809496</v>
      </c>
      <c r="AE977" s="11">
        <v>0</v>
      </c>
      <c r="AF977" s="11">
        <v>0</v>
      </c>
      <c r="AG977" s="11">
        <v>0</v>
      </c>
      <c r="AH977" s="11">
        <v>0</v>
      </c>
      <c r="AI977" s="11">
        <v>0</v>
      </c>
      <c r="AJ977" s="11">
        <v>0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14802</v>
      </c>
      <c r="AQ977" s="11">
        <v>0</v>
      </c>
    </row>
    <row r="978" spans="1:43" hidden="1" x14ac:dyDescent="0.45">
      <c r="A978" s="11">
        <v>976</v>
      </c>
      <c r="B978" s="11" t="s">
        <v>14</v>
      </c>
      <c r="C978" s="11" t="s">
        <v>10</v>
      </c>
      <c r="D978" s="12">
        <v>43586</v>
      </c>
      <c r="E978" s="11">
        <f t="shared" si="30"/>
        <v>2019</v>
      </c>
      <c r="F978" s="11">
        <f t="shared" si="31"/>
        <v>5</v>
      </c>
      <c r="G978" s="11">
        <v>13</v>
      </c>
      <c r="H978" s="11">
        <v>13</v>
      </c>
      <c r="I978" s="11">
        <v>0</v>
      </c>
      <c r="J978" s="11">
        <v>2</v>
      </c>
      <c r="K978" s="11">
        <v>0</v>
      </c>
      <c r="L978" s="11">
        <v>284</v>
      </c>
      <c r="M978" s="11">
        <v>14093.0769230769</v>
      </c>
      <c r="N978" s="11">
        <v>18565.461538461499</v>
      </c>
      <c r="O978" s="11">
        <v>30665.2041288818</v>
      </c>
      <c r="P978" s="11">
        <v>2101.77717690184</v>
      </c>
      <c r="Q978" s="11">
        <v>40386.564170353398</v>
      </c>
      <c r="R978" s="11">
        <v>1.3173166689881399</v>
      </c>
      <c r="S978" s="11">
        <v>14.5936723040274</v>
      </c>
      <c r="T978" s="11">
        <v>0.74377364090775899</v>
      </c>
      <c r="U978" s="11">
        <v>0</v>
      </c>
      <c r="V978" s="11">
        <v>11</v>
      </c>
      <c r="W978" s="11">
        <v>0</v>
      </c>
      <c r="X978" s="11">
        <v>0</v>
      </c>
      <c r="Y978" s="11">
        <v>11</v>
      </c>
      <c r="Z978" s="11">
        <v>3</v>
      </c>
      <c r="AA978" s="11">
        <v>3</v>
      </c>
      <c r="AB978" s="11">
        <v>4</v>
      </c>
      <c r="AC978" s="11">
        <v>28</v>
      </c>
      <c r="AD978" s="11">
        <v>663.05219780219704</v>
      </c>
      <c r="AE978" s="11">
        <v>0</v>
      </c>
      <c r="AF978" s="11">
        <v>0</v>
      </c>
      <c r="AG978" s="11">
        <v>0</v>
      </c>
      <c r="AH978" s="11">
        <v>0</v>
      </c>
      <c r="AI978" s="11">
        <v>0</v>
      </c>
      <c r="AJ978" s="11">
        <v>0</v>
      </c>
      <c r="AK978" s="11">
        <v>0</v>
      </c>
      <c r="AL978" s="11">
        <v>0</v>
      </c>
      <c r="AM978" s="11">
        <v>0</v>
      </c>
      <c r="AN978" s="11">
        <v>0</v>
      </c>
      <c r="AO978" s="11">
        <v>0</v>
      </c>
      <c r="AP978" s="11">
        <v>14959.923076923</v>
      </c>
      <c r="AQ978" s="11">
        <v>0</v>
      </c>
    </row>
    <row r="979" spans="1:43" hidden="1" x14ac:dyDescent="0.45">
      <c r="A979" s="11">
        <v>977</v>
      </c>
      <c r="B979" s="11" t="s">
        <v>14</v>
      </c>
      <c r="C979" s="11" t="s">
        <v>10</v>
      </c>
      <c r="D979" s="12">
        <v>43617</v>
      </c>
      <c r="E979" s="11">
        <f t="shared" si="30"/>
        <v>2019</v>
      </c>
      <c r="F979" s="11">
        <f t="shared" si="31"/>
        <v>6</v>
      </c>
      <c r="G979" s="11">
        <v>14</v>
      </c>
      <c r="H979" s="11">
        <v>14</v>
      </c>
      <c r="I979" s="11">
        <v>0</v>
      </c>
      <c r="J979" s="11">
        <v>0</v>
      </c>
      <c r="K979" s="11">
        <v>0</v>
      </c>
      <c r="L979" s="11">
        <v>284</v>
      </c>
      <c r="M979" s="11">
        <v>14087.5</v>
      </c>
      <c r="N979" s="11">
        <v>17239</v>
      </c>
      <c r="O979" s="11">
        <v>30051.664352968099</v>
      </c>
      <c r="P979" s="11">
        <v>2102.2712559012998</v>
      </c>
      <c r="Q979" s="11">
        <v>36800.127393694303</v>
      </c>
      <c r="R979" s="11">
        <v>1.2237879073509399</v>
      </c>
      <c r="S979" s="11">
        <v>14.2990722952956</v>
      </c>
      <c r="T979" s="11">
        <v>0.69069669760686803</v>
      </c>
      <c r="U979" s="11">
        <v>0</v>
      </c>
      <c r="V979" s="11">
        <v>11</v>
      </c>
      <c r="W979" s="11">
        <v>0</v>
      </c>
      <c r="X979" s="11">
        <v>0</v>
      </c>
      <c r="Y979" s="11">
        <v>11</v>
      </c>
      <c r="Z979" s="11">
        <v>3</v>
      </c>
      <c r="AA979" s="11">
        <v>3</v>
      </c>
      <c r="AB979" s="11">
        <v>4</v>
      </c>
      <c r="AC979" s="11">
        <v>28</v>
      </c>
      <c r="AD979" s="11">
        <v>615.67857142857099</v>
      </c>
      <c r="AE979" s="11">
        <v>0</v>
      </c>
      <c r="AF979" s="11">
        <v>0</v>
      </c>
      <c r="AG979" s="11">
        <v>0</v>
      </c>
      <c r="AH979" s="11">
        <v>0</v>
      </c>
      <c r="AI979" s="11">
        <v>0</v>
      </c>
      <c r="AJ979" s="11">
        <v>0</v>
      </c>
      <c r="AK979" s="11">
        <v>0</v>
      </c>
      <c r="AL979" s="11">
        <v>0</v>
      </c>
      <c r="AM979" s="11">
        <v>0</v>
      </c>
      <c r="AN979" s="11">
        <v>0</v>
      </c>
      <c r="AO979" s="11">
        <v>0</v>
      </c>
      <c r="AP979" s="11">
        <v>13062.857142857099</v>
      </c>
      <c r="AQ979" s="11">
        <v>0</v>
      </c>
    </row>
    <row r="980" spans="1:43" hidden="1" x14ac:dyDescent="0.45">
      <c r="A980" s="11">
        <v>978</v>
      </c>
      <c r="B980" s="11" t="s">
        <v>14</v>
      </c>
      <c r="C980" s="11" t="s">
        <v>10</v>
      </c>
      <c r="D980" s="12">
        <v>43647</v>
      </c>
      <c r="E980" s="11">
        <f t="shared" si="30"/>
        <v>2019</v>
      </c>
      <c r="F980" s="11">
        <f t="shared" si="31"/>
        <v>7</v>
      </c>
      <c r="G980" s="11">
        <v>12</v>
      </c>
      <c r="H980" s="11">
        <v>12</v>
      </c>
      <c r="I980" s="11">
        <v>0</v>
      </c>
      <c r="J980" s="11">
        <v>0</v>
      </c>
      <c r="K980" s="11">
        <v>0</v>
      </c>
      <c r="L980" s="11">
        <v>254</v>
      </c>
      <c r="M980" s="11">
        <v>12417.916666666601</v>
      </c>
      <c r="N980" s="11">
        <v>15597.5</v>
      </c>
      <c r="O980" s="11">
        <v>29996.620494457798</v>
      </c>
      <c r="P980" s="11">
        <v>2131.3980561406802</v>
      </c>
      <c r="Q980" s="11">
        <v>37729.067971676202</v>
      </c>
      <c r="R980" s="11">
        <v>1.2614243630741</v>
      </c>
      <c r="S980" s="11">
        <v>14.075365579369601</v>
      </c>
      <c r="T980" s="11">
        <v>0.721151126447799</v>
      </c>
      <c r="U980" s="11">
        <v>0</v>
      </c>
      <c r="V980" s="11">
        <v>12.5</v>
      </c>
      <c r="W980" s="11">
        <v>0</v>
      </c>
      <c r="X980" s="11">
        <v>0</v>
      </c>
      <c r="Y980" s="11">
        <v>12.5</v>
      </c>
      <c r="Z980" s="11">
        <v>3</v>
      </c>
      <c r="AA980" s="11">
        <v>3</v>
      </c>
      <c r="AB980" s="11">
        <v>4</v>
      </c>
      <c r="AC980" s="11">
        <v>28</v>
      </c>
      <c r="AD980" s="11">
        <v>557.05357142857099</v>
      </c>
      <c r="AE980" s="11">
        <v>0</v>
      </c>
      <c r="AF980" s="11">
        <v>0</v>
      </c>
      <c r="AG980" s="11">
        <v>0</v>
      </c>
      <c r="AH980" s="11">
        <v>0</v>
      </c>
      <c r="AI980" s="11">
        <v>0</v>
      </c>
      <c r="AJ980" s="11">
        <v>0</v>
      </c>
      <c r="AK980" s="11">
        <v>0</v>
      </c>
      <c r="AL980" s="11">
        <v>0</v>
      </c>
      <c r="AM980" s="11">
        <v>0</v>
      </c>
      <c r="AN980" s="11">
        <v>0</v>
      </c>
      <c r="AO980" s="11">
        <v>0</v>
      </c>
      <c r="AP980" s="11">
        <v>12247</v>
      </c>
      <c r="AQ980" s="11">
        <v>0</v>
      </c>
    </row>
    <row r="981" spans="1:43" hidden="1" x14ac:dyDescent="0.45">
      <c r="A981" s="11">
        <v>979</v>
      </c>
      <c r="B981" s="11" t="s">
        <v>14</v>
      </c>
      <c r="C981" s="11" t="s">
        <v>10</v>
      </c>
      <c r="D981" s="12">
        <v>43678</v>
      </c>
      <c r="E981" s="11">
        <f t="shared" si="30"/>
        <v>2019</v>
      </c>
      <c r="F981" s="11">
        <f t="shared" si="31"/>
        <v>8</v>
      </c>
      <c r="G981" s="11">
        <v>14</v>
      </c>
      <c r="H981" s="11">
        <v>14</v>
      </c>
      <c r="I981" s="11">
        <v>0</v>
      </c>
      <c r="J981" s="11">
        <v>0</v>
      </c>
      <c r="K981" s="11">
        <v>0</v>
      </c>
      <c r="L981" s="11">
        <v>284</v>
      </c>
      <c r="M981" s="11">
        <v>14067.5</v>
      </c>
      <c r="N981" s="11">
        <v>16809</v>
      </c>
      <c r="O981" s="11">
        <v>29875.0412590956</v>
      </c>
      <c r="P981" s="11">
        <v>2148.74709069443</v>
      </c>
      <c r="Q981" s="11">
        <v>35650.812894836999</v>
      </c>
      <c r="R981" s="11">
        <v>1.1947802777365999</v>
      </c>
      <c r="S981" s="11">
        <v>13.9050995480686</v>
      </c>
      <c r="T981" s="11">
        <v>0.68906545324942703</v>
      </c>
      <c r="U981" s="11">
        <v>0</v>
      </c>
      <c r="V981" s="11">
        <v>10.9285714285714</v>
      </c>
      <c r="W981" s="11">
        <v>0</v>
      </c>
      <c r="X981" s="11">
        <v>0</v>
      </c>
      <c r="Y981" s="11">
        <v>10.9285714285714</v>
      </c>
      <c r="Z981" s="11">
        <v>3</v>
      </c>
      <c r="AA981" s="11">
        <v>3</v>
      </c>
      <c r="AB981" s="11">
        <v>4</v>
      </c>
      <c r="AC981" s="11">
        <v>28</v>
      </c>
      <c r="AD981" s="11">
        <v>600.32142857142799</v>
      </c>
      <c r="AE981" s="11">
        <v>0</v>
      </c>
      <c r="AF981" s="11">
        <v>0</v>
      </c>
      <c r="AG981" s="11">
        <v>0</v>
      </c>
      <c r="AH981" s="11">
        <v>0</v>
      </c>
      <c r="AI981" s="11">
        <v>0</v>
      </c>
      <c r="AJ981" s="11">
        <v>0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12947.857142857099</v>
      </c>
      <c r="AQ981" s="11">
        <v>0</v>
      </c>
    </row>
    <row r="982" spans="1:43" hidden="1" x14ac:dyDescent="0.45">
      <c r="A982" s="11">
        <v>980</v>
      </c>
      <c r="B982" s="11" t="s">
        <v>14</v>
      </c>
      <c r="C982" s="11" t="s">
        <v>10</v>
      </c>
      <c r="D982" s="12">
        <v>43709</v>
      </c>
      <c r="E982" s="11">
        <f t="shared" si="30"/>
        <v>2019</v>
      </c>
      <c r="F982" s="11">
        <f t="shared" si="31"/>
        <v>9</v>
      </c>
      <c r="G982" s="11">
        <v>13</v>
      </c>
      <c r="H982" s="11">
        <v>13</v>
      </c>
      <c r="I982" s="11">
        <v>0</v>
      </c>
      <c r="J982" s="11">
        <v>2</v>
      </c>
      <c r="K982" s="11">
        <v>2</v>
      </c>
      <c r="L982" s="11">
        <v>293.230769230769</v>
      </c>
      <c r="M982" s="11">
        <v>14631.1538461538</v>
      </c>
      <c r="N982" s="11">
        <v>16761.2307692307</v>
      </c>
      <c r="O982" s="11">
        <v>30566.686109738999</v>
      </c>
      <c r="P982" s="11">
        <v>2161.2171499957099</v>
      </c>
      <c r="Q982" s="11">
        <v>35018.836151583098</v>
      </c>
      <c r="R982" s="11">
        <v>1.1467754073315499</v>
      </c>
      <c r="S982" s="11">
        <v>14.145031975932699</v>
      </c>
      <c r="T982" s="11">
        <v>0.665850771074467</v>
      </c>
      <c r="U982" s="11">
        <v>0</v>
      </c>
      <c r="V982" s="11">
        <v>11.3846153846153</v>
      </c>
      <c r="W982" s="11">
        <v>1.6153846153846101</v>
      </c>
      <c r="X982" s="11">
        <v>0.92307692307692302</v>
      </c>
      <c r="Y982" s="11">
        <v>8.8461538461538396</v>
      </c>
      <c r="Z982" s="11">
        <v>3</v>
      </c>
      <c r="AA982" s="11">
        <v>3</v>
      </c>
      <c r="AB982" s="11">
        <v>4</v>
      </c>
      <c r="AC982" s="11">
        <v>28</v>
      </c>
      <c r="AD982" s="11">
        <v>598.61538461538396</v>
      </c>
      <c r="AE982" s="11">
        <v>0</v>
      </c>
      <c r="AF982" s="11">
        <v>0</v>
      </c>
      <c r="AG982" s="11">
        <v>0</v>
      </c>
      <c r="AH982" s="11">
        <v>0</v>
      </c>
      <c r="AI982" s="11">
        <v>0</v>
      </c>
      <c r="AJ982" s="11">
        <v>0</v>
      </c>
      <c r="AK982" s="11">
        <v>0</v>
      </c>
      <c r="AL982" s="11">
        <v>0</v>
      </c>
      <c r="AM982" s="11">
        <v>0</v>
      </c>
      <c r="AN982" s="11">
        <v>0</v>
      </c>
      <c r="AO982" s="11">
        <v>0</v>
      </c>
      <c r="AP982" s="11">
        <v>12257.307692307601</v>
      </c>
      <c r="AQ982" s="11">
        <v>0</v>
      </c>
    </row>
    <row r="983" spans="1:43" hidden="1" x14ac:dyDescent="0.45">
      <c r="A983" s="11">
        <v>981</v>
      </c>
      <c r="B983" s="11" t="s">
        <v>14</v>
      </c>
      <c r="C983" s="11" t="s">
        <v>10</v>
      </c>
      <c r="D983" s="12">
        <v>43739</v>
      </c>
      <c r="E983" s="11">
        <f t="shared" si="30"/>
        <v>2019</v>
      </c>
      <c r="F983" s="11">
        <f t="shared" si="31"/>
        <v>10</v>
      </c>
      <c r="G983" s="11">
        <v>12</v>
      </c>
      <c r="H983" s="11">
        <v>12</v>
      </c>
      <c r="I983" s="11">
        <v>0</v>
      </c>
      <c r="J983" s="11">
        <v>0</v>
      </c>
      <c r="K983" s="11">
        <v>0</v>
      </c>
      <c r="L983" s="11">
        <v>304</v>
      </c>
      <c r="M983" s="11">
        <v>15288.75</v>
      </c>
      <c r="N983" s="11">
        <v>18754.333333333299</v>
      </c>
      <c r="O983" s="11">
        <v>30030.232474978398</v>
      </c>
      <c r="P983" s="11">
        <v>2123.8519896307298</v>
      </c>
      <c r="Q983" s="11">
        <v>36851.566094411297</v>
      </c>
      <c r="R983" s="11">
        <v>1.2266080507322501</v>
      </c>
      <c r="S983" s="11">
        <v>14.1389109143668</v>
      </c>
      <c r="T983" s="11">
        <v>0.70040827894553404</v>
      </c>
      <c r="U983" s="11">
        <v>0</v>
      </c>
      <c r="V983" s="11">
        <v>13.75</v>
      </c>
      <c r="W983" s="11">
        <v>0</v>
      </c>
      <c r="X983" s="11">
        <v>2</v>
      </c>
      <c r="Y983" s="11">
        <v>11.75</v>
      </c>
      <c r="Z983" s="11">
        <v>3</v>
      </c>
      <c r="AA983" s="11">
        <v>3</v>
      </c>
      <c r="AB983" s="11">
        <v>4</v>
      </c>
      <c r="AC983" s="11">
        <v>28</v>
      </c>
      <c r="AD983" s="11">
        <v>669.79761904761904</v>
      </c>
      <c r="AE983" s="11">
        <v>0</v>
      </c>
      <c r="AF983" s="11">
        <v>0</v>
      </c>
      <c r="AG983" s="11">
        <v>0</v>
      </c>
      <c r="AH983" s="11">
        <v>0</v>
      </c>
      <c r="AI983" s="11">
        <v>0</v>
      </c>
      <c r="AJ983" s="11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10226.166666666601</v>
      </c>
      <c r="AQ983" s="11">
        <v>0</v>
      </c>
    </row>
    <row r="984" spans="1:43" hidden="1" x14ac:dyDescent="0.45">
      <c r="A984" s="11">
        <v>982</v>
      </c>
      <c r="B984" s="11" t="s">
        <v>14</v>
      </c>
      <c r="C984" s="11" t="s">
        <v>10</v>
      </c>
      <c r="D984" s="12">
        <v>43770</v>
      </c>
      <c r="E984" s="11">
        <f t="shared" si="30"/>
        <v>2019</v>
      </c>
      <c r="F984" s="11">
        <f t="shared" si="31"/>
        <v>11</v>
      </c>
      <c r="G984" s="11">
        <v>14</v>
      </c>
      <c r="H984" s="11">
        <v>14</v>
      </c>
      <c r="I984" s="11">
        <v>0</v>
      </c>
      <c r="J984" s="11">
        <v>0</v>
      </c>
      <c r="K984" s="11">
        <v>0</v>
      </c>
      <c r="L984" s="11">
        <v>290.28571428571399</v>
      </c>
      <c r="M984" s="11">
        <v>14617.1428571428</v>
      </c>
      <c r="N984" s="11">
        <v>19845.785714285699</v>
      </c>
      <c r="O984" s="11">
        <v>29866.979441870699</v>
      </c>
      <c r="P984" s="11">
        <v>2106.65790020236</v>
      </c>
      <c r="Q984" s="11">
        <v>40671.761637763899</v>
      </c>
      <c r="R984" s="11">
        <v>1.36258660596953</v>
      </c>
      <c r="S984" s="11">
        <v>14.175957189042</v>
      </c>
      <c r="T984" s="11">
        <v>0.77097012092809103</v>
      </c>
      <c r="U984" s="11">
        <v>0</v>
      </c>
      <c r="V984" s="11">
        <v>13.0714285714285</v>
      </c>
      <c r="W984" s="11">
        <v>0</v>
      </c>
      <c r="X984" s="11">
        <v>1.5714285714285701</v>
      </c>
      <c r="Y984" s="11">
        <v>11.5</v>
      </c>
      <c r="Z984" s="11">
        <v>3</v>
      </c>
      <c r="AA984" s="11">
        <v>3</v>
      </c>
      <c r="AB984" s="11">
        <v>4</v>
      </c>
      <c r="AC984" s="11">
        <v>26.285714285714199</v>
      </c>
      <c r="AD984" s="11">
        <v>763.44132653061195</v>
      </c>
      <c r="AE984" s="11">
        <v>0</v>
      </c>
      <c r="AF984" s="11">
        <v>0</v>
      </c>
      <c r="AG984" s="11">
        <v>0</v>
      </c>
      <c r="AH984" s="11">
        <v>0</v>
      </c>
      <c r="AI984" s="11">
        <v>0</v>
      </c>
      <c r="AJ984" s="11">
        <v>0</v>
      </c>
      <c r="AK984" s="11">
        <v>0</v>
      </c>
      <c r="AL984" s="11">
        <v>0</v>
      </c>
      <c r="AM984" s="11">
        <v>0</v>
      </c>
      <c r="AN984" s="11">
        <v>0</v>
      </c>
      <c r="AO984" s="11">
        <v>0</v>
      </c>
      <c r="AP984" s="11">
        <v>12907.0714285714</v>
      </c>
      <c r="AQ984" s="11">
        <v>0</v>
      </c>
    </row>
    <row r="985" spans="1:43" hidden="1" x14ac:dyDescent="0.45">
      <c r="A985" s="11">
        <v>983</v>
      </c>
      <c r="B985" s="11" t="s">
        <v>14</v>
      </c>
      <c r="C985" s="11" t="s">
        <v>10</v>
      </c>
      <c r="D985" s="12">
        <v>43800</v>
      </c>
      <c r="E985" s="11">
        <f t="shared" si="30"/>
        <v>2019</v>
      </c>
      <c r="F985" s="11">
        <f t="shared" si="31"/>
        <v>12</v>
      </c>
      <c r="G985" s="11">
        <v>13</v>
      </c>
      <c r="H985" s="11">
        <v>13</v>
      </c>
      <c r="I985" s="11">
        <v>0</v>
      </c>
      <c r="J985" s="11">
        <v>0</v>
      </c>
      <c r="K985" s="11">
        <v>0</v>
      </c>
      <c r="L985" s="11">
        <v>304</v>
      </c>
      <c r="M985" s="11">
        <v>15269.2307692307</v>
      </c>
      <c r="N985" s="11">
        <v>19539</v>
      </c>
      <c r="O985" s="11">
        <v>30013.052409119198</v>
      </c>
      <c r="P985" s="11">
        <v>2128.5197303478999</v>
      </c>
      <c r="Q985" s="11">
        <v>38364.066081219898</v>
      </c>
      <c r="R985" s="11">
        <v>1.27955129833319</v>
      </c>
      <c r="S985" s="11">
        <v>14.100992102061699</v>
      </c>
      <c r="T985" s="11">
        <v>0.73128424663474001</v>
      </c>
      <c r="U985" s="11">
        <v>0</v>
      </c>
      <c r="V985" s="11">
        <v>13.615384615384601</v>
      </c>
      <c r="W985" s="11">
        <v>0</v>
      </c>
      <c r="X985" s="11">
        <v>2</v>
      </c>
      <c r="Y985" s="11">
        <v>11.615384615384601</v>
      </c>
      <c r="Z985" s="11">
        <v>3</v>
      </c>
      <c r="AA985" s="11">
        <v>3</v>
      </c>
      <c r="AB985" s="11">
        <v>4</v>
      </c>
      <c r="AC985" s="11">
        <v>28</v>
      </c>
      <c r="AD985" s="11">
        <v>697.82142857142799</v>
      </c>
      <c r="AE985" s="11">
        <v>0</v>
      </c>
      <c r="AF985" s="11">
        <v>0</v>
      </c>
      <c r="AG985" s="11">
        <v>0</v>
      </c>
      <c r="AH985" s="11">
        <v>0</v>
      </c>
      <c r="AI985" s="11">
        <v>0</v>
      </c>
      <c r="AJ985" s="11">
        <v>0</v>
      </c>
      <c r="AK985" s="11">
        <v>0</v>
      </c>
      <c r="AL985" s="11">
        <v>0</v>
      </c>
      <c r="AM985" s="11">
        <v>0</v>
      </c>
      <c r="AN985" s="11">
        <v>0</v>
      </c>
      <c r="AO985" s="11">
        <v>0</v>
      </c>
      <c r="AP985" s="11">
        <v>12356.538461538399</v>
      </c>
      <c r="AQ985" s="11">
        <v>0</v>
      </c>
    </row>
    <row r="986" spans="1:43" hidden="1" x14ac:dyDescent="0.45">
      <c r="A986" s="11">
        <v>984</v>
      </c>
      <c r="B986" s="11" t="s">
        <v>14</v>
      </c>
      <c r="C986" s="11" t="s">
        <v>10</v>
      </c>
      <c r="D986" s="12">
        <v>43831</v>
      </c>
      <c r="E986" s="11">
        <f t="shared" si="30"/>
        <v>2020</v>
      </c>
      <c r="F986" s="11">
        <f t="shared" si="31"/>
        <v>1</v>
      </c>
      <c r="G986" s="11">
        <v>13</v>
      </c>
      <c r="H986" s="11">
        <v>13</v>
      </c>
      <c r="I986" s="11">
        <v>0</v>
      </c>
      <c r="J986" s="11">
        <v>3</v>
      </c>
      <c r="K986" s="11">
        <v>3</v>
      </c>
      <c r="L986" s="11">
        <v>293.230769230769</v>
      </c>
      <c r="M986" s="11">
        <v>14647.307692307601</v>
      </c>
      <c r="N986" s="11">
        <v>16803.615384615299</v>
      </c>
      <c r="O986" s="11">
        <v>30532.013562480701</v>
      </c>
      <c r="P986" s="11">
        <v>2174.56729291887</v>
      </c>
      <c r="Q986" s="11">
        <v>35095.409324509099</v>
      </c>
      <c r="R986" s="11">
        <v>1.1496080629865499</v>
      </c>
      <c r="S986" s="11">
        <v>14.0415317529049</v>
      </c>
      <c r="T986" s="11">
        <v>0.67167350238786705</v>
      </c>
      <c r="U986" s="11">
        <v>0</v>
      </c>
      <c r="V986" s="11">
        <v>12.769230769230701</v>
      </c>
      <c r="W986" s="11">
        <v>2.07692307692307</v>
      </c>
      <c r="X986" s="11">
        <v>0.92307692307692302</v>
      </c>
      <c r="Y986" s="11">
        <v>9.7692307692307701</v>
      </c>
      <c r="Z986" s="11">
        <v>3</v>
      </c>
      <c r="AA986" s="11">
        <v>3</v>
      </c>
      <c r="AB986" s="11">
        <v>4</v>
      </c>
      <c r="AC986" s="11">
        <v>28</v>
      </c>
      <c r="AD986" s="11">
        <v>600.12912087912002</v>
      </c>
      <c r="AE986" s="11">
        <v>0</v>
      </c>
      <c r="AF986" s="11">
        <v>0.21384615384615299</v>
      </c>
      <c r="AG986" s="11">
        <v>1.1446153846153799</v>
      </c>
      <c r="AH986" s="11">
        <v>1.3846153846153799</v>
      </c>
      <c r="AI986" s="11">
        <v>1.00076923076923</v>
      </c>
      <c r="AJ986" s="11">
        <v>0</v>
      </c>
      <c r="AK986" s="11">
        <v>0</v>
      </c>
      <c r="AL986" s="11">
        <v>0</v>
      </c>
      <c r="AM986" s="11">
        <v>0</v>
      </c>
      <c r="AN986" s="11">
        <v>0</v>
      </c>
      <c r="AO986" s="11">
        <v>0</v>
      </c>
      <c r="AP986" s="11">
        <v>11772.384615384601</v>
      </c>
      <c r="AQ986" s="11">
        <v>0</v>
      </c>
    </row>
    <row r="987" spans="1:43" hidden="1" x14ac:dyDescent="0.45">
      <c r="A987" s="11">
        <v>985</v>
      </c>
      <c r="B987" s="11" t="s">
        <v>14</v>
      </c>
      <c r="C987" s="11" t="s">
        <v>10</v>
      </c>
      <c r="D987" s="12">
        <v>43862</v>
      </c>
      <c r="E987" s="11">
        <f t="shared" si="30"/>
        <v>2020</v>
      </c>
      <c r="F987" s="11">
        <f t="shared" si="31"/>
        <v>2</v>
      </c>
      <c r="G987" s="11">
        <v>13</v>
      </c>
      <c r="H987" s="11">
        <v>13</v>
      </c>
      <c r="I987" s="11">
        <v>0</v>
      </c>
      <c r="J987" s="11">
        <v>0</v>
      </c>
      <c r="K987" s="11">
        <v>0</v>
      </c>
      <c r="L987" s="11">
        <v>284</v>
      </c>
      <c r="M987" s="11">
        <v>14146.923076923</v>
      </c>
      <c r="N987" s="11">
        <v>8562.3076923076896</v>
      </c>
      <c r="O987" s="11">
        <v>30325.223152405499</v>
      </c>
      <c r="P987" s="11">
        <v>2107.9266124146702</v>
      </c>
      <c r="Q987" s="11">
        <v>18372.880260895599</v>
      </c>
      <c r="R987" s="11">
        <v>0.60539547151874795</v>
      </c>
      <c r="S987" s="11">
        <v>14.3846327395859</v>
      </c>
      <c r="T987" s="11">
        <v>0.34436782295893498</v>
      </c>
      <c r="U987" s="11">
        <v>0</v>
      </c>
      <c r="V987" s="11">
        <v>12.9230769230769</v>
      </c>
      <c r="W987" s="11">
        <v>0</v>
      </c>
      <c r="X987" s="11">
        <v>0</v>
      </c>
      <c r="Y987" s="11">
        <v>12.9230769230769</v>
      </c>
      <c r="Z987" s="11">
        <v>3</v>
      </c>
      <c r="AA987" s="11">
        <v>3</v>
      </c>
      <c r="AB987" s="11">
        <v>4</v>
      </c>
      <c r="AC987" s="11">
        <v>28</v>
      </c>
      <c r="AD987" s="11">
        <v>305.79670329670301</v>
      </c>
      <c r="AE987" s="11">
        <v>0</v>
      </c>
      <c r="AF987" s="11">
        <v>36.04</v>
      </c>
      <c r="AG987" s="11">
        <v>35.346153846153797</v>
      </c>
      <c r="AH987" s="11">
        <v>531.61538461538396</v>
      </c>
      <c r="AI987" s="11">
        <v>30.928461538461502</v>
      </c>
      <c r="AJ987" s="11">
        <v>0</v>
      </c>
      <c r="AK987" s="11">
        <v>2.5384615384615299</v>
      </c>
      <c r="AL987" s="11">
        <v>3</v>
      </c>
      <c r="AM987" s="11">
        <v>0</v>
      </c>
      <c r="AN987" s="11">
        <v>0</v>
      </c>
      <c r="AO987" s="11">
        <v>0</v>
      </c>
      <c r="AP987" s="11">
        <v>7361.2307692307604</v>
      </c>
      <c r="AQ987" s="11">
        <v>0</v>
      </c>
    </row>
    <row r="988" spans="1:43" hidden="1" x14ac:dyDescent="0.45">
      <c r="A988" s="11">
        <v>986</v>
      </c>
      <c r="B988" s="11" t="s">
        <v>14</v>
      </c>
      <c r="C988" s="11" t="s">
        <v>10</v>
      </c>
      <c r="D988" s="12">
        <v>43891</v>
      </c>
      <c r="E988" s="11">
        <f t="shared" si="30"/>
        <v>2020</v>
      </c>
      <c r="F988" s="11">
        <f t="shared" si="31"/>
        <v>3</v>
      </c>
      <c r="G988" s="11">
        <v>13</v>
      </c>
      <c r="H988" s="11">
        <v>13</v>
      </c>
      <c r="I988" s="11">
        <v>0</v>
      </c>
      <c r="J988" s="11">
        <v>1</v>
      </c>
      <c r="K988" s="11">
        <v>0</v>
      </c>
      <c r="L988" s="11">
        <v>281.53846153846098</v>
      </c>
      <c r="M988" s="11">
        <v>13961.538461538399</v>
      </c>
      <c r="N988" s="11">
        <v>3652.1538461538398</v>
      </c>
      <c r="O988" s="11">
        <v>28628.623999992898</v>
      </c>
      <c r="P988" s="11">
        <v>1975.9321201636601</v>
      </c>
      <c r="Q988" s="11">
        <v>7346.9576997897002</v>
      </c>
      <c r="R988" s="11">
        <v>0.26170693023188202</v>
      </c>
      <c r="S988" s="11">
        <v>14.4845416141632</v>
      </c>
      <c r="T988" s="11">
        <v>0.13642935145048099</v>
      </c>
      <c r="U988" s="11">
        <v>0</v>
      </c>
      <c r="V988" s="11">
        <v>11.3846153846153</v>
      </c>
      <c r="W988" s="11">
        <v>0</v>
      </c>
      <c r="X988" s="11">
        <v>0</v>
      </c>
      <c r="Y988" s="11">
        <v>11.3846153846153</v>
      </c>
      <c r="Z988" s="11">
        <v>3</v>
      </c>
      <c r="AA988" s="11">
        <v>3</v>
      </c>
      <c r="AB988" s="11">
        <v>4</v>
      </c>
      <c r="AC988" s="11">
        <v>27.692307692307601</v>
      </c>
      <c r="AD988" s="11">
        <v>131.98689771766601</v>
      </c>
      <c r="AE988" s="11">
        <v>0</v>
      </c>
      <c r="AF988" s="11">
        <v>62.8953846153846</v>
      </c>
      <c r="AG988" s="11">
        <v>60.6215384615384</v>
      </c>
      <c r="AH988" s="11">
        <v>7978.1538461538403</v>
      </c>
      <c r="AI988" s="11">
        <v>54.4884615384615</v>
      </c>
      <c r="AJ988" s="11">
        <v>0</v>
      </c>
      <c r="AK988" s="11">
        <v>3</v>
      </c>
      <c r="AL988" s="11">
        <v>85.230769230769198</v>
      </c>
      <c r="AM988" s="11">
        <v>0</v>
      </c>
      <c r="AN988" s="11">
        <v>0</v>
      </c>
      <c r="AO988" s="11">
        <v>0</v>
      </c>
      <c r="AP988" s="11">
        <v>3271.0769230769201</v>
      </c>
      <c r="AQ988" s="11">
        <v>0</v>
      </c>
    </row>
    <row r="989" spans="1:43" hidden="1" x14ac:dyDescent="0.45">
      <c r="A989" s="11">
        <v>987</v>
      </c>
      <c r="B989" s="11" t="s">
        <v>14</v>
      </c>
      <c r="C989" s="11" t="s">
        <v>10</v>
      </c>
      <c r="D989" s="12">
        <v>43922</v>
      </c>
      <c r="E989" s="11">
        <f t="shared" si="30"/>
        <v>2020</v>
      </c>
      <c r="F989" s="11">
        <f t="shared" si="31"/>
        <v>4</v>
      </c>
      <c r="G989" s="11">
        <v>12</v>
      </c>
      <c r="H989" s="11">
        <v>12</v>
      </c>
      <c r="I989" s="11">
        <v>0</v>
      </c>
      <c r="J989" s="11">
        <v>0</v>
      </c>
      <c r="K989" s="11">
        <v>0</v>
      </c>
      <c r="L989" s="11">
        <v>273.33333333333297</v>
      </c>
      <c r="M989" s="11">
        <v>13611.25</v>
      </c>
      <c r="N989" s="11">
        <v>6015.0833333333303</v>
      </c>
      <c r="O989" s="11">
        <v>28843.592596648999</v>
      </c>
      <c r="P989" s="11">
        <v>2010.8484451520101</v>
      </c>
      <c r="Q989" s="11">
        <v>12602.445354461899</v>
      </c>
      <c r="R989" s="11">
        <v>0.44015404015385201</v>
      </c>
      <c r="S989" s="11">
        <v>14.342689070870399</v>
      </c>
      <c r="T989" s="11">
        <v>0.236370190242394</v>
      </c>
      <c r="U989" s="11">
        <v>0</v>
      </c>
      <c r="V989" s="11">
        <v>13.5</v>
      </c>
      <c r="W989" s="11">
        <v>0</v>
      </c>
      <c r="X989" s="11">
        <v>0.41666666666666602</v>
      </c>
      <c r="Y989" s="11">
        <v>13.0833333333333</v>
      </c>
      <c r="Z989" s="11">
        <v>3</v>
      </c>
      <c r="AA989" s="11">
        <v>3</v>
      </c>
      <c r="AB989" s="11">
        <v>4</v>
      </c>
      <c r="AC989" s="11">
        <v>26.6666666666666</v>
      </c>
      <c r="AD989" s="11">
        <v>224.30998168498101</v>
      </c>
      <c r="AE989" s="11">
        <v>0</v>
      </c>
      <c r="AF989" s="11">
        <v>69.985833333333304</v>
      </c>
      <c r="AG989" s="11">
        <v>68.204166666666595</v>
      </c>
      <c r="AH989" s="11">
        <v>10502.5</v>
      </c>
      <c r="AI989" s="11">
        <v>65.929166666666603</v>
      </c>
      <c r="AJ989" s="11">
        <v>0</v>
      </c>
      <c r="AK989" s="11">
        <v>3</v>
      </c>
      <c r="AL989" s="11">
        <v>215.666666666666</v>
      </c>
      <c r="AM989" s="11">
        <v>0</v>
      </c>
      <c r="AN989" s="11">
        <v>0</v>
      </c>
      <c r="AO989" s="11">
        <v>0</v>
      </c>
      <c r="AP989" s="11">
        <v>5457.5</v>
      </c>
      <c r="AQ989" s="11">
        <v>0</v>
      </c>
    </row>
    <row r="990" spans="1:43" hidden="1" x14ac:dyDescent="0.45">
      <c r="A990" s="11">
        <v>988</v>
      </c>
      <c r="B990" s="11" t="s">
        <v>14</v>
      </c>
      <c r="C990" s="11" t="s">
        <v>10</v>
      </c>
      <c r="D990" s="12">
        <v>43952</v>
      </c>
      <c r="E990" s="11">
        <f t="shared" si="30"/>
        <v>2020</v>
      </c>
      <c r="F990" s="11">
        <f t="shared" si="31"/>
        <v>5</v>
      </c>
      <c r="G990" s="11">
        <v>15</v>
      </c>
      <c r="H990" s="11">
        <v>15</v>
      </c>
      <c r="I990" s="11">
        <v>0</v>
      </c>
      <c r="J990" s="11">
        <v>1</v>
      </c>
      <c r="K990" s="11">
        <v>0</v>
      </c>
      <c r="L990" s="11">
        <v>273.33333333333297</v>
      </c>
      <c r="M990" s="11">
        <v>13627</v>
      </c>
      <c r="N990" s="11">
        <v>9809.5333333333292</v>
      </c>
      <c r="O990" s="11">
        <v>29863.1986935801</v>
      </c>
      <c r="P990" s="11">
        <v>2100.4361223574901</v>
      </c>
      <c r="Q990" s="11">
        <v>21388.0614777794</v>
      </c>
      <c r="R990" s="11">
        <v>0.71821784056039095</v>
      </c>
      <c r="S990" s="11">
        <v>14.2158039285522</v>
      </c>
      <c r="T990" s="11">
        <v>0.40436032106780601</v>
      </c>
      <c r="U990" s="11">
        <v>0</v>
      </c>
      <c r="V990" s="11">
        <v>13.533333333333299</v>
      </c>
      <c r="W990" s="11">
        <v>0</v>
      </c>
      <c r="X990" s="11">
        <v>0</v>
      </c>
      <c r="Y990" s="11">
        <v>13.533333333333299</v>
      </c>
      <c r="Z990" s="11">
        <v>3</v>
      </c>
      <c r="AA990" s="11">
        <v>3</v>
      </c>
      <c r="AB990" s="11">
        <v>4</v>
      </c>
      <c r="AC990" s="11">
        <v>26.6666666666666</v>
      </c>
      <c r="AD990" s="11">
        <v>366.77490842490801</v>
      </c>
      <c r="AE990" s="11">
        <v>0</v>
      </c>
      <c r="AF990" s="11">
        <v>45.091999999999999</v>
      </c>
      <c r="AG990" s="11">
        <v>52.915999999999997</v>
      </c>
      <c r="AH990" s="11">
        <v>11074.8</v>
      </c>
      <c r="AI990" s="11">
        <v>52.55</v>
      </c>
      <c r="AJ990" s="11">
        <v>0</v>
      </c>
      <c r="AK990" s="11">
        <v>3</v>
      </c>
      <c r="AL990" s="11">
        <v>261.06666666666598</v>
      </c>
      <c r="AM990" s="11">
        <v>0</v>
      </c>
      <c r="AN990" s="11">
        <v>0</v>
      </c>
      <c r="AO990" s="11">
        <v>0</v>
      </c>
      <c r="AP990" s="11">
        <v>8118.8</v>
      </c>
      <c r="AQ990" s="11">
        <v>0</v>
      </c>
    </row>
    <row r="991" spans="1:43" hidden="1" x14ac:dyDescent="0.45">
      <c r="A991" s="11">
        <v>989</v>
      </c>
      <c r="B991" s="11" t="s">
        <v>14</v>
      </c>
      <c r="C991" s="11" t="s">
        <v>10</v>
      </c>
      <c r="D991" s="12">
        <v>43983</v>
      </c>
      <c r="E991" s="11">
        <f t="shared" si="30"/>
        <v>2020</v>
      </c>
      <c r="F991" s="11">
        <f t="shared" si="31"/>
        <v>6</v>
      </c>
      <c r="G991" s="11">
        <v>12</v>
      </c>
      <c r="H991" s="11">
        <v>12</v>
      </c>
      <c r="I991" s="11">
        <v>0</v>
      </c>
      <c r="J991" s="11">
        <v>1</v>
      </c>
      <c r="K991" s="11">
        <v>0</v>
      </c>
      <c r="L991" s="11">
        <v>281.33333333333297</v>
      </c>
      <c r="M991" s="11">
        <v>13997.916666666601</v>
      </c>
      <c r="N991" s="11">
        <v>10916.583333333299</v>
      </c>
      <c r="O991" s="11">
        <v>29481.504091242299</v>
      </c>
      <c r="P991" s="11">
        <v>2095.11906356898</v>
      </c>
      <c r="Q991" s="11">
        <v>22879.843840918398</v>
      </c>
      <c r="R991" s="11">
        <v>0.77913707230622498</v>
      </c>
      <c r="S991" s="11">
        <v>14.069584986031201</v>
      </c>
      <c r="T991" s="11">
        <v>0.43709191561100003</v>
      </c>
      <c r="U991" s="11">
        <v>0</v>
      </c>
      <c r="V991" s="11">
        <v>13.75</v>
      </c>
      <c r="W991" s="11">
        <v>0</v>
      </c>
      <c r="X991" s="11">
        <v>2</v>
      </c>
      <c r="Y991" s="11">
        <v>11.75</v>
      </c>
      <c r="Z991" s="11">
        <v>3</v>
      </c>
      <c r="AA991" s="11">
        <v>3</v>
      </c>
      <c r="AB991" s="11">
        <v>4</v>
      </c>
      <c r="AC991" s="11">
        <v>27.6666666666666</v>
      </c>
      <c r="AD991" s="11">
        <v>394.19116300366301</v>
      </c>
      <c r="AE991" s="11">
        <v>0</v>
      </c>
      <c r="AF991" s="11">
        <v>53.702500000000001</v>
      </c>
      <c r="AG991" s="11">
        <v>59.527499999999897</v>
      </c>
      <c r="AH991" s="11">
        <v>12243.583333333299</v>
      </c>
      <c r="AI991" s="11">
        <v>58.33</v>
      </c>
      <c r="AJ991" s="11">
        <v>0</v>
      </c>
      <c r="AK991" s="11">
        <v>3</v>
      </c>
      <c r="AL991" s="11">
        <v>278</v>
      </c>
      <c r="AM991" s="11">
        <v>0</v>
      </c>
      <c r="AN991" s="11">
        <v>0</v>
      </c>
      <c r="AO991" s="11">
        <v>0</v>
      </c>
      <c r="AP991" s="11">
        <v>8830.5</v>
      </c>
      <c r="AQ991" s="11">
        <v>0</v>
      </c>
    </row>
    <row r="992" spans="1:43" hidden="1" x14ac:dyDescent="0.45">
      <c r="A992" s="11">
        <v>990</v>
      </c>
      <c r="B992" s="11" t="s">
        <v>14</v>
      </c>
      <c r="C992" s="11" t="s">
        <v>10</v>
      </c>
      <c r="D992" s="12">
        <v>44013</v>
      </c>
      <c r="E992" s="11">
        <f t="shared" si="30"/>
        <v>2020</v>
      </c>
      <c r="F992" s="11">
        <f t="shared" si="31"/>
        <v>7</v>
      </c>
      <c r="G992" s="11">
        <v>13</v>
      </c>
      <c r="H992" s="11">
        <v>13</v>
      </c>
      <c r="I992" s="11">
        <v>0</v>
      </c>
      <c r="J992" s="11">
        <v>0</v>
      </c>
      <c r="K992" s="11">
        <v>0</v>
      </c>
      <c r="L992" s="11">
        <v>284</v>
      </c>
      <c r="M992" s="11">
        <v>14087.692307692299</v>
      </c>
      <c r="N992" s="11">
        <v>11860.7692307692</v>
      </c>
      <c r="O992" s="11">
        <v>29329.0151795774</v>
      </c>
      <c r="P992" s="11">
        <v>2111.5322757546401</v>
      </c>
      <c r="Q992" s="11">
        <v>24598.742066023198</v>
      </c>
      <c r="R992" s="11">
        <v>0.84185544349364905</v>
      </c>
      <c r="S992" s="11">
        <v>13.893458889148301</v>
      </c>
      <c r="T992" s="11">
        <v>0.47584165590107302</v>
      </c>
      <c r="U992" s="11">
        <v>0</v>
      </c>
      <c r="V992" s="11">
        <v>14.307692307692299</v>
      </c>
      <c r="W992" s="11">
        <v>0</v>
      </c>
      <c r="X992" s="11">
        <v>2</v>
      </c>
      <c r="Y992" s="11">
        <v>12.307692307692299</v>
      </c>
      <c r="Z992" s="11">
        <v>3</v>
      </c>
      <c r="AA992" s="11">
        <v>3</v>
      </c>
      <c r="AB992" s="11">
        <v>4</v>
      </c>
      <c r="AC992" s="11">
        <v>28</v>
      </c>
      <c r="AD992" s="11">
        <v>423.59890109890102</v>
      </c>
      <c r="AE992" s="11">
        <v>0</v>
      </c>
      <c r="AF992" s="11">
        <v>53.524615384615302</v>
      </c>
      <c r="AG992" s="11">
        <v>52.263076923076902</v>
      </c>
      <c r="AH992" s="11">
        <v>13654.384615384601</v>
      </c>
      <c r="AI992" s="11">
        <v>51.980769230769198</v>
      </c>
      <c r="AJ992" s="11">
        <v>0</v>
      </c>
      <c r="AK992" s="11">
        <v>3</v>
      </c>
      <c r="AL992" s="11">
        <v>292.07692307692298</v>
      </c>
      <c r="AM992" s="11">
        <v>0</v>
      </c>
      <c r="AN992" s="11">
        <v>0</v>
      </c>
      <c r="AO992" s="11">
        <v>0</v>
      </c>
      <c r="AP992" s="11">
        <v>9419.0769230769201</v>
      </c>
      <c r="AQ992" s="11">
        <v>0</v>
      </c>
    </row>
    <row r="993" spans="1:43" hidden="1" x14ac:dyDescent="0.45">
      <c r="A993" s="11">
        <v>991</v>
      </c>
      <c r="B993" s="11" t="s">
        <v>14</v>
      </c>
      <c r="C993" s="11" t="s">
        <v>10</v>
      </c>
      <c r="D993" s="12">
        <v>44044</v>
      </c>
      <c r="E993" s="11">
        <f t="shared" si="30"/>
        <v>2020</v>
      </c>
      <c r="F993" s="11">
        <f t="shared" si="31"/>
        <v>8</v>
      </c>
      <c r="G993" s="11">
        <v>14</v>
      </c>
      <c r="H993" s="11">
        <v>14</v>
      </c>
      <c r="I993" s="11">
        <v>0</v>
      </c>
      <c r="J993" s="11">
        <v>1</v>
      </c>
      <c r="K993" s="11">
        <v>0</v>
      </c>
      <c r="L993" s="11">
        <v>284</v>
      </c>
      <c r="M993" s="11">
        <v>14148.357142857099</v>
      </c>
      <c r="N993" s="11">
        <v>10694.1428571428</v>
      </c>
      <c r="O993" s="11">
        <v>29181.651182474201</v>
      </c>
      <c r="P993" s="11">
        <v>2110.5734925218999</v>
      </c>
      <c r="Q993" s="11">
        <v>22124.329895208801</v>
      </c>
      <c r="R993" s="11">
        <v>0.75635917756012105</v>
      </c>
      <c r="S993" s="11">
        <v>13.8316743887844</v>
      </c>
      <c r="T993" s="11">
        <v>0.43107717089527903</v>
      </c>
      <c r="U993" s="11">
        <v>0</v>
      </c>
      <c r="V993" s="11">
        <v>13.9285714285714</v>
      </c>
      <c r="W993" s="11">
        <v>0</v>
      </c>
      <c r="X993" s="11">
        <v>2</v>
      </c>
      <c r="Y993" s="11">
        <v>11.9285714285714</v>
      </c>
      <c r="Z993" s="11">
        <v>3</v>
      </c>
      <c r="AA993" s="11">
        <v>3</v>
      </c>
      <c r="AB993" s="11">
        <v>4</v>
      </c>
      <c r="AC993" s="11">
        <v>28</v>
      </c>
      <c r="AD993" s="11">
        <v>381.93367346938697</v>
      </c>
      <c r="AE993" s="11">
        <v>0</v>
      </c>
      <c r="AF993" s="11">
        <v>53.24</v>
      </c>
      <c r="AG993" s="11">
        <v>52.08</v>
      </c>
      <c r="AH993" s="11">
        <v>16394.6428571428</v>
      </c>
      <c r="AI993" s="11">
        <v>51.82</v>
      </c>
      <c r="AJ993" s="11">
        <v>0</v>
      </c>
      <c r="AK993" s="11">
        <v>3</v>
      </c>
      <c r="AL993" s="11">
        <v>309</v>
      </c>
      <c r="AM993" s="11">
        <v>0</v>
      </c>
      <c r="AN993" s="11">
        <v>0</v>
      </c>
      <c r="AO993" s="11">
        <v>0</v>
      </c>
      <c r="AP993" s="11">
        <v>8598.3571428571395</v>
      </c>
      <c r="AQ993" s="11">
        <v>0</v>
      </c>
    </row>
    <row r="994" spans="1:43" hidden="1" x14ac:dyDescent="0.45">
      <c r="A994" s="11">
        <v>992</v>
      </c>
      <c r="B994" s="11" t="s">
        <v>14</v>
      </c>
      <c r="C994" s="11" t="s">
        <v>10</v>
      </c>
      <c r="D994" s="12">
        <v>44075</v>
      </c>
      <c r="E994" s="11">
        <f t="shared" si="30"/>
        <v>2020</v>
      </c>
      <c r="F994" s="11">
        <f t="shared" si="31"/>
        <v>9</v>
      </c>
      <c r="G994" s="11">
        <v>12</v>
      </c>
      <c r="H994" s="11">
        <v>12</v>
      </c>
      <c r="I994" s="11">
        <v>0</v>
      </c>
      <c r="J994" s="11">
        <v>0</v>
      </c>
      <c r="K994" s="11">
        <v>0</v>
      </c>
      <c r="L994" s="11">
        <v>284</v>
      </c>
      <c r="M994" s="11">
        <v>14184.25</v>
      </c>
      <c r="N994" s="11">
        <v>7819.5833333333303</v>
      </c>
      <c r="O994" s="11">
        <v>28634.427677674099</v>
      </c>
      <c r="P994" s="11">
        <v>2011.35921217552</v>
      </c>
      <c r="Q994" s="11">
        <v>15693.870275879801</v>
      </c>
      <c r="R994" s="11">
        <v>0.55129867922087605</v>
      </c>
      <c r="S994" s="11">
        <v>14.235395934703201</v>
      </c>
      <c r="T994" s="11">
        <v>0.29621260053642301</v>
      </c>
      <c r="U994" s="11">
        <v>0</v>
      </c>
      <c r="V994" s="11">
        <v>13.9166666666666</v>
      </c>
      <c r="W994" s="11">
        <v>0</v>
      </c>
      <c r="X994" s="11">
        <v>0</v>
      </c>
      <c r="Y994" s="11">
        <v>13.9166666666666</v>
      </c>
      <c r="Z994" s="11">
        <v>3</v>
      </c>
      <c r="AA994" s="11">
        <v>3</v>
      </c>
      <c r="AB994" s="11">
        <v>4</v>
      </c>
      <c r="AC994" s="11">
        <v>28</v>
      </c>
      <c r="AD994" s="11">
        <v>279.27083333333297</v>
      </c>
      <c r="AE994" s="11">
        <v>0</v>
      </c>
      <c r="AF994" s="11">
        <v>49.997500000000002</v>
      </c>
      <c r="AG994" s="11">
        <v>50.002499999999998</v>
      </c>
      <c r="AH994" s="11">
        <v>22475</v>
      </c>
      <c r="AI994" s="11">
        <v>50</v>
      </c>
      <c r="AJ994" s="11">
        <v>0</v>
      </c>
      <c r="AK994" s="11">
        <v>2</v>
      </c>
      <c r="AL994" s="11">
        <v>369.25</v>
      </c>
      <c r="AM994" s="11">
        <v>0</v>
      </c>
      <c r="AN994" s="11">
        <v>0</v>
      </c>
      <c r="AO994" s="11">
        <v>0</v>
      </c>
      <c r="AP994" s="11">
        <v>6913.6666666666597</v>
      </c>
      <c r="AQ994" s="11">
        <v>0</v>
      </c>
    </row>
    <row r="995" spans="1:43" hidden="1" x14ac:dyDescent="0.45">
      <c r="A995" s="11">
        <v>993</v>
      </c>
      <c r="B995" s="11" t="s">
        <v>14</v>
      </c>
      <c r="C995" s="11" t="s">
        <v>10</v>
      </c>
      <c r="D995" s="12">
        <v>44105</v>
      </c>
      <c r="E995" s="11">
        <f t="shared" si="30"/>
        <v>2020</v>
      </c>
      <c r="F995" s="11">
        <f t="shared" si="31"/>
        <v>10</v>
      </c>
      <c r="G995" s="11">
        <v>14</v>
      </c>
      <c r="H995" s="11">
        <v>14</v>
      </c>
      <c r="I995" s="11">
        <v>0</v>
      </c>
      <c r="J995" s="11">
        <v>3</v>
      </c>
      <c r="K995" s="11">
        <v>1</v>
      </c>
      <c r="L995" s="11">
        <v>285.142857142857</v>
      </c>
      <c r="M995" s="11">
        <v>14232.857142857099</v>
      </c>
      <c r="N995" s="11">
        <v>10554</v>
      </c>
      <c r="O995" s="11">
        <v>30069.858950398801</v>
      </c>
      <c r="P995" s="11">
        <v>2104.9925291306099</v>
      </c>
      <c r="Q995" s="11">
        <v>22075.713411278</v>
      </c>
      <c r="R995" s="11">
        <v>0.74102588871580999</v>
      </c>
      <c r="S995" s="11">
        <v>14.278249012609299</v>
      </c>
      <c r="T995" s="11">
        <v>0.41649577938126597</v>
      </c>
      <c r="U995" s="11">
        <v>0</v>
      </c>
      <c r="V995" s="11">
        <v>12.357142857142801</v>
      </c>
      <c r="W995" s="11">
        <v>1.9285714285714199</v>
      </c>
      <c r="X995" s="11">
        <v>0.14285714285714199</v>
      </c>
      <c r="Y995" s="11">
        <v>10.285714285714199</v>
      </c>
      <c r="Z995" s="11">
        <v>3</v>
      </c>
      <c r="AA995" s="11">
        <v>3</v>
      </c>
      <c r="AB995" s="11">
        <v>4</v>
      </c>
      <c r="AC995" s="11">
        <v>28.1428571428571</v>
      </c>
      <c r="AD995" s="11">
        <v>374.72823129251702</v>
      </c>
      <c r="AE995" s="11">
        <v>0</v>
      </c>
      <c r="AF995" s="11">
        <v>57.341428571428501</v>
      </c>
      <c r="AG995" s="11">
        <v>55.740714285714198</v>
      </c>
      <c r="AH995" s="11">
        <v>25173.785714285699</v>
      </c>
      <c r="AI995" s="11">
        <v>55.022142857142804</v>
      </c>
      <c r="AJ995" s="11">
        <v>0</v>
      </c>
      <c r="AK995" s="11">
        <v>2</v>
      </c>
      <c r="AL995" s="11">
        <v>442.142857142857</v>
      </c>
      <c r="AM995" s="11">
        <v>0</v>
      </c>
      <c r="AN995" s="11">
        <v>0</v>
      </c>
      <c r="AO995" s="11">
        <v>0</v>
      </c>
      <c r="AP995" s="11">
        <v>8861.2857142857101</v>
      </c>
      <c r="AQ995" s="11">
        <v>0</v>
      </c>
    </row>
    <row r="996" spans="1:43" hidden="1" x14ac:dyDescent="0.45">
      <c r="A996" s="11">
        <v>994</v>
      </c>
      <c r="B996" s="11" t="s">
        <v>14</v>
      </c>
      <c r="C996" s="11" t="s">
        <v>10</v>
      </c>
      <c r="D996" s="12">
        <v>44136</v>
      </c>
      <c r="E996" s="11">
        <f t="shared" si="30"/>
        <v>2020</v>
      </c>
      <c r="F996" s="11">
        <f t="shared" si="31"/>
        <v>11</v>
      </c>
      <c r="G996" s="11">
        <v>13</v>
      </c>
      <c r="H996" s="11">
        <v>13</v>
      </c>
      <c r="I996" s="11">
        <v>0</v>
      </c>
      <c r="J996" s="11">
        <v>0</v>
      </c>
      <c r="K996" s="11">
        <v>0</v>
      </c>
      <c r="L996" s="11">
        <v>284</v>
      </c>
      <c r="M996" s="11">
        <v>14175.307692307601</v>
      </c>
      <c r="N996" s="11">
        <v>12253.2307692307</v>
      </c>
      <c r="O996" s="11">
        <v>29093.6605569694</v>
      </c>
      <c r="P996" s="11">
        <v>2090.0291835203102</v>
      </c>
      <c r="Q996" s="11">
        <v>25108.240733769999</v>
      </c>
      <c r="R996" s="11">
        <v>0.86438990514233704</v>
      </c>
      <c r="S996" s="11">
        <v>13.9231837789588</v>
      </c>
      <c r="T996" s="11">
        <v>0.48470491385940701</v>
      </c>
      <c r="U996" s="11">
        <v>0</v>
      </c>
      <c r="V996" s="11">
        <v>12.1538461538461</v>
      </c>
      <c r="W996" s="11">
        <v>0</v>
      </c>
      <c r="X996" s="11">
        <v>0</v>
      </c>
      <c r="Y996" s="11">
        <v>12.1538461538461</v>
      </c>
      <c r="Z996" s="11">
        <v>3</v>
      </c>
      <c r="AA996" s="11">
        <v>3</v>
      </c>
      <c r="AB996" s="11">
        <v>4</v>
      </c>
      <c r="AC996" s="11">
        <v>28</v>
      </c>
      <c r="AD996" s="11">
        <v>437.61538461538402</v>
      </c>
      <c r="AE996" s="11">
        <v>0</v>
      </c>
      <c r="AF996" s="11">
        <v>52.885384615384602</v>
      </c>
      <c r="AG996" s="11">
        <v>53.642307692307597</v>
      </c>
      <c r="AH996" s="11">
        <v>29860.692307692301</v>
      </c>
      <c r="AI996" s="11">
        <v>53.182307692307603</v>
      </c>
      <c r="AJ996" s="11">
        <v>0</v>
      </c>
      <c r="AK996" s="11">
        <v>2</v>
      </c>
      <c r="AL996" s="11">
        <v>497.692307692307</v>
      </c>
      <c r="AM996" s="11">
        <v>0</v>
      </c>
      <c r="AN996" s="11">
        <v>0</v>
      </c>
      <c r="AO996" s="11">
        <v>0</v>
      </c>
      <c r="AP996" s="11">
        <v>9982.7692307692305</v>
      </c>
      <c r="AQ996" s="11">
        <v>0</v>
      </c>
    </row>
    <row r="997" spans="1:43" hidden="1" x14ac:dyDescent="0.45">
      <c r="A997" s="11">
        <v>995</v>
      </c>
      <c r="B997" s="11" t="s">
        <v>14</v>
      </c>
      <c r="C997" s="11" t="s">
        <v>10</v>
      </c>
      <c r="D997" s="12">
        <v>44166</v>
      </c>
      <c r="E997" s="11">
        <f t="shared" si="30"/>
        <v>2020</v>
      </c>
      <c r="F997" s="11">
        <f t="shared" si="31"/>
        <v>12</v>
      </c>
      <c r="G997" s="11">
        <v>12</v>
      </c>
      <c r="H997" s="11">
        <v>12</v>
      </c>
      <c r="I997" s="11">
        <v>0</v>
      </c>
      <c r="J997" s="11">
        <v>1</v>
      </c>
      <c r="K997" s="11">
        <v>0</v>
      </c>
      <c r="L997" s="11">
        <v>284</v>
      </c>
      <c r="M997" s="11">
        <v>14155.833333333299</v>
      </c>
      <c r="N997" s="11">
        <v>7008.3333333333303</v>
      </c>
      <c r="O997" s="11">
        <v>29236.0512724244</v>
      </c>
      <c r="P997" s="11">
        <v>2082.6867551219502</v>
      </c>
      <c r="Q997" s="11">
        <v>14378.069392085001</v>
      </c>
      <c r="R997" s="11">
        <v>0.49512974322019998</v>
      </c>
      <c r="S997" s="11">
        <v>14.0367328529811</v>
      </c>
      <c r="T997" s="11">
        <v>0.27511309579056198</v>
      </c>
      <c r="U997" s="11">
        <v>0</v>
      </c>
      <c r="V997" s="11">
        <v>12.9166666666666</v>
      </c>
      <c r="W997" s="11">
        <v>0</v>
      </c>
      <c r="X997" s="11">
        <v>0</v>
      </c>
      <c r="Y997" s="11">
        <v>12.9166666666666</v>
      </c>
      <c r="Z997" s="11">
        <v>3</v>
      </c>
      <c r="AA997" s="11">
        <v>3</v>
      </c>
      <c r="AB997" s="11">
        <v>4</v>
      </c>
      <c r="AC997" s="11">
        <v>28</v>
      </c>
      <c r="AD997" s="11">
        <v>250.29761904761901</v>
      </c>
      <c r="AE997" s="11">
        <v>0</v>
      </c>
      <c r="AF997" s="11">
        <v>61.342500000000001</v>
      </c>
      <c r="AG997" s="11">
        <v>59.08</v>
      </c>
      <c r="AH997" s="11">
        <v>46657.333333333299</v>
      </c>
      <c r="AI997" s="11">
        <v>57.942500000000003</v>
      </c>
      <c r="AJ997" s="11">
        <v>0</v>
      </c>
      <c r="AK997" s="11">
        <v>2.25</v>
      </c>
      <c r="AL997" s="11">
        <v>652.5</v>
      </c>
      <c r="AM997" s="11">
        <v>0</v>
      </c>
      <c r="AN997" s="11">
        <v>0</v>
      </c>
      <c r="AO997" s="11">
        <v>0</v>
      </c>
      <c r="AP997" s="11">
        <v>5314.1666666666597</v>
      </c>
      <c r="AQ997" s="11">
        <v>0</v>
      </c>
    </row>
    <row r="998" spans="1:43" hidden="1" x14ac:dyDescent="0.45">
      <c r="A998" s="11">
        <v>996</v>
      </c>
      <c r="B998" s="11" t="s">
        <v>14</v>
      </c>
      <c r="C998" s="11" t="s">
        <v>10</v>
      </c>
      <c r="D998" s="12">
        <v>44197</v>
      </c>
      <c r="E998" s="11">
        <f t="shared" si="30"/>
        <v>2021</v>
      </c>
      <c r="F998" s="11">
        <f t="shared" si="31"/>
        <v>1</v>
      </c>
      <c r="G998" s="11">
        <v>15</v>
      </c>
      <c r="H998" s="11">
        <v>15</v>
      </c>
      <c r="I998" s="11">
        <v>0</v>
      </c>
      <c r="J998" s="11">
        <v>1</v>
      </c>
      <c r="K998" s="11">
        <v>0</v>
      </c>
      <c r="L998" s="11">
        <v>284</v>
      </c>
      <c r="M998" s="11">
        <v>14196.1333333333</v>
      </c>
      <c r="N998" s="11">
        <v>7251.7333333333299</v>
      </c>
      <c r="O998" s="11">
        <v>29196.850467047101</v>
      </c>
      <c r="P998" s="11">
        <v>2045.99215680202</v>
      </c>
      <c r="Q998" s="11">
        <v>14758.561238407499</v>
      </c>
      <c r="R998" s="11">
        <v>0.51088862697277904</v>
      </c>
      <c r="S998" s="11">
        <v>14.2695158786119</v>
      </c>
      <c r="T998" s="11">
        <v>0.277851494987017</v>
      </c>
      <c r="U998" s="11">
        <v>0</v>
      </c>
      <c r="V998" s="11">
        <v>11.533333333333299</v>
      </c>
      <c r="W998" s="11">
        <v>0</v>
      </c>
      <c r="X998" s="11">
        <v>0</v>
      </c>
      <c r="Y998" s="11">
        <v>11.533333333333299</v>
      </c>
      <c r="Z998" s="11">
        <v>3</v>
      </c>
      <c r="AA998" s="11">
        <v>3</v>
      </c>
      <c r="AB998" s="11">
        <v>4</v>
      </c>
      <c r="AC998" s="11">
        <v>28</v>
      </c>
      <c r="AD998" s="11">
        <v>258.99047619047599</v>
      </c>
      <c r="AE998" s="11">
        <v>0</v>
      </c>
      <c r="AF998" s="11">
        <v>63.427333333333301</v>
      </c>
      <c r="AG998" s="11">
        <v>65.182000000000002</v>
      </c>
      <c r="AH998" s="11">
        <v>71508.466666666602</v>
      </c>
      <c r="AI998" s="11">
        <v>60.159333333333301</v>
      </c>
      <c r="AJ998" s="11">
        <v>0</v>
      </c>
      <c r="AK998" s="11">
        <v>3</v>
      </c>
      <c r="AL998" s="11">
        <v>1220.2666666666601</v>
      </c>
      <c r="AM998" s="11">
        <v>0</v>
      </c>
      <c r="AN998" s="11">
        <v>0</v>
      </c>
      <c r="AO998" s="11">
        <v>0</v>
      </c>
      <c r="AP998" s="11">
        <v>5068.3999999999996</v>
      </c>
      <c r="AQ998" s="11">
        <v>0</v>
      </c>
    </row>
    <row r="999" spans="1:43" hidden="1" x14ac:dyDescent="0.45">
      <c r="A999" s="11">
        <v>997</v>
      </c>
      <c r="B999" s="11" t="s">
        <v>14</v>
      </c>
      <c r="C999" s="11" t="s">
        <v>10</v>
      </c>
      <c r="D999" s="12">
        <v>44228</v>
      </c>
      <c r="E999" s="11">
        <f t="shared" si="30"/>
        <v>2021</v>
      </c>
      <c r="F999" s="11">
        <f t="shared" si="31"/>
        <v>2</v>
      </c>
      <c r="G999" s="11">
        <v>12</v>
      </c>
      <c r="H999" s="11">
        <v>12</v>
      </c>
      <c r="I999" s="11">
        <v>0</v>
      </c>
      <c r="J999" s="11">
        <v>2</v>
      </c>
      <c r="K999" s="11">
        <v>2</v>
      </c>
      <c r="L999" s="11">
        <v>284</v>
      </c>
      <c r="M999" s="11">
        <v>14173.916666666601</v>
      </c>
      <c r="N999" s="11">
        <v>9627.75</v>
      </c>
      <c r="O999" s="11">
        <v>29971.881053011999</v>
      </c>
      <c r="P999" s="11">
        <v>2091.7107163687901</v>
      </c>
      <c r="Q999" s="11">
        <v>20209.3873908807</v>
      </c>
      <c r="R999" s="11">
        <v>0.67928263963219204</v>
      </c>
      <c r="S999" s="11">
        <v>14.3180623355048</v>
      </c>
      <c r="T999" s="11">
        <v>0.37992693865027699</v>
      </c>
      <c r="U999" s="11">
        <v>0</v>
      </c>
      <c r="V999" s="11">
        <v>10.1666666666666</v>
      </c>
      <c r="W999" s="11">
        <v>2.25</v>
      </c>
      <c r="X999" s="11">
        <v>0</v>
      </c>
      <c r="Y999" s="11">
        <v>7.9166666666666599</v>
      </c>
      <c r="Z999" s="11">
        <v>3</v>
      </c>
      <c r="AA999" s="11">
        <v>3</v>
      </c>
      <c r="AB999" s="11">
        <v>4</v>
      </c>
      <c r="AC999" s="11">
        <v>28</v>
      </c>
      <c r="AD999" s="11">
        <v>343.84821428571399</v>
      </c>
      <c r="AE999" s="11">
        <v>10170.5</v>
      </c>
      <c r="AF999" s="11">
        <v>63.89</v>
      </c>
      <c r="AG999" s="11">
        <v>66.192499999999995</v>
      </c>
      <c r="AH999" s="11">
        <v>85259.666666666599</v>
      </c>
      <c r="AI999" s="11">
        <v>61.044999999999902</v>
      </c>
      <c r="AJ999" s="11">
        <v>2894.3333333333298</v>
      </c>
      <c r="AK999" s="11">
        <v>3</v>
      </c>
      <c r="AL999" s="11">
        <v>1537.25</v>
      </c>
      <c r="AM999" s="11">
        <v>0</v>
      </c>
      <c r="AN999" s="11">
        <v>0</v>
      </c>
      <c r="AO999" s="11">
        <v>0</v>
      </c>
      <c r="AP999" s="11">
        <v>7401.1666666666597</v>
      </c>
      <c r="AQ999" s="11">
        <v>0</v>
      </c>
    </row>
    <row r="1000" spans="1:43" hidden="1" x14ac:dyDescent="0.45">
      <c r="A1000" s="11">
        <v>998</v>
      </c>
      <c r="B1000" s="11" t="s">
        <v>14</v>
      </c>
      <c r="C1000" s="11" t="s">
        <v>10</v>
      </c>
      <c r="D1000" s="12">
        <v>44256</v>
      </c>
      <c r="E1000" s="11">
        <f t="shared" si="30"/>
        <v>2021</v>
      </c>
      <c r="F1000" s="11">
        <f t="shared" si="31"/>
        <v>3</v>
      </c>
      <c r="G1000" s="11">
        <v>12</v>
      </c>
      <c r="H1000" s="11">
        <v>12</v>
      </c>
      <c r="I1000" s="11">
        <v>0</v>
      </c>
      <c r="J1000" s="11">
        <v>0</v>
      </c>
      <c r="K1000" s="11">
        <v>0</v>
      </c>
      <c r="L1000" s="11">
        <v>284</v>
      </c>
      <c r="M1000" s="11">
        <v>14171.333333333299</v>
      </c>
      <c r="N1000" s="11">
        <v>11121</v>
      </c>
      <c r="O1000" s="11">
        <v>29445.879087986999</v>
      </c>
      <c r="P1000" s="11">
        <v>2048.2449599187999</v>
      </c>
      <c r="Q1000" s="11">
        <v>23015.803129647298</v>
      </c>
      <c r="R1000" s="11">
        <v>0.78477627731253996</v>
      </c>
      <c r="S1000" s="11">
        <v>14.3746993390375</v>
      </c>
      <c r="T1000" s="11">
        <v>0.43016259303493598</v>
      </c>
      <c r="U1000" s="11">
        <v>0</v>
      </c>
      <c r="V1000" s="11">
        <v>10.75</v>
      </c>
      <c r="W1000" s="11">
        <v>0</v>
      </c>
      <c r="X1000" s="11">
        <v>0</v>
      </c>
      <c r="Y1000" s="11">
        <v>10.75</v>
      </c>
      <c r="Z1000" s="11">
        <v>3</v>
      </c>
      <c r="AA1000" s="11">
        <v>3</v>
      </c>
      <c r="AB1000" s="11">
        <v>4</v>
      </c>
      <c r="AC1000" s="11">
        <v>28</v>
      </c>
      <c r="AD1000" s="11">
        <v>397.17857142857099</v>
      </c>
      <c r="AE1000" s="11">
        <v>619207.91666666605</v>
      </c>
      <c r="AF1000" s="11">
        <v>58.33</v>
      </c>
      <c r="AG1000" s="11">
        <v>65.117500000000007</v>
      </c>
      <c r="AH1000" s="11">
        <v>97107.75</v>
      </c>
      <c r="AI1000" s="11">
        <v>60.102499999999999</v>
      </c>
      <c r="AJ1000" s="11">
        <v>20989.666666666599</v>
      </c>
      <c r="AK1000" s="11">
        <v>3</v>
      </c>
      <c r="AL1000" s="11">
        <v>1681.1666666666599</v>
      </c>
      <c r="AM1000" s="11">
        <v>0</v>
      </c>
      <c r="AN1000" s="11">
        <v>0</v>
      </c>
      <c r="AO1000" s="11">
        <v>0</v>
      </c>
      <c r="AP1000" s="11">
        <v>9335.9166666666606</v>
      </c>
      <c r="AQ1000" s="11">
        <v>0</v>
      </c>
    </row>
    <row r="1001" spans="1:43" hidden="1" x14ac:dyDescent="0.45">
      <c r="A1001" s="11">
        <v>999</v>
      </c>
      <c r="B1001" s="11" t="s">
        <v>14</v>
      </c>
      <c r="C1001" s="11" t="s">
        <v>10</v>
      </c>
      <c r="D1001" s="12">
        <v>44287</v>
      </c>
      <c r="E1001" s="11">
        <f t="shared" si="30"/>
        <v>2021</v>
      </c>
      <c r="F1001" s="11">
        <f t="shared" si="31"/>
        <v>4</v>
      </c>
      <c r="G1001" s="11">
        <v>13</v>
      </c>
      <c r="H1001" s="11">
        <v>13</v>
      </c>
      <c r="I1001" s="11">
        <v>0</v>
      </c>
      <c r="J1001" s="11">
        <v>0</v>
      </c>
      <c r="K1001" s="11">
        <v>0</v>
      </c>
      <c r="L1001" s="11">
        <v>284</v>
      </c>
      <c r="M1001" s="11">
        <v>14208.692307692299</v>
      </c>
      <c r="N1001" s="11">
        <v>12054.8461538461</v>
      </c>
      <c r="O1001" s="11">
        <v>29465.914820684698</v>
      </c>
      <c r="P1001" s="11">
        <v>2055.2384240092501</v>
      </c>
      <c r="Q1001" s="11">
        <v>24893.4382547563</v>
      </c>
      <c r="R1001" s="11">
        <v>0.84855608998273002</v>
      </c>
      <c r="S1001" s="11">
        <v>14.3358067649849</v>
      </c>
      <c r="T1001" s="11">
        <v>0.46679340930538998</v>
      </c>
      <c r="U1001" s="11">
        <v>0</v>
      </c>
      <c r="V1001" s="11">
        <v>11.4615384615384</v>
      </c>
      <c r="W1001" s="11">
        <v>0</v>
      </c>
      <c r="X1001" s="11">
        <v>0</v>
      </c>
      <c r="Y1001" s="11">
        <v>11.4615384615384</v>
      </c>
      <c r="Z1001" s="11">
        <v>3</v>
      </c>
      <c r="AA1001" s="11">
        <v>3</v>
      </c>
      <c r="AB1001" s="11">
        <v>4</v>
      </c>
      <c r="AC1001" s="11">
        <v>28</v>
      </c>
      <c r="AD1001" s="11">
        <v>430.530219780219</v>
      </c>
      <c r="AE1001" s="11">
        <v>1593666.7692307599</v>
      </c>
      <c r="AF1001" s="11">
        <v>58.33</v>
      </c>
      <c r="AG1001" s="11">
        <v>66.19</v>
      </c>
      <c r="AH1001" s="11">
        <v>112751.769230769</v>
      </c>
      <c r="AI1001" s="11">
        <v>61.04</v>
      </c>
      <c r="AJ1001" s="11">
        <v>121678.769230769</v>
      </c>
      <c r="AK1001" s="11">
        <v>3</v>
      </c>
      <c r="AL1001" s="11">
        <v>1784.61538461538</v>
      </c>
      <c r="AM1001" s="11">
        <v>0</v>
      </c>
      <c r="AN1001" s="11">
        <v>0</v>
      </c>
      <c r="AO1001" s="11">
        <v>0</v>
      </c>
      <c r="AP1001" s="11">
        <v>9324.0769230769201</v>
      </c>
      <c r="AQ1001" s="11">
        <v>0</v>
      </c>
    </row>
    <row r="1002" spans="1:43" hidden="1" x14ac:dyDescent="0.45">
      <c r="A1002" s="11">
        <v>1000</v>
      </c>
      <c r="B1002" s="11" t="s">
        <v>14</v>
      </c>
      <c r="C1002" s="11" t="s">
        <v>10</v>
      </c>
      <c r="D1002" s="12">
        <v>44317</v>
      </c>
      <c r="E1002" s="11">
        <f t="shared" si="30"/>
        <v>2021</v>
      </c>
      <c r="F1002" s="11">
        <f t="shared" si="31"/>
        <v>5</v>
      </c>
      <c r="G1002" s="11">
        <v>14</v>
      </c>
      <c r="H1002" s="11">
        <v>14</v>
      </c>
      <c r="I1002" s="11">
        <v>0</v>
      </c>
      <c r="J1002" s="11">
        <v>1</v>
      </c>
      <c r="K1002" s="11">
        <v>0</v>
      </c>
      <c r="L1002" s="11">
        <v>284</v>
      </c>
      <c r="M1002" s="11">
        <v>14178.714285714201</v>
      </c>
      <c r="N1002" s="11">
        <v>12963.214285714201</v>
      </c>
      <c r="O1002" s="11">
        <v>29910.697851572098</v>
      </c>
      <c r="P1002" s="11">
        <v>2108.27910644759</v>
      </c>
      <c r="Q1002" s="11">
        <v>27266.064717004501</v>
      </c>
      <c r="R1002" s="11">
        <v>0.91434233821208799</v>
      </c>
      <c r="S1002" s="11">
        <v>14.186612168131299</v>
      </c>
      <c r="T1002" s="11">
        <v>0.516660194178585</v>
      </c>
      <c r="U1002" s="11">
        <v>0</v>
      </c>
      <c r="V1002" s="11">
        <v>12.9285714285714</v>
      </c>
      <c r="W1002" s="11">
        <v>0</v>
      </c>
      <c r="X1002" s="11">
        <v>0</v>
      </c>
      <c r="Y1002" s="11">
        <v>12.9285714285714</v>
      </c>
      <c r="Z1002" s="11">
        <v>3</v>
      </c>
      <c r="AA1002" s="11">
        <v>3</v>
      </c>
      <c r="AB1002" s="11">
        <v>4</v>
      </c>
      <c r="AC1002" s="11">
        <v>28</v>
      </c>
      <c r="AD1002" s="11">
        <v>462.97193877551001</v>
      </c>
      <c r="AE1002" s="11">
        <v>3980616.8571428498</v>
      </c>
      <c r="AF1002" s="11">
        <v>51.19</v>
      </c>
      <c r="AG1002" s="11">
        <v>61.595714285714202</v>
      </c>
      <c r="AH1002" s="11">
        <v>132231.214285714</v>
      </c>
      <c r="AI1002" s="11">
        <v>57.019999999999897</v>
      </c>
      <c r="AJ1002" s="11">
        <v>1203500.8571428501</v>
      </c>
      <c r="AK1002" s="11">
        <v>2.1428571428571401</v>
      </c>
      <c r="AL1002" s="11">
        <v>1902.7142857142801</v>
      </c>
      <c r="AM1002" s="11">
        <v>0</v>
      </c>
      <c r="AN1002" s="11">
        <v>0</v>
      </c>
      <c r="AO1002" s="11">
        <v>0</v>
      </c>
      <c r="AP1002" s="11">
        <v>9628.2857142857101</v>
      </c>
      <c r="AQ1002" s="11">
        <v>0</v>
      </c>
    </row>
    <row r="1003" spans="1:43" hidden="1" x14ac:dyDescent="0.45">
      <c r="A1003" s="11">
        <v>1001</v>
      </c>
      <c r="B1003" s="11" t="s">
        <v>14</v>
      </c>
      <c r="C1003" s="11" t="s">
        <v>10</v>
      </c>
      <c r="D1003" s="12">
        <v>44348</v>
      </c>
      <c r="E1003" s="11">
        <f t="shared" si="30"/>
        <v>2021</v>
      </c>
      <c r="F1003" s="11">
        <f t="shared" si="31"/>
        <v>6</v>
      </c>
      <c r="G1003" s="11">
        <v>12</v>
      </c>
      <c r="H1003" s="11">
        <v>12</v>
      </c>
      <c r="I1003" s="11">
        <v>0</v>
      </c>
      <c r="J1003" s="11">
        <v>1</v>
      </c>
      <c r="K1003" s="11">
        <v>0</v>
      </c>
      <c r="L1003" s="11">
        <v>284</v>
      </c>
      <c r="M1003" s="11">
        <v>14171.333333333299</v>
      </c>
      <c r="N1003" s="11">
        <v>12908.083333333299</v>
      </c>
      <c r="O1003" s="11">
        <v>29528.883710527101</v>
      </c>
      <c r="P1003" s="11">
        <v>2087.5658889953102</v>
      </c>
      <c r="Q1003" s="11">
        <v>26824.414808223799</v>
      </c>
      <c r="R1003" s="11">
        <v>0.91089681695025904</v>
      </c>
      <c r="S1003" s="11">
        <v>14.145149177156799</v>
      </c>
      <c r="T1003" s="11">
        <v>0.50978681602429399</v>
      </c>
      <c r="U1003" s="11">
        <v>0</v>
      </c>
      <c r="V1003" s="11">
        <v>12.9166666666666</v>
      </c>
      <c r="W1003" s="11">
        <v>0</v>
      </c>
      <c r="X1003" s="11">
        <v>0</v>
      </c>
      <c r="Y1003" s="11">
        <v>12.9166666666666</v>
      </c>
      <c r="Z1003" s="11">
        <v>3</v>
      </c>
      <c r="AA1003" s="11">
        <v>3</v>
      </c>
      <c r="AB1003" s="11">
        <v>4</v>
      </c>
      <c r="AC1003" s="11">
        <v>28</v>
      </c>
      <c r="AD1003" s="11">
        <v>461.00297619047598</v>
      </c>
      <c r="AE1003" s="11">
        <v>12255009.416666601</v>
      </c>
      <c r="AF1003" s="11">
        <v>50</v>
      </c>
      <c r="AG1003" s="11">
        <v>60.83</v>
      </c>
      <c r="AH1003" s="11">
        <v>149535.75</v>
      </c>
      <c r="AI1003" s="11">
        <v>56.35</v>
      </c>
      <c r="AJ1003" s="11">
        <v>3472867.0833333302</v>
      </c>
      <c r="AK1003" s="11">
        <v>2</v>
      </c>
      <c r="AL1003" s="11">
        <v>1993</v>
      </c>
      <c r="AM1003" s="11">
        <v>0</v>
      </c>
      <c r="AN1003" s="11">
        <v>0</v>
      </c>
      <c r="AO1003" s="11">
        <v>0</v>
      </c>
      <c r="AP1003" s="11">
        <v>9532.5833333333303</v>
      </c>
      <c r="AQ1003" s="11">
        <v>0</v>
      </c>
    </row>
    <row r="1004" spans="1:43" hidden="1" x14ac:dyDescent="0.45">
      <c r="A1004" s="11">
        <v>1002</v>
      </c>
      <c r="B1004" s="11" t="s">
        <v>14</v>
      </c>
      <c r="C1004" s="11" t="s">
        <v>10</v>
      </c>
      <c r="D1004" s="12">
        <v>44378</v>
      </c>
      <c r="E1004" s="11">
        <f t="shared" si="30"/>
        <v>2021</v>
      </c>
      <c r="F1004" s="11">
        <f t="shared" si="31"/>
        <v>7</v>
      </c>
      <c r="G1004" s="11">
        <v>14</v>
      </c>
      <c r="H1004" s="11">
        <v>14</v>
      </c>
      <c r="I1004" s="11">
        <v>0</v>
      </c>
      <c r="J1004" s="11">
        <v>0</v>
      </c>
      <c r="K1004" s="11">
        <v>0</v>
      </c>
      <c r="L1004" s="11">
        <v>289.71428571428498</v>
      </c>
      <c r="M1004" s="11">
        <v>14464.9285714285</v>
      </c>
      <c r="N1004" s="11">
        <v>10905.4285714285</v>
      </c>
      <c r="O1004" s="11">
        <v>29048.112785947898</v>
      </c>
      <c r="P1004" s="11">
        <v>2063.5571334159299</v>
      </c>
      <c r="Q1004" s="11">
        <v>21860.0050838358</v>
      </c>
      <c r="R1004" s="11">
        <v>0.75474154773160096</v>
      </c>
      <c r="S1004" s="11">
        <v>14.075416991956599</v>
      </c>
      <c r="T1004" s="11">
        <v>0.41729179719700898</v>
      </c>
      <c r="U1004" s="11">
        <v>0</v>
      </c>
      <c r="V1004" s="11">
        <v>13.6428571428571</v>
      </c>
      <c r="W1004" s="11">
        <v>0</v>
      </c>
      <c r="X1004" s="11">
        <v>0.71428571428571397</v>
      </c>
      <c r="Y1004" s="11">
        <v>12.9285714285714</v>
      </c>
      <c r="Z1004" s="11">
        <v>3</v>
      </c>
      <c r="AA1004" s="11">
        <v>3</v>
      </c>
      <c r="AB1004" s="11">
        <v>4</v>
      </c>
      <c r="AC1004" s="11">
        <v>28.714285714285701</v>
      </c>
      <c r="AD1004" s="11">
        <v>380.38197278911503</v>
      </c>
      <c r="AE1004" s="11">
        <v>16365378.5714285</v>
      </c>
      <c r="AF1004" s="11">
        <v>43.712857142857104</v>
      </c>
      <c r="AG1004" s="11">
        <v>56.235714285714202</v>
      </c>
      <c r="AH1004" s="11">
        <v>177306.928571428</v>
      </c>
      <c r="AI1004" s="11">
        <v>52.327142857142803</v>
      </c>
      <c r="AJ1004" s="11">
        <v>6253481.1428571399</v>
      </c>
      <c r="AK1004" s="11">
        <v>2</v>
      </c>
      <c r="AL1004" s="11">
        <v>2056.0714285714198</v>
      </c>
      <c r="AM1004" s="11">
        <v>0</v>
      </c>
      <c r="AN1004" s="11">
        <v>0</v>
      </c>
      <c r="AO1004" s="11">
        <v>0</v>
      </c>
      <c r="AP1004" s="11">
        <v>8781.2142857142808</v>
      </c>
      <c r="AQ1004" s="11">
        <v>0</v>
      </c>
    </row>
    <row r="1005" spans="1:43" hidden="1" x14ac:dyDescent="0.45">
      <c r="A1005" s="11">
        <v>1003</v>
      </c>
      <c r="B1005" s="11" t="s">
        <v>14</v>
      </c>
      <c r="C1005" s="11" t="s">
        <v>10</v>
      </c>
      <c r="D1005" s="12">
        <v>44409</v>
      </c>
      <c r="E1005" s="11">
        <f t="shared" si="30"/>
        <v>2021</v>
      </c>
      <c r="F1005" s="11">
        <f t="shared" si="31"/>
        <v>8</v>
      </c>
      <c r="G1005" s="11">
        <v>13</v>
      </c>
      <c r="H1005" s="11">
        <v>13</v>
      </c>
      <c r="I1005" s="11">
        <v>0</v>
      </c>
      <c r="J1005" s="11">
        <v>1</v>
      </c>
      <c r="K1005" s="11">
        <v>0</v>
      </c>
      <c r="L1005" s="11">
        <v>316</v>
      </c>
      <c r="M1005" s="11">
        <v>15877.307692307601</v>
      </c>
      <c r="N1005" s="11">
        <v>10667.384615384601</v>
      </c>
      <c r="O1005" s="11">
        <v>29678.113669476199</v>
      </c>
      <c r="P1005" s="11">
        <v>2110.3354169269201</v>
      </c>
      <c r="Q1005" s="11">
        <v>19868.7187389664</v>
      </c>
      <c r="R1005" s="11">
        <v>0.67186690149231898</v>
      </c>
      <c r="S1005" s="11">
        <v>14.0649353749642</v>
      </c>
      <c r="T1005" s="11">
        <v>0.37904290276191699</v>
      </c>
      <c r="U1005" s="11">
        <v>0</v>
      </c>
      <c r="V1005" s="11">
        <v>14.692307692307599</v>
      </c>
      <c r="W1005" s="11">
        <v>0</v>
      </c>
      <c r="X1005" s="11">
        <v>0</v>
      </c>
      <c r="Y1005" s="11">
        <v>14.692307692307599</v>
      </c>
      <c r="Z1005" s="11">
        <v>3</v>
      </c>
      <c r="AA1005" s="11">
        <v>3</v>
      </c>
      <c r="AB1005" s="11">
        <v>4</v>
      </c>
      <c r="AC1005" s="11">
        <v>32</v>
      </c>
      <c r="AD1005" s="11">
        <v>333.355769230769</v>
      </c>
      <c r="AE1005" s="11">
        <v>23916661.692307599</v>
      </c>
      <c r="AF1005" s="11">
        <v>50.786923076923003</v>
      </c>
      <c r="AG1005" s="11">
        <v>63.758461538461503</v>
      </c>
      <c r="AH1005" s="11">
        <v>227662.38461538401</v>
      </c>
      <c r="AI1005" s="11">
        <v>58.914615384615303</v>
      </c>
      <c r="AJ1005" s="11">
        <v>10555614.9230769</v>
      </c>
      <c r="AK1005" s="11">
        <v>2</v>
      </c>
      <c r="AL1005" s="11">
        <v>2185.3846153846098</v>
      </c>
      <c r="AM1005" s="11">
        <v>0</v>
      </c>
      <c r="AN1005" s="11">
        <v>0</v>
      </c>
      <c r="AO1005" s="11">
        <v>0</v>
      </c>
      <c r="AP1005" s="11">
        <v>8026.7692307692296</v>
      </c>
      <c r="AQ1005" s="11">
        <v>0</v>
      </c>
    </row>
    <row r="1006" spans="1:43" hidden="1" x14ac:dyDescent="0.45">
      <c r="A1006" s="11">
        <v>1004</v>
      </c>
      <c r="B1006" s="11" t="s">
        <v>14</v>
      </c>
      <c r="C1006" s="11" t="s">
        <v>10</v>
      </c>
      <c r="D1006" s="12">
        <v>44440</v>
      </c>
      <c r="E1006" s="11">
        <f t="shared" si="30"/>
        <v>2021</v>
      </c>
      <c r="F1006" s="11">
        <f t="shared" si="31"/>
        <v>9</v>
      </c>
      <c r="G1006" s="11">
        <v>12</v>
      </c>
      <c r="H1006" s="11">
        <v>12</v>
      </c>
      <c r="I1006" s="11">
        <v>0</v>
      </c>
      <c r="J1006" s="11">
        <v>0</v>
      </c>
      <c r="K1006" s="11">
        <v>0</v>
      </c>
      <c r="L1006" s="11">
        <v>316</v>
      </c>
      <c r="M1006" s="11">
        <v>15860.416666666601</v>
      </c>
      <c r="N1006" s="11">
        <v>11258.166666666601</v>
      </c>
      <c r="O1006" s="11">
        <v>29893.1109840057</v>
      </c>
      <c r="P1006" s="11">
        <v>2074.3775617084498</v>
      </c>
      <c r="Q1006" s="11">
        <v>21140.932147091498</v>
      </c>
      <c r="R1006" s="11">
        <v>0.70978155314092795</v>
      </c>
      <c r="S1006" s="11">
        <v>14.4064779474167</v>
      </c>
      <c r="T1006" s="11">
        <v>0.39400640482129601</v>
      </c>
      <c r="U1006" s="11">
        <v>0</v>
      </c>
      <c r="V1006" s="11">
        <v>12.75</v>
      </c>
      <c r="W1006" s="11">
        <v>2.75</v>
      </c>
      <c r="X1006" s="11">
        <v>0</v>
      </c>
      <c r="Y1006" s="11">
        <v>10</v>
      </c>
      <c r="Z1006" s="11">
        <v>3</v>
      </c>
      <c r="AA1006" s="11">
        <v>3</v>
      </c>
      <c r="AB1006" s="11">
        <v>4</v>
      </c>
      <c r="AC1006" s="11">
        <v>32</v>
      </c>
      <c r="AD1006" s="11">
        <v>351.81770833333297</v>
      </c>
      <c r="AE1006" s="11">
        <v>34218073.916666597</v>
      </c>
      <c r="AF1006" s="11">
        <v>48.147500000000001</v>
      </c>
      <c r="AG1006" s="11">
        <v>62.497500000000002</v>
      </c>
      <c r="AH1006" s="11">
        <v>280027.91666666599</v>
      </c>
      <c r="AI1006" s="11">
        <v>57.8125</v>
      </c>
      <c r="AJ1006" s="11">
        <v>20657644.583333299</v>
      </c>
      <c r="AK1006" s="11">
        <v>2</v>
      </c>
      <c r="AL1006" s="11">
        <v>2382.8333333333298</v>
      </c>
      <c r="AM1006" s="11">
        <v>0</v>
      </c>
      <c r="AN1006" s="11">
        <v>0</v>
      </c>
      <c r="AO1006" s="11">
        <v>0</v>
      </c>
      <c r="AP1006" s="11">
        <v>8722.75</v>
      </c>
      <c r="AQ1006" s="11">
        <v>0</v>
      </c>
    </row>
    <row r="1007" spans="1:43" hidden="1" x14ac:dyDescent="0.45">
      <c r="A1007" s="11">
        <v>1005</v>
      </c>
      <c r="B1007" s="11" t="s">
        <v>14</v>
      </c>
      <c r="C1007" s="11" t="s">
        <v>10</v>
      </c>
      <c r="D1007" s="12">
        <v>44470</v>
      </c>
      <c r="E1007" s="11">
        <f t="shared" si="30"/>
        <v>2021</v>
      </c>
      <c r="F1007" s="11">
        <f t="shared" si="31"/>
        <v>10</v>
      </c>
      <c r="G1007" s="11">
        <v>15</v>
      </c>
      <c r="H1007" s="11">
        <v>15</v>
      </c>
      <c r="I1007" s="11">
        <v>0</v>
      </c>
      <c r="J1007" s="11">
        <v>2</v>
      </c>
      <c r="K1007" s="11">
        <v>0</v>
      </c>
      <c r="L1007" s="11">
        <v>316</v>
      </c>
      <c r="M1007" s="11">
        <v>15871.266666666599</v>
      </c>
      <c r="N1007" s="11">
        <v>14339.5333333333</v>
      </c>
      <c r="O1007" s="11">
        <v>29854.407708695198</v>
      </c>
      <c r="P1007" s="11">
        <v>2102.51548580912</v>
      </c>
      <c r="Q1007" s="11">
        <v>26930.460011308802</v>
      </c>
      <c r="R1007" s="11">
        <v>0.90336564195654301</v>
      </c>
      <c r="S1007" s="11">
        <v>14.197182959948501</v>
      </c>
      <c r="T1007" s="11">
        <v>0.50900094246839001</v>
      </c>
      <c r="U1007" s="11">
        <v>0</v>
      </c>
      <c r="V1007" s="11">
        <v>14.8</v>
      </c>
      <c r="W1007" s="11">
        <v>0</v>
      </c>
      <c r="X1007" s="11">
        <v>0</v>
      </c>
      <c r="Y1007" s="11">
        <v>14.8</v>
      </c>
      <c r="Z1007" s="11">
        <v>3</v>
      </c>
      <c r="AA1007" s="11">
        <v>3</v>
      </c>
      <c r="AB1007" s="11">
        <v>4</v>
      </c>
      <c r="AC1007" s="11">
        <v>32</v>
      </c>
      <c r="AD1007" s="11">
        <v>448.11041666666603</v>
      </c>
      <c r="AE1007" s="11">
        <v>40214906.466666602</v>
      </c>
      <c r="AF1007" s="11">
        <v>47.22</v>
      </c>
      <c r="AG1007" s="11">
        <v>61.9</v>
      </c>
      <c r="AH1007" s="11">
        <v>341611.33333333302</v>
      </c>
      <c r="AI1007" s="11">
        <v>57.29</v>
      </c>
      <c r="AJ1007" s="11">
        <v>32836753.666666601</v>
      </c>
      <c r="AK1007" s="11">
        <v>2</v>
      </c>
      <c r="AL1007" s="11">
        <v>2669</v>
      </c>
      <c r="AM1007" s="11">
        <v>0</v>
      </c>
      <c r="AN1007" s="11">
        <v>0</v>
      </c>
      <c r="AO1007" s="11">
        <v>0</v>
      </c>
      <c r="AP1007" s="11">
        <v>10682.4666666666</v>
      </c>
      <c r="AQ1007" s="11">
        <v>0</v>
      </c>
    </row>
    <row r="1008" spans="1:43" hidden="1" x14ac:dyDescent="0.45">
      <c r="A1008" s="11">
        <v>1006</v>
      </c>
      <c r="B1008" s="11" t="s">
        <v>14</v>
      </c>
      <c r="C1008" s="11" t="s">
        <v>10</v>
      </c>
      <c r="D1008" s="12">
        <v>44501</v>
      </c>
      <c r="E1008" s="11">
        <f t="shared" si="30"/>
        <v>2021</v>
      </c>
      <c r="F1008" s="11">
        <f t="shared" si="31"/>
        <v>11</v>
      </c>
      <c r="G1008" s="11">
        <v>12</v>
      </c>
      <c r="H1008" s="11">
        <v>12</v>
      </c>
      <c r="I1008" s="11">
        <v>0</v>
      </c>
      <c r="J1008" s="11">
        <v>0</v>
      </c>
      <c r="K1008" s="11">
        <v>0</v>
      </c>
      <c r="L1008" s="11">
        <v>316</v>
      </c>
      <c r="M1008" s="11">
        <v>15863</v>
      </c>
      <c r="N1008" s="11">
        <v>17823.916666666599</v>
      </c>
      <c r="O1008" s="11">
        <v>29760.8769311133</v>
      </c>
      <c r="P1008" s="11">
        <v>2099.9710267724399</v>
      </c>
      <c r="Q1008" s="11">
        <v>33412.0708852834</v>
      </c>
      <c r="R1008" s="11">
        <v>1.1235593657113701</v>
      </c>
      <c r="S1008" s="11">
        <v>14.1703547921893</v>
      </c>
      <c r="T1008" s="11">
        <v>0.63263298151164404</v>
      </c>
      <c r="U1008" s="11">
        <v>0</v>
      </c>
      <c r="V1008" s="11">
        <v>13.8333333333333</v>
      </c>
      <c r="W1008" s="11">
        <v>0</v>
      </c>
      <c r="X1008" s="11">
        <v>0</v>
      </c>
      <c r="Y1008" s="11">
        <v>13.8333333333333</v>
      </c>
      <c r="Z1008" s="11">
        <v>3</v>
      </c>
      <c r="AA1008" s="11">
        <v>3</v>
      </c>
      <c r="AB1008" s="11">
        <v>4</v>
      </c>
      <c r="AC1008" s="11">
        <v>32</v>
      </c>
      <c r="AD1008" s="11">
        <v>556.99739583333303</v>
      </c>
      <c r="AE1008" s="11">
        <v>41850665.166666597</v>
      </c>
      <c r="AF1008" s="11">
        <v>46.529166666666598</v>
      </c>
      <c r="AG1008" s="11">
        <v>61.460833333333298</v>
      </c>
      <c r="AH1008" s="11">
        <v>407780.08333333302</v>
      </c>
      <c r="AI1008" s="11">
        <v>56.9</v>
      </c>
      <c r="AJ1008" s="11">
        <v>40030858.166666597</v>
      </c>
      <c r="AK1008" s="11">
        <v>2.0833333333333299</v>
      </c>
      <c r="AL1008" s="11">
        <v>3220</v>
      </c>
      <c r="AM1008" s="11">
        <v>0</v>
      </c>
      <c r="AN1008" s="11">
        <v>0</v>
      </c>
      <c r="AO1008" s="11">
        <v>0</v>
      </c>
      <c r="AP1008" s="11">
        <v>12122.333333333299</v>
      </c>
      <c r="AQ1008" s="11">
        <v>0</v>
      </c>
    </row>
    <row r="1009" spans="1:43" hidden="1" x14ac:dyDescent="0.45">
      <c r="A1009" s="11">
        <v>1007</v>
      </c>
      <c r="B1009" s="11" t="s">
        <v>14</v>
      </c>
      <c r="C1009" s="11" t="s">
        <v>10</v>
      </c>
      <c r="D1009" s="12">
        <v>44531</v>
      </c>
      <c r="E1009" s="11">
        <f t="shared" si="30"/>
        <v>2021</v>
      </c>
      <c r="F1009" s="11">
        <f t="shared" si="31"/>
        <v>12</v>
      </c>
      <c r="G1009" s="11">
        <v>13</v>
      </c>
      <c r="H1009" s="11">
        <v>13</v>
      </c>
      <c r="I1009" s="11">
        <v>0</v>
      </c>
      <c r="J1009" s="11">
        <v>1</v>
      </c>
      <c r="K1009" s="11">
        <v>0</v>
      </c>
      <c r="L1009" s="11">
        <v>316</v>
      </c>
      <c r="M1009" s="11">
        <v>15879.692307692299</v>
      </c>
      <c r="N1009" s="11">
        <v>14632.615384615299</v>
      </c>
      <c r="O1009" s="11">
        <v>29616.806716751998</v>
      </c>
      <c r="P1009" s="11">
        <v>2094.1434101719401</v>
      </c>
      <c r="Q1009" s="11">
        <v>27238.618842423301</v>
      </c>
      <c r="R1009" s="11">
        <v>0.92137731098215903</v>
      </c>
      <c r="S1009" s="11">
        <v>14.141897936346799</v>
      </c>
      <c r="T1009" s="11">
        <v>0.51700142043043296</v>
      </c>
      <c r="U1009" s="11">
        <v>0</v>
      </c>
      <c r="V1009" s="11">
        <v>13.538461538461499</v>
      </c>
      <c r="W1009" s="11">
        <v>0</v>
      </c>
      <c r="X1009" s="11">
        <v>0</v>
      </c>
      <c r="Y1009" s="11">
        <v>13.538461538461499</v>
      </c>
      <c r="Z1009" s="11">
        <v>3</v>
      </c>
      <c r="AA1009" s="11">
        <v>3</v>
      </c>
      <c r="AB1009" s="11">
        <v>4</v>
      </c>
      <c r="AC1009" s="11">
        <v>32</v>
      </c>
      <c r="AD1009" s="11">
        <v>457.26923076922998</v>
      </c>
      <c r="AE1009" s="11">
        <v>43084706.769230701</v>
      </c>
      <c r="AF1009" s="11">
        <v>49.323846153846098</v>
      </c>
      <c r="AG1009" s="11">
        <v>63.258461538461503</v>
      </c>
      <c r="AH1009" s="11">
        <v>547696</v>
      </c>
      <c r="AI1009" s="11">
        <v>58.473076923076903</v>
      </c>
      <c r="AJ1009" s="11">
        <v>41681750.923076898</v>
      </c>
      <c r="AK1009" s="11">
        <v>3</v>
      </c>
      <c r="AL1009" s="11">
        <v>4599.8461538461497</v>
      </c>
      <c r="AM1009" s="11">
        <v>0</v>
      </c>
      <c r="AN1009" s="11">
        <v>0</v>
      </c>
      <c r="AO1009" s="11">
        <v>0</v>
      </c>
      <c r="AP1009" s="11">
        <v>10013.615384615299</v>
      </c>
      <c r="AQ1009" s="11">
        <v>0</v>
      </c>
    </row>
    <row r="1010" spans="1:43" hidden="1" x14ac:dyDescent="0.45">
      <c r="A1010" s="11">
        <v>1008</v>
      </c>
      <c r="B1010" s="11" t="s">
        <v>14</v>
      </c>
      <c r="C1010" s="11" t="s">
        <v>10</v>
      </c>
      <c r="D1010" s="12">
        <v>44562</v>
      </c>
      <c r="E1010" s="11">
        <f t="shared" si="30"/>
        <v>2022</v>
      </c>
      <c r="F1010" s="11">
        <f t="shared" si="31"/>
        <v>1</v>
      </c>
      <c r="G1010" s="11">
        <v>14</v>
      </c>
      <c r="H1010" s="11">
        <v>14</v>
      </c>
      <c r="I1010" s="11">
        <v>0</v>
      </c>
      <c r="J1010" s="11">
        <v>1</v>
      </c>
      <c r="K1010" s="11">
        <v>0</v>
      </c>
      <c r="L1010" s="11">
        <v>296</v>
      </c>
      <c r="M1010" s="11">
        <v>14820.285714285699</v>
      </c>
      <c r="N1010" s="11">
        <v>12035.714285714201</v>
      </c>
      <c r="O1010" s="11">
        <v>30143.098611269401</v>
      </c>
      <c r="P1010" s="11">
        <v>2125.8877858133701</v>
      </c>
      <c r="Q1010" s="11">
        <v>24592.4899820067</v>
      </c>
      <c r="R1010" s="11">
        <v>0.81977193125581205</v>
      </c>
      <c r="S1010" s="11">
        <v>14.1800920620814</v>
      </c>
      <c r="T1010" s="11">
        <v>0.46668801709917301</v>
      </c>
      <c r="U1010" s="11">
        <v>0</v>
      </c>
      <c r="V1010" s="11">
        <v>11.5714285714285</v>
      </c>
      <c r="W1010" s="11">
        <v>2.3571428571428501</v>
      </c>
      <c r="X1010" s="11">
        <v>0</v>
      </c>
      <c r="Y1010" s="11">
        <v>9.21428571428571</v>
      </c>
      <c r="Z1010" s="11">
        <v>3</v>
      </c>
      <c r="AA1010" s="11">
        <v>3</v>
      </c>
      <c r="AB1010" s="11">
        <v>4</v>
      </c>
      <c r="AC1010" s="11">
        <v>29.5</v>
      </c>
      <c r="AD1010" s="11">
        <v>413.75672248010602</v>
      </c>
      <c r="AE1010" s="11">
        <v>44208647.642857097</v>
      </c>
      <c r="AF1010" s="11">
        <v>50.93</v>
      </c>
      <c r="AG1010" s="11">
        <v>64.290000000000006</v>
      </c>
      <c r="AH1010" s="11">
        <v>716952.35714285704</v>
      </c>
      <c r="AI1010" s="11">
        <v>59.38</v>
      </c>
      <c r="AJ1010" s="11">
        <v>43182113.5714285</v>
      </c>
      <c r="AK1010" s="11">
        <v>3</v>
      </c>
      <c r="AL1010" s="11">
        <v>6305.3571428571404</v>
      </c>
      <c r="AM1010" s="11">
        <v>0</v>
      </c>
      <c r="AN1010" s="11">
        <v>0</v>
      </c>
      <c r="AO1010" s="11">
        <v>0</v>
      </c>
      <c r="AP1010" s="11">
        <v>4740.5</v>
      </c>
      <c r="AQ1010" s="11">
        <v>0</v>
      </c>
    </row>
    <row r="1011" spans="1:43" hidden="1" x14ac:dyDescent="0.45">
      <c r="A1011" s="11">
        <v>1009</v>
      </c>
      <c r="B1011" s="11" t="s">
        <v>14</v>
      </c>
      <c r="C1011" s="11" t="s">
        <v>10</v>
      </c>
      <c r="D1011" s="12">
        <v>44593</v>
      </c>
      <c r="E1011" s="11">
        <f t="shared" si="30"/>
        <v>2022</v>
      </c>
      <c r="F1011" s="11">
        <f t="shared" si="31"/>
        <v>2</v>
      </c>
      <c r="G1011" s="11">
        <v>12</v>
      </c>
      <c r="H1011" s="11">
        <v>12</v>
      </c>
      <c r="I1011" s="11">
        <v>0</v>
      </c>
      <c r="J1011" s="11">
        <v>0</v>
      </c>
      <c r="K1011" s="11">
        <v>0</v>
      </c>
      <c r="L1011" s="11">
        <v>316</v>
      </c>
      <c r="M1011" s="11">
        <v>15832</v>
      </c>
      <c r="N1011" s="11">
        <v>11439.583333333299</v>
      </c>
      <c r="O1011" s="11">
        <v>29729.556013305999</v>
      </c>
      <c r="P1011" s="11">
        <v>2105.1763023912099</v>
      </c>
      <c r="Q1011" s="11">
        <v>21397.0041792993</v>
      </c>
      <c r="R1011" s="11">
        <v>0.72256084722923997</v>
      </c>
      <c r="S1011" s="11">
        <v>14.122226992771299</v>
      </c>
      <c r="T1011" s="11">
        <v>0.40679603252317897</v>
      </c>
      <c r="U1011" s="11">
        <v>0</v>
      </c>
      <c r="V1011" s="11">
        <v>13.1666666666666</v>
      </c>
      <c r="W1011" s="11">
        <v>0</v>
      </c>
      <c r="X1011" s="11">
        <v>0</v>
      </c>
      <c r="Y1011" s="11">
        <v>13.1666666666666</v>
      </c>
      <c r="Z1011" s="11">
        <v>3</v>
      </c>
      <c r="AA1011" s="11">
        <v>3</v>
      </c>
      <c r="AB1011" s="11">
        <v>4</v>
      </c>
      <c r="AC1011" s="11">
        <v>32</v>
      </c>
      <c r="AD1011" s="11">
        <v>357.486979166666</v>
      </c>
      <c r="AE1011" s="11">
        <v>44463968.916666597</v>
      </c>
      <c r="AF1011" s="11">
        <v>46.762499999999903</v>
      </c>
      <c r="AG1011" s="11">
        <v>61.607499999999902</v>
      </c>
      <c r="AH1011" s="11">
        <v>1826280</v>
      </c>
      <c r="AI1011" s="11">
        <v>57.03</v>
      </c>
      <c r="AJ1011" s="11">
        <v>43955535.083333299</v>
      </c>
      <c r="AK1011" s="11">
        <v>2</v>
      </c>
      <c r="AL1011" s="11">
        <v>7329.25</v>
      </c>
      <c r="AM1011" s="11">
        <v>0</v>
      </c>
      <c r="AN1011" s="11">
        <v>0</v>
      </c>
      <c r="AO1011" s="11">
        <v>0</v>
      </c>
      <c r="AP1011" s="11">
        <v>4391.0833333333303</v>
      </c>
      <c r="AQ1011" s="11">
        <v>0</v>
      </c>
    </row>
    <row r="1012" spans="1:43" hidden="1" x14ac:dyDescent="0.45">
      <c r="A1012" s="11">
        <v>1010</v>
      </c>
      <c r="B1012" s="11" t="s">
        <v>14</v>
      </c>
      <c r="C1012" s="11" t="s">
        <v>10</v>
      </c>
      <c r="D1012" s="12">
        <v>44621</v>
      </c>
      <c r="E1012" s="11">
        <f t="shared" si="30"/>
        <v>2022</v>
      </c>
      <c r="F1012" s="11">
        <f t="shared" si="31"/>
        <v>3</v>
      </c>
      <c r="G1012" s="11">
        <v>12</v>
      </c>
      <c r="H1012" s="11">
        <v>12</v>
      </c>
      <c r="I1012" s="11">
        <v>0</v>
      </c>
      <c r="J1012" s="11">
        <v>0</v>
      </c>
      <c r="K1012" s="11">
        <v>0</v>
      </c>
      <c r="L1012" s="11">
        <v>316</v>
      </c>
      <c r="M1012" s="11">
        <v>15844.916666666601</v>
      </c>
      <c r="N1012" s="11">
        <v>11403.833333333299</v>
      </c>
      <c r="O1012" s="11">
        <v>29283.4832734804</v>
      </c>
      <c r="P1012" s="11">
        <v>2047.39362632794</v>
      </c>
      <c r="Q1012" s="11">
        <v>20960.290822395498</v>
      </c>
      <c r="R1012" s="11">
        <v>0.71975847903597101</v>
      </c>
      <c r="S1012" s="11">
        <v>14.3005974246134</v>
      </c>
      <c r="T1012" s="11">
        <v>0.39365336293206799</v>
      </c>
      <c r="U1012" s="11">
        <v>0</v>
      </c>
      <c r="V1012" s="11">
        <v>13.0833333333333</v>
      </c>
      <c r="W1012" s="11">
        <v>0</v>
      </c>
      <c r="X1012" s="11">
        <v>0</v>
      </c>
      <c r="Y1012" s="11">
        <v>13.0833333333333</v>
      </c>
      <c r="Z1012" s="11">
        <v>3</v>
      </c>
      <c r="AA1012" s="11">
        <v>3</v>
      </c>
      <c r="AB1012" s="11">
        <v>4</v>
      </c>
      <c r="AC1012" s="11">
        <v>32</v>
      </c>
      <c r="AD1012" s="11">
        <v>356.369791666666</v>
      </c>
      <c r="AE1012" s="11">
        <v>44585791.416666597</v>
      </c>
      <c r="AF1012" s="11">
        <v>40.74</v>
      </c>
      <c r="AG1012" s="11">
        <v>57.74</v>
      </c>
      <c r="AH1012" s="11">
        <v>8023070.8333333302</v>
      </c>
      <c r="AI1012" s="11">
        <v>53.65</v>
      </c>
      <c r="AJ1012" s="11">
        <v>44124486.25</v>
      </c>
      <c r="AK1012" s="11">
        <v>2</v>
      </c>
      <c r="AL1012" s="11">
        <v>11664.25</v>
      </c>
      <c r="AM1012" s="11">
        <v>0</v>
      </c>
      <c r="AN1012" s="11">
        <v>0</v>
      </c>
      <c r="AO1012" s="11">
        <v>0</v>
      </c>
      <c r="AP1012" s="11">
        <v>4782.75</v>
      </c>
      <c r="AQ1012" s="11">
        <v>0</v>
      </c>
    </row>
    <row r="1013" spans="1:43" hidden="1" x14ac:dyDescent="0.45">
      <c r="A1013" s="11">
        <v>1011</v>
      </c>
      <c r="B1013" s="11" t="s">
        <v>14</v>
      </c>
      <c r="C1013" s="11" t="s">
        <v>10</v>
      </c>
      <c r="D1013" s="12">
        <v>44652</v>
      </c>
      <c r="E1013" s="11">
        <f t="shared" si="30"/>
        <v>2022</v>
      </c>
      <c r="F1013" s="11">
        <f t="shared" si="31"/>
        <v>4</v>
      </c>
      <c r="G1013" s="11">
        <v>14</v>
      </c>
      <c r="H1013" s="11">
        <v>14</v>
      </c>
      <c r="I1013" s="11">
        <v>0</v>
      </c>
      <c r="J1013" s="11">
        <v>0</v>
      </c>
      <c r="K1013" s="11">
        <v>0</v>
      </c>
      <c r="L1013" s="11">
        <v>316</v>
      </c>
      <c r="M1013" s="11">
        <v>15847.5</v>
      </c>
      <c r="N1013" s="11">
        <v>15948.9285714285</v>
      </c>
      <c r="O1013" s="11">
        <v>29176.976224208702</v>
      </c>
      <c r="P1013" s="11">
        <v>2048.2737605718598</v>
      </c>
      <c r="Q1013" s="11">
        <v>29320.93879625</v>
      </c>
      <c r="R1013" s="11">
        <v>1.00638870690098</v>
      </c>
      <c r="S1013" s="11">
        <v>14.2429182419475</v>
      </c>
      <c r="T1013" s="11">
        <v>0.55265237500568298</v>
      </c>
      <c r="U1013" s="11">
        <v>0</v>
      </c>
      <c r="V1013" s="11">
        <v>13.357142857142801</v>
      </c>
      <c r="W1013" s="11">
        <v>0</v>
      </c>
      <c r="X1013" s="11">
        <v>0</v>
      </c>
      <c r="Y1013" s="11">
        <v>13.357142857142801</v>
      </c>
      <c r="Z1013" s="11">
        <v>3</v>
      </c>
      <c r="AA1013" s="11">
        <v>3</v>
      </c>
      <c r="AB1013" s="11">
        <v>4</v>
      </c>
      <c r="AC1013" s="11">
        <v>32</v>
      </c>
      <c r="AD1013" s="11">
        <v>498.40401785714198</v>
      </c>
      <c r="AE1013" s="11">
        <v>44665885.428571403</v>
      </c>
      <c r="AF1013" s="11">
        <v>32.143571428571398</v>
      </c>
      <c r="AG1013" s="11">
        <v>52.211428571428499</v>
      </c>
      <c r="AH1013" s="11">
        <v>15820267.5714285</v>
      </c>
      <c r="AI1013" s="11">
        <v>48.810714285714198</v>
      </c>
      <c r="AJ1013" s="11">
        <v>44195678.928571403</v>
      </c>
      <c r="AK1013" s="11">
        <v>2</v>
      </c>
      <c r="AL1013" s="11">
        <v>20363.071428571398</v>
      </c>
      <c r="AM1013" s="11">
        <v>0</v>
      </c>
      <c r="AN1013" s="11">
        <v>0</v>
      </c>
      <c r="AO1013" s="11">
        <v>0</v>
      </c>
      <c r="AP1013" s="11">
        <v>5795.7857142857101</v>
      </c>
      <c r="AQ1013" s="11">
        <v>0</v>
      </c>
    </row>
    <row r="1014" spans="1:43" hidden="1" x14ac:dyDescent="0.45">
      <c r="A1014" s="11">
        <v>1012</v>
      </c>
      <c r="B1014" s="11" t="s">
        <v>14</v>
      </c>
      <c r="C1014" s="11" t="s">
        <v>10</v>
      </c>
      <c r="D1014" s="12">
        <v>44682</v>
      </c>
      <c r="E1014" s="11">
        <f t="shared" si="30"/>
        <v>2022</v>
      </c>
      <c r="F1014" s="11">
        <f t="shared" si="31"/>
        <v>5</v>
      </c>
      <c r="G1014" s="11">
        <v>13</v>
      </c>
      <c r="H1014" s="11">
        <v>13</v>
      </c>
      <c r="I1014" s="11">
        <v>0</v>
      </c>
      <c r="J1014" s="11">
        <v>2</v>
      </c>
      <c r="K1014" s="11">
        <v>0</v>
      </c>
      <c r="L1014" s="11">
        <v>316</v>
      </c>
      <c r="M1014" s="11">
        <v>15846.307692307601</v>
      </c>
      <c r="N1014" s="11">
        <v>20273.384615384599</v>
      </c>
      <c r="O1014" s="11">
        <v>28990.363008103301</v>
      </c>
      <c r="P1014" s="11">
        <v>2052.62485686842</v>
      </c>
      <c r="Q1014" s="11">
        <v>37084.224987426001</v>
      </c>
      <c r="R1014" s="11">
        <v>1.2793658302556301</v>
      </c>
      <c r="S1014" s="11">
        <v>14.122227409853</v>
      </c>
      <c r="T1014" s="11">
        <v>0.70479350356235004</v>
      </c>
      <c r="U1014" s="11">
        <v>0</v>
      </c>
      <c r="V1014" s="11">
        <v>13.538461538461499</v>
      </c>
      <c r="W1014" s="11">
        <v>0</v>
      </c>
      <c r="X1014" s="11">
        <v>0</v>
      </c>
      <c r="Y1014" s="11">
        <v>13.538461538461499</v>
      </c>
      <c r="Z1014" s="11">
        <v>3</v>
      </c>
      <c r="AA1014" s="11">
        <v>3</v>
      </c>
      <c r="AB1014" s="11">
        <v>4</v>
      </c>
      <c r="AC1014" s="11">
        <v>32</v>
      </c>
      <c r="AD1014" s="11">
        <v>633.54326923076906</v>
      </c>
      <c r="AE1014" s="11">
        <v>44699978.307692297</v>
      </c>
      <c r="AF1014" s="11">
        <v>16.670000000000002</v>
      </c>
      <c r="AG1014" s="11">
        <v>42.26</v>
      </c>
      <c r="AH1014" s="11">
        <v>17795517.769230701</v>
      </c>
      <c r="AI1014" s="11">
        <v>40.1</v>
      </c>
      <c r="AJ1014" s="11">
        <v>44233048.384615302</v>
      </c>
      <c r="AK1014" s="11">
        <v>2</v>
      </c>
      <c r="AL1014" s="11">
        <v>23726.769230769201</v>
      </c>
      <c r="AM1014" s="11">
        <v>0</v>
      </c>
      <c r="AN1014" s="11">
        <v>0</v>
      </c>
      <c r="AO1014" s="11">
        <v>0</v>
      </c>
      <c r="AP1014" s="11">
        <v>6919.7692307692296</v>
      </c>
      <c r="AQ1014" s="11">
        <v>0</v>
      </c>
    </row>
    <row r="1015" spans="1:43" hidden="1" x14ac:dyDescent="0.45">
      <c r="A1015" s="11">
        <v>1013</v>
      </c>
      <c r="B1015" s="11" t="s">
        <v>14</v>
      </c>
      <c r="C1015" s="11" t="s">
        <v>10</v>
      </c>
      <c r="D1015" s="12">
        <v>44713</v>
      </c>
      <c r="E1015" s="11">
        <f t="shared" si="30"/>
        <v>2022</v>
      </c>
      <c r="F1015" s="11">
        <f t="shared" si="31"/>
        <v>6</v>
      </c>
      <c r="G1015" s="11">
        <v>12</v>
      </c>
      <c r="H1015" s="11">
        <v>12</v>
      </c>
      <c r="I1015" s="11">
        <v>0</v>
      </c>
      <c r="J1015" s="11">
        <v>0</v>
      </c>
      <c r="K1015" s="11">
        <v>0</v>
      </c>
      <c r="L1015" s="11">
        <v>316</v>
      </c>
      <c r="M1015" s="11">
        <v>15847.5</v>
      </c>
      <c r="N1015" s="11">
        <v>19793.666666666599</v>
      </c>
      <c r="O1015" s="11">
        <v>29204.614880776098</v>
      </c>
      <c r="P1015" s="11">
        <v>2068.5621791768899</v>
      </c>
      <c r="Q1015" s="11">
        <v>36405.850414516397</v>
      </c>
      <c r="R1015" s="11">
        <v>1.249140968172</v>
      </c>
      <c r="S1015" s="11">
        <v>14.116050781936099</v>
      </c>
      <c r="T1015" s="11">
        <v>0.69233829259612101</v>
      </c>
      <c r="U1015" s="11">
        <v>0</v>
      </c>
      <c r="V1015" s="11">
        <v>13</v>
      </c>
      <c r="W1015" s="11">
        <v>0</v>
      </c>
      <c r="X1015" s="11">
        <v>0</v>
      </c>
      <c r="Y1015" s="11">
        <v>13</v>
      </c>
      <c r="Z1015" s="11">
        <v>3</v>
      </c>
      <c r="AA1015" s="11">
        <v>3</v>
      </c>
      <c r="AB1015" s="11">
        <v>4</v>
      </c>
      <c r="AC1015" s="11">
        <v>32</v>
      </c>
      <c r="AD1015" s="11">
        <v>618.55208333333303</v>
      </c>
      <c r="AE1015" s="11">
        <v>44713209.833333299</v>
      </c>
      <c r="AF1015" s="11">
        <v>14.585000000000001</v>
      </c>
      <c r="AG1015" s="11">
        <v>40.33</v>
      </c>
      <c r="AH1015" s="11">
        <v>18246786.166666601</v>
      </c>
      <c r="AI1015" s="11">
        <v>38.409999999999997</v>
      </c>
      <c r="AJ1015" s="11">
        <v>44275860.5</v>
      </c>
      <c r="AK1015" s="11">
        <v>1.25</v>
      </c>
      <c r="AL1015" s="11">
        <v>24397.25</v>
      </c>
      <c r="AM1015" s="11">
        <v>0</v>
      </c>
      <c r="AN1015" s="11">
        <v>0</v>
      </c>
      <c r="AO1015" s="11">
        <v>0</v>
      </c>
      <c r="AP1015" s="11">
        <v>6262.25</v>
      </c>
      <c r="AQ1015" s="11">
        <v>0</v>
      </c>
    </row>
    <row r="1016" spans="1:43" hidden="1" x14ac:dyDescent="0.45">
      <c r="A1016" s="11">
        <v>1014</v>
      </c>
      <c r="B1016" s="11" t="s">
        <v>14</v>
      </c>
      <c r="C1016" s="11" t="s">
        <v>10</v>
      </c>
      <c r="D1016" s="12">
        <v>44743</v>
      </c>
      <c r="E1016" s="11">
        <f t="shared" si="30"/>
        <v>2022</v>
      </c>
      <c r="F1016" s="11">
        <f t="shared" si="31"/>
        <v>7</v>
      </c>
      <c r="G1016" s="11">
        <v>15</v>
      </c>
      <c r="H1016" s="11">
        <v>15</v>
      </c>
      <c r="I1016" s="11">
        <v>0</v>
      </c>
      <c r="J1016" s="11">
        <v>0</v>
      </c>
      <c r="K1016" s="11">
        <v>0</v>
      </c>
      <c r="L1016" s="11">
        <v>316</v>
      </c>
      <c r="M1016" s="11">
        <v>15850.6</v>
      </c>
      <c r="N1016" s="11">
        <v>18756.333333333299</v>
      </c>
      <c r="O1016" s="11">
        <v>29579.010128026199</v>
      </c>
      <c r="P1016" s="11">
        <v>2104.0117785419802</v>
      </c>
      <c r="Q1016" s="11">
        <v>34962.356469502301</v>
      </c>
      <c r="R1016" s="11">
        <v>1.1832559569012899</v>
      </c>
      <c r="S1016" s="11">
        <v>14.0595356439588</v>
      </c>
      <c r="T1016" s="11">
        <v>0.66787983288419706</v>
      </c>
      <c r="U1016" s="11">
        <v>0</v>
      </c>
      <c r="V1016" s="11">
        <v>13.466666666666599</v>
      </c>
      <c r="W1016" s="11">
        <v>0</v>
      </c>
      <c r="X1016" s="11">
        <v>0</v>
      </c>
      <c r="Y1016" s="11">
        <v>13.466666666666599</v>
      </c>
      <c r="Z1016" s="11">
        <v>3</v>
      </c>
      <c r="AA1016" s="11">
        <v>3</v>
      </c>
      <c r="AB1016" s="11">
        <v>4</v>
      </c>
      <c r="AC1016" s="11">
        <v>32</v>
      </c>
      <c r="AD1016" s="11">
        <v>586.13541666666595</v>
      </c>
      <c r="AE1016" s="11">
        <v>44723588.200000003</v>
      </c>
      <c r="AF1016" s="11">
        <v>13.89</v>
      </c>
      <c r="AG1016" s="11">
        <v>38.576000000000001</v>
      </c>
      <c r="AH1016" s="11">
        <v>18924574.133333299</v>
      </c>
      <c r="AI1016" s="11">
        <v>37.501999999999903</v>
      </c>
      <c r="AJ1016" s="11">
        <v>44299308.466666602</v>
      </c>
      <c r="AK1016" s="11">
        <v>1</v>
      </c>
      <c r="AL1016" s="11">
        <v>24774.466666666602</v>
      </c>
      <c r="AM1016" s="11">
        <v>0</v>
      </c>
      <c r="AN1016" s="11">
        <v>0</v>
      </c>
      <c r="AO1016" s="11">
        <v>0</v>
      </c>
      <c r="AP1016" s="11">
        <v>6272.4666666666599</v>
      </c>
      <c r="AQ1016" s="11">
        <v>0</v>
      </c>
    </row>
    <row r="1017" spans="1:43" hidden="1" x14ac:dyDescent="0.45">
      <c r="A1017" s="11">
        <v>1015</v>
      </c>
      <c r="B1017" s="11" t="s">
        <v>14</v>
      </c>
      <c r="C1017" s="11" t="s">
        <v>10</v>
      </c>
      <c r="D1017" s="12">
        <v>44774</v>
      </c>
      <c r="E1017" s="11">
        <f t="shared" si="30"/>
        <v>2022</v>
      </c>
      <c r="F1017" s="11">
        <f t="shared" si="31"/>
        <v>8</v>
      </c>
      <c r="G1017" s="11">
        <v>12</v>
      </c>
      <c r="H1017" s="11">
        <v>12</v>
      </c>
      <c r="I1017" s="11">
        <v>0</v>
      </c>
      <c r="J1017" s="11">
        <v>0</v>
      </c>
      <c r="K1017" s="11">
        <v>0</v>
      </c>
      <c r="L1017" s="11">
        <v>316</v>
      </c>
      <c r="M1017" s="11">
        <v>15971.5</v>
      </c>
      <c r="N1017" s="11">
        <v>18368.833333333299</v>
      </c>
      <c r="O1017" s="11">
        <v>29634.952955282599</v>
      </c>
      <c r="P1017" s="11">
        <v>2113.7244217808202</v>
      </c>
      <c r="Q1017" s="11">
        <v>34022.586076745203</v>
      </c>
      <c r="R1017" s="11">
        <v>1.15006526697247</v>
      </c>
      <c r="S1017" s="11">
        <v>14.020968100787901</v>
      </c>
      <c r="T1017" s="11">
        <v>0.65122403795894102</v>
      </c>
      <c r="U1017" s="11">
        <v>0</v>
      </c>
      <c r="V1017" s="11">
        <v>14.0833333333333</v>
      </c>
      <c r="W1017" s="11">
        <v>0</v>
      </c>
      <c r="X1017" s="11">
        <v>0</v>
      </c>
      <c r="Y1017" s="11">
        <v>14.0833333333333</v>
      </c>
      <c r="Z1017" s="11">
        <v>3</v>
      </c>
      <c r="AA1017" s="11">
        <v>3</v>
      </c>
      <c r="AB1017" s="11">
        <v>4</v>
      </c>
      <c r="AC1017" s="11">
        <v>32</v>
      </c>
      <c r="AD1017" s="11">
        <v>574.02604166666595</v>
      </c>
      <c r="AE1017" s="11">
        <v>44738359.25</v>
      </c>
      <c r="AF1017" s="11">
        <v>13.89</v>
      </c>
      <c r="AG1017" s="11">
        <v>40.479999999999997</v>
      </c>
      <c r="AH1017" s="11">
        <v>21750492.833333299</v>
      </c>
      <c r="AI1017" s="11">
        <v>41.67</v>
      </c>
      <c r="AJ1017" s="11">
        <v>44313431.916666597</v>
      </c>
      <c r="AK1017" s="11">
        <v>1</v>
      </c>
      <c r="AL1017" s="11">
        <v>25872.666666666599</v>
      </c>
      <c r="AM1017" s="11">
        <v>0</v>
      </c>
      <c r="AN1017" s="11">
        <v>0</v>
      </c>
      <c r="AO1017" s="11">
        <v>0</v>
      </c>
      <c r="AP1017" s="11">
        <v>6084.6666666666597</v>
      </c>
      <c r="AQ1017" s="11">
        <v>0</v>
      </c>
    </row>
    <row r="1018" spans="1:43" hidden="1" x14ac:dyDescent="0.45">
      <c r="A1018" s="11">
        <v>1016</v>
      </c>
      <c r="B1018" s="11" t="s">
        <v>14</v>
      </c>
      <c r="C1018" s="11" t="s">
        <v>10</v>
      </c>
      <c r="D1018" s="12">
        <v>44805</v>
      </c>
      <c r="E1018" s="11">
        <f t="shared" si="30"/>
        <v>2022</v>
      </c>
      <c r="F1018" s="11">
        <f t="shared" si="31"/>
        <v>9</v>
      </c>
      <c r="G1018" s="11">
        <v>13</v>
      </c>
      <c r="H1018" s="11">
        <v>13</v>
      </c>
      <c r="I1018" s="11">
        <v>0</v>
      </c>
      <c r="J1018" s="11">
        <v>3</v>
      </c>
      <c r="K1018" s="11">
        <v>3</v>
      </c>
      <c r="L1018" s="11">
        <v>316</v>
      </c>
      <c r="M1018" s="11">
        <v>15965.538461538399</v>
      </c>
      <c r="N1018" s="11">
        <v>19168.692307692301</v>
      </c>
      <c r="O1018" s="11">
        <v>29591.0606943889</v>
      </c>
      <c r="P1018" s="11">
        <v>2075.3170794581602</v>
      </c>
      <c r="Q1018" s="11">
        <v>35437.591690437803</v>
      </c>
      <c r="R1018" s="11">
        <v>1.2005824902046001</v>
      </c>
      <c r="S1018" s="11">
        <v>14.2545480793649</v>
      </c>
      <c r="T1018" s="11">
        <v>0.66743705170999501</v>
      </c>
      <c r="U1018" s="11">
        <v>0</v>
      </c>
      <c r="V1018" s="11">
        <v>11.2307692307692</v>
      </c>
      <c r="W1018" s="11">
        <v>2.5384615384615299</v>
      </c>
      <c r="X1018" s="11">
        <v>0</v>
      </c>
      <c r="Y1018" s="11">
        <v>8.6923076923076898</v>
      </c>
      <c r="Z1018" s="11">
        <v>3</v>
      </c>
      <c r="AA1018" s="11">
        <v>3</v>
      </c>
      <c r="AB1018" s="11">
        <v>4</v>
      </c>
      <c r="AC1018" s="11">
        <v>32</v>
      </c>
      <c r="AD1018" s="11">
        <v>599.02163461538396</v>
      </c>
      <c r="AE1018" s="11">
        <v>44747606.846153803</v>
      </c>
      <c r="AF1018" s="11">
        <v>13.889999999999899</v>
      </c>
      <c r="AG1018" s="11">
        <v>40.3423076923076</v>
      </c>
      <c r="AH1018" s="11">
        <v>24193013.846153799</v>
      </c>
      <c r="AI1018" s="11">
        <v>41.549230769230697</v>
      </c>
      <c r="AJ1018" s="11">
        <v>44323024.769230701</v>
      </c>
      <c r="AK1018" s="11">
        <v>1</v>
      </c>
      <c r="AL1018" s="11">
        <v>27706.1538461538</v>
      </c>
      <c r="AM1018" s="11">
        <v>0</v>
      </c>
      <c r="AN1018" s="11">
        <v>0</v>
      </c>
      <c r="AO1018" s="11">
        <v>0</v>
      </c>
      <c r="AP1018" s="11">
        <v>6232.5384615384601</v>
      </c>
      <c r="AQ1018" s="11">
        <v>0</v>
      </c>
    </row>
    <row r="1019" spans="1:43" hidden="1" x14ac:dyDescent="0.45">
      <c r="A1019" s="11">
        <v>1017</v>
      </c>
      <c r="B1019" s="11" t="s">
        <v>14</v>
      </c>
      <c r="C1019" s="11" t="s">
        <v>10</v>
      </c>
      <c r="D1019" s="12">
        <v>44835</v>
      </c>
      <c r="E1019" s="11">
        <f t="shared" si="30"/>
        <v>2022</v>
      </c>
      <c r="F1019" s="11">
        <f t="shared" si="31"/>
        <v>10</v>
      </c>
      <c r="G1019" s="11">
        <v>14</v>
      </c>
      <c r="H1019" s="11">
        <v>14</v>
      </c>
      <c r="I1019" s="11">
        <v>0</v>
      </c>
      <c r="J1019" s="11">
        <v>1</v>
      </c>
      <c r="K1019" s="11">
        <v>0</v>
      </c>
      <c r="L1019" s="11">
        <v>316</v>
      </c>
      <c r="M1019" s="11">
        <v>15975.9285714285</v>
      </c>
      <c r="N1019" s="11">
        <v>21381.571428571398</v>
      </c>
      <c r="O1019" s="11">
        <v>28902.324215389301</v>
      </c>
      <c r="P1019" s="11">
        <v>2038.49299642394</v>
      </c>
      <c r="Q1019" s="11">
        <v>38599.458755529799</v>
      </c>
      <c r="R1019" s="11">
        <v>1.3384334413005401</v>
      </c>
      <c r="S1019" s="11">
        <v>14.1758979206829</v>
      </c>
      <c r="T1019" s="11">
        <v>0.73083859984308697</v>
      </c>
      <c r="U1019" s="11">
        <v>0</v>
      </c>
      <c r="V1019" s="11">
        <v>12.6428571428571</v>
      </c>
      <c r="W1019" s="11">
        <v>0</v>
      </c>
      <c r="X1019" s="11">
        <v>0</v>
      </c>
      <c r="Y1019" s="11">
        <v>12.6428571428571</v>
      </c>
      <c r="Z1019" s="11">
        <v>3</v>
      </c>
      <c r="AA1019" s="11">
        <v>3</v>
      </c>
      <c r="AB1019" s="11">
        <v>4</v>
      </c>
      <c r="AC1019" s="11">
        <v>32</v>
      </c>
      <c r="AD1019" s="11">
        <v>668.174107142857</v>
      </c>
      <c r="AE1019" s="11">
        <v>44753389.214285702</v>
      </c>
      <c r="AF1019" s="11">
        <v>11.11</v>
      </c>
      <c r="AG1019" s="11">
        <v>34.86</v>
      </c>
      <c r="AH1019" s="11">
        <v>25170462.5714285</v>
      </c>
      <c r="AI1019" s="11">
        <v>36.757142857142803</v>
      </c>
      <c r="AJ1019" s="11">
        <v>44333692.785714202</v>
      </c>
      <c r="AK1019" s="11">
        <v>0</v>
      </c>
      <c r="AL1019" s="11">
        <v>28853.214285714199</v>
      </c>
      <c r="AM1019" s="11">
        <v>0</v>
      </c>
      <c r="AN1019" s="11">
        <v>0</v>
      </c>
      <c r="AO1019" s="11">
        <v>0</v>
      </c>
      <c r="AP1019" s="11">
        <v>6796.7142857142799</v>
      </c>
      <c r="AQ1019" s="11">
        <v>0</v>
      </c>
    </row>
    <row r="1020" spans="1:43" hidden="1" x14ac:dyDescent="0.45">
      <c r="A1020" s="11">
        <v>1018</v>
      </c>
      <c r="B1020" s="11" t="s">
        <v>14</v>
      </c>
      <c r="C1020" s="11" t="s">
        <v>10</v>
      </c>
      <c r="D1020" s="12">
        <v>44866</v>
      </c>
      <c r="E1020" s="11">
        <f t="shared" si="30"/>
        <v>2022</v>
      </c>
      <c r="F1020" s="11">
        <f t="shared" si="31"/>
        <v>11</v>
      </c>
      <c r="G1020" s="11">
        <v>12</v>
      </c>
      <c r="H1020" s="11">
        <v>12</v>
      </c>
      <c r="I1020" s="11">
        <v>0</v>
      </c>
      <c r="J1020" s="11">
        <v>0</v>
      </c>
      <c r="K1020" s="11">
        <v>0</v>
      </c>
      <c r="L1020" s="11">
        <v>316</v>
      </c>
      <c r="M1020" s="11">
        <v>15992.166666666601</v>
      </c>
      <c r="N1020" s="11">
        <v>21988.583333333299</v>
      </c>
      <c r="O1020" s="11">
        <v>29009.540004905801</v>
      </c>
      <c r="P1020" s="11">
        <v>2036.23823555537</v>
      </c>
      <c r="Q1020" s="11">
        <v>39867.838866634796</v>
      </c>
      <c r="R1020" s="11">
        <v>1.3749090389964</v>
      </c>
      <c r="S1020" s="11">
        <v>14.2445232752093</v>
      </c>
      <c r="T1020" s="11">
        <v>0.75097077689226799</v>
      </c>
      <c r="U1020" s="11">
        <v>0</v>
      </c>
      <c r="V1020" s="11">
        <v>12.4166666666666</v>
      </c>
      <c r="W1020" s="11">
        <v>0</v>
      </c>
      <c r="X1020" s="11">
        <v>0</v>
      </c>
      <c r="Y1020" s="11">
        <v>12.4166666666666</v>
      </c>
      <c r="Z1020" s="11">
        <v>3</v>
      </c>
      <c r="AA1020" s="11">
        <v>3</v>
      </c>
      <c r="AB1020" s="11">
        <v>4</v>
      </c>
      <c r="AC1020" s="11">
        <v>32</v>
      </c>
      <c r="AD1020" s="11">
        <v>687.14322916666595</v>
      </c>
      <c r="AE1020" s="11">
        <v>44759142.5</v>
      </c>
      <c r="AF1020" s="11">
        <v>11.11</v>
      </c>
      <c r="AG1020" s="11">
        <v>34.520000000000003</v>
      </c>
      <c r="AH1020" s="11">
        <v>26374660.166666601</v>
      </c>
      <c r="AI1020" s="11">
        <v>36.46</v>
      </c>
      <c r="AJ1020" s="11">
        <v>44341570</v>
      </c>
      <c r="AK1020" s="11">
        <v>0</v>
      </c>
      <c r="AL1020" s="11">
        <v>29858.833333333299</v>
      </c>
      <c r="AM1020" s="11">
        <v>0</v>
      </c>
      <c r="AN1020" s="11">
        <v>0</v>
      </c>
      <c r="AO1020" s="11">
        <v>3628.1666666666601</v>
      </c>
      <c r="AP1020" s="11">
        <v>3370.25</v>
      </c>
      <c r="AQ1020" s="11">
        <v>0</v>
      </c>
    </row>
    <row r="1021" spans="1:43" hidden="1" x14ac:dyDescent="0.45">
      <c r="A1021" s="11">
        <v>1019</v>
      </c>
      <c r="B1021" s="11" t="s">
        <v>14</v>
      </c>
      <c r="C1021" s="11" t="s">
        <v>10</v>
      </c>
      <c r="D1021" s="12">
        <v>44896</v>
      </c>
      <c r="E1021" s="11">
        <f t="shared" si="30"/>
        <v>2022</v>
      </c>
      <c r="F1021" s="11">
        <f t="shared" si="31"/>
        <v>12</v>
      </c>
      <c r="G1021" s="11">
        <v>14</v>
      </c>
      <c r="H1021" s="11">
        <v>14</v>
      </c>
      <c r="I1021" s="11">
        <v>0</v>
      </c>
      <c r="J1021" s="11">
        <v>1</v>
      </c>
      <c r="K1021" s="11">
        <v>0</v>
      </c>
      <c r="L1021" s="11">
        <v>316</v>
      </c>
      <c r="M1021" s="11">
        <v>15987</v>
      </c>
      <c r="N1021" s="11">
        <v>19950.071428571398</v>
      </c>
      <c r="O1021" s="11">
        <v>29304.847900221899</v>
      </c>
      <c r="P1021" s="11">
        <v>2052.9774798449998</v>
      </c>
      <c r="Q1021" s="11">
        <v>36507.078175288603</v>
      </c>
      <c r="R1021" s="11">
        <v>1.24790240426968</v>
      </c>
      <c r="S1021" s="11">
        <v>14.273821330192</v>
      </c>
      <c r="T1021" s="11">
        <v>0.68640908127463696</v>
      </c>
      <c r="U1021" s="11">
        <v>0</v>
      </c>
      <c r="V1021" s="11">
        <v>13.5</v>
      </c>
      <c r="W1021" s="11">
        <v>0</v>
      </c>
      <c r="X1021" s="11">
        <v>0</v>
      </c>
      <c r="Y1021" s="11">
        <v>13.5</v>
      </c>
      <c r="Z1021" s="11">
        <v>3</v>
      </c>
      <c r="AA1021" s="11">
        <v>3</v>
      </c>
      <c r="AB1021" s="11">
        <v>4</v>
      </c>
      <c r="AC1021" s="11">
        <v>32</v>
      </c>
      <c r="AD1021" s="11">
        <v>623.439732142857</v>
      </c>
      <c r="AE1021" s="11">
        <v>44765866.428571403</v>
      </c>
      <c r="AF1021" s="11">
        <v>11.11</v>
      </c>
      <c r="AG1021" s="11">
        <v>34.520000000000003</v>
      </c>
      <c r="AH1021" s="11">
        <v>28122188.142857101</v>
      </c>
      <c r="AI1021" s="11">
        <v>36.46</v>
      </c>
      <c r="AJ1021" s="11">
        <v>44348463.428571403</v>
      </c>
      <c r="AK1021" s="11">
        <v>0</v>
      </c>
      <c r="AL1021" s="11">
        <v>31377.6428571428</v>
      </c>
      <c r="AM1021" s="11">
        <v>0</v>
      </c>
      <c r="AN1021" s="11">
        <v>0</v>
      </c>
      <c r="AO1021" s="11">
        <v>3630.8571428571399</v>
      </c>
      <c r="AP1021" s="11">
        <v>2653.7857142857101</v>
      </c>
      <c r="AQ1021" s="11">
        <v>0</v>
      </c>
    </row>
    <row r="1022" spans="1:43" hidden="1" x14ac:dyDescent="0.45">
      <c r="A1022" s="11">
        <v>1020</v>
      </c>
      <c r="B1022" s="11" t="s">
        <v>14</v>
      </c>
      <c r="C1022" s="11" t="s">
        <v>10</v>
      </c>
      <c r="D1022" s="12">
        <v>44927</v>
      </c>
      <c r="E1022" s="11">
        <f t="shared" si="30"/>
        <v>2023</v>
      </c>
      <c r="F1022" s="11">
        <f t="shared" si="31"/>
        <v>1</v>
      </c>
      <c r="G1022" s="11">
        <v>13</v>
      </c>
      <c r="H1022" s="11">
        <v>13</v>
      </c>
      <c r="I1022" s="11">
        <v>0</v>
      </c>
      <c r="J1022" s="11">
        <v>3</v>
      </c>
      <c r="K1022" s="11">
        <v>2</v>
      </c>
      <c r="L1022" s="11">
        <v>316</v>
      </c>
      <c r="M1022" s="11">
        <v>15984.615384615299</v>
      </c>
      <c r="N1022" s="11">
        <v>18924.692307692301</v>
      </c>
      <c r="O1022" s="11">
        <v>30121.9271693876</v>
      </c>
      <c r="P1022" s="11">
        <v>2119.4526977149599</v>
      </c>
      <c r="Q1022" s="11">
        <v>35666.208957641502</v>
      </c>
      <c r="R1022" s="11">
        <v>1.1838887666672899</v>
      </c>
      <c r="S1022" s="11">
        <v>14.212250543227301</v>
      </c>
      <c r="T1022" s="11">
        <v>0.67377427729166695</v>
      </c>
      <c r="U1022" s="11">
        <v>0</v>
      </c>
      <c r="V1022" s="11">
        <v>11.615384615384601</v>
      </c>
      <c r="W1022" s="11">
        <v>2.5384615384615299</v>
      </c>
      <c r="X1022" s="11">
        <v>0</v>
      </c>
      <c r="Y1022" s="11">
        <v>9.0769230769230695</v>
      </c>
      <c r="Z1022" s="11">
        <v>3</v>
      </c>
      <c r="AA1022" s="11">
        <v>3</v>
      </c>
      <c r="AB1022" s="11">
        <v>4</v>
      </c>
      <c r="AC1022" s="11">
        <v>32</v>
      </c>
      <c r="AD1022" s="11">
        <v>591.39663461538396</v>
      </c>
      <c r="AE1022" s="11">
        <v>44772112</v>
      </c>
      <c r="AF1022" s="11">
        <v>0</v>
      </c>
      <c r="AG1022" s="11">
        <v>0</v>
      </c>
      <c r="AH1022" s="11">
        <v>29808035.384615298</v>
      </c>
      <c r="AI1022" s="11">
        <v>0</v>
      </c>
      <c r="AJ1022" s="11">
        <v>44355433.384615302</v>
      </c>
      <c r="AK1022" s="11">
        <v>0</v>
      </c>
      <c r="AL1022" s="11">
        <v>32976</v>
      </c>
      <c r="AM1022" s="11">
        <v>0</v>
      </c>
      <c r="AN1022" s="11">
        <v>0</v>
      </c>
      <c r="AO1022" s="11">
        <v>3388.3076923076901</v>
      </c>
      <c r="AP1022" s="11">
        <v>2577.4615384615299</v>
      </c>
      <c r="AQ1022" s="11">
        <v>0</v>
      </c>
    </row>
    <row r="1023" spans="1:43" hidden="1" x14ac:dyDescent="0.45">
      <c r="A1023" s="11">
        <v>1021</v>
      </c>
      <c r="B1023" s="11" t="s">
        <v>14</v>
      </c>
      <c r="C1023" s="11" t="s">
        <v>10</v>
      </c>
      <c r="D1023" s="12">
        <v>44958</v>
      </c>
      <c r="E1023" s="11">
        <f t="shared" si="30"/>
        <v>2023</v>
      </c>
      <c r="F1023" s="11">
        <f t="shared" si="31"/>
        <v>2</v>
      </c>
      <c r="G1023" s="11">
        <v>12</v>
      </c>
      <c r="H1023" s="11">
        <v>12</v>
      </c>
      <c r="I1023" s="11">
        <v>0</v>
      </c>
      <c r="J1023" s="11">
        <v>0</v>
      </c>
      <c r="K1023" s="11">
        <v>0</v>
      </c>
      <c r="L1023" s="11">
        <v>316</v>
      </c>
      <c r="M1023" s="11">
        <v>15971.5</v>
      </c>
      <c r="N1023" s="11">
        <v>20889.75</v>
      </c>
      <c r="O1023" s="11">
        <v>29063.473994882199</v>
      </c>
      <c r="P1023" s="11">
        <v>2061.7338447666798</v>
      </c>
      <c r="Q1023" s="11">
        <v>37949.638987591803</v>
      </c>
      <c r="R1023" s="11">
        <v>1.3079881383971399</v>
      </c>
      <c r="S1023" s="11">
        <v>14.094957882244501</v>
      </c>
      <c r="T1023" s="11">
        <v>0.72292928780616195</v>
      </c>
      <c r="U1023" s="11">
        <v>0</v>
      </c>
      <c r="V1023" s="11">
        <v>12.1666666666666</v>
      </c>
      <c r="W1023" s="11">
        <v>0</v>
      </c>
      <c r="X1023" s="11">
        <v>0</v>
      </c>
      <c r="Y1023" s="11">
        <v>12.1666666666666</v>
      </c>
      <c r="Z1023" s="11">
        <v>3</v>
      </c>
      <c r="AA1023" s="11">
        <v>3</v>
      </c>
      <c r="AB1023" s="11">
        <v>4</v>
      </c>
      <c r="AC1023" s="11">
        <v>32</v>
      </c>
      <c r="AD1023" s="11">
        <v>652.8046875</v>
      </c>
      <c r="AE1023" s="11">
        <v>44776618.583333299</v>
      </c>
      <c r="AF1023" s="11">
        <v>0</v>
      </c>
      <c r="AG1023" s="11">
        <v>0</v>
      </c>
      <c r="AH1023" s="11">
        <v>30380009.916666601</v>
      </c>
      <c r="AI1023" s="11">
        <v>0</v>
      </c>
      <c r="AJ1023" s="11">
        <v>44361323.5</v>
      </c>
      <c r="AK1023" s="11">
        <v>0</v>
      </c>
      <c r="AL1023" s="11">
        <v>33780.833333333299</v>
      </c>
      <c r="AM1023" s="11">
        <v>0</v>
      </c>
      <c r="AN1023" s="11">
        <v>0</v>
      </c>
      <c r="AO1023" s="11">
        <v>3716.75</v>
      </c>
      <c r="AP1023" s="11">
        <v>2844.5833333333298</v>
      </c>
      <c r="AQ1023" s="11">
        <v>0</v>
      </c>
    </row>
    <row r="1024" spans="1:43" hidden="1" x14ac:dyDescent="0.45">
      <c r="A1024" s="11">
        <v>1022</v>
      </c>
      <c r="B1024" s="11" t="s">
        <v>14</v>
      </c>
      <c r="C1024" s="11" t="s">
        <v>10</v>
      </c>
      <c r="D1024" s="12">
        <v>44986</v>
      </c>
      <c r="E1024" s="11">
        <f t="shared" si="30"/>
        <v>2023</v>
      </c>
      <c r="F1024" s="11">
        <f t="shared" si="31"/>
        <v>3</v>
      </c>
      <c r="G1024" s="11">
        <v>13</v>
      </c>
      <c r="H1024" s="11">
        <v>13</v>
      </c>
      <c r="I1024" s="11">
        <v>0</v>
      </c>
      <c r="J1024" s="11">
        <v>0</v>
      </c>
      <c r="K1024" s="11">
        <v>0</v>
      </c>
      <c r="L1024" s="11">
        <v>316</v>
      </c>
      <c r="M1024" s="11">
        <v>15965.538461538399</v>
      </c>
      <c r="N1024" s="11">
        <v>20127.307692307601</v>
      </c>
      <c r="O1024" s="11">
        <v>28619.530898028999</v>
      </c>
      <c r="P1024" s="11">
        <v>2014.05961905903</v>
      </c>
      <c r="Q1024" s="11">
        <v>36006.568413827597</v>
      </c>
      <c r="R1024" s="11">
        <v>1.2607279468724799</v>
      </c>
      <c r="S1024" s="11">
        <v>14.206205748962001</v>
      </c>
      <c r="T1024" s="11">
        <v>0.68027547247232301</v>
      </c>
      <c r="U1024" s="11">
        <v>0</v>
      </c>
      <c r="V1024" s="11">
        <v>11.615384615384601</v>
      </c>
      <c r="W1024" s="11">
        <v>0</v>
      </c>
      <c r="X1024" s="11">
        <v>0</v>
      </c>
      <c r="Y1024" s="11">
        <v>11.615384615384601</v>
      </c>
      <c r="Z1024" s="11">
        <v>3</v>
      </c>
      <c r="AA1024" s="11">
        <v>3</v>
      </c>
      <c r="AB1024" s="11">
        <v>4</v>
      </c>
      <c r="AC1024" s="11">
        <v>32</v>
      </c>
      <c r="AD1024" s="11">
        <v>628.97836538461502</v>
      </c>
      <c r="AE1024" s="11">
        <v>10333718.461538401</v>
      </c>
      <c r="AF1024" s="11">
        <v>0</v>
      </c>
      <c r="AG1024" s="11">
        <v>0</v>
      </c>
      <c r="AH1024" s="11">
        <v>7052263</v>
      </c>
      <c r="AI1024" s="11">
        <v>0</v>
      </c>
      <c r="AJ1024" s="11">
        <v>10237923.076923</v>
      </c>
      <c r="AK1024" s="11">
        <v>0</v>
      </c>
      <c r="AL1024" s="11">
        <v>7851.8461538461497</v>
      </c>
      <c r="AM1024" s="11">
        <v>0</v>
      </c>
      <c r="AN1024" s="11">
        <v>0</v>
      </c>
      <c r="AO1024" s="11">
        <v>4004.3846153846098</v>
      </c>
      <c r="AP1024" s="11">
        <v>2882.3846153846098</v>
      </c>
      <c r="AQ1024" s="11">
        <v>0</v>
      </c>
    </row>
    <row r="1025" spans="1:43" hidden="1" x14ac:dyDescent="0.45">
      <c r="A1025" s="11">
        <v>1023</v>
      </c>
      <c r="B1025" s="11" t="s">
        <v>14</v>
      </c>
      <c r="C1025" s="11" t="s">
        <v>10</v>
      </c>
      <c r="D1025" s="12">
        <v>45017</v>
      </c>
      <c r="E1025" s="11">
        <f t="shared" si="30"/>
        <v>2023</v>
      </c>
      <c r="F1025" s="11">
        <f t="shared" si="31"/>
        <v>4</v>
      </c>
      <c r="G1025" s="11">
        <v>14</v>
      </c>
      <c r="H1025" s="11">
        <v>14</v>
      </c>
      <c r="I1025" s="11">
        <v>0</v>
      </c>
      <c r="J1025" s="11">
        <v>0</v>
      </c>
      <c r="K1025" s="11">
        <v>0</v>
      </c>
      <c r="L1025" s="11">
        <v>316</v>
      </c>
      <c r="M1025" s="11">
        <v>15973.714285714201</v>
      </c>
      <c r="N1025" s="11">
        <v>21269.357142857101</v>
      </c>
      <c r="O1025" s="11">
        <v>28925.217538933</v>
      </c>
      <c r="P1025" s="11">
        <v>2030.2431535030601</v>
      </c>
      <c r="Q1025" s="11">
        <v>38450.622378220898</v>
      </c>
      <c r="R1025" s="11">
        <v>1.3315787106460699</v>
      </c>
      <c r="S1025" s="11">
        <v>14.2435523289265</v>
      </c>
      <c r="T1025" s="11">
        <v>0.72456632198124105</v>
      </c>
      <c r="U1025" s="11">
        <v>0</v>
      </c>
      <c r="V1025" s="11">
        <v>11.714285714285699</v>
      </c>
      <c r="W1025" s="11">
        <v>0</v>
      </c>
      <c r="X1025" s="11">
        <v>0</v>
      </c>
      <c r="Y1025" s="11">
        <v>11.714285714285699</v>
      </c>
      <c r="Z1025" s="11">
        <v>3</v>
      </c>
      <c r="AA1025" s="11">
        <v>3</v>
      </c>
      <c r="AB1025" s="11">
        <v>4</v>
      </c>
      <c r="AC1025" s="11">
        <v>32</v>
      </c>
      <c r="AD1025" s="11">
        <v>664.66741071428498</v>
      </c>
      <c r="AE1025" s="11">
        <v>0</v>
      </c>
      <c r="AF1025" s="11">
        <v>0</v>
      </c>
      <c r="AG1025" s="11">
        <v>0</v>
      </c>
      <c r="AH1025" s="11">
        <v>0</v>
      </c>
      <c r="AI1025" s="11">
        <v>0</v>
      </c>
      <c r="AJ1025" s="11">
        <v>0</v>
      </c>
      <c r="AK1025" s="11">
        <v>0</v>
      </c>
      <c r="AL1025" s="11">
        <v>0</v>
      </c>
      <c r="AM1025" s="11">
        <v>0</v>
      </c>
      <c r="AN1025" s="11">
        <v>0</v>
      </c>
      <c r="AO1025" s="11">
        <v>3937</v>
      </c>
      <c r="AP1025" s="11">
        <v>2828.7857142857101</v>
      </c>
      <c r="AQ1025" s="11">
        <v>0</v>
      </c>
    </row>
    <row r="1026" spans="1:43" hidden="1" x14ac:dyDescent="0.45">
      <c r="A1026" s="11">
        <v>1024</v>
      </c>
      <c r="B1026" s="11" t="s">
        <v>14</v>
      </c>
      <c r="C1026" s="11" t="s">
        <v>10</v>
      </c>
      <c r="D1026" s="12">
        <v>45047</v>
      </c>
      <c r="E1026" s="11">
        <f t="shared" si="30"/>
        <v>2023</v>
      </c>
      <c r="F1026" s="11">
        <f t="shared" si="31"/>
        <v>5</v>
      </c>
      <c r="G1026" s="11">
        <v>12</v>
      </c>
      <c r="H1026" s="11">
        <v>12</v>
      </c>
      <c r="I1026" s="11">
        <v>0</v>
      </c>
      <c r="J1026" s="11">
        <v>2</v>
      </c>
      <c r="K1026" s="11">
        <v>0</v>
      </c>
      <c r="L1026" s="11">
        <v>316</v>
      </c>
      <c r="M1026" s="11">
        <v>15976.666666666601</v>
      </c>
      <c r="N1026" s="11">
        <v>21989.166666666599</v>
      </c>
      <c r="O1026" s="11">
        <v>28879.545240806099</v>
      </c>
      <c r="P1026" s="11">
        <v>2044.24142892335</v>
      </c>
      <c r="Q1026" s="11">
        <v>39672.178476306799</v>
      </c>
      <c r="R1026" s="11">
        <v>1.37634906205207</v>
      </c>
      <c r="S1026" s="11">
        <v>14.1265197313075</v>
      </c>
      <c r="T1026" s="11">
        <v>0.75380055870586105</v>
      </c>
      <c r="U1026" s="11">
        <v>0</v>
      </c>
      <c r="V1026" s="11">
        <v>11.8333333333333</v>
      </c>
      <c r="W1026" s="11">
        <v>0</v>
      </c>
      <c r="X1026" s="11">
        <v>0</v>
      </c>
      <c r="Y1026" s="11">
        <v>11.8333333333333</v>
      </c>
      <c r="Z1026" s="11">
        <v>3</v>
      </c>
      <c r="AA1026" s="11">
        <v>3</v>
      </c>
      <c r="AB1026" s="11">
        <v>4</v>
      </c>
      <c r="AC1026" s="11">
        <v>32</v>
      </c>
      <c r="AD1026" s="11">
        <v>687.16145833333303</v>
      </c>
      <c r="AE1026" s="11">
        <v>0</v>
      </c>
      <c r="AF1026" s="11">
        <v>0</v>
      </c>
      <c r="AG1026" s="11">
        <v>0</v>
      </c>
      <c r="AH1026" s="11">
        <v>0</v>
      </c>
      <c r="AI1026" s="11">
        <v>0</v>
      </c>
      <c r="AJ1026" s="11">
        <v>0</v>
      </c>
      <c r="AK1026" s="11">
        <v>0</v>
      </c>
      <c r="AL1026" s="11">
        <v>0</v>
      </c>
      <c r="AM1026" s="11">
        <v>0</v>
      </c>
      <c r="AN1026" s="11">
        <v>0</v>
      </c>
      <c r="AO1026" s="11">
        <v>4127.3333333333303</v>
      </c>
      <c r="AP1026" s="11">
        <v>2955</v>
      </c>
      <c r="AQ1026" s="11">
        <v>0</v>
      </c>
    </row>
    <row r="1027" spans="1:43" hidden="1" x14ac:dyDescent="0.45">
      <c r="A1027" s="11">
        <v>1025</v>
      </c>
      <c r="B1027" s="11" t="s">
        <v>14</v>
      </c>
      <c r="C1027" s="11" t="s">
        <v>10</v>
      </c>
      <c r="D1027" s="12">
        <v>45078</v>
      </c>
      <c r="E1027" s="11">
        <f t="shared" ref="E1027:E1090" si="32">YEAR(D1027)</f>
        <v>2023</v>
      </c>
      <c r="F1027" s="11">
        <f t="shared" ref="F1027:F1090" si="33">MONTH(D1027)</f>
        <v>6</v>
      </c>
      <c r="G1027" s="11">
        <v>13</v>
      </c>
      <c r="H1027" s="11">
        <v>13</v>
      </c>
      <c r="I1027" s="11">
        <v>0</v>
      </c>
      <c r="J1027" s="11">
        <v>0</v>
      </c>
      <c r="K1027" s="11">
        <v>0</v>
      </c>
      <c r="L1027" s="11">
        <v>316</v>
      </c>
      <c r="M1027" s="11">
        <v>15998.923076923</v>
      </c>
      <c r="N1027" s="11">
        <v>20957.538461538399</v>
      </c>
      <c r="O1027" s="11">
        <v>28989.172584832701</v>
      </c>
      <c r="P1027" s="11">
        <v>2033.8974000143701</v>
      </c>
      <c r="Q1027" s="11">
        <v>37912.558984216899</v>
      </c>
      <c r="R1027" s="11">
        <v>1.3100382959654999</v>
      </c>
      <c r="S1027" s="11">
        <v>14.249508906016301</v>
      </c>
      <c r="T1027" s="11">
        <v>0.71396363887010905</v>
      </c>
      <c r="U1027" s="11">
        <v>0</v>
      </c>
      <c r="V1027" s="11">
        <v>13.769230769230701</v>
      </c>
      <c r="W1027" s="11">
        <v>0</v>
      </c>
      <c r="X1027" s="11">
        <v>0</v>
      </c>
      <c r="Y1027" s="11">
        <v>13.769230769230701</v>
      </c>
      <c r="Z1027" s="11">
        <v>3</v>
      </c>
      <c r="AA1027" s="11">
        <v>3</v>
      </c>
      <c r="AB1027" s="11">
        <v>4</v>
      </c>
      <c r="AC1027" s="11">
        <v>32</v>
      </c>
      <c r="AD1027" s="11">
        <v>654.923076923076</v>
      </c>
      <c r="AE1027" s="11">
        <v>0</v>
      </c>
      <c r="AF1027" s="11">
        <v>0</v>
      </c>
      <c r="AG1027" s="11">
        <v>0</v>
      </c>
      <c r="AH1027" s="11">
        <v>0</v>
      </c>
      <c r="AI1027" s="11">
        <v>0</v>
      </c>
      <c r="AJ1027" s="11">
        <v>0</v>
      </c>
      <c r="AK1027" s="11">
        <v>0</v>
      </c>
      <c r="AL1027" s="11">
        <v>0</v>
      </c>
      <c r="AM1027" s="11">
        <v>0</v>
      </c>
      <c r="AN1027" s="11">
        <v>0</v>
      </c>
      <c r="AO1027" s="11">
        <v>3704</v>
      </c>
      <c r="AP1027" s="11">
        <v>2762.76923076923</v>
      </c>
      <c r="AQ1027" s="11">
        <v>0</v>
      </c>
    </row>
    <row r="1028" spans="1:43" hidden="1" x14ac:dyDescent="0.45">
      <c r="A1028" s="11">
        <v>1026</v>
      </c>
      <c r="B1028" s="11" t="s">
        <v>14</v>
      </c>
      <c r="C1028" s="11" t="s">
        <v>10</v>
      </c>
      <c r="D1028" s="12">
        <v>45108</v>
      </c>
      <c r="E1028" s="11">
        <f t="shared" si="32"/>
        <v>2023</v>
      </c>
      <c r="F1028" s="11">
        <f t="shared" si="33"/>
        <v>7</v>
      </c>
      <c r="G1028" s="11">
        <v>14</v>
      </c>
      <c r="H1028" s="11">
        <v>14</v>
      </c>
      <c r="I1028" s="11">
        <v>0</v>
      </c>
      <c r="J1028" s="11">
        <v>0</v>
      </c>
      <c r="K1028" s="11">
        <v>0</v>
      </c>
      <c r="L1028" s="11">
        <v>316</v>
      </c>
      <c r="M1028" s="11">
        <v>15973.714285714201</v>
      </c>
      <c r="N1028" s="11">
        <v>20028.714285714199</v>
      </c>
      <c r="O1028" s="11">
        <v>29609.861942370499</v>
      </c>
      <c r="P1028" s="11">
        <v>2077.3615208389501</v>
      </c>
      <c r="Q1028" s="11">
        <v>37048.135125658198</v>
      </c>
      <c r="R1028" s="11">
        <v>1.25376607664199</v>
      </c>
      <c r="S1028" s="11">
        <v>14.252816956588999</v>
      </c>
      <c r="T1028" s="11">
        <v>0.69809194383557605</v>
      </c>
      <c r="U1028" s="11">
        <v>0</v>
      </c>
      <c r="V1028" s="11">
        <v>12.0714285714285</v>
      </c>
      <c r="W1028" s="11">
        <v>0</v>
      </c>
      <c r="X1028" s="11">
        <v>0</v>
      </c>
      <c r="Y1028" s="11">
        <v>12.0714285714285</v>
      </c>
      <c r="Z1028" s="11">
        <v>3</v>
      </c>
      <c r="AA1028" s="11">
        <v>3</v>
      </c>
      <c r="AB1028" s="11">
        <v>4</v>
      </c>
      <c r="AC1028" s="11">
        <v>32</v>
      </c>
      <c r="AD1028" s="11">
        <v>625.89732142857099</v>
      </c>
      <c r="AE1028" s="11">
        <v>0</v>
      </c>
      <c r="AF1028" s="11">
        <v>0</v>
      </c>
      <c r="AG1028" s="11">
        <v>0</v>
      </c>
      <c r="AH1028" s="11">
        <v>0</v>
      </c>
      <c r="AI1028" s="11">
        <v>0</v>
      </c>
      <c r="AJ1028" s="11">
        <v>0</v>
      </c>
      <c r="AK1028" s="11">
        <v>0</v>
      </c>
      <c r="AL1028" s="11">
        <v>0</v>
      </c>
      <c r="AM1028" s="11">
        <v>0</v>
      </c>
      <c r="AN1028" s="11">
        <v>0</v>
      </c>
      <c r="AO1028" s="11">
        <v>2901.5</v>
      </c>
      <c r="AP1028" s="11">
        <v>2214.4285714285702</v>
      </c>
      <c r="AQ1028" s="11">
        <v>0</v>
      </c>
    </row>
    <row r="1029" spans="1:43" hidden="1" x14ac:dyDescent="0.45">
      <c r="A1029" s="11">
        <v>1027</v>
      </c>
      <c r="B1029" s="11" t="s">
        <v>14</v>
      </c>
      <c r="C1029" s="11" t="s">
        <v>10</v>
      </c>
      <c r="D1029" s="12">
        <v>45139</v>
      </c>
      <c r="E1029" s="11">
        <f t="shared" si="32"/>
        <v>2023</v>
      </c>
      <c r="F1029" s="11">
        <f t="shared" si="33"/>
        <v>8</v>
      </c>
      <c r="G1029" s="11">
        <v>12</v>
      </c>
      <c r="H1029" s="11">
        <v>12</v>
      </c>
      <c r="I1029" s="11">
        <v>0</v>
      </c>
      <c r="J1029" s="11">
        <v>0</v>
      </c>
      <c r="K1029" s="11">
        <v>0</v>
      </c>
      <c r="L1029" s="11">
        <v>316</v>
      </c>
      <c r="M1029" s="11">
        <v>15976.666666666601</v>
      </c>
      <c r="N1029" s="11">
        <v>20824.583333333299</v>
      </c>
      <c r="O1029" s="11">
        <v>29512.505104442</v>
      </c>
      <c r="P1029" s="11">
        <v>2087.7937092587399</v>
      </c>
      <c r="Q1029" s="11">
        <v>38410.833021708502</v>
      </c>
      <c r="R1029" s="11">
        <v>1.3034237354581599</v>
      </c>
      <c r="S1029" s="11">
        <v>14.1358012780553</v>
      </c>
      <c r="T1029" s="11">
        <v>0.72934563993669999</v>
      </c>
      <c r="U1029" s="11">
        <v>0</v>
      </c>
      <c r="V1029" s="11">
        <v>11.5833333333333</v>
      </c>
      <c r="W1029" s="11">
        <v>0</v>
      </c>
      <c r="X1029" s="11">
        <v>0</v>
      </c>
      <c r="Y1029" s="11">
        <v>11.5833333333333</v>
      </c>
      <c r="Z1029" s="11">
        <v>3</v>
      </c>
      <c r="AA1029" s="11">
        <v>3</v>
      </c>
      <c r="AB1029" s="11">
        <v>4</v>
      </c>
      <c r="AC1029" s="11">
        <v>32</v>
      </c>
      <c r="AD1029" s="11">
        <v>650.76822916666595</v>
      </c>
      <c r="AE1029" s="11">
        <v>0</v>
      </c>
      <c r="AF1029" s="11">
        <v>0</v>
      </c>
      <c r="AG1029" s="11">
        <v>0</v>
      </c>
      <c r="AH1029" s="11">
        <v>0</v>
      </c>
      <c r="AI1029" s="11">
        <v>0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3551.3333333333298</v>
      </c>
      <c r="AP1029" s="11">
        <v>2695.3333333333298</v>
      </c>
      <c r="AQ1029" s="11">
        <v>0</v>
      </c>
    </row>
    <row r="1030" spans="1:43" hidden="1" x14ac:dyDescent="0.45">
      <c r="A1030" s="11">
        <v>1028</v>
      </c>
      <c r="B1030" s="11" t="s">
        <v>14</v>
      </c>
      <c r="C1030" s="11" t="s">
        <v>10</v>
      </c>
      <c r="D1030" s="12">
        <v>45170</v>
      </c>
      <c r="E1030" s="11">
        <f t="shared" si="32"/>
        <v>2023</v>
      </c>
      <c r="F1030" s="11">
        <f t="shared" si="33"/>
        <v>9</v>
      </c>
      <c r="G1030" s="11">
        <v>14</v>
      </c>
      <c r="H1030" s="11">
        <v>14</v>
      </c>
      <c r="I1030" s="11">
        <v>0</v>
      </c>
      <c r="J1030" s="11">
        <v>2</v>
      </c>
      <c r="K1030" s="11">
        <v>2</v>
      </c>
      <c r="L1030" s="11">
        <v>295.42857142857099</v>
      </c>
      <c r="M1030" s="11">
        <v>14855.214285714201</v>
      </c>
      <c r="N1030" s="11">
        <v>19676.714285714199</v>
      </c>
      <c r="O1030" s="11">
        <v>29337.701937039801</v>
      </c>
      <c r="P1030" s="11">
        <v>2054.2612529328098</v>
      </c>
      <c r="Q1030" s="11">
        <v>39173.7473677546</v>
      </c>
      <c r="R1030" s="11">
        <v>1.3387976255218399</v>
      </c>
      <c r="S1030" s="11">
        <v>14.2826835546058</v>
      </c>
      <c r="T1030" s="11">
        <v>0.73680085050584099</v>
      </c>
      <c r="U1030" s="11">
        <v>0</v>
      </c>
      <c r="V1030" s="11">
        <v>12.6428571428571</v>
      </c>
      <c r="W1030" s="11">
        <v>1.4285714285714199</v>
      </c>
      <c r="X1030" s="11">
        <v>0</v>
      </c>
      <c r="Y1030" s="11">
        <v>11.214285714285699</v>
      </c>
      <c r="Z1030" s="11">
        <v>3</v>
      </c>
      <c r="AA1030" s="11">
        <v>3</v>
      </c>
      <c r="AB1030" s="11">
        <v>4</v>
      </c>
      <c r="AC1030" s="11">
        <v>29.428571428571399</v>
      </c>
      <c r="AD1030" s="11">
        <v>684.34732142857104</v>
      </c>
      <c r="AE1030" s="11">
        <v>0</v>
      </c>
      <c r="AF1030" s="11">
        <v>0</v>
      </c>
      <c r="AG1030" s="11">
        <v>0</v>
      </c>
      <c r="AH1030" s="11">
        <v>0</v>
      </c>
      <c r="AI1030" s="11">
        <v>0</v>
      </c>
      <c r="AJ1030" s="11">
        <v>0</v>
      </c>
      <c r="AK1030" s="11">
        <v>0</v>
      </c>
      <c r="AL1030" s="11">
        <v>0</v>
      </c>
      <c r="AM1030" s="11">
        <v>0</v>
      </c>
      <c r="AN1030" s="11">
        <v>0</v>
      </c>
      <c r="AO1030" s="11">
        <v>3439.2857142857101</v>
      </c>
      <c r="AP1030" s="11">
        <v>2635.1428571428501</v>
      </c>
      <c r="AQ1030" s="11">
        <v>0</v>
      </c>
    </row>
    <row r="1031" spans="1:43" hidden="1" x14ac:dyDescent="0.45">
      <c r="A1031" s="11">
        <v>1029</v>
      </c>
      <c r="B1031" s="11" t="s">
        <v>14</v>
      </c>
      <c r="C1031" s="11" t="s">
        <v>10</v>
      </c>
      <c r="D1031" s="12">
        <v>45200</v>
      </c>
      <c r="E1031" s="11">
        <f t="shared" si="32"/>
        <v>2023</v>
      </c>
      <c r="F1031" s="11">
        <f t="shared" si="33"/>
        <v>10</v>
      </c>
      <c r="G1031" s="11">
        <v>13</v>
      </c>
      <c r="H1031" s="11">
        <v>13</v>
      </c>
      <c r="I1031" s="11">
        <v>0</v>
      </c>
      <c r="J1031" s="11">
        <v>0</v>
      </c>
      <c r="K1031" s="11">
        <v>0</v>
      </c>
      <c r="L1031" s="11">
        <v>316</v>
      </c>
      <c r="M1031" s="11">
        <v>15891.615384615299</v>
      </c>
      <c r="N1031" s="11">
        <v>21806.692307692301</v>
      </c>
      <c r="O1031" s="11">
        <v>29265.496192266699</v>
      </c>
      <c r="P1031" s="11">
        <v>2049.7494825748699</v>
      </c>
      <c r="Q1031" s="11">
        <v>40075.953001364098</v>
      </c>
      <c r="R1031" s="11">
        <v>1.3721513177053499</v>
      </c>
      <c r="S1031" s="11">
        <v>14.275235799334601</v>
      </c>
      <c r="T1031" s="11">
        <v>0.75423541233438796</v>
      </c>
      <c r="U1031" s="11">
        <v>0</v>
      </c>
      <c r="V1031" s="11">
        <v>11.846153846153801</v>
      </c>
      <c r="W1031" s="11">
        <v>0.76923076923076905</v>
      </c>
      <c r="X1031" s="11">
        <v>0</v>
      </c>
      <c r="Y1031" s="11">
        <v>11.076923076923</v>
      </c>
      <c r="Z1031" s="11">
        <v>3</v>
      </c>
      <c r="AA1031" s="11">
        <v>3</v>
      </c>
      <c r="AB1031" s="11">
        <v>4</v>
      </c>
      <c r="AC1031" s="11">
        <v>32</v>
      </c>
      <c r="AD1031" s="11">
        <v>681.45913461538396</v>
      </c>
      <c r="AE1031" s="11">
        <v>0</v>
      </c>
      <c r="AF1031" s="11">
        <v>0</v>
      </c>
      <c r="AG1031" s="11">
        <v>0</v>
      </c>
      <c r="AH1031" s="11">
        <v>0</v>
      </c>
      <c r="AI1031" s="11">
        <v>0</v>
      </c>
      <c r="AJ1031" s="11">
        <v>0</v>
      </c>
      <c r="AK1031" s="11">
        <v>0</v>
      </c>
      <c r="AL1031" s="11">
        <v>0</v>
      </c>
      <c r="AM1031" s="11">
        <v>0</v>
      </c>
      <c r="AN1031" s="11">
        <v>0</v>
      </c>
      <c r="AO1031" s="11">
        <v>3993.0769230769201</v>
      </c>
      <c r="AP1031" s="11">
        <v>2932</v>
      </c>
      <c r="AQ1031" s="11">
        <v>0</v>
      </c>
    </row>
    <row r="1032" spans="1:43" hidden="1" x14ac:dyDescent="0.45">
      <c r="A1032" s="11">
        <v>1030</v>
      </c>
      <c r="B1032" s="11" t="s">
        <v>14</v>
      </c>
      <c r="C1032" s="11" t="s">
        <v>10</v>
      </c>
      <c r="D1032" s="12">
        <v>45231</v>
      </c>
      <c r="E1032" s="11">
        <f t="shared" si="32"/>
        <v>2023</v>
      </c>
      <c r="F1032" s="11">
        <f t="shared" si="33"/>
        <v>11</v>
      </c>
      <c r="G1032" s="11">
        <v>12</v>
      </c>
      <c r="H1032" s="11">
        <v>12</v>
      </c>
      <c r="I1032" s="11">
        <v>0</v>
      </c>
      <c r="J1032" s="11">
        <v>0</v>
      </c>
      <c r="K1032" s="11">
        <v>0</v>
      </c>
      <c r="L1032" s="11">
        <v>316</v>
      </c>
      <c r="M1032" s="11">
        <v>15863</v>
      </c>
      <c r="N1032" s="11">
        <v>23417.916666666599</v>
      </c>
      <c r="O1032" s="11">
        <v>28828.872061108799</v>
      </c>
      <c r="P1032" s="11">
        <v>2012.97724069578</v>
      </c>
      <c r="Q1032" s="11">
        <v>42543.180518608999</v>
      </c>
      <c r="R1032" s="11">
        <v>1.4762215477023599</v>
      </c>
      <c r="S1032" s="11">
        <v>14.318696521065901</v>
      </c>
      <c r="T1032" s="11">
        <v>0.79812628954821097</v>
      </c>
      <c r="U1032" s="11">
        <v>0</v>
      </c>
      <c r="V1032" s="11">
        <v>11.9166666666666</v>
      </c>
      <c r="W1032" s="11">
        <v>0</v>
      </c>
      <c r="X1032" s="11">
        <v>0</v>
      </c>
      <c r="Y1032" s="11">
        <v>11.9166666666666</v>
      </c>
      <c r="Z1032" s="11">
        <v>3</v>
      </c>
      <c r="AA1032" s="11">
        <v>3</v>
      </c>
      <c r="AB1032" s="11">
        <v>4</v>
      </c>
      <c r="AC1032" s="11">
        <v>32</v>
      </c>
      <c r="AD1032" s="11">
        <v>731.80989583333303</v>
      </c>
      <c r="AE1032" s="11">
        <v>0</v>
      </c>
      <c r="AF1032" s="11">
        <v>0</v>
      </c>
      <c r="AG1032" s="11">
        <v>0</v>
      </c>
      <c r="AH1032" s="11">
        <v>0</v>
      </c>
      <c r="AI1032" s="11">
        <v>0</v>
      </c>
      <c r="AJ1032" s="11">
        <v>0</v>
      </c>
      <c r="AK1032" s="11">
        <v>0</v>
      </c>
      <c r="AL1032" s="11">
        <v>0</v>
      </c>
      <c r="AM1032" s="11">
        <v>0</v>
      </c>
      <c r="AN1032" s="11">
        <v>0</v>
      </c>
      <c r="AO1032" s="11">
        <v>4185.9166666666597</v>
      </c>
      <c r="AP1032" s="11">
        <v>2849.5833333333298</v>
      </c>
      <c r="AQ1032" s="11">
        <v>0</v>
      </c>
    </row>
    <row r="1033" spans="1:43" hidden="1" x14ac:dyDescent="0.45">
      <c r="A1033" s="11">
        <v>1031</v>
      </c>
      <c r="B1033" s="11" t="s">
        <v>14</v>
      </c>
      <c r="C1033" s="11" t="s">
        <v>10</v>
      </c>
      <c r="D1033" s="12">
        <v>45261</v>
      </c>
      <c r="E1033" s="11">
        <f t="shared" si="32"/>
        <v>2023</v>
      </c>
      <c r="F1033" s="11">
        <f t="shared" si="33"/>
        <v>12</v>
      </c>
      <c r="G1033" s="11">
        <v>15</v>
      </c>
      <c r="H1033" s="11">
        <v>15</v>
      </c>
      <c r="I1033" s="11">
        <v>0</v>
      </c>
      <c r="J1033" s="11">
        <v>0</v>
      </c>
      <c r="K1033" s="11">
        <v>0</v>
      </c>
      <c r="L1033" s="11">
        <v>316</v>
      </c>
      <c r="M1033" s="11">
        <v>15865.0666666666</v>
      </c>
      <c r="N1033" s="11">
        <v>21656.133333333299</v>
      </c>
      <c r="O1033" s="11">
        <v>29085.3922197147</v>
      </c>
      <c r="P1033" s="11">
        <v>2039.4204692691601</v>
      </c>
      <c r="Q1033" s="11">
        <v>39590.913472239103</v>
      </c>
      <c r="R1033" s="11">
        <v>1.36494344127733</v>
      </c>
      <c r="S1033" s="11">
        <v>14.260911905868699</v>
      </c>
      <c r="T1033" s="11">
        <v>0.74577056497283001</v>
      </c>
      <c r="U1033" s="11">
        <v>0</v>
      </c>
      <c r="V1033" s="11">
        <v>12.133333333333301</v>
      </c>
      <c r="W1033" s="11">
        <v>0</v>
      </c>
      <c r="X1033" s="11">
        <v>0</v>
      </c>
      <c r="Y1033" s="11">
        <v>12.133333333333301</v>
      </c>
      <c r="Z1033" s="11">
        <v>3</v>
      </c>
      <c r="AA1033" s="11">
        <v>3</v>
      </c>
      <c r="AB1033" s="11">
        <v>4</v>
      </c>
      <c r="AC1033" s="11">
        <v>32</v>
      </c>
      <c r="AD1033" s="11">
        <v>676.75416666666604</v>
      </c>
      <c r="AE1033" s="11">
        <v>0</v>
      </c>
      <c r="AF1033" s="11">
        <v>0</v>
      </c>
      <c r="AG1033" s="11">
        <v>0</v>
      </c>
      <c r="AH1033" s="11">
        <v>0</v>
      </c>
      <c r="AI1033" s="11">
        <v>0</v>
      </c>
      <c r="AJ1033" s="11">
        <v>0</v>
      </c>
      <c r="AK1033" s="11">
        <v>0</v>
      </c>
      <c r="AL1033" s="11">
        <v>0</v>
      </c>
      <c r="AM1033" s="11">
        <v>225.933333333333</v>
      </c>
      <c r="AN1033" s="11">
        <v>0</v>
      </c>
      <c r="AO1033" s="11">
        <v>3788</v>
      </c>
      <c r="AP1033" s="11">
        <v>2551.7333333333299</v>
      </c>
      <c r="AQ1033" s="11">
        <v>0</v>
      </c>
    </row>
    <row r="1034" spans="1:43" hidden="1" x14ac:dyDescent="0.45">
      <c r="A1034" s="11">
        <v>1032</v>
      </c>
      <c r="B1034" s="11" t="s">
        <v>14</v>
      </c>
      <c r="C1034" s="11" t="s">
        <v>10</v>
      </c>
      <c r="D1034" s="12">
        <v>45292</v>
      </c>
      <c r="E1034" s="11">
        <f t="shared" si="32"/>
        <v>2024</v>
      </c>
      <c r="F1034" s="11">
        <f t="shared" si="33"/>
        <v>1</v>
      </c>
      <c r="G1034" s="11">
        <v>12</v>
      </c>
      <c r="H1034" s="11">
        <v>12</v>
      </c>
      <c r="I1034" s="11">
        <v>0</v>
      </c>
      <c r="J1034" s="11">
        <v>0</v>
      </c>
      <c r="K1034" s="11">
        <v>0</v>
      </c>
      <c r="L1034" s="11">
        <v>316</v>
      </c>
      <c r="M1034" s="11">
        <v>15772.583333333299</v>
      </c>
      <c r="N1034" s="11">
        <v>20041.25</v>
      </c>
      <c r="O1034" s="11">
        <v>29360.3919314747</v>
      </c>
      <c r="P1034" s="11">
        <v>2057.2916480793701</v>
      </c>
      <c r="Q1034" s="11">
        <v>37255.5604194103</v>
      </c>
      <c r="R1034" s="11">
        <v>1.2707825503767001</v>
      </c>
      <c r="S1034" s="11">
        <v>14.268624365096199</v>
      </c>
      <c r="T1034" s="11">
        <v>0.70157252696644501</v>
      </c>
      <c r="U1034" s="11">
        <v>0</v>
      </c>
      <c r="V1034" s="11">
        <v>10.8333333333333</v>
      </c>
      <c r="W1034" s="11">
        <v>0</v>
      </c>
      <c r="X1034" s="11">
        <v>0</v>
      </c>
      <c r="Y1034" s="11">
        <v>10.8333333333333</v>
      </c>
      <c r="Z1034" s="11">
        <v>3</v>
      </c>
      <c r="AA1034" s="11">
        <v>3</v>
      </c>
      <c r="AB1034" s="11">
        <v>4</v>
      </c>
      <c r="AC1034" s="11">
        <v>32</v>
      </c>
      <c r="AD1034" s="11">
        <v>626.2890625</v>
      </c>
      <c r="AE1034" s="11">
        <v>0</v>
      </c>
      <c r="AF1034" s="11">
        <v>0</v>
      </c>
      <c r="AG1034" s="11">
        <v>0</v>
      </c>
      <c r="AH1034" s="11">
        <v>0</v>
      </c>
      <c r="AI1034" s="11">
        <v>0</v>
      </c>
      <c r="AJ1034" s="11">
        <v>0</v>
      </c>
      <c r="AK1034" s="11">
        <v>0</v>
      </c>
      <c r="AL1034" s="11">
        <v>0</v>
      </c>
      <c r="AM1034" s="11">
        <v>557.16666666666595</v>
      </c>
      <c r="AN1034" s="11">
        <v>0</v>
      </c>
      <c r="AO1034" s="11">
        <v>3500.25</v>
      </c>
      <c r="AP1034" s="11">
        <v>2208.8333333333298</v>
      </c>
      <c r="AQ1034" s="11">
        <v>0</v>
      </c>
    </row>
    <row r="1035" spans="1:43" hidden="1" x14ac:dyDescent="0.45">
      <c r="A1035" s="11">
        <v>1033</v>
      </c>
      <c r="B1035" s="11" t="s">
        <v>14</v>
      </c>
      <c r="C1035" s="11" t="s">
        <v>10</v>
      </c>
      <c r="D1035" s="12">
        <v>45323</v>
      </c>
      <c r="E1035" s="11">
        <f t="shared" si="32"/>
        <v>2024</v>
      </c>
      <c r="F1035" s="11">
        <f t="shared" si="33"/>
        <v>2</v>
      </c>
      <c r="G1035" s="11">
        <v>12</v>
      </c>
      <c r="H1035" s="11">
        <v>12</v>
      </c>
      <c r="I1035" s="11">
        <v>0</v>
      </c>
      <c r="J1035" s="11">
        <v>3</v>
      </c>
      <c r="K1035" s="11">
        <v>3</v>
      </c>
      <c r="L1035" s="11">
        <v>316</v>
      </c>
      <c r="M1035" s="11">
        <v>15782.916666666601</v>
      </c>
      <c r="N1035" s="11">
        <v>20927.666666666599</v>
      </c>
      <c r="O1035" s="11">
        <v>29483.977725333199</v>
      </c>
      <c r="P1035" s="11">
        <v>2075.4374272412201</v>
      </c>
      <c r="Q1035" s="11">
        <v>39045.262127627102</v>
      </c>
      <c r="R1035" s="11">
        <v>1.32602071078939</v>
      </c>
      <c r="S1035" s="11">
        <v>14.2058648729951</v>
      </c>
      <c r="T1035" s="11">
        <v>0.73885128480231599</v>
      </c>
      <c r="U1035" s="11">
        <v>0</v>
      </c>
      <c r="V1035" s="11">
        <v>10.6666666666666</v>
      </c>
      <c r="W1035" s="11">
        <v>2.25</v>
      </c>
      <c r="X1035" s="11">
        <v>0</v>
      </c>
      <c r="Y1035" s="11">
        <v>8.4166666666666607</v>
      </c>
      <c r="Z1035" s="11">
        <v>3</v>
      </c>
      <c r="AA1035" s="11">
        <v>3</v>
      </c>
      <c r="AB1035" s="11">
        <v>4</v>
      </c>
      <c r="AC1035" s="11">
        <v>32</v>
      </c>
      <c r="AD1035" s="11">
        <v>653.98958333333303</v>
      </c>
      <c r="AE1035" s="11">
        <v>0</v>
      </c>
      <c r="AF1035" s="11">
        <v>0</v>
      </c>
      <c r="AG1035" s="11">
        <v>0</v>
      </c>
      <c r="AH1035" s="11">
        <v>0</v>
      </c>
      <c r="AI1035" s="11">
        <v>0</v>
      </c>
      <c r="AJ1035" s="11">
        <v>0</v>
      </c>
      <c r="AK1035" s="11">
        <v>0</v>
      </c>
      <c r="AL1035" s="11">
        <v>0</v>
      </c>
      <c r="AM1035" s="11">
        <v>621.66666666666595</v>
      </c>
      <c r="AN1035" s="11">
        <v>0</v>
      </c>
      <c r="AO1035" s="11">
        <v>3667.0833333333298</v>
      </c>
      <c r="AP1035" s="11">
        <v>2309</v>
      </c>
      <c r="AQ1035" s="11">
        <v>0</v>
      </c>
    </row>
    <row r="1036" spans="1:43" hidden="1" x14ac:dyDescent="0.45">
      <c r="A1036" s="11">
        <v>1034</v>
      </c>
      <c r="B1036" s="11" t="s">
        <v>14</v>
      </c>
      <c r="C1036" s="11" t="s">
        <v>10</v>
      </c>
      <c r="D1036" s="12">
        <v>45352</v>
      </c>
      <c r="E1036" s="11">
        <f t="shared" si="32"/>
        <v>2024</v>
      </c>
      <c r="F1036" s="11">
        <f t="shared" si="33"/>
        <v>3</v>
      </c>
      <c r="G1036" s="11">
        <v>15</v>
      </c>
      <c r="H1036" s="11">
        <v>15</v>
      </c>
      <c r="I1036" s="11">
        <v>0</v>
      </c>
      <c r="J1036" s="11">
        <v>1</v>
      </c>
      <c r="K1036" s="11">
        <v>0</v>
      </c>
      <c r="L1036" s="11">
        <v>316</v>
      </c>
      <c r="M1036" s="11">
        <v>15759.666666666601</v>
      </c>
      <c r="N1036" s="11">
        <v>21288</v>
      </c>
      <c r="O1036" s="11">
        <v>28775.0560714891</v>
      </c>
      <c r="P1036" s="11">
        <v>2015.63062499951</v>
      </c>
      <c r="Q1036" s="11">
        <v>38806.487205969097</v>
      </c>
      <c r="R1036" s="11">
        <v>1.3508964345697301</v>
      </c>
      <c r="S1036" s="11">
        <v>14.275111588702201</v>
      </c>
      <c r="T1036" s="11">
        <v>0.73057448740120901</v>
      </c>
      <c r="U1036" s="11">
        <v>0</v>
      </c>
      <c r="V1036" s="11">
        <v>10.9333333333333</v>
      </c>
      <c r="W1036" s="11">
        <v>0</v>
      </c>
      <c r="X1036" s="11">
        <v>0</v>
      </c>
      <c r="Y1036" s="11">
        <v>10.9333333333333</v>
      </c>
      <c r="Z1036" s="11">
        <v>3</v>
      </c>
      <c r="AA1036" s="11">
        <v>3</v>
      </c>
      <c r="AB1036" s="11">
        <v>4</v>
      </c>
      <c r="AC1036" s="11">
        <v>32</v>
      </c>
      <c r="AD1036" s="11">
        <v>665.25</v>
      </c>
      <c r="AE1036" s="11">
        <v>0</v>
      </c>
      <c r="AF1036" s="11">
        <v>0</v>
      </c>
      <c r="AG1036" s="11">
        <v>0</v>
      </c>
      <c r="AH1036" s="11">
        <v>0</v>
      </c>
      <c r="AI1036" s="11">
        <v>0</v>
      </c>
      <c r="AJ1036" s="11">
        <v>0</v>
      </c>
      <c r="AK1036" s="11">
        <v>0</v>
      </c>
      <c r="AL1036" s="11">
        <v>0</v>
      </c>
      <c r="AM1036" s="11">
        <v>657.86666666666599</v>
      </c>
      <c r="AN1036" s="11">
        <v>0</v>
      </c>
      <c r="AO1036" s="11">
        <v>4129.3999999999996</v>
      </c>
      <c r="AP1036" s="11">
        <v>2470</v>
      </c>
      <c r="AQ1036" s="11">
        <v>0</v>
      </c>
    </row>
    <row r="1037" spans="1:43" hidden="1" x14ac:dyDescent="0.45">
      <c r="A1037" s="11">
        <v>1035</v>
      </c>
      <c r="B1037" s="11" t="s">
        <v>14</v>
      </c>
      <c r="C1037" s="11" t="s">
        <v>10</v>
      </c>
      <c r="D1037" s="12">
        <v>45383</v>
      </c>
      <c r="E1037" s="11">
        <f t="shared" si="32"/>
        <v>2024</v>
      </c>
      <c r="F1037" s="11">
        <f t="shared" si="33"/>
        <v>4</v>
      </c>
      <c r="G1037" s="11">
        <v>12</v>
      </c>
      <c r="H1037" s="11">
        <v>12</v>
      </c>
      <c r="I1037" s="11">
        <v>0</v>
      </c>
      <c r="J1037" s="11">
        <v>0</v>
      </c>
      <c r="K1037" s="11">
        <v>0</v>
      </c>
      <c r="L1037" s="11">
        <v>0</v>
      </c>
      <c r="M1037" s="11">
        <v>15754.5</v>
      </c>
      <c r="N1037" s="11">
        <v>22651.916666666599</v>
      </c>
      <c r="O1037" s="11">
        <v>0</v>
      </c>
      <c r="P1037" s="11">
        <v>0</v>
      </c>
      <c r="Q1037" s="11">
        <v>0</v>
      </c>
      <c r="R1037" s="11">
        <v>0</v>
      </c>
      <c r="S1037" s="11">
        <v>0</v>
      </c>
      <c r="T1037" s="11">
        <v>0.89993584374582203</v>
      </c>
      <c r="U1037" s="11">
        <v>0</v>
      </c>
      <c r="V1037" s="11">
        <v>0</v>
      </c>
      <c r="W1037" s="11">
        <v>0</v>
      </c>
      <c r="X1037" s="11">
        <v>0</v>
      </c>
      <c r="Y1037" s="11">
        <v>0</v>
      </c>
      <c r="Z1037" s="11">
        <v>0</v>
      </c>
      <c r="AA1037" s="11">
        <v>0</v>
      </c>
      <c r="AB1037" s="11">
        <v>0</v>
      </c>
      <c r="AC1037" s="11">
        <v>32</v>
      </c>
      <c r="AD1037" s="11">
        <v>0</v>
      </c>
      <c r="AE1037" s="11">
        <v>0</v>
      </c>
      <c r="AF1037" s="11">
        <v>0</v>
      </c>
      <c r="AG1037" s="11">
        <v>0</v>
      </c>
      <c r="AH1037" s="11">
        <v>0</v>
      </c>
      <c r="AI1037" s="11">
        <v>0</v>
      </c>
      <c r="AJ1037" s="11">
        <v>0</v>
      </c>
      <c r="AK1037" s="11">
        <v>0</v>
      </c>
      <c r="AL1037" s="11">
        <v>0</v>
      </c>
      <c r="AM1037" s="11">
        <v>641.91666666666595</v>
      </c>
      <c r="AN1037" s="11">
        <v>0</v>
      </c>
      <c r="AO1037" s="11">
        <v>4105.6666666666597</v>
      </c>
      <c r="AP1037" s="11">
        <v>2490.5833333333298</v>
      </c>
      <c r="AQ1037" s="11">
        <v>0</v>
      </c>
    </row>
    <row r="1038" spans="1:43" hidden="1" x14ac:dyDescent="0.45">
      <c r="A1038" s="11">
        <v>1036</v>
      </c>
      <c r="B1038" s="11" t="s">
        <v>14</v>
      </c>
      <c r="C1038" s="11" t="s">
        <v>10</v>
      </c>
      <c r="D1038" s="12">
        <v>45413</v>
      </c>
      <c r="E1038" s="11">
        <f t="shared" si="32"/>
        <v>2024</v>
      </c>
      <c r="F1038" s="11">
        <f t="shared" si="33"/>
        <v>5</v>
      </c>
      <c r="G1038" s="11">
        <v>13</v>
      </c>
      <c r="H1038" s="11">
        <v>13</v>
      </c>
      <c r="I1038" s="11">
        <v>0</v>
      </c>
      <c r="J1038" s="11">
        <v>1</v>
      </c>
      <c r="K1038" s="11">
        <v>0</v>
      </c>
      <c r="L1038" s="11">
        <v>0</v>
      </c>
      <c r="M1038" s="11">
        <v>14542.615384615299</v>
      </c>
      <c r="N1038" s="11">
        <v>23003.307692307601</v>
      </c>
      <c r="O1038" s="11">
        <v>0</v>
      </c>
      <c r="P1038" s="11">
        <v>0</v>
      </c>
      <c r="Q1038" s="11">
        <v>0</v>
      </c>
      <c r="R1038" s="11">
        <v>0</v>
      </c>
      <c r="S1038" s="11">
        <v>0</v>
      </c>
      <c r="T1038" s="11">
        <v>0.74622371705252499</v>
      </c>
      <c r="U1038" s="11">
        <v>0</v>
      </c>
      <c r="V1038" s="11">
        <v>0</v>
      </c>
      <c r="W1038" s="11">
        <v>0</v>
      </c>
      <c r="X1038" s="11">
        <v>0</v>
      </c>
      <c r="Y1038" s="11">
        <v>0</v>
      </c>
      <c r="Z1038" s="11">
        <v>0</v>
      </c>
      <c r="AA1038" s="11">
        <v>0</v>
      </c>
      <c r="AB1038" s="11">
        <v>0</v>
      </c>
      <c r="AC1038" s="11">
        <v>29.538461538461501</v>
      </c>
      <c r="AD1038" s="11">
        <v>0</v>
      </c>
      <c r="AE1038" s="11">
        <v>0</v>
      </c>
      <c r="AF1038" s="11">
        <v>0</v>
      </c>
      <c r="AG1038" s="11">
        <v>0</v>
      </c>
      <c r="AH1038" s="11">
        <v>0</v>
      </c>
      <c r="AI1038" s="11">
        <v>0</v>
      </c>
      <c r="AJ1038" s="11">
        <v>0</v>
      </c>
      <c r="AK1038" s="11">
        <v>0</v>
      </c>
      <c r="AL1038" s="11">
        <v>0</v>
      </c>
      <c r="AM1038" s="11">
        <v>592.53846153846098</v>
      </c>
      <c r="AN1038" s="11">
        <v>0</v>
      </c>
      <c r="AO1038" s="11">
        <v>3789.8461538461502</v>
      </c>
      <c r="AP1038" s="11">
        <v>2299</v>
      </c>
      <c r="AQ1038" s="11">
        <v>0</v>
      </c>
    </row>
    <row r="1039" spans="1:43" hidden="1" x14ac:dyDescent="0.45">
      <c r="A1039" s="11">
        <v>1037</v>
      </c>
      <c r="B1039" s="11" t="s">
        <v>14</v>
      </c>
      <c r="C1039" s="11" t="s">
        <v>10</v>
      </c>
      <c r="D1039" s="12">
        <v>45444</v>
      </c>
      <c r="E1039" s="11">
        <f t="shared" si="32"/>
        <v>2024</v>
      </c>
      <c r="F1039" s="11">
        <f t="shared" si="33"/>
        <v>6</v>
      </c>
      <c r="G1039" s="11">
        <v>14</v>
      </c>
      <c r="H1039" s="11">
        <v>14</v>
      </c>
      <c r="I1039" s="11">
        <v>0</v>
      </c>
      <c r="J1039" s="11">
        <v>0</v>
      </c>
      <c r="K1039" s="11">
        <v>0</v>
      </c>
      <c r="L1039" s="11">
        <v>0</v>
      </c>
      <c r="M1039" s="11">
        <v>13503.857142857099</v>
      </c>
      <c r="N1039" s="11">
        <v>21519.4285714285</v>
      </c>
      <c r="O1039" s="11">
        <v>0</v>
      </c>
      <c r="P1039" s="11">
        <v>0</v>
      </c>
      <c r="Q1039" s="11">
        <v>0</v>
      </c>
      <c r="R1039" s="11">
        <v>0</v>
      </c>
      <c r="S1039" s="11">
        <v>0</v>
      </c>
      <c r="T1039" s="11">
        <v>0.70977349446599403</v>
      </c>
      <c r="U1039" s="11">
        <v>0</v>
      </c>
      <c r="V1039" s="11">
        <v>0</v>
      </c>
      <c r="W1039" s="11">
        <v>0</v>
      </c>
      <c r="X1039" s="11">
        <v>0</v>
      </c>
      <c r="Y1039" s="11">
        <v>0</v>
      </c>
      <c r="Z1039" s="11">
        <v>0</v>
      </c>
      <c r="AA1039" s="11">
        <v>0</v>
      </c>
      <c r="AB1039" s="11">
        <v>0</v>
      </c>
      <c r="AC1039" s="11">
        <v>27.428571428571399</v>
      </c>
      <c r="AD1039" s="11">
        <v>0</v>
      </c>
      <c r="AE1039" s="11">
        <v>0</v>
      </c>
      <c r="AF1039" s="11">
        <v>0</v>
      </c>
      <c r="AG1039" s="11">
        <v>0</v>
      </c>
      <c r="AH1039" s="11">
        <v>0</v>
      </c>
      <c r="AI1039" s="11">
        <v>0</v>
      </c>
      <c r="AJ1039" s="11">
        <v>0</v>
      </c>
      <c r="AK1039" s="11">
        <v>0</v>
      </c>
      <c r="AL1039" s="11">
        <v>0</v>
      </c>
      <c r="AM1039" s="11">
        <v>550.21428571428498</v>
      </c>
      <c r="AN1039" s="11">
        <v>0</v>
      </c>
      <c r="AO1039" s="11">
        <v>3519.1428571428501</v>
      </c>
      <c r="AP1039" s="11">
        <v>2134.7857142857101</v>
      </c>
      <c r="AQ1039" s="11">
        <v>0</v>
      </c>
    </row>
    <row r="1040" spans="1:43" hidden="1" x14ac:dyDescent="0.45">
      <c r="A1040" s="11">
        <v>1038</v>
      </c>
      <c r="B1040" s="11" t="s">
        <v>14</v>
      </c>
      <c r="C1040" s="11" t="s">
        <v>10</v>
      </c>
      <c r="D1040" s="12">
        <v>45474</v>
      </c>
      <c r="E1040" s="11">
        <f t="shared" si="32"/>
        <v>2024</v>
      </c>
      <c r="F1040" s="11">
        <f t="shared" si="33"/>
        <v>7</v>
      </c>
      <c r="G1040" s="11">
        <v>12</v>
      </c>
      <c r="H1040" s="11">
        <v>12</v>
      </c>
      <c r="I1040" s="11">
        <v>0</v>
      </c>
      <c r="J1040" s="11">
        <v>0</v>
      </c>
      <c r="K1040" s="11">
        <v>0</v>
      </c>
      <c r="L1040" s="11">
        <v>0</v>
      </c>
      <c r="M1040" s="11">
        <v>15754.5</v>
      </c>
      <c r="N1040" s="11">
        <v>0</v>
      </c>
      <c r="O1040" s="11">
        <v>0</v>
      </c>
      <c r="P1040" s="11">
        <v>0</v>
      </c>
      <c r="Q1040" s="11">
        <v>0</v>
      </c>
      <c r="R1040" s="11">
        <v>0</v>
      </c>
      <c r="S1040" s="11">
        <v>0</v>
      </c>
      <c r="T1040" s="11">
        <v>0.86904906924254599</v>
      </c>
      <c r="U1040" s="11">
        <v>0</v>
      </c>
      <c r="V1040" s="11">
        <v>0</v>
      </c>
      <c r="W1040" s="11">
        <v>0</v>
      </c>
      <c r="X1040" s="11">
        <v>0</v>
      </c>
      <c r="Y1040" s="11">
        <v>0</v>
      </c>
      <c r="Z1040" s="11">
        <v>0</v>
      </c>
      <c r="AA1040" s="11">
        <v>0</v>
      </c>
      <c r="AB1040" s="11">
        <v>0</v>
      </c>
      <c r="AC1040" s="11">
        <v>32</v>
      </c>
      <c r="AD1040" s="11">
        <v>0</v>
      </c>
      <c r="AE1040" s="11">
        <v>0</v>
      </c>
      <c r="AF1040" s="11">
        <v>0</v>
      </c>
      <c r="AG1040" s="11">
        <v>0</v>
      </c>
      <c r="AH1040" s="11">
        <v>0</v>
      </c>
      <c r="AI1040" s="11">
        <v>0</v>
      </c>
      <c r="AJ1040" s="11">
        <v>0</v>
      </c>
      <c r="AK1040" s="11">
        <v>0</v>
      </c>
      <c r="AL1040" s="11">
        <v>0</v>
      </c>
      <c r="AM1040" s="11">
        <v>641.91666666666595</v>
      </c>
      <c r="AN1040" s="11">
        <v>0</v>
      </c>
      <c r="AO1040" s="11">
        <v>4105.6666666666597</v>
      </c>
      <c r="AP1040" s="11">
        <v>2490.5833333333298</v>
      </c>
      <c r="AQ1040" s="11">
        <v>0</v>
      </c>
    </row>
    <row r="1041" spans="1:43" hidden="1" x14ac:dyDescent="0.45">
      <c r="A1041" s="11">
        <v>1039</v>
      </c>
      <c r="B1041" s="11" t="s">
        <v>14</v>
      </c>
      <c r="C1041" s="11" t="s">
        <v>10</v>
      </c>
      <c r="D1041" s="12">
        <v>45505</v>
      </c>
      <c r="E1041" s="11">
        <f t="shared" si="32"/>
        <v>2024</v>
      </c>
      <c r="F1041" s="11">
        <f t="shared" si="33"/>
        <v>8</v>
      </c>
      <c r="G1041" s="11">
        <v>14</v>
      </c>
      <c r="H1041" s="11">
        <v>14</v>
      </c>
      <c r="I1041" s="11">
        <v>0</v>
      </c>
      <c r="J1041" s="11">
        <v>0</v>
      </c>
      <c r="K1041" s="11">
        <v>0</v>
      </c>
      <c r="L1041" s="11">
        <v>0</v>
      </c>
      <c r="M1041" s="11">
        <v>13503.857142857099</v>
      </c>
      <c r="N1041" s="11">
        <v>0</v>
      </c>
      <c r="O1041" s="11">
        <v>0</v>
      </c>
      <c r="P1041" s="11">
        <v>0</v>
      </c>
      <c r="Q1041" s="11">
        <v>0</v>
      </c>
      <c r="R1041" s="11">
        <v>0</v>
      </c>
      <c r="S1041" s="11">
        <v>0</v>
      </c>
      <c r="T1041" s="11">
        <v>0.671960664032349</v>
      </c>
      <c r="U1041" s="11">
        <v>0</v>
      </c>
      <c r="V1041" s="11">
        <v>0</v>
      </c>
      <c r="W1041" s="11">
        <v>0</v>
      </c>
      <c r="X1041" s="11">
        <v>0</v>
      </c>
      <c r="Y1041" s="11">
        <v>0</v>
      </c>
      <c r="Z1041" s="11">
        <v>0</v>
      </c>
      <c r="AA1041" s="11">
        <v>0</v>
      </c>
      <c r="AB1041" s="11">
        <v>0</v>
      </c>
      <c r="AC1041" s="11">
        <v>27.428571428571399</v>
      </c>
      <c r="AD1041" s="11">
        <v>0</v>
      </c>
      <c r="AE1041" s="11">
        <v>0</v>
      </c>
      <c r="AF1041" s="11">
        <v>0</v>
      </c>
      <c r="AG1041" s="11">
        <v>0</v>
      </c>
      <c r="AH1041" s="11">
        <v>0</v>
      </c>
      <c r="AI1041" s="11">
        <v>0</v>
      </c>
      <c r="AJ1041" s="11">
        <v>0</v>
      </c>
      <c r="AK1041" s="11">
        <v>0</v>
      </c>
      <c r="AL1041" s="11">
        <v>0</v>
      </c>
      <c r="AM1041" s="11">
        <v>550.21428571428498</v>
      </c>
      <c r="AN1041" s="11">
        <v>0</v>
      </c>
      <c r="AO1041" s="11">
        <v>3519.1428571428501</v>
      </c>
      <c r="AP1041" s="11">
        <v>2134.7857142857101</v>
      </c>
      <c r="AQ1041" s="11">
        <v>0</v>
      </c>
    </row>
    <row r="1042" spans="1:43" hidden="1" x14ac:dyDescent="0.45">
      <c r="A1042" s="11">
        <v>1040</v>
      </c>
      <c r="B1042" s="11" t="s">
        <v>14</v>
      </c>
      <c r="C1042" s="11" t="s">
        <v>10</v>
      </c>
      <c r="D1042" s="12">
        <v>45536</v>
      </c>
      <c r="E1042" s="11">
        <f t="shared" si="32"/>
        <v>2024</v>
      </c>
      <c r="F1042" s="11">
        <f t="shared" si="33"/>
        <v>9</v>
      </c>
      <c r="G1042" s="11">
        <v>13</v>
      </c>
      <c r="H1042" s="11">
        <v>13</v>
      </c>
      <c r="I1042" s="11">
        <v>0</v>
      </c>
      <c r="J1042" s="11">
        <v>0</v>
      </c>
      <c r="K1042" s="11">
        <v>0</v>
      </c>
      <c r="L1042" s="11">
        <v>0</v>
      </c>
      <c r="M1042" s="11">
        <v>14542.615384615299</v>
      </c>
      <c r="N1042" s="11">
        <v>0</v>
      </c>
      <c r="O1042" s="11">
        <v>0</v>
      </c>
      <c r="P1042" s="11">
        <v>0</v>
      </c>
      <c r="Q1042" s="11">
        <v>0</v>
      </c>
      <c r="R1042" s="11">
        <v>0</v>
      </c>
      <c r="S1042" s="11">
        <v>0</v>
      </c>
      <c r="T1042" s="11">
        <v>0.84388565571494401</v>
      </c>
      <c r="U1042" s="11">
        <v>0</v>
      </c>
      <c r="V1042" s="11">
        <v>0</v>
      </c>
      <c r="W1042" s="11">
        <v>0</v>
      </c>
      <c r="X1042" s="11">
        <v>0</v>
      </c>
      <c r="Y1042" s="11">
        <v>0</v>
      </c>
      <c r="Z1042" s="11">
        <v>0</v>
      </c>
      <c r="AA1042" s="11">
        <v>0</v>
      </c>
      <c r="AB1042" s="11">
        <v>0</v>
      </c>
      <c r="AC1042" s="11">
        <v>29.538461538461501</v>
      </c>
      <c r="AD1042" s="11">
        <v>0</v>
      </c>
      <c r="AE1042" s="11">
        <v>0</v>
      </c>
      <c r="AF1042" s="11">
        <v>0</v>
      </c>
      <c r="AG1042" s="11">
        <v>0</v>
      </c>
      <c r="AH1042" s="11">
        <v>0</v>
      </c>
      <c r="AI1042" s="11">
        <v>0</v>
      </c>
      <c r="AJ1042" s="11">
        <v>0</v>
      </c>
      <c r="AK1042" s="11">
        <v>0</v>
      </c>
      <c r="AL1042" s="11">
        <v>0</v>
      </c>
      <c r="AM1042" s="11">
        <v>592.53846153846098</v>
      </c>
      <c r="AN1042" s="11">
        <v>0</v>
      </c>
      <c r="AO1042" s="11">
        <v>3789.8461538461502</v>
      </c>
      <c r="AP1042" s="11">
        <v>2299</v>
      </c>
      <c r="AQ1042" s="11">
        <v>0</v>
      </c>
    </row>
    <row r="1043" spans="1:43" hidden="1" x14ac:dyDescent="0.45">
      <c r="A1043" s="11">
        <v>1041</v>
      </c>
      <c r="B1043" s="11" t="s">
        <v>14</v>
      </c>
      <c r="C1043" s="11" t="s">
        <v>10</v>
      </c>
      <c r="D1043" s="12">
        <v>45566</v>
      </c>
      <c r="E1043" s="11">
        <f t="shared" si="32"/>
        <v>2024</v>
      </c>
      <c r="F1043" s="11">
        <f t="shared" si="33"/>
        <v>10</v>
      </c>
      <c r="G1043" s="11">
        <v>12</v>
      </c>
      <c r="H1043" s="11">
        <v>12</v>
      </c>
      <c r="I1043" s="11">
        <v>0</v>
      </c>
      <c r="J1043" s="11">
        <v>0</v>
      </c>
      <c r="K1043" s="11">
        <v>0</v>
      </c>
      <c r="L1043" s="11">
        <v>0</v>
      </c>
      <c r="M1043" s="11">
        <v>15754.5</v>
      </c>
      <c r="N1043" s="11">
        <v>0</v>
      </c>
      <c r="O1043" s="11">
        <v>0</v>
      </c>
      <c r="P1043" s="11">
        <v>0</v>
      </c>
      <c r="Q1043" s="11">
        <v>0</v>
      </c>
      <c r="R1043" s="11">
        <v>0</v>
      </c>
      <c r="S1043" s="11">
        <v>0</v>
      </c>
      <c r="T1043" s="11">
        <v>0.87169683146329402</v>
      </c>
      <c r="U1043" s="11">
        <v>0</v>
      </c>
      <c r="V1043" s="11">
        <v>0</v>
      </c>
      <c r="W1043" s="11">
        <v>0</v>
      </c>
      <c r="X1043" s="11">
        <v>0</v>
      </c>
      <c r="Y1043" s="11">
        <v>0</v>
      </c>
      <c r="Z1043" s="11">
        <v>0</v>
      </c>
      <c r="AA1043" s="11">
        <v>0</v>
      </c>
      <c r="AB1043" s="11">
        <v>0</v>
      </c>
      <c r="AC1043" s="11">
        <v>32</v>
      </c>
      <c r="AD1043" s="11">
        <v>0</v>
      </c>
      <c r="AE1043" s="11">
        <v>0</v>
      </c>
      <c r="AF1043" s="11">
        <v>0</v>
      </c>
      <c r="AG1043" s="11">
        <v>0</v>
      </c>
      <c r="AH1043" s="11">
        <v>0</v>
      </c>
      <c r="AI1043" s="11">
        <v>0</v>
      </c>
      <c r="AJ1043" s="11">
        <v>0</v>
      </c>
      <c r="AK1043" s="11">
        <v>0</v>
      </c>
      <c r="AL1043" s="11">
        <v>0</v>
      </c>
      <c r="AM1043" s="11">
        <v>641.91666666666595</v>
      </c>
      <c r="AN1043" s="11">
        <v>0</v>
      </c>
      <c r="AO1043" s="11">
        <v>4105.6666666666597</v>
      </c>
      <c r="AP1043" s="11">
        <v>2490.5833333333298</v>
      </c>
      <c r="AQ1043" s="11">
        <v>0</v>
      </c>
    </row>
    <row r="1044" spans="1:43" hidden="1" x14ac:dyDescent="0.45">
      <c r="A1044" s="11">
        <v>1042</v>
      </c>
      <c r="B1044" s="11" t="s">
        <v>14</v>
      </c>
      <c r="C1044" s="11" t="s">
        <v>10</v>
      </c>
      <c r="D1044" s="12">
        <v>45597</v>
      </c>
      <c r="E1044" s="11">
        <f t="shared" si="32"/>
        <v>2024</v>
      </c>
      <c r="F1044" s="11">
        <f t="shared" si="33"/>
        <v>11</v>
      </c>
      <c r="G1044" s="11">
        <v>14</v>
      </c>
      <c r="H1044" s="11">
        <v>14</v>
      </c>
      <c r="I1044" s="11">
        <v>0</v>
      </c>
      <c r="J1044" s="11">
        <v>0</v>
      </c>
      <c r="K1044" s="11">
        <v>0</v>
      </c>
      <c r="L1044" s="11">
        <v>0</v>
      </c>
      <c r="M1044" s="11">
        <v>13503.857142857099</v>
      </c>
      <c r="N1044" s="11">
        <v>0</v>
      </c>
      <c r="O1044" s="11">
        <v>0</v>
      </c>
      <c r="P1044" s="11">
        <v>0</v>
      </c>
      <c r="Q1044" s="11">
        <v>0</v>
      </c>
      <c r="R1044" s="11">
        <v>0</v>
      </c>
      <c r="S1044" s="11">
        <v>0</v>
      </c>
      <c r="T1044" s="11">
        <v>0.73091550655650095</v>
      </c>
      <c r="U1044" s="11">
        <v>0</v>
      </c>
      <c r="V1044" s="11">
        <v>0</v>
      </c>
      <c r="W1044" s="11">
        <v>0</v>
      </c>
      <c r="X1044" s="11">
        <v>0</v>
      </c>
      <c r="Y1044" s="11">
        <v>0</v>
      </c>
      <c r="Z1044" s="11">
        <v>0</v>
      </c>
      <c r="AA1044" s="11">
        <v>0</v>
      </c>
      <c r="AB1044" s="11">
        <v>0</v>
      </c>
      <c r="AC1044" s="11">
        <v>27.428571428571399</v>
      </c>
      <c r="AD1044" s="11">
        <v>0</v>
      </c>
      <c r="AE1044" s="11">
        <v>0</v>
      </c>
      <c r="AF1044" s="11">
        <v>0</v>
      </c>
      <c r="AG1044" s="11">
        <v>0</v>
      </c>
      <c r="AH1044" s="11">
        <v>0</v>
      </c>
      <c r="AI1044" s="11">
        <v>0</v>
      </c>
      <c r="AJ1044" s="11">
        <v>0</v>
      </c>
      <c r="AK1044" s="11">
        <v>0</v>
      </c>
      <c r="AL1044" s="11">
        <v>0</v>
      </c>
      <c r="AM1044" s="11">
        <v>550.21428571428498</v>
      </c>
      <c r="AN1044" s="11">
        <v>0</v>
      </c>
      <c r="AO1044" s="11">
        <v>3519.1428571428501</v>
      </c>
      <c r="AP1044" s="11">
        <v>2134.7857142857101</v>
      </c>
      <c r="AQ1044" s="11">
        <v>0</v>
      </c>
    </row>
    <row r="1045" spans="1:43" hidden="1" x14ac:dyDescent="0.45">
      <c r="A1045" s="11">
        <v>1043</v>
      </c>
      <c r="B1045" s="11" t="s">
        <v>14</v>
      </c>
      <c r="C1045" s="11" t="s">
        <v>10</v>
      </c>
      <c r="D1045" s="12">
        <v>45627</v>
      </c>
      <c r="E1045" s="11">
        <f t="shared" si="32"/>
        <v>2024</v>
      </c>
      <c r="F1045" s="11">
        <f t="shared" si="33"/>
        <v>12</v>
      </c>
      <c r="G1045" s="11">
        <v>13</v>
      </c>
      <c r="H1045" s="11">
        <v>13</v>
      </c>
      <c r="I1045" s="11">
        <v>0</v>
      </c>
      <c r="J1045" s="11">
        <v>0</v>
      </c>
      <c r="K1045" s="11">
        <v>0</v>
      </c>
      <c r="L1045" s="11">
        <v>0</v>
      </c>
      <c r="M1045" s="11">
        <v>14542.615384615299</v>
      </c>
      <c r="N1045" s="11">
        <v>0</v>
      </c>
      <c r="O1045" s="11">
        <v>0</v>
      </c>
      <c r="P1045" s="11">
        <v>0</v>
      </c>
      <c r="Q1045" s="11">
        <v>0</v>
      </c>
      <c r="R1045" s="11">
        <v>0</v>
      </c>
      <c r="S1045" s="11">
        <v>0</v>
      </c>
      <c r="T1045" s="11">
        <v>0.91091231475422696</v>
      </c>
      <c r="U1045" s="11">
        <v>0</v>
      </c>
      <c r="V1045" s="11">
        <v>0</v>
      </c>
      <c r="W1045" s="11">
        <v>0</v>
      </c>
      <c r="X1045" s="11">
        <v>0</v>
      </c>
      <c r="Y1045" s="11">
        <v>0</v>
      </c>
      <c r="Z1045" s="11">
        <v>0</v>
      </c>
      <c r="AA1045" s="11">
        <v>0</v>
      </c>
      <c r="AB1045" s="11">
        <v>0</v>
      </c>
      <c r="AC1045" s="11">
        <v>29.538461538461501</v>
      </c>
      <c r="AD1045" s="11">
        <v>0</v>
      </c>
      <c r="AE1045" s="11">
        <v>0</v>
      </c>
      <c r="AF1045" s="11">
        <v>0</v>
      </c>
      <c r="AG1045" s="11">
        <v>0</v>
      </c>
      <c r="AH1045" s="11">
        <v>0</v>
      </c>
      <c r="AI1045" s="11">
        <v>0</v>
      </c>
      <c r="AJ1045" s="11">
        <v>0</v>
      </c>
      <c r="AK1045" s="11">
        <v>0</v>
      </c>
      <c r="AL1045" s="11">
        <v>0</v>
      </c>
      <c r="AM1045" s="11">
        <v>592.53846153846098</v>
      </c>
      <c r="AN1045" s="11">
        <v>0</v>
      </c>
      <c r="AO1045" s="11">
        <v>3789.8461538461502</v>
      </c>
      <c r="AP1045" s="11">
        <v>2299</v>
      </c>
      <c r="AQ1045" s="11">
        <v>0</v>
      </c>
    </row>
    <row r="1046" spans="1:43" x14ac:dyDescent="0.45">
      <c r="A1046" s="11">
        <v>1044</v>
      </c>
      <c r="B1046" s="11" t="s">
        <v>14</v>
      </c>
      <c r="C1046" s="11" t="s">
        <v>10</v>
      </c>
      <c r="D1046" s="12">
        <v>45658</v>
      </c>
      <c r="E1046" s="11">
        <f t="shared" si="32"/>
        <v>2025</v>
      </c>
      <c r="F1046" s="11">
        <f t="shared" si="33"/>
        <v>1</v>
      </c>
      <c r="G1046" s="11">
        <v>13</v>
      </c>
      <c r="H1046" s="11">
        <v>13</v>
      </c>
      <c r="I1046" s="11">
        <v>0</v>
      </c>
      <c r="J1046" s="11">
        <v>0</v>
      </c>
      <c r="K1046" s="11">
        <v>0</v>
      </c>
      <c r="L1046" s="11">
        <v>0</v>
      </c>
      <c r="M1046" s="11">
        <v>14542.615384615299</v>
      </c>
      <c r="N1046" s="11">
        <v>0</v>
      </c>
      <c r="O1046" s="11">
        <v>0</v>
      </c>
      <c r="P1046" s="11">
        <v>0</v>
      </c>
      <c r="Q1046" s="11">
        <v>0</v>
      </c>
      <c r="R1046" s="11">
        <v>0</v>
      </c>
      <c r="S1046" s="11">
        <v>0</v>
      </c>
      <c r="T1046" s="11">
        <v>0.64760540950748802</v>
      </c>
      <c r="U1046" s="11">
        <v>0</v>
      </c>
      <c r="V1046" s="11">
        <v>0</v>
      </c>
      <c r="W1046" s="11">
        <v>0</v>
      </c>
      <c r="X1046" s="11">
        <v>0</v>
      </c>
      <c r="Y1046" s="11">
        <v>0</v>
      </c>
      <c r="Z1046" s="11">
        <v>0</v>
      </c>
      <c r="AA1046" s="11">
        <v>0</v>
      </c>
      <c r="AB1046" s="11">
        <v>0</v>
      </c>
      <c r="AC1046" s="11">
        <v>29.538461538461501</v>
      </c>
      <c r="AD1046" s="11">
        <v>0</v>
      </c>
      <c r="AE1046" s="11">
        <v>0</v>
      </c>
      <c r="AF1046" s="11">
        <v>0</v>
      </c>
      <c r="AG1046" s="11">
        <v>0</v>
      </c>
      <c r="AH1046" s="11">
        <v>0</v>
      </c>
      <c r="AI1046" s="11">
        <v>0</v>
      </c>
      <c r="AJ1046" s="11">
        <v>0</v>
      </c>
      <c r="AK1046" s="11">
        <v>0</v>
      </c>
      <c r="AL1046" s="11">
        <v>0</v>
      </c>
      <c r="AM1046" s="11">
        <v>592.53846153846098</v>
      </c>
      <c r="AN1046" s="11">
        <v>0</v>
      </c>
      <c r="AO1046" s="11">
        <v>3789.8461538461502</v>
      </c>
      <c r="AP1046" s="11">
        <v>2299</v>
      </c>
      <c r="AQ1046" s="11">
        <v>0</v>
      </c>
    </row>
    <row r="1047" spans="1:43" x14ac:dyDescent="0.45">
      <c r="A1047" s="11">
        <v>1045</v>
      </c>
      <c r="B1047" s="11" t="s">
        <v>14</v>
      </c>
      <c r="C1047" s="11" t="s">
        <v>10</v>
      </c>
      <c r="D1047" s="12">
        <v>45689</v>
      </c>
      <c r="E1047" s="11">
        <f t="shared" si="32"/>
        <v>2025</v>
      </c>
      <c r="F1047" s="11">
        <f t="shared" si="33"/>
        <v>2</v>
      </c>
      <c r="G1047" s="11">
        <v>12</v>
      </c>
      <c r="H1047" s="11">
        <v>12</v>
      </c>
      <c r="I1047" s="11">
        <v>0</v>
      </c>
      <c r="J1047" s="11">
        <v>0</v>
      </c>
      <c r="K1047" s="11">
        <v>0</v>
      </c>
      <c r="L1047" s="11">
        <v>0</v>
      </c>
      <c r="M1047" s="11">
        <v>15754.5</v>
      </c>
      <c r="N1047" s="11">
        <v>0</v>
      </c>
      <c r="O1047" s="11">
        <v>0</v>
      </c>
      <c r="P1047" s="11">
        <v>0</v>
      </c>
      <c r="Q1047" s="11">
        <v>0</v>
      </c>
      <c r="R1047" s="11">
        <v>0</v>
      </c>
      <c r="S1047" s="11">
        <v>0</v>
      </c>
      <c r="T1047" s="11">
        <v>0.73885128480231599</v>
      </c>
      <c r="U1047" s="11">
        <v>0</v>
      </c>
      <c r="V1047" s="11">
        <v>0</v>
      </c>
      <c r="W1047" s="11">
        <v>0</v>
      </c>
      <c r="X1047" s="11">
        <v>0</v>
      </c>
      <c r="Y1047" s="11">
        <v>0</v>
      </c>
      <c r="Z1047" s="11">
        <v>0</v>
      </c>
      <c r="AA1047" s="11">
        <v>0</v>
      </c>
      <c r="AB1047" s="11">
        <v>0</v>
      </c>
      <c r="AC1047" s="11">
        <v>32</v>
      </c>
      <c r="AD1047" s="11">
        <v>0</v>
      </c>
      <c r="AE1047" s="11">
        <v>0</v>
      </c>
      <c r="AF1047" s="11">
        <v>0</v>
      </c>
      <c r="AG1047" s="11">
        <v>0</v>
      </c>
      <c r="AH1047" s="11">
        <v>0</v>
      </c>
      <c r="AI1047" s="11">
        <v>0</v>
      </c>
      <c r="AJ1047" s="11">
        <v>0</v>
      </c>
      <c r="AK1047" s="11">
        <v>0</v>
      </c>
      <c r="AL1047" s="11">
        <v>0</v>
      </c>
      <c r="AM1047" s="11">
        <v>641.91666666666595</v>
      </c>
      <c r="AN1047" s="11">
        <v>0</v>
      </c>
      <c r="AO1047" s="11">
        <v>4105.6666666666597</v>
      </c>
      <c r="AP1047" s="11">
        <v>2490.5833333333298</v>
      </c>
      <c r="AQ1047" s="11">
        <v>0</v>
      </c>
    </row>
    <row r="1048" spans="1:43" x14ac:dyDescent="0.45">
      <c r="A1048" s="11">
        <v>1046</v>
      </c>
      <c r="B1048" s="11" t="s">
        <v>14</v>
      </c>
      <c r="C1048" s="11" t="s">
        <v>10</v>
      </c>
      <c r="D1048" s="12">
        <v>45717</v>
      </c>
      <c r="E1048" s="11">
        <f t="shared" si="32"/>
        <v>2025</v>
      </c>
      <c r="F1048" s="11">
        <f t="shared" si="33"/>
        <v>3</v>
      </c>
      <c r="G1048" s="11">
        <v>14</v>
      </c>
      <c r="H1048" s="11">
        <v>14</v>
      </c>
      <c r="I1048" s="11">
        <v>0</v>
      </c>
      <c r="J1048" s="11">
        <v>1</v>
      </c>
      <c r="K1048" s="11">
        <v>0</v>
      </c>
      <c r="L1048" s="11">
        <v>0</v>
      </c>
      <c r="M1048" s="11">
        <v>13503.857142857099</v>
      </c>
      <c r="N1048" s="11">
        <v>0</v>
      </c>
      <c r="O1048" s="11">
        <v>0</v>
      </c>
      <c r="P1048" s="11">
        <v>0</v>
      </c>
      <c r="Q1048" s="11">
        <v>0</v>
      </c>
      <c r="R1048" s="11">
        <v>0</v>
      </c>
      <c r="S1048" s="11">
        <v>0</v>
      </c>
      <c r="T1048" s="11">
        <v>0.78275837935843895</v>
      </c>
      <c r="U1048" s="11">
        <v>0</v>
      </c>
      <c r="V1048" s="11">
        <v>0</v>
      </c>
      <c r="W1048" s="11">
        <v>0</v>
      </c>
      <c r="X1048" s="11">
        <v>0</v>
      </c>
      <c r="Y1048" s="11">
        <v>0</v>
      </c>
      <c r="Z1048" s="11">
        <v>0</v>
      </c>
      <c r="AA1048" s="11">
        <v>0</v>
      </c>
      <c r="AB1048" s="11">
        <v>0</v>
      </c>
      <c r="AC1048" s="11">
        <v>27.428571428571399</v>
      </c>
      <c r="AD1048" s="11">
        <v>0</v>
      </c>
      <c r="AE1048" s="11">
        <v>0</v>
      </c>
      <c r="AF1048" s="11">
        <v>0</v>
      </c>
      <c r="AG1048" s="11">
        <v>0</v>
      </c>
      <c r="AH1048" s="11">
        <v>0</v>
      </c>
      <c r="AI1048" s="11">
        <v>0</v>
      </c>
      <c r="AJ1048" s="11">
        <v>0</v>
      </c>
      <c r="AK1048" s="11">
        <v>0</v>
      </c>
      <c r="AL1048" s="11">
        <v>0</v>
      </c>
      <c r="AM1048" s="11">
        <v>550.21428571428498</v>
      </c>
      <c r="AN1048" s="11">
        <v>0</v>
      </c>
      <c r="AO1048" s="11">
        <v>3519.1428571428501</v>
      </c>
      <c r="AP1048" s="11">
        <v>2134.7857142857101</v>
      </c>
      <c r="AQ1048" s="11">
        <v>0</v>
      </c>
    </row>
    <row r="1049" spans="1:43" x14ac:dyDescent="0.45">
      <c r="A1049" s="11">
        <v>1047</v>
      </c>
      <c r="B1049" s="11" t="s">
        <v>14</v>
      </c>
      <c r="C1049" s="11" t="s">
        <v>10</v>
      </c>
      <c r="D1049" s="12">
        <v>45748</v>
      </c>
      <c r="E1049" s="11">
        <f t="shared" si="32"/>
        <v>2025</v>
      </c>
      <c r="F1049" s="11">
        <f t="shared" si="33"/>
        <v>4</v>
      </c>
      <c r="G1049" s="11">
        <v>12</v>
      </c>
      <c r="H1049" s="11">
        <v>12</v>
      </c>
      <c r="I1049" s="11">
        <v>0</v>
      </c>
      <c r="J1049" s="11">
        <v>0</v>
      </c>
      <c r="K1049" s="11">
        <v>0</v>
      </c>
      <c r="L1049" s="11">
        <v>0</v>
      </c>
      <c r="M1049" s="11">
        <v>15754.5</v>
      </c>
      <c r="N1049" s="11">
        <v>0</v>
      </c>
      <c r="O1049" s="11">
        <v>0</v>
      </c>
      <c r="P1049" s="11">
        <v>0</v>
      </c>
      <c r="Q1049" s="11">
        <v>0</v>
      </c>
      <c r="R1049" s="11">
        <v>0</v>
      </c>
      <c r="S1049" s="11">
        <v>0</v>
      </c>
      <c r="T1049" s="11">
        <v>0.89993584374582203</v>
      </c>
      <c r="U1049" s="11">
        <v>0</v>
      </c>
      <c r="V1049" s="11">
        <v>0</v>
      </c>
      <c r="W1049" s="11">
        <v>0</v>
      </c>
      <c r="X1049" s="11">
        <v>0</v>
      </c>
      <c r="Y1049" s="11">
        <v>0</v>
      </c>
      <c r="Z1049" s="11">
        <v>0</v>
      </c>
      <c r="AA1049" s="11">
        <v>0</v>
      </c>
      <c r="AB1049" s="11">
        <v>0</v>
      </c>
      <c r="AC1049" s="11">
        <v>32</v>
      </c>
      <c r="AD1049" s="11">
        <v>0</v>
      </c>
      <c r="AE1049" s="11">
        <v>0</v>
      </c>
      <c r="AF1049" s="11">
        <v>0</v>
      </c>
      <c r="AG1049" s="11">
        <v>0</v>
      </c>
      <c r="AH1049" s="11">
        <v>0</v>
      </c>
      <c r="AI1049" s="11">
        <v>0</v>
      </c>
      <c r="AJ1049" s="11">
        <v>0</v>
      </c>
      <c r="AK1049" s="11">
        <v>0</v>
      </c>
      <c r="AL1049" s="11">
        <v>0</v>
      </c>
      <c r="AM1049" s="11">
        <v>641.91666666666595</v>
      </c>
      <c r="AN1049" s="11">
        <v>0</v>
      </c>
      <c r="AO1049" s="11">
        <v>4105.6666666666597</v>
      </c>
      <c r="AP1049" s="11">
        <v>2490.5833333333298</v>
      </c>
      <c r="AQ1049" s="11">
        <v>0</v>
      </c>
    </row>
    <row r="1050" spans="1:43" x14ac:dyDescent="0.45">
      <c r="A1050" s="11">
        <v>1048</v>
      </c>
      <c r="B1050" s="11" t="s">
        <v>14</v>
      </c>
      <c r="C1050" s="11" t="s">
        <v>10</v>
      </c>
      <c r="D1050" s="12">
        <v>45778</v>
      </c>
      <c r="E1050" s="11">
        <f t="shared" si="32"/>
        <v>2025</v>
      </c>
      <c r="F1050" s="11">
        <f t="shared" si="33"/>
        <v>5</v>
      </c>
      <c r="G1050" s="11">
        <v>14</v>
      </c>
      <c r="H1050" s="11">
        <v>14</v>
      </c>
      <c r="I1050" s="11">
        <v>0</v>
      </c>
      <c r="J1050" s="11">
        <v>0</v>
      </c>
      <c r="K1050" s="11">
        <v>0</v>
      </c>
      <c r="L1050" s="11">
        <v>0</v>
      </c>
      <c r="M1050" s="11">
        <v>13503.857142857099</v>
      </c>
      <c r="N1050" s="11">
        <v>0</v>
      </c>
      <c r="O1050" s="11">
        <v>0</v>
      </c>
      <c r="P1050" s="11">
        <v>0</v>
      </c>
      <c r="Q1050" s="11">
        <v>0</v>
      </c>
      <c r="R1050" s="11">
        <v>0</v>
      </c>
      <c r="S1050" s="11">
        <v>0</v>
      </c>
      <c r="T1050" s="11">
        <v>0.69292202297734395</v>
      </c>
      <c r="U1050" s="11">
        <v>0</v>
      </c>
      <c r="V1050" s="11">
        <v>0</v>
      </c>
      <c r="W1050" s="11">
        <v>0</v>
      </c>
      <c r="X1050" s="11">
        <v>0</v>
      </c>
      <c r="Y1050" s="11">
        <v>0</v>
      </c>
      <c r="Z1050" s="11">
        <v>0</v>
      </c>
      <c r="AA1050" s="11">
        <v>0</v>
      </c>
      <c r="AB1050" s="11">
        <v>0</v>
      </c>
      <c r="AC1050" s="11">
        <v>27.428571428571399</v>
      </c>
      <c r="AD1050" s="11">
        <v>0</v>
      </c>
      <c r="AE1050" s="11">
        <v>0</v>
      </c>
      <c r="AF1050" s="11">
        <v>0</v>
      </c>
      <c r="AG1050" s="11">
        <v>0</v>
      </c>
      <c r="AH1050" s="11">
        <v>0</v>
      </c>
      <c r="AI1050" s="11">
        <v>0</v>
      </c>
      <c r="AJ1050" s="11">
        <v>0</v>
      </c>
      <c r="AK1050" s="11">
        <v>0</v>
      </c>
      <c r="AL1050" s="11">
        <v>0</v>
      </c>
      <c r="AM1050" s="11">
        <v>550.21428571428498</v>
      </c>
      <c r="AN1050" s="11">
        <v>0</v>
      </c>
      <c r="AO1050" s="11">
        <v>3519.1428571428501</v>
      </c>
      <c r="AP1050" s="11">
        <v>2134.7857142857101</v>
      </c>
      <c r="AQ1050" s="11">
        <v>0</v>
      </c>
    </row>
    <row r="1051" spans="1:43" x14ac:dyDescent="0.45">
      <c r="A1051" s="11">
        <v>1049</v>
      </c>
      <c r="B1051" s="11" t="s">
        <v>14</v>
      </c>
      <c r="C1051" s="11" t="s">
        <v>10</v>
      </c>
      <c r="D1051" s="12">
        <v>45809</v>
      </c>
      <c r="E1051" s="11">
        <f t="shared" si="32"/>
        <v>2025</v>
      </c>
      <c r="F1051" s="11">
        <f t="shared" si="33"/>
        <v>6</v>
      </c>
      <c r="G1051" s="11">
        <v>13</v>
      </c>
      <c r="H1051" s="11">
        <v>13</v>
      </c>
      <c r="I1051" s="11">
        <v>0</v>
      </c>
      <c r="J1051" s="11">
        <v>1</v>
      </c>
      <c r="K1051" s="11">
        <v>0</v>
      </c>
      <c r="L1051" s="11">
        <v>0</v>
      </c>
      <c r="M1051" s="11">
        <v>14542.615384615299</v>
      </c>
      <c r="N1051" s="11">
        <v>0</v>
      </c>
      <c r="O1051" s="11">
        <v>0</v>
      </c>
      <c r="P1051" s="11">
        <v>0</v>
      </c>
      <c r="Q1051" s="11">
        <v>0</v>
      </c>
      <c r="R1051" s="11">
        <v>0</v>
      </c>
      <c r="S1051" s="11">
        <v>0</v>
      </c>
      <c r="T1051" s="11">
        <v>0.76437145557876296</v>
      </c>
      <c r="U1051" s="11">
        <v>0</v>
      </c>
      <c r="V1051" s="11">
        <v>0</v>
      </c>
      <c r="W1051" s="11">
        <v>0</v>
      </c>
      <c r="X1051" s="11">
        <v>0</v>
      </c>
      <c r="Y1051" s="11">
        <v>0</v>
      </c>
      <c r="Z1051" s="11">
        <v>0</v>
      </c>
      <c r="AA1051" s="11">
        <v>0</v>
      </c>
      <c r="AB1051" s="11">
        <v>0</v>
      </c>
      <c r="AC1051" s="11">
        <v>29.538461538461501</v>
      </c>
      <c r="AD1051" s="11">
        <v>0</v>
      </c>
      <c r="AE1051" s="11">
        <v>0</v>
      </c>
      <c r="AF1051" s="11">
        <v>0</v>
      </c>
      <c r="AG1051" s="11">
        <v>0</v>
      </c>
      <c r="AH1051" s="11">
        <v>0</v>
      </c>
      <c r="AI1051" s="11">
        <v>0</v>
      </c>
      <c r="AJ1051" s="11">
        <v>0</v>
      </c>
      <c r="AK1051" s="11">
        <v>0</v>
      </c>
      <c r="AL1051" s="11">
        <v>0</v>
      </c>
      <c r="AM1051" s="11">
        <v>592.53846153846098</v>
      </c>
      <c r="AN1051" s="11">
        <v>0</v>
      </c>
      <c r="AO1051" s="11">
        <v>3789.8461538461502</v>
      </c>
      <c r="AP1051" s="11">
        <v>2299</v>
      </c>
      <c r="AQ1051" s="11">
        <v>0</v>
      </c>
    </row>
    <row r="1052" spans="1:43" x14ac:dyDescent="0.45">
      <c r="A1052" s="11">
        <v>1050</v>
      </c>
      <c r="B1052" s="11" t="s">
        <v>14</v>
      </c>
      <c r="C1052" s="11" t="s">
        <v>10</v>
      </c>
      <c r="D1052" s="12">
        <v>45839</v>
      </c>
      <c r="E1052" s="11">
        <f t="shared" si="32"/>
        <v>2025</v>
      </c>
      <c r="F1052" s="11">
        <f t="shared" si="33"/>
        <v>7</v>
      </c>
      <c r="G1052" s="11">
        <v>12</v>
      </c>
      <c r="H1052" s="11">
        <v>12</v>
      </c>
      <c r="I1052" s="11">
        <v>0</v>
      </c>
      <c r="J1052" s="11">
        <v>0</v>
      </c>
      <c r="K1052" s="11">
        <v>0</v>
      </c>
      <c r="L1052" s="11">
        <v>0</v>
      </c>
      <c r="M1052" s="11">
        <v>15754.5</v>
      </c>
      <c r="N1052" s="11">
        <v>0</v>
      </c>
      <c r="O1052" s="11">
        <v>0</v>
      </c>
      <c r="P1052" s="11">
        <v>0</v>
      </c>
      <c r="Q1052" s="11">
        <v>0</v>
      </c>
      <c r="R1052" s="11">
        <v>0</v>
      </c>
      <c r="S1052" s="11">
        <v>0</v>
      </c>
      <c r="T1052" s="11">
        <v>0.86904906924254599</v>
      </c>
      <c r="U1052" s="11">
        <v>0</v>
      </c>
      <c r="V1052" s="11">
        <v>0</v>
      </c>
      <c r="W1052" s="11">
        <v>0</v>
      </c>
      <c r="X1052" s="11">
        <v>0</v>
      </c>
      <c r="Y1052" s="11">
        <v>0</v>
      </c>
      <c r="Z1052" s="11">
        <v>0</v>
      </c>
      <c r="AA1052" s="11">
        <v>0</v>
      </c>
      <c r="AB1052" s="11">
        <v>0</v>
      </c>
      <c r="AC1052" s="11">
        <v>32</v>
      </c>
      <c r="AD1052" s="11">
        <v>0</v>
      </c>
      <c r="AE1052" s="11">
        <v>0</v>
      </c>
      <c r="AF1052" s="11">
        <v>0</v>
      </c>
      <c r="AG1052" s="11">
        <v>0</v>
      </c>
      <c r="AH1052" s="11">
        <v>0</v>
      </c>
      <c r="AI1052" s="11">
        <v>0</v>
      </c>
      <c r="AJ1052" s="11">
        <v>0</v>
      </c>
      <c r="AK1052" s="11">
        <v>0</v>
      </c>
      <c r="AL1052" s="11">
        <v>0</v>
      </c>
      <c r="AM1052" s="11">
        <v>641.91666666666595</v>
      </c>
      <c r="AN1052" s="11">
        <v>0</v>
      </c>
      <c r="AO1052" s="11">
        <v>4105.6666666666597</v>
      </c>
      <c r="AP1052" s="11">
        <v>2490.5833333333298</v>
      </c>
      <c r="AQ1052" s="11">
        <v>0</v>
      </c>
    </row>
    <row r="1053" spans="1:43" x14ac:dyDescent="0.45">
      <c r="A1053" s="11">
        <v>1051</v>
      </c>
      <c r="B1053" s="11" t="s">
        <v>14</v>
      </c>
      <c r="C1053" s="11" t="s">
        <v>10</v>
      </c>
      <c r="D1053" s="12">
        <v>45870</v>
      </c>
      <c r="E1053" s="11">
        <f t="shared" si="32"/>
        <v>2025</v>
      </c>
      <c r="F1053" s="11">
        <f t="shared" si="33"/>
        <v>8</v>
      </c>
      <c r="G1053" s="11">
        <v>15</v>
      </c>
      <c r="H1053" s="11">
        <v>15</v>
      </c>
      <c r="I1053" s="11">
        <v>0</v>
      </c>
      <c r="J1053" s="11">
        <v>1</v>
      </c>
      <c r="K1053" s="11">
        <v>0</v>
      </c>
      <c r="L1053" s="11">
        <v>0</v>
      </c>
      <c r="M1053" s="11">
        <v>12603.6</v>
      </c>
      <c r="N1053" s="11">
        <v>0</v>
      </c>
      <c r="O1053" s="11">
        <v>0</v>
      </c>
      <c r="P1053" s="11">
        <v>0</v>
      </c>
      <c r="Q1053" s="11">
        <v>0</v>
      </c>
      <c r="R1053" s="11">
        <v>0</v>
      </c>
      <c r="S1053" s="11">
        <v>0</v>
      </c>
      <c r="T1053" s="11">
        <v>0.62716328643019303</v>
      </c>
      <c r="U1053" s="11">
        <v>0</v>
      </c>
      <c r="V1053" s="11">
        <v>0</v>
      </c>
      <c r="W1053" s="11">
        <v>0</v>
      </c>
      <c r="X1053" s="11">
        <v>0</v>
      </c>
      <c r="Y1053" s="11">
        <v>0</v>
      </c>
      <c r="Z1053" s="11">
        <v>0</v>
      </c>
      <c r="AA1053" s="11">
        <v>0</v>
      </c>
      <c r="AB1053" s="11">
        <v>0</v>
      </c>
      <c r="AC1053" s="11">
        <v>25.6</v>
      </c>
      <c r="AD1053" s="11">
        <v>0</v>
      </c>
      <c r="AE1053" s="11">
        <v>0</v>
      </c>
      <c r="AF1053" s="11">
        <v>0</v>
      </c>
      <c r="AG1053" s="11">
        <v>0</v>
      </c>
      <c r="AH1053" s="11">
        <v>0</v>
      </c>
      <c r="AI1053" s="11">
        <v>0</v>
      </c>
      <c r="AJ1053" s="11">
        <v>0</v>
      </c>
      <c r="AK1053" s="11">
        <v>0</v>
      </c>
      <c r="AL1053" s="11">
        <v>0</v>
      </c>
      <c r="AM1053" s="11">
        <v>513.53333333333296</v>
      </c>
      <c r="AN1053" s="11">
        <v>0</v>
      </c>
      <c r="AO1053" s="11">
        <v>3284.5333333333301</v>
      </c>
      <c r="AP1053" s="11">
        <v>1992.4666666666601</v>
      </c>
      <c r="AQ1053" s="11">
        <v>0</v>
      </c>
    </row>
    <row r="1054" spans="1:43" x14ac:dyDescent="0.45">
      <c r="A1054" s="11">
        <v>1052</v>
      </c>
      <c r="B1054" s="11" t="s">
        <v>14</v>
      </c>
      <c r="C1054" s="11" t="s">
        <v>10</v>
      </c>
      <c r="D1054" s="12">
        <v>45901</v>
      </c>
      <c r="E1054" s="11">
        <f t="shared" si="32"/>
        <v>2025</v>
      </c>
      <c r="F1054" s="11">
        <f t="shared" si="33"/>
        <v>9</v>
      </c>
      <c r="G1054" s="11">
        <v>12</v>
      </c>
      <c r="H1054" s="11">
        <v>12</v>
      </c>
      <c r="I1054" s="11">
        <v>0</v>
      </c>
      <c r="J1054" s="11">
        <v>0</v>
      </c>
      <c r="K1054" s="11">
        <v>0</v>
      </c>
      <c r="L1054" s="11">
        <v>0</v>
      </c>
      <c r="M1054" s="11">
        <v>15754.5</v>
      </c>
      <c r="N1054" s="11">
        <v>0</v>
      </c>
      <c r="O1054" s="11">
        <v>0</v>
      </c>
      <c r="P1054" s="11">
        <v>0</v>
      </c>
      <c r="Q1054" s="11">
        <v>0</v>
      </c>
      <c r="R1054" s="11">
        <v>0</v>
      </c>
      <c r="S1054" s="11">
        <v>0</v>
      </c>
      <c r="T1054" s="11">
        <v>0.914209460357856</v>
      </c>
      <c r="U1054" s="11">
        <v>0</v>
      </c>
      <c r="V1054" s="11">
        <v>0</v>
      </c>
      <c r="W1054" s="11">
        <v>0</v>
      </c>
      <c r="X1054" s="11">
        <v>0</v>
      </c>
      <c r="Y1054" s="11">
        <v>0</v>
      </c>
      <c r="Z1054" s="11">
        <v>0</v>
      </c>
      <c r="AA1054" s="11">
        <v>0</v>
      </c>
      <c r="AB1054" s="11">
        <v>0</v>
      </c>
      <c r="AC1054" s="11">
        <v>32</v>
      </c>
      <c r="AD1054" s="11">
        <v>0</v>
      </c>
      <c r="AE1054" s="11">
        <v>0</v>
      </c>
      <c r="AF1054" s="11">
        <v>0</v>
      </c>
      <c r="AG1054" s="11">
        <v>0</v>
      </c>
      <c r="AH1054" s="11">
        <v>0</v>
      </c>
      <c r="AI1054" s="11">
        <v>0</v>
      </c>
      <c r="AJ1054" s="11">
        <v>0</v>
      </c>
      <c r="AK1054" s="11">
        <v>0</v>
      </c>
      <c r="AL1054" s="11">
        <v>0</v>
      </c>
      <c r="AM1054" s="11">
        <v>641.91666666666595</v>
      </c>
      <c r="AN1054" s="11">
        <v>0</v>
      </c>
      <c r="AO1054" s="11">
        <v>4105.6666666666597</v>
      </c>
      <c r="AP1054" s="11">
        <v>2490.5833333333298</v>
      </c>
      <c r="AQ1054" s="11">
        <v>0</v>
      </c>
    </row>
    <row r="1055" spans="1:43" x14ac:dyDescent="0.45">
      <c r="A1055" s="11">
        <v>1053</v>
      </c>
      <c r="B1055" s="11" t="s">
        <v>14</v>
      </c>
      <c r="C1055" s="11" t="s">
        <v>10</v>
      </c>
      <c r="D1055" s="12">
        <v>45931</v>
      </c>
      <c r="E1055" s="11">
        <f t="shared" si="32"/>
        <v>2025</v>
      </c>
      <c r="F1055" s="11">
        <f t="shared" si="33"/>
        <v>10</v>
      </c>
      <c r="G1055" s="11">
        <v>13</v>
      </c>
      <c r="H1055" s="11">
        <v>13</v>
      </c>
      <c r="I1055" s="11">
        <v>0</v>
      </c>
      <c r="J1055" s="11">
        <v>2</v>
      </c>
      <c r="K1055" s="11">
        <v>1</v>
      </c>
      <c r="L1055" s="11">
        <v>0</v>
      </c>
      <c r="M1055" s="11">
        <v>14542.615384615299</v>
      </c>
      <c r="N1055" s="11">
        <v>0</v>
      </c>
      <c r="O1055" s="11">
        <v>0</v>
      </c>
      <c r="P1055" s="11">
        <v>0</v>
      </c>
      <c r="Q1055" s="11">
        <v>0</v>
      </c>
      <c r="R1055" s="11">
        <v>0</v>
      </c>
      <c r="S1055" s="11">
        <v>0</v>
      </c>
      <c r="T1055" s="11">
        <v>0.80464322904304098</v>
      </c>
      <c r="U1055" s="11">
        <v>0</v>
      </c>
      <c r="V1055" s="11">
        <v>0</v>
      </c>
      <c r="W1055" s="11">
        <v>0</v>
      </c>
      <c r="X1055" s="11">
        <v>0</v>
      </c>
      <c r="Y1055" s="11">
        <v>0</v>
      </c>
      <c r="Z1055" s="11">
        <v>0</v>
      </c>
      <c r="AA1055" s="11">
        <v>0</v>
      </c>
      <c r="AB1055" s="11">
        <v>0</v>
      </c>
      <c r="AC1055" s="11">
        <v>29.538461538461501</v>
      </c>
      <c r="AD1055" s="11">
        <v>0</v>
      </c>
      <c r="AE1055" s="11">
        <v>0</v>
      </c>
      <c r="AF1055" s="11">
        <v>0</v>
      </c>
      <c r="AG1055" s="11">
        <v>0</v>
      </c>
      <c r="AH1055" s="11">
        <v>0</v>
      </c>
      <c r="AI1055" s="11">
        <v>0</v>
      </c>
      <c r="AJ1055" s="11">
        <v>0</v>
      </c>
      <c r="AK1055" s="11">
        <v>0</v>
      </c>
      <c r="AL1055" s="11">
        <v>0</v>
      </c>
      <c r="AM1055" s="11">
        <v>592.53846153846098</v>
      </c>
      <c r="AN1055" s="11">
        <v>0</v>
      </c>
      <c r="AO1055" s="11">
        <v>3789.8461538461502</v>
      </c>
      <c r="AP1055" s="11">
        <v>2299</v>
      </c>
      <c r="AQ1055" s="11">
        <v>0</v>
      </c>
    </row>
    <row r="1056" spans="1:43" x14ac:dyDescent="0.45">
      <c r="A1056" s="11">
        <v>1054</v>
      </c>
      <c r="B1056" s="11" t="s">
        <v>14</v>
      </c>
      <c r="C1056" s="11" t="s">
        <v>10</v>
      </c>
      <c r="D1056" s="12">
        <v>45962</v>
      </c>
      <c r="E1056" s="11">
        <f t="shared" si="32"/>
        <v>2025</v>
      </c>
      <c r="F1056" s="11">
        <f t="shared" si="33"/>
        <v>11</v>
      </c>
      <c r="G1056" s="11">
        <v>14</v>
      </c>
      <c r="H1056" s="11">
        <v>14</v>
      </c>
      <c r="I1056" s="11">
        <v>0</v>
      </c>
      <c r="J1056" s="11">
        <v>0</v>
      </c>
      <c r="K1056" s="11">
        <v>0</v>
      </c>
      <c r="L1056" s="11">
        <v>0</v>
      </c>
      <c r="M1056" s="11">
        <v>13503.857142857099</v>
      </c>
      <c r="N1056" s="11">
        <v>0</v>
      </c>
      <c r="O1056" s="11">
        <v>0</v>
      </c>
      <c r="P1056" s="11">
        <v>0</v>
      </c>
      <c r="Q1056" s="11">
        <v>0</v>
      </c>
      <c r="R1056" s="11">
        <v>0</v>
      </c>
      <c r="S1056" s="11">
        <v>0</v>
      </c>
      <c r="T1056" s="11">
        <v>0.73091550655650095</v>
      </c>
      <c r="U1056" s="11">
        <v>0</v>
      </c>
      <c r="V1056" s="11">
        <v>0</v>
      </c>
      <c r="W1056" s="11">
        <v>0</v>
      </c>
      <c r="X1056" s="11">
        <v>0</v>
      </c>
      <c r="Y1056" s="11">
        <v>0</v>
      </c>
      <c r="Z1056" s="11">
        <v>0</v>
      </c>
      <c r="AA1056" s="11">
        <v>0</v>
      </c>
      <c r="AB1056" s="11">
        <v>0</v>
      </c>
      <c r="AC1056" s="11">
        <v>27.428571428571399</v>
      </c>
      <c r="AD1056" s="11">
        <v>0</v>
      </c>
      <c r="AE1056" s="11">
        <v>0</v>
      </c>
      <c r="AF1056" s="11">
        <v>0</v>
      </c>
      <c r="AG1056" s="11">
        <v>0</v>
      </c>
      <c r="AH1056" s="11">
        <v>0</v>
      </c>
      <c r="AI1056" s="11">
        <v>0</v>
      </c>
      <c r="AJ1056" s="11">
        <v>0</v>
      </c>
      <c r="AK1056" s="11">
        <v>0</v>
      </c>
      <c r="AL1056" s="11">
        <v>0</v>
      </c>
      <c r="AM1056" s="11">
        <v>550.21428571428498</v>
      </c>
      <c r="AN1056" s="11">
        <v>0</v>
      </c>
      <c r="AO1056" s="11">
        <v>3519.1428571428501</v>
      </c>
      <c r="AP1056" s="11">
        <v>2134.7857142857101</v>
      </c>
      <c r="AQ1056" s="11">
        <v>0</v>
      </c>
    </row>
    <row r="1057" spans="1:43" x14ac:dyDescent="0.45">
      <c r="A1057" s="11">
        <v>1055</v>
      </c>
      <c r="B1057" s="11" t="s">
        <v>14</v>
      </c>
      <c r="C1057" s="11" t="s">
        <v>10</v>
      </c>
      <c r="D1057" s="12">
        <v>45992</v>
      </c>
      <c r="E1057" s="11">
        <f t="shared" si="32"/>
        <v>2025</v>
      </c>
      <c r="F1057" s="11">
        <f t="shared" si="33"/>
        <v>12</v>
      </c>
      <c r="G1057" s="11">
        <v>12</v>
      </c>
      <c r="H1057" s="11">
        <v>12</v>
      </c>
      <c r="I1057" s="11">
        <v>0</v>
      </c>
      <c r="J1057" s="11">
        <v>0</v>
      </c>
      <c r="K1057" s="11">
        <v>0</v>
      </c>
      <c r="L1057" s="11">
        <v>0</v>
      </c>
      <c r="M1057" s="11">
        <v>15754.5</v>
      </c>
      <c r="N1057" s="11">
        <v>0</v>
      </c>
      <c r="O1057" s="11">
        <v>0</v>
      </c>
      <c r="P1057" s="11">
        <v>0</v>
      </c>
      <c r="Q1057" s="11">
        <v>0</v>
      </c>
      <c r="R1057" s="11">
        <v>0</v>
      </c>
      <c r="S1057" s="11">
        <v>0</v>
      </c>
      <c r="T1057" s="11">
        <v>0.98682167431707901</v>
      </c>
      <c r="U1057" s="11">
        <v>0</v>
      </c>
      <c r="V1057" s="11">
        <v>0</v>
      </c>
      <c r="W1057" s="11">
        <v>0</v>
      </c>
      <c r="X1057" s="11">
        <v>0</v>
      </c>
      <c r="Y1057" s="11">
        <v>0</v>
      </c>
      <c r="Z1057" s="11">
        <v>0</v>
      </c>
      <c r="AA1057" s="11">
        <v>0</v>
      </c>
      <c r="AB1057" s="11">
        <v>0</v>
      </c>
      <c r="AC1057" s="11">
        <v>32</v>
      </c>
      <c r="AD1057" s="11">
        <v>0</v>
      </c>
      <c r="AE1057" s="11">
        <v>0</v>
      </c>
      <c r="AF1057" s="11">
        <v>0</v>
      </c>
      <c r="AG1057" s="11">
        <v>0</v>
      </c>
      <c r="AH1057" s="11">
        <v>0</v>
      </c>
      <c r="AI1057" s="11">
        <v>0</v>
      </c>
      <c r="AJ1057" s="11">
        <v>0</v>
      </c>
      <c r="AK1057" s="11">
        <v>0</v>
      </c>
      <c r="AL1057" s="11">
        <v>0</v>
      </c>
      <c r="AM1057" s="11">
        <v>641.91666666666595</v>
      </c>
      <c r="AN1057" s="11">
        <v>0</v>
      </c>
      <c r="AO1057" s="11">
        <v>4105.6666666666597</v>
      </c>
      <c r="AP1057" s="11">
        <v>2490.5833333333298</v>
      </c>
      <c r="AQ1057" s="11">
        <v>0</v>
      </c>
    </row>
    <row r="1058" spans="1:43" hidden="1" x14ac:dyDescent="0.45">
      <c r="A1058" s="11">
        <v>1056</v>
      </c>
      <c r="B1058" s="11" t="s">
        <v>14</v>
      </c>
      <c r="C1058" s="11" t="s">
        <v>11</v>
      </c>
      <c r="D1058" s="12">
        <v>42005</v>
      </c>
      <c r="E1058" s="11">
        <f t="shared" si="32"/>
        <v>2015</v>
      </c>
      <c r="F1058" s="11">
        <f t="shared" si="33"/>
        <v>1</v>
      </c>
      <c r="G1058" s="11">
        <v>14</v>
      </c>
      <c r="H1058" s="11">
        <v>14</v>
      </c>
      <c r="I1058" s="11">
        <v>0</v>
      </c>
      <c r="J1058" s="11">
        <v>0</v>
      </c>
      <c r="K1058" s="11">
        <v>0</v>
      </c>
      <c r="L1058" s="11">
        <v>149.142857142857</v>
      </c>
      <c r="M1058" s="11">
        <v>6762.1428571428496</v>
      </c>
      <c r="N1058" s="11">
        <v>7733</v>
      </c>
      <c r="O1058" s="11">
        <v>28220.518622580901</v>
      </c>
      <c r="P1058" s="11">
        <v>2624.2482978764601</v>
      </c>
      <c r="Q1058" s="11">
        <v>32369.482404442198</v>
      </c>
      <c r="R1058" s="11">
        <v>1.1483637809339799</v>
      </c>
      <c r="S1058" s="11">
        <v>10.7541235869422</v>
      </c>
      <c r="T1058" s="11">
        <v>0.699002015032401</v>
      </c>
      <c r="U1058" s="11">
        <v>0</v>
      </c>
      <c r="V1058" s="11">
        <v>10.285714285714199</v>
      </c>
      <c r="W1058" s="11">
        <v>0</v>
      </c>
      <c r="X1058" s="11">
        <v>4.2857142857142803</v>
      </c>
      <c r="Y1058" s="11">
        <v>6</v>
      </c>
      <c r="Z1058" s="11">
        <v>4</v>
      </c>
      <c r="AA1058" s="11">
        <v>4</v>
      </c>
      <c r="AB1058" s="11">
        <v>6</v>
      </c>
      <c r="AC1058" s="11">
        <v>18.285714285714199</v>
      </c>
      <c r="AD1058" s="11">
        <v>422.77936507936499</v>
      </c>
      <c r="AE1058" s="11">
        <v>0</v>
      </c>
      <c r="AF1058" s="11">
        <v>0</v>
      </c>
      <c r="AG1058" s="11">
        <v>0</v>
      </c>
      <c r="AH1058" s="11">
        <v>0</v>
      </c>
      <c r="AI1058" s="11">
        <v>0</v>
      </c>
      <c r="AJ1058" s="11">
        <v>0</v>
      </c>
      <c r="AK1058" s="11">
        <v>0</v>
      </c>
      <c r="AL1058" s="11">
        <v>0</v>
      </c>
      <c r="AM1058" s="11">
        <v>0</v>
      </c>
      <c r="AN1058" s="11">
        <v>2157.8571428571399</v>
      </c>
      <c r="AO1058" s="11">
        <v>0</v>
      </c>
      <c r="AP1058" s="11">
        <v>19990.214285714199</v>
      </c>
      <c r="AQ1058" s="11">
        <v>498</v>
      </c>
    </row>
    <row r="1059" spans="1:43" hidden="1" x14ac:dyDescent="0.45">
      <c r="A1059" s="11">
        <v>1057</v>
      </c>
      <c r="B1059" s="11" t="s">
        <v>14</v>
      </c>
      <c r="C1059" s="11" t="s">
        <v>11</v>
      </c>
      <c r="D1059" s="12">
        <v>42036</v>
      </c>
      <c r="E1059" s="11">
        <f t="shared" si="32"/>
        <v>2015</v>
      </c>
      <c r="F1059" s="11">
        <f t="shared" si="33"/>
        <v>2</v>
      </c>
      <c r="G1059" s="11">
        <v>12</v>
      </c>
      <c r="H1059" s="11">
        <v>12</v>
      </c>
      <c r="I1059" s="11">
        <v>0</v>
      </c>
      <c r="J1059" s="11">
        <v>1</v>
      </c>
      <c r="K1059" s="11">
        <v>1</v>
      </c>
      <c r="L1059" s="11">
        <v>148</v>
      </c>
      <c r="M1059" s="11">
        <v>6689.6666666666597</v>
      </c>
      <c r="N1059" s="11">
        <v>7565.5</v>
      </c>
      <c r="O1059" s="11">
        <v>28756.860191223499</v>
      </c>
      <c r="P1059" s="11">
        <v>2636.6846816451898</v>
      </c>
      <c r="Q1059" s="11">
        <v>32397.116455234602</v>
      </c>
      <c r="R1059" s="11">
        <v>1.1276366404210401</v>
      </c>
      <c r="S1059" s="11">
        <v>10.9058181365489</v>
      </c>
      <c r="T1059" s="11">
        <v>0.69009213309355699</v>
      </c>
      <c r="U1059" s="11">
        <v>0</v>
      </c>
      <c r="V1059" s="11">
        <v>9.5</v>
      </c>
      <c r="W1059" s="11">
        <v>1.5</v>
      </c>
      <c r="X1059" s="11">
        <v>3.5</v>
      </c>
      <c r="Y1059" s="11">
        <v>4.5</v>
      </c>
      <c r="Z1059" s="11">
        <v>4</v>
      </c>
      <c r="AA1059" s="11">
        <v>4</v>
      </c>
      <c r="AB1059" s="11">
        <v>6</v>
      </c>
      <c r="AC1059" s="11">
        <v>18.5</v>
      </c>
      <c r="AD1059" s="11">
        <v>407.758796296296</v>
      </c>
      <c r="AE1059" s="11">
        <v>0</v>
      </c>
      <c r="AF1059" s="11">
        <v>0</v>
      </c>
      <c r="AG1059" s="11">
        <v>0</v>
      </c>
      <c r="AH1059" s="11">
        <v>0</v>
      </c>
      <c r="AI1059" s="11">
        <v>0</v>
      </c>
      <c r="AJ1059" s="11">
        <v>0</v>
      </c>
      <c r="AK1059" s="11">
        <v>0</v>
      </c>
      <c r="AL1059" s="11">
        <v>0</v>
      </c>
      <c r="AM1059" s="11">
        <v>0</v>
      </c>
      <c r="AN1059" s="11">
        <v>2106</v>
      </c>
      <c r="AO1059" s="11">
        <v>0</v>
      </c>
      <c r="AP1059" s="11">
        <v>19681.666666666599</v>
      </c>
      <c r="AQ1059" s="11">
        <v>812</v>
      </c>
    </row>
    <row r="1060" spans="1:43" hidden="1" x14ac:dyDescent="0.45">
      <c r="A1060" s="11">
        <v>1058</v>
      </c>
      <c r="B1060" s="11" t="s">
        <v>14</v>
      </c>
      <c r="C1060" s="11" t="s">
        <v>11</v>
      </c>
      <c r="D1060" s="12">
        <v>42064</v>
      </c>
      <c r="E1060" s="11">
        <f t="shared" si="32"/>
        <v>2015</v>
      </c>
      <c r="F1060" s="11">
        <f t="shared" si="33"/>
        <v>3</v>
      </c>
      <c r="G1060" s="11">
        <v>13</v>
      </c>
      <c r="H1060" s="11">
        <v>13</v>
      </c>
      <c r="I1060" s="11">
        <v>0</v>
      </c>
      <c r="J1060" s="11">
        <v>1</v>
      </c>
      <c r="K1060" s="11">
        <v>0</v>
      </c>
      <c r="L1060" s="11">
        <v>144</v>
      </c>
      <c r="M1060" s="11">
        <v>6511.6153846153802</v>
      </c>
      <c r="N1060" s="11">
        <v>7741.6923076923003</v>
      </c>
      <c r="O1060" s="11">
        <v>28063.3304591915</v>
      </c>
      <c r="P1060" s="11">
        <v>2566.5354231807401</v>
      </c>
      <c r="Q1060" s="11">
        <v>33355.393039250201</v>
      </c>
      <c r="R1060" s="11">
        <v>1.1886226042105199</v>
      </c>
      <c r="S1060" s="11">
        <v>10.934684908025501</v>
      </c>
      <c r="T1060" s="11">
        <v>0.70785852866078303</v>
      </c>
      <c r="U1060" s="11">
        <v>0</v>
      </c>
      <c r="V1060" s="11">
        <v>10</v>
      </c>
      <c r="W1060" s="11">
        <v>0</v>
      </c>
      <c r="X1060" s="11">
        <v>4</v>
      </c>
      <c r="Y1060" s="11">
        <v>6</v>
      </c>
      <c r="Z1060" s="11">
        <v>4</v>
      </c>
      <c r="AA1060" s="11">
        <v>4</v>
      </c>
      <c r="AB1060" s="11">
        <v>6</v>
      </c>
      <c r="AC1060" s="11">
        <v>18</v>
      </c>
      <c r="AD1060" s="11">
        <v>430.09401709401698</v>
      </c>
      <c r="AE1060" s="11">
        <v>0</v>
      </c>
      <c r="AF1060" s="11">
        <v>0</v>
      </c>
      <c r="AG1060" s="11">
        <v>0</v>
      </c>
      <c r="AH1060" s="11">
        <v>0</v>
      </c>
      <c r="AI1060" s="11">
        <v>0</v>
      </c>
      <c r="AJ1060" s="11">
        <v>0</v>
      </c>
      <c r="AK1060" s="11">
        <v>0</v>
      </c>
      <c r="AL1060" s="11">
        <v>0</v>
      </c>
      <c r="AM1060" s="11">
        <v>0</v>
      </c>
      <c r="AN1060" s="11">
        <v>2393.3846153846098</v>
      </c>
      <c r="AO1060" s="11">
        <v>0</v>
      </c>
      <c r="AP1060" s="11">
        <v>22765.692307692301</v>
      </c>
      <c r="AQ1060" s="11">
        <v>918.84615384615302</v>
      </c>
    </row>
    <row r="1061" spans="1:43" hidden="1" x14ac:dyDescent="0.45">
      <c r="A1061" s="11">
        <v>1059</v>
      </c>
      <c r="B1061" s="11" t="s">
        <v>14</v>
      </c>
      <c r="C1061" s="11" t="s">
        <v>11</v>
      </c>
      <c r="D1061" s="12">
        <v>42095</v>
      </c>
      <c r="E1061" s="11">
        <f t="shared" si="32"/>
        <v>2015</v>
      </c>
      <c r="F1061" s="11">
        <f t="shared" si="33"/>
        <v>4</v>
      </c>
      <c r="G1061" s="11">
        <v>12</v>
      </c>
      <c r="H1061" s="11">
        <v>12</v>
      </c>
      <c r="I1061" s="11">
        <v>0</v>
      </c>
      <c r="J1061" s="11">
        <v>0</v>
      </c>
      <c r="K1061" s="11">
        <v>0</v>
      </c>
      <c r="L1061" s="11">
        <v>220</v>
      </c>
      <c r="M1061" s="11">
        <v>10890.833333333299</v>
      </c>
      <c r="N1061" s="11">
        <v>11381.166666666601</v>
      </c>
      <c r="O1061" s="11">
        <v>30748.756879798399</v>
      </c>
      <c r="P1061" s="11">
        <v>2543.7196929842198</v>
      </c>
      <c r="Q1061" s="11">
        <v>32126.848471929399</v>
      </c>
      <c r="R1061" s="11">
        <v>1.0452179793390799</v>
      </c>
      <c r="S1061" s="11">
        <v>12.0889079238282</v>
      </c>
      <c r="T1061" s="11">
        <v>0.66232663689577398</v>
      </c>
      <c r="U1061" s="11">
        <v>0</v>
      </c>
      <c r="V1061" s="11">
        <v>14</v>
      </c>
      <c r="W1061" s="11">
        <v>0</v>
      </c>
      <c r="X1061" s="11">
        <v>0</v>
      </c>
      <c r="Y1061" s="11">
        <v>14</v>
      </c>
      <c r="Z1061" s="11">
        <v>4</v>
      </c>
      <c r="AA1061" s="11">
        <v>4</v>
      </c>
      <c r="AB1061" s="11">
        <v>6</v>
      </c>
      <c r="AC1061" s="11">
        <v>20</v>
      </c>
      <c r="AD1061" s="11">
        <v>569.05833333333305</v>
      </c>
      <c r="AE1061" s="11">
        <v>0</v>
      </c>
      <c r="AF1061" s="11">
        <v>0</v>
      </c>
      <c r="AG1061" s="11">
        <v>0</v>
      </c>
      <c r="AH1061" s="11">
        <v>0</v>
      </c>
      <c r="AI1061" s="11">
        <v>0</v>
      </c>
      <c r="AJ1061" s="11">
        <v>0</v>
      </c>
      <c r="AK1061" s="11">
        <v>0</v>
      </c>
      <c r="AL1061" s="11">
        <v>0</v>
      </c>
      <c r="AM1061" s="11">
        <v>0</v>
      </c>
      <c r="AN1061" s="11">
        <v>2444.0833333333298</v>
      </c>
      <c r="AO1061" s="11">
        <v>0</v>
      </c>
      <c r="AP1061" s="11">
        <v>24377.5</v>
      </c>
      <c r="AQ1061" s="11">
        <v>1101.6666666666599</v>
      </c>
    </row>
    <row r="1062" spans="1:43" hidden="1" x14ac:dyDescent="0.45">
      <c r="A1062" s="11">
        <v>1060</v>
      </c>
      <c r="B1062" s="11" t="s">
        <v>14</v>
      </c>
      <c r="C1062" s="11" t="s">
        <v>11</v>
      </c>
      <c r="D1062" s="12">
        <v>42125</v>
      </c>
      <c r="E1062" s="11">
        <f t="shared" si="32"/>
        <v>2015</v>
      </c>
      <c r="F1062" s="11">
        <f t="shared" si="33"/>
        <v>5</v>
      </c>
      <c r="G1062" s="11">
        <v>15</v>
      </c>
      <c r="H1062" s="11">
        <v>15</v>
      </c>
      <c r="I1062" s="11">
        <v>0</v>
      </c>
      <c r="J1062" s="11">
        <v>1</v>
      </c>
      <c r="K1062" s="11">
        <v>0</v>
      </c>
      <c r="L1062" s="11">
        <v>220</v>
      </c>
      <c r="M1062" s="11">
        <v>10913.8</v>
      </c>
      <c r="N1062" s="11">
        <v>12329.4666666666</v>
      </c>
      <c r="O1062" s="11">
        <v>29924.407634278199</v>
      </c>
      <c r="P1062" s="11">
        <v>2529.48429916638</v>
      </c>
      <c r="Q1062" s="11">
        <v>33764.141833112801</v>
      </c>
      <c r="R1062" s="11">
        <v>1.1296658170120899</v>
      </c>
      <c r="S1062" s="11">
        <v>11.831659578653399</v>
      </c>
      <c r="T1062" s="11">
        <v>0.71233263992139795</v>
      </c>
      <c r="U1062" s="11">
        <v>0</v>
      </c>
      <c r="V1062" s="11">
        <v>14</v>
      </c>
      <c r="W1062" s="11">
        <v>0</v>
      </c>
      <c r="X1062" s="11">
        <v>0</v>
      </c>
      <c r="Y1062" s="11">
        <v>14</v>
      </c>
      <c r="Z1062" s="11">
        <v>4</v>
      </c>
      <c r="AA1062" s="11">
        <v>4</v>
      </c>
      <c r="AB1062" s="11">
        <v>6</v>
      </c>
      <c r="AC1062" s="11">
        <v>20</v>
      </c>
      <c r="AD1062" s="11">
        <v>616.47333333333302</v>
      </c>
      <c r="AE1062" s="11">
        <v>0</v>
      </c>
      <c r="AF1062" s="11">
        <v>0</v>
      </c>
      <c r="AG1062" s="11">
        <v>0</v>
      </c>
      <c r="AH1062" s="11">
        <v>0</v>
      </c>
      <c r="AI1062" s="11">
        <v>0</v>
      </c>
      <c r="AJ1062" s="11">
        <v>0</v>
      </c>
      <c r="AK1062" s="11">
        <v>0</v>
      </c>
      <c r="AL1062" s="11">
        <v>0</v>
      </c>
      <c r="AM1062" s="11">
        <v>0</v>
      </c>
      <c r="AN1062" s="11">
        <v>2707.4</v>
      </c>
      <c r="AO1062" s="11">
        <v>0</v>
      </c>
      <c r="AP1062" s="11">
        <v>25877.599999999999</v>
      </c>
      <c r="AQ1062" s="11">
        <v>1012.4</v>
      </c>
    </row>
    <row r="1063" spans="1:43" hidden="1" x14ac:dyDescent="0.45">
      <c r="A1063" s="11">
        <v>1061</v>
      </c>
      <c r="B1063" s="11" t="s">
        <v>14</v>
      </c>
      <c r="C1063" s="11" t="s">
        <v>11</v>
      </c>
      <c r="D1063" s="12">
        <v>42156</v>
      </c>
      <c r="E1063" s="11">
        <f t="shared" si="32"/>
        <v>2015</v>
      </c>
      <c r="F1063" s="11">
        <f t="shared" si="33"/>
        <v>6</v>
      </c>
      <c r="G1063" s="11">
        <v>12</v>
      </c>
      <c r="H1063" s="11">
        <v>12</v>
      </c>
      <c r="I1063" s="11">
        <v>0</v>
      </c>
      <c r="J1063" s="11">
        <v>1</v>
      </c>
      <c r="K1063" s="11">
        <v>0</v>
      </c>
      <c r="L1063" s="11">
        <v>220</v>
      </c>
      <c r="M1063" s="11">
        <v>10815.833333333299</v>
      </c>
      <c r="N1063" s="11">
        <v>7702.6666666666597</v>
      </c>
      <c r="O1063" s="11">
        <v>31755.3070259995</v>
      </c>
      <c r="P1063" s="11">
        <v>2575.3581922825501</v>
      </c>
      <c r="Q1063" s="11">
        <v>22596.332624598101</v>
      </c>
      <c r="R1063" s="11">
        <v>0.71230335107143605</v>
      </c>
      <c r="S1063" s="11">
        <v>12.3311222616479</v>
      </c>
      <c r="T1063" s="11">
        <v>0.45682270380426399</v>
      </c>
      <c r="U1063" s="11">
        <v>0</v>
      </c>
      <c r="V1063" s="11">
        <v>14</v>
      </c>
      <c r="W1063" s="11">
        <v>0</v>
      </c>
      <c r="X1063" s="11">
        <v>0</v>
      </c>
      <c r="Y1063" s="11">
        <v>14</v>
      </c>
      <c r="Z1063" s="11">
        <v>4</v>
      </c>
      <c r="AA1063" s="11">
        <v>4</v>
      </c>
      <c r="AB1063" s="11">
        <v>6</v>
      </c>
      <c r="AC1063" s="11">
        <v>20</v>
      </c>
      <c r="AD1063" s="11">
        <v>385.13333333333298</v>
      </c>
      <c r="AE1063" s="11">
        <v>0</v>
      </c>
      <c r="AF1063" s="11">
        <v>0</v>
      </c>
      <c r="AG1063" s="11">
        <v>0</v>
      </c>
      <c r="AH1063" s="11">
        <v>0</v>
      </c>
      <c r="AI1063" s="11">
        <v>0</v>
      </c>
      <c r="AJ1063" s="11">
        <v>0</v>
      </c>
      <c r="AK1063" s="11">
        <v>0</v>
      </c>
      <c r="AL1063" s="11">
        <v>0</v>
      </c>
      <c r="AM1063" s="11">
        <v>0</v>
      </c>
      <c r="AN1063" s="11">
        <v>1409.3333333333301</v>
      </c>
      <c r="AO1063" s="11">
        <v>0</v>
      </c>
      <c r="AP1063" s="11">
        <v>15970.333333333299</v>
      </c>
      <c r="AQ1063" s="11">
        <v>334.83333333333297</v>
      </c>
    </row>
    <row r="1064" spans="1:43" hidden="1" x14ac:dyDescent="0.45">
      <c r="A1064" s="11">
        <v>1062</v>
      </c>
      <c r="B1064" s="11" t="s">
        <v>14</v>
      </c>
      <c r="C1064" s="11" t="s">
        <v>11</v>
      </c>
      <c r="D1064" s="12">
        <v>42186</v>
      </c>
      <c r="E1064" s="11">
        <f t="shared" si="32"/>
        <v>2015</v>
      </c>
      <c r="F1064" s="11">
        <f t="shared" si="33"/>
        <v>7</v>
      </c>
      <c r="G1064" s="11">
        <v>13</v>
      </c>
      <c r="H1064" s="11">
        <v>13</v>
      </c>
      <c r="I1064" s="11">
        <v>0</v>
      </c>
      <c r="J1064" s="11">
        <v>0</v>
      </c>
      <c r="K1064" s="11">
        <v>0</v>
      </c>
      <c r="L1064" s="11">
        <v>220</v>
      </c>
      <c r="M1064" s="11">
        <v>10840.923076923</v>
      </c>
      <c r="N1064" s="11">
        <v>10052.538461538399</v>
      </c>
      <c r="O1064" s="11">
        <v>31021.7153896173</v>
      </c>
      <c r="P1064" s="11">
        <v>2575.9323999149001</v>
      </c>
      <c r="Q1064" s="11">
        <v>28749.565151820902</v>
      </c>
      <c r="R1064" s="11">
        <v>0.92736945692822603</v>
      </c>
      <c r="S1064" s="11">
        <v>12.0472687539223</v>
      </c>
      <c r="T1064" s="11">
        <v>0.59590364153986897</v>
      </c>
      <c r="U1064" s="11">
        <v>0</v>
      </c>
      <c r="V1064" s="11">
        <v>15.2307692307692</v>
      </c>
      <c r="W1064" s="11">
        <v>0</v>
      </c>
      <c r="X1064" s="11">
        <v>0</v>
      </c>
      <c r="Y1064" s="11">
        <v>15.2307692307692</v>
      </c>
      <c r="Z1064" s="11">
        <v>4</v>
      </c>
      <c r="AA1064" s="11">
        <v>4</v>
      </c>
      <c r="AB1064" s="11">
        <v>6</v>
      </c>
      <c r="AC1064" s="11">
        <v>20</v>
      </c>
      <c r="AD1064" s="11">
        <v>502.62692307692299</v>
      </c>
      <c r="AE1064" s="11">
        <v>0</v>
      </c>
      <c r="AF1064" s="11">
        <v>0</v>
      </c>
      <c r="AG1064" s="11">
        <v>0</v>
      </c>
      <c r="AH1064" s="11">
        <v>0</v>
      </c>
      <c r="AI1064" s="11">
        <v>0</v>
      </c>
      <c r="AJ1064" s="11">
        <v>0</v>
      </c>
      <c r="AK1064" s="11">
        <v>0</v>
      </c>
      <c r="AL1064" s="11">
        <v>0</v>
      </c>
      <c r="AM1064" s="11">
        <v>0</v>
      </c>
      <c r="AN1064" s="11">
        <v>1936.76923076923</v>
      </c>
      <c r="AO1064" s="11">
        <v>387.84615384615302</v>
      </c>
      <c r="AP1064" s="11">
        <v>19643.461538461499</v>
      </c>
      <c r="AQ1064" s="11">
        <v>190.461538461538</v>
      </c>
    </row>
    <row r="1065" spans="1:43" hidden="1" x14ac:dyDescent="0.45">
      <c r="A1065" s="11">
        <v>1063</v>
      </c>
      <c r="B1065" s="11" t="s">
        <v>14</v>
      </c>
      <c r="C1065" s="11" t="s">
        <v>11</v>
      </c>
      <c r="D1065" s="12">
        <v>42217</v>
      </c>
      <c r="E1065" s="11">
        <f t="shared" si="32"/>
        <v>2015</v>
      </c>
      <c r="F1065" s="11">
        <f t="shared" si="33"/>
        <v>8</v>
      </c>
      <c r="G1065" s="11">
        <v>14</v>
      </c>
      <c r="H1065" s="11">
        <v>14</v>
      </c>
      <c r="I1065" s="11">
        <v>0</v>
      </c>
      <c r="J1065" s="11">
        <v>1</v>
      </c>
      <c r="K1065" s="11">
        <v>0</v>
      </c>
      <c r="L1065" s="11">
        <v>220</v>
      </c>
      <c r="M1065" s="11">
        <v>11043.0714285714</v>
      </c>
      <c r="N1065" s="11">
        <v>11342.857142857099</v>
      </c>
      <c r="O1065" s="11">
        <v>31617.284589396899</v>
      </c>
      <c r="P1065" s="11">
        <v>2670.7067209962001</v>
      </c>
      <c r="Q1065" s="11">
        <v>32474.015055426698</v>
      </c>
      <c r="R1065" s="11">
        <v>1.02725310533616</v>
      </c>
      <c r="S1065" s="11">
        <v>11.8430262035194</v>
      </c>
      <c r="T1065" s="11">
        <v>0.68277978739774803</v>
      </c>
      <c r="U1065" s="11">
        <v>0</v>
      </c>
      <c r="V1065" s="11">
        <v>14.285714285714199</v>
      </c>
      <c r="W1065" s="11">
        <v>0</v>
      </c>
      <c r="X1065" s="11">
        <v>0</v>
      </c>
      <c r="Y1065" s="11">
        <v>14.285714285714199</v>
      </c>
      <c r="Z1065" s="11">
        <v>4</v>
      </c>
      <c r="AA1065" s="11">
        <v>4</v>
      </c>
      <c r="AB1065" s="11">
        <v>6</v>
      </c>
      <c r="AC1065" s="11">
        <v>20</v>
      </c>
      <c r="AD1065" s="11">
        <v>567.142857142857</v>
      </c>
      <c r="AE1065" s="11">
        <v>0</v>
      </c>
      <c r="AF1065" s="11">
        <v>0</v>
      </c>
      <c r="AG1065" s="11">
        <v>0</v>
      </c>
      <c r="AH1065" s="11">
        <v>0</v>
      </c>
      <c r="AI1065" s="11">
        <v>0</v>
      </c>
      <c r="AJ1065" s="11">
        <v>0</v>
      </c>
      <c r="AK1065" s="11">
        <v>0</v>
      </c>
      <c r="AL1065" s="11">
        <v>0</v>
      </c>
      <c r="AM1065" s="11">
        <v>0</v>
      </c>
      <c r="AN1065" s="11">
        <v>2248.3571428571399</v>
      </c>
      <c r="AO1065" s="11">
        <v>971.57142857142799</v>
      </c>
      <c r="AP1065" s="11">
        <v>20494.9285714285</v>
      </c>
      <c r="AQ1065" s="11">
        <v>534.142857142857</v>
      </c>
    </row>
    <row r="1066" spans="1:43" hidden="1" x14ac:dyDescent="0.45">
      <c r="A1066" s="11">
        <v>1064</v>
      </c>
      <c r="B1066" s="11" t="s">
        <v>14</v>
      </c>
      <c r="C1066" s="11" t="s">
        <v>11</v>
      </c>
      <c r="D1066" s="12">
        <v>42248</v>
      </c>
      <c r="E1066" s="11">
        <f t="shared" si="32"/>
        <v>2015</v>
      </c>
      <c r="F1066" s="11">
        <f t="shared" si="33"/>
        <v>9</v>
      </c>
      <c r="G1066" s="11">
        <v>12</v>
      </c>
      <c r="H1066" s="11">
        <v>12</v>
      </c>
      <c r="I1066" s="11">
        <v>0</v>
      </c>
      <c r="J1066" s="11">
        <v>2</v>
      </c>
      <c r="K1066" s="11">
        <v>2</v>
      </c>
      <c r="L1066" s="11">
        <v>224</v>
      </c>
      <c r="M1066" s="11">
        <v>11372.25</v>
      </c>
      <c r="N1066" s="11">
        <v>11855.166666666601</v>
      </c>
      <c r="O1066" s="11">
        <v>31208.810179578399</v>
      </c>
      <c r="P1066" s="11">
        <v>2550.5438931610902</v>
      </c>
      <c r="Q1066" s="11">
        <v>32473.039525220101</v>
      </c>
      <c r="R1066" s="11">
        <v>1.04001342027587</v>
      </c>
      <c r="S1066" s="11">
        <v>12.236241875403501</v>
      </c>
      <c r="T1066" s="11">
        <v>0.65987422976465904</v>
      </c>
      <c r="U1066" s="11">
        <v>0</v>
      </c>
      <c r="V1066" s="11">
        <v>14.75</v>
      </c>
      <c r="W1066" s="11">
        <v>3.5</v>
      </c>
      <c r="X1066" s="11">
        <v>0.5</v>
      </c>
      <c r="Y1066" s="11">
        <v>10.75</v>
      </c>
      <c r="Z1066" s="11">
        <v>4</v>
      </c>
      <c r="AA1066" s="11">
        <v>4</v>
      </c>
      <c r="AB1066" s="11">
        <v>6</v>
      </c>
      <c r="AC1066" s="11">
        <v>20.5</v>
      </c>
      <c r="AD1066" s="11">
        <v>576.905303030303</v>
      </c>
      <c r="AE1066" s="11">
        <v>0</v>
      </c>
      <c r="AF1066" s="11">
        <v>0</v>
      </c>
      <c r="AG1066" s="11">
        <v>0</v>
      </c>
      <c r="AH1066" s="11">
        <v>0</v>
      </c>
      <c r="AI1066" s="11">
        <v>0</v>
      </c>
      <c r="AJ1066" s="11">
        <v>0</v>
      </c>
      <c r="AK1066" s="11">
        <v>0</v>
      </c>
      <c r="AL1066" s="11">
        <v>0</v>
      </c>
      <c r="AM1066" s="11">
        <v>0</v>
      </c>
      <c r="AN1066" s="11">
        <v>2229.6666666666601</v>
      </c>
      <c r="AO1066" s="11">
        <v>187.916666666666</v>
      </c>
      <c r="AP1066" s="11">
        <v>22678.666666666599</v>
      </c>
      <c r="AQ1066" s="11">
        <v>855.5</v>
      </c>
    </row>
    <row r="1067" spans="1:43" hidden="1" x14ac:dyDescent="0.45">
      <c r="A1067" s="11">
        <v>1065</v>
      </c>
      <c r="B1067" s="11" t="s">
        <v>14</v>
      </c>
      <c r="C1067" s="11" t="s">
        <v>11</v>
      </c>
      <c r="D1067" s="12">
        <v>42278</v>
      </c>
      <c r="E1067" s="11">
        <f t="shared" si="32"/>
        <v>2015</v>
      </c>
      <c r="F1067" s="11">
        <f t="shared" si="33"/>
        <v>10</v>
      </c>
      <c r="G1067" s="11">
        <v>14</v>
      </c>
      <c r="H1067" s="11">
        <v>14</v>
      </c>
      <c r="I1067" s="11">
        <v>0</v>
      </c>
      <c r="J1067" s="11">
        <v>2</v>
      </c>
      <c r="K1067" s="11">
        <v>0</v>
      </c>
      <c r="L1067" s="11">
        <v>220</v>
      </c>
      <c r="M1067" s="11">
        <v>11120.0714285714</v>
      </c>
      <c r="N1067" s="11">
        <v>12658.357142857099</v>
      </c>
      <c r="O1067" s="11">
        <v>31184.351479749399</v>
      </c>
      <c r="P1067" s="11">
        <v>2587.2536210496601</v>
      </c>
      <c r="Q1067" s="11">
        <v>35498.771705513398</v>
      </c>
      <c r="R1067" s="11">
        <v>1.1384927302124399</v>
      </c>
      <c r="S1067" s="11">
        <v>12.055906387761899</v>
      </c>
      <c r="T1067" s="11">
        <v>0.73208946056641899</v>
      </c>
      <c r="U1067" s="11">
        <v>0</v>
      </c>
      <c r="V1067" s="11">
        <v>14.214285714285699</v>
      </c>
      <c r="W1067" s="11">
        <v>0</v>
      </c>
      <c r="X1067" s="11">
        <v>0</v>
      </c>
      <c r="Y1067" s="11">
        <v>14.214285714285699</v>
      </c>
      <c r="Z1067" s="11">
        <v>4</v>
      </c>
      <c r="AA1067" s="11">
        <v>4</v>
      </c>
      <c r="AB1067" s="11">
        <v>6</v>
      </c>
      <c r="AC1067" s="11">
        <v>20</v>
      </c>
      <c r="AD1067" s="11">
        <v>632.91785714285697</v>
      </c>
      <c r="AE1067" s="11">
        <v>0</v>
      </c>
      <c r="AF1067" s="11">
        <v>0</v>
      </c>
      <c r="AG1067" s="11">
        <v>0</v>
      </c>
      <c r="AH1067" s="11">
        <v>0</v>
      </c>
      <c r="AI1067" s="11">
        <v>0</v>
      </c>
      <c r="AJ1067" s="11">
        <v>0</v>
      </c>
      <c r="AK1067" s="11">
        <v>0</v>
      </c>
      <c r="AL1067" s="11">
        <v>0</v>
      </c>
      <c r="AM1067" s="11">
        <v>0</v>
      </c>
      <c r="AN1067" s="11">
        <v>2515</v>
      </c>
      <c r="AO1067" s="11">
        <v>350.642857142857</v>
      </c>
      <c r="AP1067" s="11">
        <v>24482.4285714285</v>
      </c>
      <c r="AQ1067" s="11">
        <v>922.28571428571399</v>
      </c>
    </row>
    <row r="1068" spans="1:43" hidden="1" x14ac:dyDescent="0.45">
      <c r="A1068" s="11">
        <v>1066</v>
      </c>
      <c r="B1068" s="11" t="s">
        <v>14</v>
      </c>
      <c r="C1068" s="11" t="s">
        <v>11</v>
      </c>
      <c r="D1068" s="12">
        <v>42309</v>
      </c>
      <c r="E1068" s="11">
        <f t="shared" si="32"/>
        <v>2015</v>
      </c>
      <c r="F1068" s="11">
        <f t="shared" si="33"/>
        <v>11</v>
      </c>
      <c r="G1068" s="11">
        <v>13</v>
      </c>
      <c r="H1068" s="11">
        <v>13</v>
      </c>
      <c r="I1068" s="11">
        <v>0</v>
      </c>
      <c r="J1068" s="11">
        <v>0</v>
      </c>
      <c r="K1068" s="11">
        <v>0</v>
      </c>
      <c r="L1068" s="11">
        <v>220</v>
      </c>
      <c r="M1068" s="11">
        <v>11119.307692307601</v>
      </c>
      <c r="N1068" s="11">
        <v>13100</v>
      </c>
      <c r="O1068" s="11">
        <v>31222.209476136501</v>
      </c>
      <c r="P1068" s="11">
        <v>2570.6317913606399</v>
      </c>
      <c r="Q1068" s="11">
        <v>36808.676481456198</v>
      </c>
      <c r="R1068" s="11">
        <v>1.17847422313724</v>
      </c>
      <c r="S1068" s="11">
        <v>12.1472441099974</v>
      </c>
      <c r="T1068" s="11">
        <v>0.75325953413859503</v>
      </c>
      <c r="U1068" s="11">
        <v>0</v>
      </c>
      <c r="V1068" s="11">
        <v>14.692307692307599</v>
      </c>
      <c r="W1068" s="11">
        <v>0</v>
      </c>
      <c r="X1068" s="11">
        <v>0</v>
      </c>
      <c r="Y1068" s="11">
        <v>14.692307692307599</v>
      </c>
      <c r="Z1068" s="11">
        <v>4</v>
      </c>
      <c r="AA1068" s="11">
        <v>4</v>
      </c>
      <c r="AB1068" s="11">
        <v>6</v>
      </c>
      <c r="AC1068" s="11">
        <v>20</v>
      </c>
      <c r="AD1068" s="11">
        <v>655</v>
      </c>
      <c r="AE1068" s="11">
        <v>0</v>
      </c>
      <c r="AF1068" s="11">
        <v>0</v>
      </c>
      <c r="AG1068" s="11">
        <v>0</v>
      </c>
      <c r="AH1068" s="11">
        <v>0</v>
      </c>
      <c r="AI1068" s="11">
        <v>0</v>
      </c>
      <c r="AJ1068" s="11">
        <v>0</v>
      </c>
      <c r="AK1068" s="11">
        <v>0</v>
      </c>
      <c r="AL1068" s="11">
        <v>0</v>
      </c>
      <c r="AM1068" s="11">
        <v>0</v>
      </c>
      <c r="AN1068" s="11">
        <v>2446.6153846153802</v>
      </c>
      <c r="AO1068" s="11">
        <v>0</v>
      </c>
      <c r="AP1068" s="11">
        <v>23617.0769230769</v>
      </c>
      <c r="AQ1068" s="11">
        <v>907.15384615384596</v>
      </c>
    </row>
    <row r="1069" spans="1:43" hidden="1" x14ac:dyDescent="0.45">
      <c r="A1069" s="11">
        <v>1067</v>
      </c>
      <c r="B1069" s="11" t="s">
        <v>14</v>
      </c>
      <c r="C1069" s="11" t="s">
        <v>11</v>
      </c>
      <c r="D1069" s="12">
        <v>42339</v>
      </c>
      <c r="E1069" s="11">
        <f t="shared" si="32"/>
        <v>2015</v>
      </c>
      <c r="F1069" s="11">
        <f t="shared" si="33"/>
        <v>12</v>
      </c>
      <c r="G1069" s="11">
        <v>12</v>
      </c>
      <c r="H1069" s="11">
        <v>12</v>
      </c>
      <c r="I1069" s="11">
        <v>0</v>
      </c>
      <c r="J1069" s="11">
        <v>1</v>
      </c>
      <c r="K1069" s="11">
        <v>0</v>
      </c>
      <c r="L1069" s="11">
        <v>220</v>
      </c>
      <c r="M1069" s="11">
        <v>11084.166666666601</v>
      </c>
      <c r="N1069" s="11">
        <v>12067.833333333299</v>
      </c>
      <c r="O1069" s="11">
        <v>31055.424440614101</v>
      </c>
      <c r="P1069" s="11">
        <v>2574.8775911776902</v>
      </c>
      <c r="Q1069" s="11">
        <v>33831.394892450997</v>
      </c>
      <c r="R1069" s="11">
        <v>1.08886853653045</v>
      </c>
      <c r="S1069" s="11">
        <v>12.063874617299801</v>
      </c>
      <c r="T1069" s="11">
        <v>0.69712347725806101</v>
      </c>
      <c r="U1069" s="11">
        <v>0</v>
      </c>
      <c r="V1069" s="11">
        <v>14.5833333333333</v>
      </c>
      <c r="W1069" s="11">
        <v>0</v>
      </c>
      <c r="X1069" s="11">
        <v>0</v>
      </c>
      <c r="Y1069" s="11">
        <v>14.5833333333333</v>
      </c>
      <c r="Z1069" s="11">
        <v>4</v>
      </c>
      <c r="AA1069" s="11">
        <v>4</v>
      </c>
      <c r="AB1069" s="11">
        <v>6</v>
      </c>
      <c r="AC1069" s="11">
        <v>20</v>
      </c>
      <c r="AD1069" s="11">
        <v>603.39166666666597</v>
      </c>
      <c r="AE1069" s="11">
        <v>0</v>
      </c>
      <c r="AF1069" s="11">
        <v>0</v>
      </c>
      <c r="AG1069" s="11">
        <v>0</v>
      </c>
      <c r="AH1069" s="11">
        <v>0</v>
      </c>
      <c r="AI1069" s="11">
        <v>0</v>
      </c>
      <c r="AJ1069" s="11">
        <v>0</v>
      </c>
      <c r="AK1069" s="11">
        <v>0</v>
      </c>
      <c r="AL1069" s="11">
        <v>0</v>
      </c>
      <c r="AM1069" s="11">
        <v>0</v>
      </c>
      <c r="AN1069" s="11">
        <v>2255.1666666666601</v>
      </c>
      <c r="AO1069" s="11">
        <v>339.83333333333297</v>
      </c>
      <c r="AP1069" s="11">
        <v>21347.583333333299</v>
      </c>
      <c r="AQ1069" s="11">
        <v>516.08333333333303</v>
      </c>
    </row>
    <row r="1070" spans="1:43" hidden="1" x14ac:dyDescent="0.45">
      <c r="A1070" s="11">
        <v>1068</v>
      </c>
      <c r="B1070" s="11" t="s">
        <v>14</v>
      </c>
      <c r="C1070" s="11" t="s">
        <v>11</v>
      </c>
      <c r="D1070" s="12">
        <v>42370</v>
      </c>
      <c r="E1070" s="11">
        <f t="shared" si="32"/>
        <v>2016</v>
      </c>
      <c r="F1070" s="11">
        <f t="shared" si="33"/>
        <v>1</v>
      </c>
      <c r="G1070" s="11">
        <v>15</v>
      </c>
      <c r="H1070" s="11">
        <v>15</v>
      </c>
      <c r="I1070" s="11">
        <v>0</v>
      </c>
      <c r="J1070" s="11">
        <v>1</v>
      </c>
      <c r="K1070" s="11">
        <v>0</v>
      </c>
      <c r="L1070" s="11">
        <v>220</v>
      </c>
      <c r="M1070" s="11">
        <v>11044</v>
      </c>
      <c r="N1070" s="11">
        <v>11665.4</v>
      </c>
      <c r="O1070" s="11">
        <v>30606.947530201702</v>
      </c>
      <c r="P1070" s="11">
        <v>2590.4371161460199</v>
      </c>
      <c r="Q1070" s="11">
        <v>32307.254986116099</v>
      </c>
      <c r="R1070" s="11">
        <v>1.05626584570807</v>
      </c>
      <c r="S1070" s="11">
        <v>11.8166942158872</v>
      </c>
      <c r="T1070" s="11">
        <v>0.68000805812327603</v>
      </c>
      <c r="U1070" s="11">
        <v>0</v>
      </c>
      <c r="V1070" s="11">
        <v>14.4</v>
      </c>
      <c r="W1070" s="11">
        <v>0</v>
      </c>
      <c r="X1070" s="11">
        <v>0</v>
      </c>
      <c r="Y1070" s="11">
        <v>14.4</v>
      </c>
      <c r="Z1070" s="11">
        <v>4</v>
      </c>
      <c r="AA1070" s="11">
        <v>4</v>
      </c>
      <c r="AB1070" s="11">
        <v>6</v>
      </c>
      <c r="AC1070" s="11">
        <v>20</v>
      </c>
      <c r="AD1070" s="11">
        <v>583.27</v>
      </c>
      <c r="AE1070" s="11">
        <v>0</v>
      </c>
      <c r="AF1070" s="11">
        <v>0</v>
      </c>
      <c r="AG1070" s="11">
        <v>0</v>
      </c>
      <c r="AH1070" s="11">
        <v>0</v>
      </c>
      <c r="AI1070" s="11">
        <v>0</v>
      </c>
      <c r="AJ1070" s="11">
        <v>0</v>
      </c>
      <c r="AK1070" s="11">
        <v>0</v>
      </c>
      <c r="AL1070" s="11">
        <v>0</v>
      </c>
      <c r="AM1070" s="11">
        <v>0</v>
      </c>
      <c r="AN1070" s="11">
        <v>2128.13333333333</v>
      </c>
      <c r="AO1070" s="11">
        <v>0</v>
      </c>
      <c r="AP1070" s="11">
        <v>20328.666666666599</v>
      </c>
      <c r="AQ1070" s="11">
        <v>555.4</v>
      </c>
    </row>
    <row r="1071" spans="1:43" hidden="1" x14ac:dyDescent="0.45">
      <c r="A1071" s="11">
        <v>1069</v>
      </c>
      <c r="B1071" s="11" t="s">
        <v>14</v>
      </c>
      <c r="C1071" s="11" t="s">
        <v>11</v>
      </c>
      <c r="D1071" s="12">
        <v>42401</v>
      </c>
      <c r="E1071" s="11">
        <f t="shared" si="32"/>
        <v>2016</v>
      </c>
      <c r="F1071" s="11">
        <f t="shared" si="33"/>
        <v>2</v>
      </c>
      <c r="G1071" s="11">
        <v>12</v>
      </c>
      <c r="H1071" s="11">
        <v>12</v>
      </c>
      <c r="I1071" s="11">
        <v>0</v>
      </c>
      <c r="J1071" s="11">
        <v>1</v>
      </c>
      <c r="K1071" s="11">
        <v>1</v>
      </c>
      <c r="L1071" s="11">
        <v>224</v>
      </c>
      <c r="M1071" s="11">
        <v>11249</v>
      </c>
      <c r="N1071" s="11">
        <v>11633.5</v>
      </c>
      <c r="O1071" s="11">
        <v>31113.541088676899</v>
      </c>
      <c r="P1071" s="11">
        <v>2605.01893219558</v>
      </c>
      <c r="Q1071" s="11">
        <v>32165.783959927401</v>
      </c>
      <c r="R1071" s="11">
        <v>1.0349753924696401</v>
      </c>
      <c r="S1071" s="11">
        <v>11.943434025335099</v>
      </c>
      <c r="T1071" s="11">
        <v>0.67037309271524403</v>
      </c>
      <c r="U1071" s="11">
        <v>0</v>
      </c>
      <c r="V1071" s="11">
        <v>14.8333333333333</v>
      </c>
      <c r="W1071" s="11">
        <v>3.5</v>
      </c>
      <c r="X1071" s="11">
        <v>0.5</v>
      </c>
      <c r="Y1071" s="11">
        <v>10.8333333333333</v>
      </c>
      <c r="Z1071" s="11">
        <v>4</v>
      </c>
      <c r="AA1071" s="11">
        <v>4</v>
      </c>
      <c r="AB1071" s="11">
        <v>6</v>
      </c>
      <c r="AC1071" s="11">
        <v>20.5</v>
      </c>
      <c r="AD1071" s="11">
        <v>568.30946969696902</v>
      </c>
      <c r="AE1071" s="11">
        <v>0</v>
      </c>
      <c r="AF1071" s="11">
        <v>0</v>
      </c>
      <c r="AG1071" s="11">
        <v>0</v>
      </c>
      <c r="AH1071" s="11">
        <v>0</v>
      </c>
      <c r="AI1071" s="11">
        <v>0</v>
      </c>
      <c r="AJ1071" s="11">
        <v>0</v>
      </c>
      <c r="AK1071" s="11">
        <v>0</v>
      </c>
      <c r="AL1071" s="11">
        <v>0</v>
      </c>
      <c r="AM1071" s="11">
        <v>0</v>
      </c>
      <c r="AN1071" s="11">
        <v>2355.3333333333298</v>
      </c>
      <c r="AO1071" s="11">
        <v>0</v>
      </c>
      <c r="AP1071" s="11">
        <v>20619</v>
      </c>
      <c r="AQ1071" s="11">
        <v>539.08333333333303</v>
      </c>
    </row>
    <row r="1072" spans="1:43" hidden="1" x14ac:dyDescent="0.45">
      <c r="A1072" s="11">
        <v>1070</v>
      </c>
      <c r="B1072" s="11" t="s">
        <v>14</v>
      </c>
      <c r="C1072" s="11" t="s">
        <v>11</v>
      </c>
      <c r="D1072" s="12">
        <v>42430</v>
      </c>
      <c r="E1072" s="11">
        <f t="shared" si="32"/>
        <v>2016</v>
      </c>
      <c r="F1072" s="11">
        <f t="shared" si="33"/>
        <v>3</v>
      </c>
      <c r="G1072" s="11">
        <v>12</v>
      </c>
      <c r="H1072" s="11">
        <v>12</v>
      </c>
      <c r="I1072" s="11">
        <v>0</v>
      </c>
      <c r="J1072" s="11">
        <v>0</v>
      </c>
      <c r="K1072" s="11">
        <v>0</v>
      </c>
      <c r="L1072" s="11">
        <v>220</v>
      </c>
      <c r="M1072" s="11">
        <v>11044</v>
      </c>
      <c r="N1072" s="11">
        <v>12020.083333333299</v>
      </c>
      <c r="O1072" s="11">
        <v>30116.060343804798</v>
      </c>
      <c r="P1072" s="11">
        <v>2508.8895420389499</v>
      </c>
      <c r="Q1072" s="11">
        <v>32731.832601412501</v>
      </c>
      <c r="R1072" s="11">
        <v>1.08838132319208</v>
      </c>
      <c r="S1072" s="11">
        <v>12.0043758647667</v>
      </c>
      <c r="T1072" s="11">
        <v>0.67862762550501499</v>
      </c>
      <c r="U1072" s="11">
        <v>0</v>
      </c>
      <c r="V1072" s="11">
        <v>15.9166666666666</v>
      </c>
      <c r="W1072" s="11">
        <v>0</v>
      </c>
      <c r="X1072" s="11">
        <v>0</v>
      </c>
      <c r="Y1072" s="11">
        <v>15.9166666666666</v>
      </c>
      <c r="Z1072" s="11">
        <v>4</v>
      </c>
      <c r="AA1072" s="11">
        <v>4</v>
      </c>
      <c r="AB1072" s="11">
        <v>6</v>
      </c>
      <c r="AC1072" s="11">
        <v>20</v>
      </c>
      <c r="AD1072" s="11">
        <v>601.00416666666604</v>
      </c>
      <c r="AE1072" s="11">
        <v>0</v>
      </c>
      <c r="AF1072" s="11">
        <v>0</v>
      </c>
      <c r="AG1072" s="11">
        <v>0</v>
      </c>
      <c r="AH1072" s="11">
        <v>0</v>
      </c>
      <c r="AI1072" s="11">
        <v>0</v>
      </c>
      <c r="AJ1072" s="11">
        <v>0</v>
      </c>
      <c r="AK1072" s="11">
        <v>0</v>
      </c>
      <c r="AL1072" s="11">
        <v>0</v>
      </c>
      <c r="AM1072" s="11">
        <v>0</v>
      </c>
      <c r="AN1072" s="11">
        <v>2251.1666666666601</v>
      </c>
      <c r="AO1072" s="11">
        <v>0</v>
      </c>
      <c r="AP1072" s="11">
        <v>22860.166666666599</v>
      </c>
      <c r="AQ1072" s="11">
        <v>927.5</v>
      </c>
    </row>
    <row r="1073" spans="1:43" hidden="1" x14ac:dyDescent="0.45">
      <c r="A1073" s="11">
        <v>1071</v>
      </c>
      <c r="B1073" s="11" t="s">
        <v>14</v>
      </c>
      <c r="C1073" s="11" t="s">
        <v>11</v>
      </c>
      <c r="D1073" s="12">
        <v>42461</v>
      </c>
      <c r="E1073" s="11">
        <f t="shared" si="32"/>
        <v>2016</v>
      </c>
      <c r="F1073" s="11">
        <f t="shared" si="33"/>
        <v>4</v>
      </c>
      <c r="G1073" s="11">
        <v>14</v>
      </c>
      <c r="H1073" s="11">
        <v>14</v>
      </c>
      <c r="I1073" s="11">
        <v>0</v>
      </c>
      <c r="J1073" s="11">
        <v>0</v>
      </c>
      <c r="K1073" s="11">
        <v>0</v>
      </c>
      <c r="L1073" s="11">
        <v>224.142857142857</v>
      </c>
      <c r="M1073" s="11">
        <v>11240.1428571428</v>
      </c>
      <c r="N1073" s="11">
        <v>12873.785714285699</v>
      </c>
      <c r="O1073" s="11">
        <v>30487.3306189998</v>
      </c>
      <c r="P1073" s="11">
        <v>2550.0756029462</v>
      </c>
      <c r="Q1073" s="11">
        <v>34929.691135257497</v>
      </c>
      <c r="R1073" s="11">
        <v>1.1466649625060601</v>
      </c>
      <c r="S1073" s="11">
        <v>11.955706892052399</v>
      </c>
      <c r="T1073" s="11">
        <v>0.72734506784369002</v>
      </c>
      <c r="U1073" s="11">
        <v>0</v>
      </c>
      <c r="V1073" s="11">
        <v>16.714285714285701</v>
      </c>
      <c r="W1073" s="11">
        <v>0</v>
      </c>
      <c r="X1073" s="11">
        <v>0.42857142857142799</v>
      </c>
      <c r="Y1073" s="11">
        <v>16.285714285714199</v>
      </c>
      <c r="Z1073" s="11">
        <v>4.1428571428571397</v>
      </c>
      <c r="AA1073" s="11">
        <v>4</v>
      </c>
      <c r="AB1073" s="11">
        <v>6.1428571428571397</v>
      </c>
      <c r="AC1073" s="11">
        <v>20.428571428571399</v>
      </c>
      <c r="AD1073" s="11">
        <v>630.89284168212703</v>
      </c>
      <c r="AE1073" s="11">
        <v>0</v>
      </c>
      <c r="AF1073" s="11">
        <v>0</v>
      </c>
      <c r="AG1073" s="11">
        <v>0</v>
      </c>
      <c r="AH1073" s="11">
        <v>0</v>
      </c>
      <c r="AI1073" s="11">
        <v>0</v>
      </c>
      <c r="AJ1073" s="11">
        <v>0</v>
      </c>
      <c r="AK1073" s="11">
        <v>0</v>
      </c>
      <c r="AL1073" s="11">
        <v>0</v>
      </c>
      <c r="AM1073" s="11">
        <v>0</v>
      </c>
      <c r="AN1073" s="11">
        <v>2523</v>
      </c>
      <c r="AO1073" s="11">
        <v>0</v>
      </c>
      <c r="AP1073" s="11">
        <v>24417.214285714199</v>
      </c>
      <c r="AQ1073" s="11">
        <v>897.78571428571399</v>
      </c>
    </row>
    <row r="1074" spans="1:43" hidden="1" x14ac:dyDescent="0.45">
      <c r="A1074" s="11">
        <v>1072</v>
      </c>
      <c r="B1074" s="11" t="s">
        <v>14</v>
      </c>
      <c r="C1074" s="11" t="s">
        <v>11</v>
      </c>
      <c r="D1074" s="12">
        <v>42491</v>
      </c>
      <c r="E1074" s="11">
        <f t="shared" si="32"/>
        <v>2016</v>
      </c>
      <c r="F1074" s="11">
        <f t="shared" si="33"/>
        <v>5</v>
      </c>
      <c r="G1074" s="11">
        <v>13</v>
      </c>
      <c r="H1074" s="11">
        <v>13</v>
      </c>
      <c r="I1074" s="11">
        <v>0</v>
      </c>
      <c r="J1074" s="11">
        <v>2</v>
      </c>
      <c r="K1074" s="11">
        <v>0</v>
      </c>
      <c r="L1074" s="11">
        <v>228.61538461538399</v>
      </c>
      <c r="M1074" s="11">
        <v>11434.923076923</v>
      </c>
      <c r="N1074" s="11">
        <v>13633.461538461501</v>
      </c>
      <c r="O1074" s="11">
        <v>30125.5558648275</v>
      </c>
      <c r="P1074" s="11">
        <v>2546.89276956289</v>
      </c>
      <c r="Q1074" s="11">
        <v>35875.604850202399</v>
      </c>
      <c r="R1074" s="11">
        <v>1.1921671916347401</v>
      </c>
      <c r="S1074" s="11">
        <v>11.8296332553601</v>
      </c>
      <c r="T1074" s="11">
        <v>0.755272608819753</v>
      </c>
      <c r="U1074" s="11">
        <v>0</v>
      </c>
      <c r="V1074" s="11">
        <v>17</v>
      </c>
      <c r="W1074" s="11">
        <v>0</v>
      </c>
      <c r="X1074" s="11">
        <v>1.07692307692307</v>
      </c>
      <c r="Y1074" s="11">
        <v>15.9230769230769</v>
      </c>
      <c r="Z1074" s="11">
        <v>4</v>
      </c>
      <c r="AA1074" s="11">
        <v>4</v>
      </c>
      <c r="AB1074" s="11">
        <v>6</v>
      </c>
      <c r="AC1074" s="11">
        <v>21.076923076922998</v>
      </c>
      <c r="AD1074" s="11">
        <v>647.24685314685303</v>
      </c>
      <c r="AE1074" s="11">
        <v>0</v>
      </c>
      <c r="AF1074" s="11">
        <v>0</v>
      </c>
      <c r="AG1074" s="11">
        <v>0</v>
      </c>
      <c r="AH1074" s="11">
        <v>0</v>
      </c>
      <c r="AI1074" s="11">
        <v>0</v>
      </c>
      <c r="AJ1074" s="11">
        <v>0</v>
      </c>
      <c r="AK1074" s="11">
        <v>0</v>
      </c>
      <c r="AL1074" s="11">
        <v>0</v>
      </c>
      <c r="AM1074" s="11">
        <v>0</v>
      </c>
      <c r="AN1074" s="11">
        <v>2814</v>
      </c>
      <c r="AO1074" s="11">
        <v>247.53846153846101</v>
      </c>
      <c r="AP1074" s="11">
        <v>27344</v>
      </c>
      <c r="AQ1074" s="11">
        <v>909.76923076923003</v>
      </c>
    </row>
    <row r="1075" spans="1:43" hidden="1" x14ac:dyDescent="0.45">
      <c r="A1075" s="11">
        <v>1073</v>
      </c>
      <c r="B1075" s="11" t="s">
        <v>14</v>
      </c>
      <c r="C1075" s="11" t="s">
        <v>11</v>
      </c>
      <c r="D1075" s="12">
        <v>42522</v>
      </c>
      <c r="E1075" s="11">
        <f t="shared" si="32"/>
        <v>2016</v>
      </c>
      <c r="F1075" s="11">
        <f t="shared" si="33"/>
        <v>6</v>
      </c>
      <c r="G1075" s="11">
        <v>12</v>
      </c>
      <c r="H1075" s="11">
        <v>12</v>
      </c>
      <c r="I1075" s="11">
        <v>0</v>
      </c>
      <c r="J1075" s="11">
        <v>0</v>
      </c>
      <c r="K1075" s="11">
        <v>0</v>
      </c>
      <c r="L1075" s="11">
        <v>220</v>
      </c>
      <c r="M1075" s="11">
        <v>11044</v>
      </c>
      <c r="N1075" s="11">
        <v>12598.666666666601</v>
      </c>
      <c r="O1075" s="11">
        <v>30168.906201653001</v>
      </c>
      <c r="P1075" s="11">
        <v>2568.2017594110798</v>
      </c>
      <c r="Q1075" s="11">
        <v>34376.162229868401</v>
      </c>
      <c r="R1075" s="11">
        <v>1.14077025232403</v>
      </c>
      <c r="S1075" s="11">
        <v>11.747128537861499</v>
      </c>
      <c r="T1075" s="11">
        <v>0.72815602251239098</v>
      </c>
      <c r="U1075" s="11">
        <v>0</v>
      </c>
      <c r="V1075" s="11">
        <v>16.1666666666666</v>
      </c>
      <c r="W1075" s="11">
        <v>0</v>
      </c>
      <c r="X1075" s="11">
        <v>0</v>
      </c>
      <c r="Y1075" s="11">
        <v>16.1666666666666</v>
      </c>
      <c r="Z1075" s="11">
        <v>4</v>
      </c>
      <c r="AA1075" s="11">
        <v>4</v>
      </c>
      <c r="AB1075" s="11">
        <v>6</v>
      </c>
      <c r="AC1075" s="11">
        <v>20</v>
      </c>
      <c r="AD1075" s="11">
        <v>629.93333333333305</v>
      </c>
      <c r="AE1075" s="11">
        <v>0</v>
      </c>
      <c r="AF1075" s="11">
        <v>0</v>
      </c>
      <c r="AG1075" s="11">
        <v>0</v>
      </c>
      <c r="AH1075" s="11">
        <v>0</v>
      </c>
      <c r="AI1075" s="11">
        <v>0</v>
      </c>
      <c r="AJ1075" s="11">
        <v>0</v>
      </c>
      <c r="AK1075" s="11">
        <v>0</v>
      </c>
      <c r="AL1075" s="11">
        <v>0</v>
      </c>
      <c r="AM1075" s="11">
        <v>0</v>
      </c>
      <c r="AN1075" s="11">
        <v>2248.5833333333298</v>
      </c>
      <c r="AO1075" s="11">
        <v>0</v>
      </c>
      <c r="AP1075" s="11">
        <v>22604.166666666599</v>
      </c>
      <c r="AQ1075" s="11">
        <v>527.33333333333303</v>
      </c>
    </row>
    <row r="1076" spans="1:43" hidden="1" x14ac:dyDescent="0.45">
      <c r="A1076" s="11">
        <v>1074</v>
      </c>
      <c r="B1076" s="11" t="s">
        <v>14</v>
      </c>
      <c r="C1076" s="11" t="s">
        <v>11</v>
      </c>
      <c r="D1076" s="12">
        <v>42552</v>
      </c>
      <c r="E1076" s="11">
        <f t="shared" si="32"/>
        <v>2016</v>
      </c>
      <c r="F1076" s="11">
        <f t="shared" si="33"/>
        <v>7</v>
      </c>
      <c r="G1076" s="11">
        <v>15</v>
      </c>
      <c r="H1076" s="11">
        <v>15</v>
      </c>
      <c r="I1076" s="11">
        <v>0</v>
      </c>
      <c r="J1076" s="11">
        <v>0</v>
      </c>
      <c r="K1076" s="11">
        <v>0</v>
      </c>
      <c r="L1076" s="11">
        <v>220</v>
      </c>
      <c r="M1076" s="11">
        <v>11044</v>
      </c>
      <c r="N1076" s="11">
        <v>11976.2</v>
      </c>
      <c r="O1076" s="11">
        <v>30766.4365956166</v>
      </c>
      <c r="P1076" s="11">
        <v>2601.0135916506101</v>
      </c>
      <c r="Q1076" s="11">
        <v>33355.067059036497</v>
      </c>
      <c r="R1076" s="11">
        <v>1.0844078232524399</v>
      </c>
      <c r="S1076" s="11">
        <v>11.829707710270799</v>
      </c>
      <c r="T1076" s="11">
        <v>0.70142560333108706</v>
      </c>
      <c r="U1076" s="11">
        <v>0</v>
      </c>
      <c r="V1076" s="11">
        <v>16</v>
      </c>
      <c r="W1076" s="11">
        <v>0</v>
      </c>
      <c r="X1076" s="11">
        <v>0</v>
      </c>
      <c r="Y1076" s="11">
        <v>16</v>
      </c>
      <c r="Z1076" s="11">
        <v>4</v>
      </c>
      <c r="AA1076" s="11">
        <v>4</v>
      </c>
      <c r="AB1076" s="11">
        <v>6</v>
      </c>
      <c r="AC1076" s="11">
        <v>20</v>
      </c>
      <c r="AD1076" s="11">
        <v>598.80999999999995</v>
      </c>
      <c r="AE1076" s="11">
        <v>0</v>
      </c>
      <c r="AF1076" s="11">
        <v>0</v>
      </c>
      <c r="AG1076" s="11">
        <v>0</v>
      </c>
      <c r="AH1076" s="11">
        <v>0</v>
      </c>
      <c r="AI1076" s="11">
        <v>0</v>
      </c>
      <c r="AJ1076" s="11">
        <v>0</v>
      </c>
      <c r="AK1076" s="11">
        <v>0</v>
      </c>
      <c r="AL1076" s="11">
        <v>0</v>
      </c>
      <c r="AM1076" s="11">
        <v>0</v>
      </c>
      <c r="AN1076" s="11">
        <v>2094.0666666666598</v>
      </c>
      <c r="AO1076" s="11">
        <v>0</v>
      </c>
      <c r="AP1076" s="11">
        <v>20355.5333333333</v>
      </c>
      <c r="AQ1076" s="11">
        <v>909.06666666666604</v>
      </c>
    </row>
    <row r="1077" spans="1:43" hidden="1" x14ac:dyDescent="0.45">
      <c r="A1077" s="11">
        <v>1075</v>
      </c>
      <c r="B1077" s="11" t="s">
        <v>14</v>
      </c>
      <c r="C1077" s="11" t="s">
        <v>11</v>
      </c>
      <c r="D1077" s="12">
        <v>42583</v>
      </c>
      <c r="E1077" s="11">
        <f t="shared" si="32"/>
        <v>2016</v>
      </c>
      <c r="F1077" s="11">
        <f t="shared" si="33"/>
        <v>8</v>
      </c>
      <c r="G1077" s="11">
        <v>12</v>
      </c>
      <c r="H1077" s="11">
        <v>12</v>
      </c>
      <c r="I1077" s="11">
        <v>0</v>
      </c>
      <c r="J1077" s="11">
        <v>0</v>
      </c>
      <c r="K1077" s="11">
        <v>0</v>
      </c>
      <c r="L1077" s="11">
        <v>220</v>
      </c>
      <c r="M1077" s="11">
        <v>11044</v>
      </c>
      <c r="N1077" s="11">
        <v>12246.583333333299</v>
      </c>
      <c r="O1077" s="11">
        <v>31113.800928106401</v>
      </c>
      <c r="P1077" s="11">
        <v>2616.3553931935298</v>
      </c>
      <c r="Q1077" s="11">
        <v>34490.473650851098</v>
      </c>
      <c r="R1077" s="11">
        <v>1.1088901967886</v>
      </c>
      <c r="S1077" s="11">
        <v>11.8931346212054</v>
      </c>
      <c r="T1077" s="11">
        <v>0.72122011323534196</v>
      </c>
      <c r="U1077" s="11">
        <v>0</v>
      </c>
      <c r="V1077" s="11">
        <v>16.25</v>
      </c>
      <c r="W1077" s="11">
        <v>0</v>
      </c>
      <c r="X1077" s="11">
        <v>0</v>
      </c>
      <c r="Y1077" s="11">
        <v>16.25</v>
      </c>
      <c r="Z1077" s="11">
        <v>4</v>
      </c>
      <c r="AA1077" s="11">
        <v>4</v>
      </c>
      <c r="AB1077" s="11">
        <v>6</v>
      </c>
      <c r="AC1077" s="11">
        <v>20</v>
      </c>
      <c r="AD1077" s="11">
        <v>612.32916666666597</v>
      </c>
      <c r="AE1077" s="11">
        <v>0</v>
      </c>
      <c r="AF1077" s="11">
        <v>0</v>
      </c>
      <c r="AG1077" s="11">
        <v>0</v>
      </c>
      <c r="AH1077" s="11">
        <v>0</v>
      </c>
      <c r="AI1077" s="11">
        <v>0</v>
      </c>
      <c r="AJ1077" s="11">
        <v>0</v>
      </c>
      <c r="AK1077" s="11">
        <v>0</v>
      </c>
      <c r="AL1077" s="11">
        <v>0</v>
      </c>
      <c r="AM1077" s="11">
        <v>0</v>
      </c>
      <c r="AN1077" s="11">
        <v>2228.9166666666601</v>
      </c>
      <c r="AO1077" s="11">
        <v>0</v>
      </c>
      <c r="AP1077" s="11">
        <v>21009.25</v>
      </c>
      <c r="AQ1077" s="11">
        <v>1035.6666666666599</v>
      </c>
    </row>
    <row r="1078" spans="1:43" hidden="1" x14ac:dyDescent="0.45">
      <c r="A1078" s="11">
        <v>1076</v>
      </c>
      <c r="B1078" s="11" t="s">
        <v>14</v>
      </c>
      <c r="C1078" s="11" t="s">
        <v>11</v>
      </c>
      <c r="D1078" s="12">
        <v>42614</v>
      </c>
      <c r="E1078" s="11">
        <f t="shared" si="32"/>
        <v>2016</v>
      </c>
      <c r="F1078" s="11">
        <f t="shared" si="33"/>
        <v>9</v>
      </c>
      <c r="G1078" s="11">
        <v>13</v>
      </c>
      <c r="H1078" s="11">
        <v>13</v>
      </c>
      <c r="I1078" s="11">
        <v>0</v>
      </c>
      <c r="J1078" s="11">
        <v>1</v>
      </c>
      <c r="K1078" s="11">
        <v>1</v>
      </c>
      <c r="L1078" s="11">
        <v>227.38461538461499</v>
      </c>
      <c r="M1078" s="11">
        <v>11422.461538461501</v>
      </c>
      <c r="N1078" s="11">
        <v>12360.384615384601</v>
      </c>
      <c r="O1078" s="11">
        <v>30775.020518744099</v>
      </c>
      <c r="P1078" s="11">
        <v>2538.2803242189898</v>
      </c>
      <c r="Q1078" s="11">
        <v>33274.1789066649</v>
      </c>
      <c r="R1078" s="11">
        <v>1.0815308782051001</v>
      </c>
      <c r="S1078" s="11">
        <v>12.123832302989401</v>
      </c>
      <c r="T1078" s="11">
        <v>0.682761451644878</v>
      </c>
      <c r="U1078" s="11">
        <v>0</v>
      </c>
      <c r="V1078" s="11">
        <v>15.846153846153801</v>
      </c>
      <c r="W1078" s="11">
        <v>3.2307692307692299</v>
      </c>
      <c r="X1078" s="11">
        <v>0.46153846153846101</v>
      </c>
      <c r="Y1078" s="11">
        <v>12.1538461538461</v>
      </c>
      <c r="Z1078" s="11">
        <v>4</v>
      </c>
      <c r="AA1078" s="11">
        <v>4</v>
      </c>
      <c r="AB1078" s="11">
        <v>6</v>
      </c>
      <c r="AC1078" s="11">
        <v>20.923076923076898</v>
      </c>
      <c r="AD1078" s="11">
        <v>591.21025641025597</v>
      </c>
      <c r="AE1078" s="11">
        <v>0</v>
      </c>
      <c r="AF1078" s="11">
        <v>0</v>
      </c>
      <c r="AG1078" s="11">
        <v>0</v>
      </c>
      <c r="AH1078" s="11">
        <v>0</v>
      </c>
      <c r="AI1078" s="11">
        <v>0</v>
      </c>
      <c r="AJ1078" s="11">
        <v>0</v>
      </c>
      <c r="AK1078" s="11">
        <v>0</v>
      </c>
      <c r="AL1078" s="11">
        <v>0</v>
      </c>
      <c r="AM1078" s="11">
        <v>0</v>
      </c>
      <c r="AN1078" s="11">
        <v>2064.23076923076</v>
      </c>
      <c r="AO1078" s="11">
        <v>0</v>
      </c>
      <c r="AP1078" s="11">
        <v>21946</v>
      </c>
      <c r="AQ1078" s="11">
        <v>732.84615384615302</v>
      </c>
    </row>
    <row r="1079" spans="1:43" hidden="1" x14ac:dyDescent="0.45">
      <c r="A1079" s="11">
        <v>1077</v>
      </c>
      <c r="B1079" s="11" t="s">
        <v>14</v>
      </c>
      <c r="C1079" s="11" t="s">
        <v>11</v>
      </c>
      <c r="D1079" s="12">
        <v>42644</v>
      </c>
      <c r="E1079" s="11">
        <f t="shared" si="32"/>
        <v>2016</v>
      </c>
      <c r="F1079" s="11">
        <f t="shared" si="33"/>
        <v>10</v>
      </c>
      <c r="G1079" s="11">
        <v>14</v>
      </c>
      <c r="H1079" s="11">
        <v>14</v>
      </c>
      <c r="I1079" s="11">
        <v>0</v>
      </c>
      <c r="J1079" s="11">
        <v>1</v>
      </c>
      <c r="K1079" s="11">
        <v>0</v>
      </c>
      <c r="L1079" s="11">
        <v>220</v>
      </c>
      <c r="M1079" s="11">
        <v>11044</v>
      </c>
      <c r="N1079" s="11">
        <v>14093.9285714285</v>
      </c>
      <c r="O1079" s="11">
        <v>29668.674518343101</v>
      </c>
      <c r="P1079" s="11">
        <v>2470.3096409319701</v>
      </c>
      <c r="Q1079" s="11">
        <v>37828.371423397301</v>
      </c>
      <c r="R1079" s="11">
        <v>1.2761615874165599</v>
      </c>
      <c r="S1079" s="11">
        <v>12.010718297967401</v>
      </c>
      <c r="T1079" s="11">
        <v>0.78318030997056498</v>
      </c>
      <c r="U1079" s="11">
        <v>0</v>
      </c>
      <c r="V1079" s="11">
        <v>15.785714285714199</v>
      </c>
      <c r="W1079" s="11">
        <v>0</v>
      </c>
      <c r="X1079" s="11">
        <v>0</v>
      </c>
      <c r="Y1079" s="11">
        <v>15.785714285714199</v>
      </c>
      <c r="Z1079" s="11">
        <v>4</v>
      </c>
      <c r="AA1079" s="11">
        <v>4</v>
      </c>
      <c r="AB1079" s="11">
        <v>6</v>
      </c>
      <c r="AC1079" s="11">
        <v>20</v>
      </c>
      <c r="AD1079" s="11">
        <v>704.69642857142799</v>
      </c>
      <c r="AE1079" s="11">
        <v>0</v>
      </c>
      <c r="AF1079" s="11">
        <v>0</v>
      </c>
      <c r="AG1079" s="11">
        <v>0</v>
      </c>
      <c r="AH1079" s="11">
        <v>0</v>
      </c>
      <c r="AI1079" s="11">
        <v>0</v>
      </c>
      <c r="AJ1079" s="11">
        <v>0</v>
      </c>
      <c r="AK1079" s="11">
        <v>0</v>
      </c>
      <c r="AL1079" s="11">
        <v>0</v>
      </c>
      <c r="AM1079" s="11">
        <v>0</v>
      </c>
      <c r="AN1079" s="11">
        <v>1685.7857142857099</v>
      </c>
      <c r="AO1079" s="11">
        <v>0</v>
      </c>
      <c r="AP1079" s="11">
        <v>21163.857142857101</v>
      </c>
      <c r="AQ1079" s="11">
        <v>0</v>
      </c>
    </row>
    <row r="1080" spans="1:43" hidden="1" x14ac:dyDescent="0.45">
      <c r="A1080" s="11">
        <v>1078</v>
      </c>
      <c r="B1080" s="11" t="s">
        <v>14</v>
      </c>
      <c r="C1080" s="11" t="s">
        <v>11</v>
      </c>
      <c r="D1080" s="12">
        <v>42675</v>
      </c>
      <c r="E1080" s="11">
        <f t="shared" si="32"/>
        <v>2016</v>
      </c>
      <c r="F1080" s="11">
        <f t="shared" si="33"/>
        <v>11</v>
      </c>
      <c r="G1080" s="11">
        <v>12</v>
      </c>
      <c r="H1080" s="11">
        <v>12</v>
      </c>
      <c r="I1080" s="11">
        <v>0</v>
      </c>
      <c r="J1080" s="11">
        <v>0</v>
      </c>
      <c r="K1080" s="11">
        <v>0</v>
      </c>
      <c r="L1080" s="11">
        <v>208.333333333333</v>
      </c>
      <c r="M1080" s="11">
        <v>10436.166666666601</v>
      </c>
      <c r="N1080" s="11">
        <v>13828.583333333299</v>
      </c>
      <c r="O1080" s="11">
        <v>29182.248036750501</v>
      </c>
      <c r="P1080" s="11">
        <v>2421.3850406428101</v>
      </c>
      <c r="Q1080" s="11">
        <v>38710.149103141397</v>
      </c>
      <c r="R1080" s="11">
        <v>1.3266325245152499</v>
      </c>
      <c r="S1080" s="11">
        <v>12.053303242868401</v>
      </c>
      <c r="T1080" s="11">
        <v>0.79795971705591895</v>
      </c>
      <c r="U1080" s="11">
        <v>0</v>
      </c>
      <c r="V1080" s="11">
        <v>15.6666666666666</v>
      </c>
      <c r="W1080" s="11">
        <v>0</v>
      </c>
      <c r="X1080" s="11">
        <v>0</v>
      </c>
      <c r="Y1080" s="11">
        <v>15.6666666666666</v>
      </c>
      <c r="Z1080" s="11">
        <v>4</v>
      </c>
      <c r="AA1080" s="11">
        <v>4</v>
      </c>
      <c r="AB1080" s="11">
        <v>6</v>
      </c>
      <c r="AC1080" s="11">
        <v>20</v>
      </c>
      <c r="AD1080" s="11">
        <v>691.42916666666599</v>
      </c>
      <c r="AE1080" s="11">
        <v>0</v>
      </c>
      <c r="AF1080" s="11">
        <v>0</v>
      </c>
      <c r="AG1080" s="11">
        <v>0</v>
      </c>
      <c r="AH1080" s="11">
        <v>0</v>
      </c>
      <c r="AI1080" s="11">
        <v>0</v>
      </c>
      <c r="AJ1080" s="11">
        <v>0</v>
      </c>
      <c r="AK1080" s="11">
        <v>0</v>
      </c>
      <c r="AL1080" s="11">
        <v>0</v>
      </c>
      <c r="AM1080" s="11">
        <v>0</v>
      </c>
      <c r="AN1080" s="11">
        <v>1723.6666666666599</v>
      </c>
      <c r="AO1080" s="11">
        <v>0</v>
      </c>
      <c r="AP1080" s="11">
        <v>21981.25</v>
      </c>
      <c r="AQ1080" s="11">
        <v>0</v>
      </c>
    </row>
    <row r="1081" spans="1:43" hidden="1" x14ac:dyDescent="0.45">
      <c r="A1081" s="11">
        <v>1079</v>
      </c>
      <c r="B1081" s="11" t="s">
        <v>14</v>
      </c>
      <c r="C1081" s="11" t="s">
        <v>11</v>
      </c>
      <c r="D1081" s="12">
        <v>42705</v>
      </c>
      <c r="E1081" s="11">
        <f t="shared" si="32"/>
        <v>2016</v>
      </c>
      <c r="F1081" s="11">
        <f t="shared" si="33"/>
        <v>12</v>
      </c>
      <c r="G1081" s="11">
        <v>14</v>
      </c>
      <c r="H1081" s="11">
        <v>14</v>
      </c>
      <c r="I1081" s="11">
        <v>0</v>
      </c>
      <c r="J1081" s="11">
        <v>1</v>
      </c>
      <c r="K1081" s="11">
        <v>0</v>
      </c>
      <c r="L1081" s="11">
        <v>316</v>
      </c>
      <c r="M1081" s="11">
        <v>15633.5714285714</v>
      </c>
      <c r="N1081" s="11">
        <v>17270.357142857101</v>
      </c>
      <c r="O1081" s="11">
        <v>28245.421525263198</v>
      </c>
      <c r="P1081" s="11">
        <v>2347.2393605265702</v>
      </c>
      <c r="Q1081" s="11">
        <v>31577.192058155801</v>
      </c>
      <c r="R1081" s="11">
        <v>1.11799833020613</v>
      </c>
      <c r="S1081" s="11">
        <v>12.039050075397601</v>
      </c>
      <c r="T1081" s="11">
        <v>0.64923454312148798</v>
      </c>
      <c r="U1081" s="11">
        <v>0</v>
      </c>
      <c r="V1081" s="11">
        <v>13.6428571428571</v>
      </c>
      <c r="W1081" s="11">
        <v>0</v>
      </c>
      <c r="X1081" s="11">
        <v>0.28571428571428498</v>
      </c>
      <c r="Y1081" s="11">
        <v>13.357142857142801</v>
      </c>
      <c r="Z1081" s="11">
        <v>4.7857142857142803</v>
      </c>
      <c r="AA1081" s="11">
        <v>4.7857142857142803</v>
      </c>
      <c r="AB1081" s="11">
        <v>7.5714285714285703</v>
      </c>
      <c r="AC1081" s="11">
        <v>26.285714285714199</v>
      </c>
      <c r="AD1081" s="11">
        <v>658.58826530612203</v>
      </c>
      <c r="AE1081" s="11">
        <v>0</v>
      </c>
      <c r="AF1081" s="11">
        <v>0</v>
      </c>
      <c r="AG1081" s="11">
        <v>0</v>
      </c>
      <c r="AH1081" s="11">
        <v>0</v>
      </c>
      <c r="AI1081" s="11">
        <v>0</v>
      </c>
      <c r="AJ1081" s="11">
        <v>0</v>
      </c>
      <c r="AK1081" s="11">
        <v>0</v>
      </c>
      <c r="AL1081" s="11">
        <v>0</v>
      </c>
      <c r="AM1081" s="11">
        <v>0</v>
      </c>
      <c r="AN1081" s="11">
        <v>2136.7857142857101</v>
      </c>
      <c r="AO1081" s="11">
        <v>1829.1428571428501</v>
      </c>
      <c r="AP1081" s="11">
        <v>16502.357142857101</v>
      </c>
      <c r="AQ1081" s="11">
        <v>298</v>
      </c>
    </row>
    <row r="1082" spans="1:43" hidden="1" x14ac:dyDescent="0.45">
      <c r="A1082" s="11">
        <v>1080</v>
      </c>
      <c r="B1082" s="11" t="s">
        <v>14</v>
      </c>
      <c r="C1082" s="11" t="s">
        <v>11</v>
      </c>
      <c r="D1082" s="12">
        <v>42736</v>
      </c>
      <c r="E1082" s="11">
        <f t="shared" si="32"/>
        <v>2017</v>
      </c>
      <c r="F1082" s="11">
        <f t="shared" si="33"/>
        <v>1</v>
      </c>
      <c r="G1082" s="11">
        <v>13</v>
      </c>
      <c r="H1082" s="11">
        <v>13</v>
      </c>
      <c r="I1082" s="11">
        <v>0</v>
      </c>
      <c r="J1082" s="11">
        <v>4</v>
      </c>
      <c r="K1082" s="11">
        <v>3</v>
      </c>
      <c r="L1082" s="11">
        <v>355.07692307692298</v>
      </c>
      <c r="M1082" s="11">
        <v>17569.384615384599</v>
      </c>
      <c r="N1082" s="11">
        <v>17583.615384615299</v>
      </c>
      <c r="O1082" s="11">
        <v>29819.385263023902</v>
      </c>
      <c r="P1082" s="11">
        <v>2470.0642421488901</v>
      </c>
      <c r="Q1082" s="11">
        <v>29828.5752236035</v>
      </c>
      <c r="R1082" s="11">
        <v>1.00037245694319</v>
      </c>
      <c r="S1082" s="11">
        <v>12.073448660431501</v>
      </c>
      <c r="T1082" s="11">
        <v>0.61021904484020695</v>
      </c>
      <c r="U1082" s="11">
        <v>0</v>
      </c>
      <c r="V1082" s="11">
        <v>14.538461538461499</v>
      </c>
      <c r="W1082" s="11">
        <v>2.7692307692307598</v>
      </c>
      <c r="X1082" s="11">
        <v>1.3846153846153799</v>
      </c>
      <c r="Y1082" s="11">
        <v>10.3846153846153</v>
      </c>
      <c r="Z1082" s="11">
        <v>5</v>
      </c>
      <c r="AA1082" s="11">
        <v>5</v>
      </c>
      <c r="AB1082" s="11">
        <v>8</v>
      </c>
      <c r="AC1082" s="11">
        <v>28.923076923076898</v>
      </c>
      <c r="AD1082" s="11">
        <v>609.68644688644599</v>
      </c>
      <c r="AE1082" s="11">
        <v>0</v>
      </c>
      <c r="AF1082" s="11">
        <v>0</v>
      </c>
      <c r="AG1082" s="11">
        <v>0</v>
      </c>
      <c r="AH1082" s="11">
        <v>0</v>
      </c>
      <c r="AI1082" s="11">
        <v>0</v>
      </c>
      <c r="AJ1082" s="11">
        <v>0</v>
      </c>
      <c r="AK1082" s="11">
        <v>0</v>
      </c>
      <c r="AL1082" s="11">
        <v>0</v>
      </c>
      <c r="AM1082" s="11">
        <v>0</v>
      </c>
      <c r="AN1082" s="11">
        <v>2357.0769230769201</v>
      </c>
      <c r="AO1082" s="11">
        <v>2632.6153846153802</v>
      </c>
      <c r="AP1082" s="11">
        <v>15374.461538461501</v>
      </c>
      <c r="AQ1082" s="11">
        <v>689.84615384615302</v>
      </c>
    </row>
    <row r="1083" spans="1:43" hidden="1" x14ac:dyDescent="0.45">
      <c r="A1083" s="11">
        <v>1081</v>
      </c>
      <c r="B1083" s="11" t="s">
        <v>14</v>
      </c>
      <c r="C1083" s="11" t="s">
        <v>11</v>
      </c>
      <c r="D1083" s="12">
        <v>42767</v>
      </c>
      <c r="E1083" s="11">
        <f t="shared" si="32"/>
        <v>2017</v>
      </c>
      <c r="F1083" s="11">
        <f t="shared" si="33"/>
        <v>2</v>
      </c>
      <c r="G1083" s="11">
        <v>12</v>
      </c>
      <c r="H1083" s="11">
        <v>12</v>
      </c>
      <c r="I1083" s="11">
        <v>0</v>
      </c>
      <c r="J1083" s="11">
        <v>0</v>
      </c>
      <c r="K1083" s="11">
        <v>0</v>
      </c>
      <c r="L1083" s="11">
        <v>344</v>
      </c>
      <c r="M1083" s="11">
        <v>16980</v>
      </c>
      <c r="N1083" s="11">
        <v>17412.916666666599</v>
      </c>
      <c r="O1083" s="11">
        <v>29059.743004547501</v>
      </c>
      <c r="P1083" s="11">
        <v>2422.5540793281998</v>
      </c>
      <c r="Q1083" s="11">
        <v>29773.0644140164</v>
      </c>
      <c r="R1083" s="11">
        <v>1.02549568119356</v>
      </c>
      <c r="S1083" s="11">
        <v>11.9976146481951</v>
      </c>
      <c r="T1083" s="11">
        <v>0.61445705635020798</v>
      </c>
      <c r="U1083" s="11">
        <v>0</v>
      </c>
      <c r="V1083" s="11">
        <v>12.5</v>
      </c>
      <c r="W1083" s="11">
        <v>0</v>
      </c>
      <c r="X1083" s="11">
        <v>0</v>
      </c>
      <c r="Y1083" s="11">
        <v>12.5</v>
      </c>
      <c r="Z1083" s="11">
        <v>5</v>
      </c>
      <c r="AA1083" s="11">
        <v>5</v>
      </c>
      <c r="AB1083" s="11">
        <v>8</v>
      </c>
      <c r="AC1083" s="11">
        <v>28</v>
      </c>
      <c r="AD1083" s="11">
        <v>621.88988095238096</v>
      </c>
      <c r="AE1083" s="11">
        <v>0</v>
      </c>
      <c r="AF1083" s="11">
        <v>0</v>
      </c>
      <c r="AG1083" s="11">
        <v>0</v>
      </c>
      <c r="AH1083" s="11">
        <v>0</v>
      </c>
      <c r="AI1083" s="11">
        <v>0</v>
      </c>
      <c r="AJ1083" s="11">
        <v>0</v>
      </c>
      <c r="AK1083" s="11">
        <v>0</v>
      </c>
      <c r="AL1083" s="11">
        <v>0</v>
      </c>
      <c r="AM1083" s="11">
        <v>0</v>
      </c>
      <c r="AN1083" s="11">
        <v>2455.4166666666601</v>
      </c>
      <c r="AO1083" s="11">
        <v>2893.3333333333298</v>
      </c>
      <c r="AP1083" s="11">
        <v>15250.25</v>
      </c>
      <c r="AQ1083" s="11">
        <v>528.83333333333303</v>
      </c>
    </row>
    <row r="1084" spans="1:43" hidden="1" x14ac:dyDescent="0.45">
      <c r="A1084" s="11">
        <v>1082</v>
      </c>
      <c r="B1084" s="11" t="s">
        <v>14</v>
      </c>
      <c r="C1084" s="11" t="s">
        <v>11</v>
      </c>
      <c r="D1084" s="12">
        <v>42795</v>
      </c>
      <c r="E1084" s="11">
        <f t="shared" si="32"/>
        <v>2017</v>
      </c>
      <c r="F1084" s="11">
        <f t="shared" si="33"/>
        <v>3</v>
      </c>
      <c r="G1084" s="11">
        <v>13</v>
      </c>
      <c r="H1084" s="11">
        <v>13</v>
      </c>
      <c r="I1084" s="11">
        <v>0</v>
      </c>
      <c r="J1084" s="11">
        <v>0</v>
      </c>
      <c r="K1084" s="11">
        <v>0</v>
      </c>
      <c r="L1084" s="11">
        <v>360</v>
      </c>
      <c r="M1084" s="11">
        <v>17927.2307692307</v>
      </c>
      <c r="N1084" s="11">
        <v>17607.846153846102</v>
      </c>
      <c r="O1084" s="11">
        <v>28805.114201433</v>
      </c>
      <c r="P1084" s="11">
        <v>2403.1122666516899</v>
      </c>
      <c r="Q1084" s="11">
        <v>28263.393422778801</v>
      </c>
      <c r="R1084" s="11">
        <v>0.98210357386145997</v>
      </c>
      <c r="S1084" s="11">
        <v>11.9893703062369</v>
      </c>
      <c r="T1084" s="11">
        <v>0.58263130263692497</v>
      </c>
      <c r="U1084" s="11">
        <v>0</v>
      </c>
      <c r="V1084" s="11">
        <v>15.076923076923</v>
      </c>
      <c r="W1084" s="11">
        <v>0</v>
      </c>
      <c r="X1084" s="11">
        <v>0</v>
      </c>
      <c r="Y1084" s="11">
        <v>15.076923076923</v>
      </c>
      <c r="Z1084" s="11">
        <v>5</v>
      </c>
      <c r="AA1084" s="11">
        <v>5</v>
      </c>
      <c r="AB1084" s="11">
        <v>8</v>
      </c>
      <c r="AC1084" s="11">
        <v>28</v>
      </c>
      <c r="AD1084" s="11">
        <v>628.85164835164801</v>
      </c>
      <c r="AE1084" s="11">
        <v>0</v>
      </c>
      <c r="AF1084" s="11">
        <v>0</v>
      </c>
      <c r="AG1084" s="11">
        <v>0</v>
      </c>
      <c r="AH1084" s="11">
        <v>0</v>
      </c>
      <c r="AI1084" s="11">
        <v>0</v>
      </c>
      <c r="AJ1084" s="11">
        <v>0</v>
      </c>
      <c r="AK1084" s="11">
        <v>0</v>
      </c>
      <c r="AL1084" s="11">
        <v>0</v>
      </c>
      <c r="AM1084" s="11">
        <v>0</v>
      </c>
      <c r="AN1084" s="11">
        <v>2422.6153846153802</v>
      </c>
      <c r="AO1084" s="11">
        <v>1435.23076923076</v>
      </c>
      <c r="AP1084" s="11">
        <v>20546.307692307601</v>
      </c>
      <c r="AQ1084" s="11">
        <v>692.461538461538</v>
      </c>
    </row>
    <row r="1085" spans="1:43" hidden="1" x14ac:dyDescent="0.45">
      <c r="A1085" s="11">
        <v>1083</v>
      </c>
      <c r="B1085" s="11" t="s">
        <v>14</v>
      </c>
      <c r="C1085" s="11" t="s">
        <v>11</v>
      </c>
      <c r="D1085" s="12">
        <v>42826</v>
      </c>
      <c r="E1085" s="11">
        <f t="shared" si="32"/>
        <v>2017</v>
      </c>
      <c r="F1085" s="11">
        <f t="shared" si="33"/>
        <v>4</v>
      </c>
      <c r="G1085" s="11">
        <v>14</v>
      </c>
      <c r="H1085" s="11">
        <v>14</v>
      </c>
      <c r="I1085" s="11">
        <v>0</v>
      </c>
      <c r="J1085" s="11">
        <v>0</v>
      </c>
      <c r="K1085" s="11">
        <v>0</v>
      </c>
      <c r="L1085" s="11">
        <v>367.42857142857099</v>
      </c>
      <c r="M1085" s="11">
        <v>18335.4285714285</v>
      </c>
      <c r="N1085" s="11">
        <v>20387.714285714199</v>
      </c>
      <c r="O1085" s="11">
        <v>28879.949818764198</v>
      </c>
      <c r="P1085" s="11">
        <v>2441.14726742634</v>
      </c>
      <c r="Q1085" s="11">
        <v>32090.092499892002</v>
      </c>
      <c r="R1085" s="11">
        <v>1.11223935903431</v>
      </c>
      <c r="S1085" s="11">
        <v>11.831180176789299</v>
      </c>
      <c r="T1085" s="11">
        <v>0.67419713600365605</v>
      </c>
      <c r="U1085" s="11">
        <v>0</v>
      </c>
      <c r="V1085" s="11">
        <v>16.285714285714199</v>
      </c>
      <c r="W1085" s="11">
        <v>0</v>
      </c>
      <c r="X1085" s="11">
        <v>0.14285714285714199</v>
      </c>
      <c r="Y1085" s="11">
        <v>16.1428571428571</v>
      </c>
      <c r="Z1085" s="11">
        <v>5.8571428571428497</v>
      </c>
      <c r="AA1085" s="11">
        <v>5</v>
      </c>
      <c r="AB1085" s="11">
        <v>8.8571428571428505</v>
      </c>
      <c r="AC1085" s="11">
        <v>28.928571428571399</v>
      </c>
      <c r="AD1085" s="11">
        <v>705.16043279380699</v>
      </c>
      <c r="AE1085" s="11">
        <v>0</v>
      </c>
      <c r="AF1085" s="11">
        <v>0</v>
      </c>
      <c r="AG1085" s="11">
        <v>0</v>
      </c>
      <c r="AH1085" s="11">
        <v>0</v>
      </c>
      <c r="AI1085" s="11">
        <v>0</v>
      </c>
      <c r="AJ1085" s="11">
        <v>0</v>
      </c>
      <c r="AK1085" s="11">
        <v>0</v>
      </c>
      <c r="AL1085" s="11">
        <v>0</v>
      </c>
      <c r="AM1085" s="11">
        <v>0</v>
      </c>
      <c r="AN1085" s="11">
        <v>2615.3571428571399</v>
      </c>
      <c r="AO1085" s="11">
        <v>1575.2857142857099</v>
      </c>
      <c r="AP1085" s="11">
        <v>21407</v>
      </c>
      <c r="AQ1085" s="11">
        <v>785.35714285714198</v>
      </c>
    </row>
    <row r="1086" spans="1:43" hidden="1" x14ac:dyDescent="0.45">
      <c r="A1086" s="11">
        <v>1084</v>
      </c>
      <c r="B1086" s="11" t="s">
        <v>14</v>
      </c>
      <c r="C1086" s="11" t="s">
        <v>11</v>
      </c>
      <c r="D1086" s="12">
        <v>42856</v>
      </c>
      <c r="E1086" s="11">
        <f t="shared" si="32"/>
        <v>2017</v>
      </c>
      <c r="F1086" s="11">
        <f t="shared" si="33"/>
        <v>5</v>
      </c>
      <c r="G1086" s="11">
        <v>12</v>
      </c>
      <c r="H1086" s="11">
        <v>12</v>
      </c>
      <c r="I1086" s="11">
        <v>0</v>
      </c>
      <c r="J1086" s="11">
        <v>1</v>
      </c>
      <c r="K1086" s="11">
        <v>0</v>
      </c>
      <c r="L1086" s="11">
        <v>368.666666666666</v>
      </c>
      <c r="M1086" s="11">
        <v>18491.916666666599</v>
      </c>
      <c r="N1086" s="11">
        <v>21032.416666666599</v>
      </c>
      <c r="O1086" s="11">
        <v>28752.3767099201</v>
      </c>
      <c r="P1086" s="11">
        <v>2410.93053732217</v>
      </c>
      <c r="Q1086" s="11">
        <v>32674.2961302617</v>
      </c>
      <c r="R1086" s="11">
        <v>1.1379237382729801</v>
      </c>
      <c r="S1086" s="11">
        <v>11.931062740991401</v>
      </c>
      <c r="T1086" s="11">
        <v>0.682857638629356</v>
      </c>
      <c r="U1086" s="11">
        <v>0</v>
      </c>
      <c r="V1086" s="11">
        <v>17.8333333333333</v>
      </c>
      <c r="W1086" s="11">
        <v>0</v>
      </c>
      <c r="X1086" s="11">
        <v>8.3333333333333301E-2</v>
      </c>
      <c r="Y1086" s="11">
        <v>17.75</v>
      </c>
      <c r="Z1086" s="11">
        <v>6</v>
      </c>
      <c r="AA1086" s="11">
        <v>5</v>
      </c>
      <c r="AB1086" s="11">
        <v>9</v>
      </c>
      <c r="AC1086" s="11">
        <v>29.0833333333333</v>
      </c>
      <c r="AD1086" s="11">
        <v>723.47059386973103</v>
      </c>
      <c r="AE1086" s="11">
        <v>0</v>
      </c>
      <c r="AF1086" s="11">
        <v>0</v>
      </c>
      <c r="AG1086" s="11">
        <v>0</v>
      </c>
      <c r="AH1086" s="11">
        <v>0</v>
      </c>
      <c r="AI1086" s="11">
        <v>0</v>
      </c>
      <c r="AJ1086" s="11">
        <v>0</v>
      </c>
      <c r="AK1086" s="11">
        <v>0</v>
      </c>
      <c r="AL1086" s="11">
        <v>0</v>
      </c>
      <c r="AM1086" s="11">
        <v>0</v>
      </c>
      <c r="AN1086" s="11">
        <v>2803.5</v>
      </c>
      <c r="AO1086" s="11">
        <v>1750.8333333333301</v>
      </c>
      <c r="AP1086" s="11">
        <v>22613.25</v>
      </c>
      <c r="AQ1086" s="11">
        <v>939.5</v>
      </c>
    </row>
    <row r="1087" spans="1:43" hidden="1" x14ac:dyDescent="0.45">
      <c r="A1087" s="11">
        <v>1085</v>
      </c>
      <c r="B1087" s="11" t="s">
        <v>14</v>
      </c>
      <c r="C1087" s="11" t="s">
        <v>11</v>
      </c>
      <c r="D1087" s="12">
        <v>42887</v>
      </c>
      <c r="E1087" s="11">
        <f t="shared" si="32"/>
        <v>2017</v>
      </c>
      <c r="F1087" s="11">
        <f t="shared" si="33"/>
        <v>6</v>
      </c>
      <c r="G1087" s="11">
        <v>13</v>
      </c>
      <c r="H1087" s="11">
        <v>13</v>
      </c>
      <c r="I1087" s="11">
        <v>0</v>
      </c>
      <c r="J1087" s="11">
        <v>0</v>
      </c>
      <c r="K1087" s="11">
        <v>0</v>
      </c>
      <c r="L1087" s="11">
        <v>368</v>
      </c>
      <c r="M1087" s="11">
        <v>18490.1538461538</v>
      </c>
      <c r="N1087" s="11">
        <v>18348.846153846102</v>
      </c>
      <c r="O1087" s="11">
        <v>29528.586275030098</v>
      </c>
      <c r="P1087" s="11">
        <v>2427.4273469562399</v>
      </c>
      <c r="Q1087" s="11">
        <v>29279.917880527599</v>
      </c>
      <c r="R1087" s="11">
        <v>0.99247873841131395</v>
      </c>
      <c r="S1087" s="11">
        <v>12.1656731234907</v>
      </c>
      <c r="T1087" s="11">
        <v>0.59874447186132895</v>
      </c>
      <c r="U1087" s="11">
        <v>0</v>
      </c>
      <c r="V1087" s="11">
        <v>17.538461538461501</v>
      </c>
      <c r="W1087" s="11">
        <v>0</v>
      </c>
      <c r="X1087" s="11">
        <v>0</v>
      </c>
      <c r="Y1087" s="11">
        <v>17.538461538461501</v>
      </c>
      <c r="Z1087" s="11">
        <v>6</v>
      </c>
      <c r="AA1087" s="11">
        <v>5</v>
      </c>
      <c r="AB1087" s="11">
        <v>9</v>
      </c>
      <c r="AC1087" s="11">
        <v>29</v>
      </c>
      <c r="AD1087" s="11">
        <v>632.71883289124605</v>
      </c>
      <c r="AE1087" s="11">
        <v>0</v>
      </c>
      <c r="AF1087" s="11">
        <v>0</v>
      </c>
      <c r="AG1087" s="11">
        <v>0</v>
      </c>
      <c r="AH1087" s="11">
        <v>0</v>
      </c>
      <c r="AI1087" s="11">
        <v>0</v>
      </c>
      <c r="AJ1087" s="11">
        <v>0</v>
      </c>
      <c r="AK1087" s="11">
        <v>0</v>
      </c>
      <c r="AL1087" s="11">
        <v>0</v>
      </c>
      <c r="AM1087" s="11">
        <v>0</v>
      </c>
      <c r="AN1087" s="11">
        <v>2223.3076923076901</v>
      </c>
      <c r="AO1087" s="11">
        <v>1393.5384615384601</v>
      </c>
      <c r="AP1087" s="11">
        <v>18530.615384615299</v>
      </c>
      <c r="AQ1087" s="11">
        <v>578.38461538461502</v>
      </c>
    </row>
    <row r="1088" spans="1:43" hidden="1" x14ac:dyDescent="0.45">
      <c r="A1088" s="11">
        <v>1086</v>
      </c>
      <c r="B1088" s="11" t="s">
        <v>14</v>
      </c>
      <c r="C1088" s="11" t="s">
        <v>11</v>
      </c>
      <c r="D1088" s="12">
        <v>42917</v>
      </c>
      <c r="E1088" s="11">
        <f t="shared" si="32"/>
        <v>2017</v>
      </c>
      <c r="F1088" s="11">
        <f t="shared" si="33"/>
        <v>7</v>
      </c>
      <c r="G1088" s="11">
        <v>14</v>
      </c>
      <c r="H1088" s="11">
        <v>14</v>
      </c>
      <c r="I1088" s="11">
        <v>0</v>
      </c>
      <c r="J1088" s="11">
        <v>0</v>
      </c>
      <c r="K1088" s="11">
        <v>0</v>
      </c>
      <c r="L1088" s="11">
        <v>368</v>
      </c>
      <c r="M1088" s="11">
        <v>18499.714285714199</v>
      </c>
      <c r="N1088" s="11">
        <v>17032.9285714285</v>
      </c>
      <c r="O1088" s="11">
        <v>29956.926352521601</v>
      </c>
      <c r="P1088" s="11">
        <v>2475.3862008485999</v>
      </c>
      <c r="Q1088" s="11">
        <v>27565.729522890699</v>
      </c>
      <c r="R1088" s="11">
        <v>0.92068759676823697</v>
      </c>
      <c r="S1088" s="11">
        <v>12.1062537512719</v>
      </c>
      <c r="T1088" s="11">
        <v>0.56703821618300998</v>
      </c>
      <c r="U1088" s="11">
        <v>0</v>
      </c>
      <c r="V1088" s="11">
        <v>17.714285714285701</v>
      </c>
      <c r="W1088" s="11">
        <v>0</v>
      </c>
      <c r="X1088" s="11">
        <v>0</v>
      </c>
      <c r="Y1088" s="11">
        <v>17.714285714285701</v>
      </c>
      <c r="Z1088" s="11">
        <v>6</v>
      </c>
      <c r="AA1088" s="11">
        <v>5</v>
      </c>
      <c r="AB1088" s="11">
        <v>9</v>
      </c>
      <c r="AC1088" s="11">
        <v>29</v>
      </c>
      <c r="AD1088" s="11">
        <v>587.34236453201902</v>
      </c>
      <c r="AE1088" s="11">
        <v>0</v>
      </c>
      <c r="AF1088" s="11">
        <v>0</v>
      </c>
      <c r="AG1088" s="11">
        <v>0</v>
      </c>
      <c r="AH1088" s="11">
        <v>0</v>
      </c>
      <c r="AI1088" s="11">
        <v>0</v>
      </c>
      <c r="AJ1088" s="11">
        <v>0</v>
      </c>
      <c r="AK1088" s="11">
        <v>0</v>
      </c>
      <c r="AL1088" s="11">
        <v>0</v>
      </c>
      <c r="AM1088" s="11">
        <v>0</v>
      </c>
      <c r="AN1088" s="11">
        <v>2006.5</v>
      </c>
      <c r="AO1088" s="11">
        <v>1285.7142857142801</v>
      </c>
      <c r="AP1088" s="11">
        <v>17426.5</v>
      </c>
      <c r="AQ1088" s="11">
        <v>595.42857142857099</v>
      </c>
    </row>
    <row r="1089" spans="1:43" hidden="1" x14ac:dyDescent="0.45">
      <c r="A1089" s="11">
        <v>1087</v>
      </c>
      <c r="B1089" s="11" t="s">
        <v>14</v>
      </c>
      <c r="C1089" s="11" t="s">
        <v>11</v>
      </c>
      <c r="D1089" s="12">
        <v>42948</v>
      </c>
      <c r="E1089" s="11">
        <f t="shared" si="32"/>
        <v>2017</v>
      </c>
      <c r="F1089" s="11">
        <f t="shared" si="33"/>
        <v>8</v>
      </c>
      <c r="G1089" s="11">
        <v>12</v>
      </c>
      <c r="H1089" s="11">
        <v>12</v>
      </c>
      <c r="I1089" s="11">
        <v>0</v>
      </c>
      <c r="J1089" s="11">
        <v>0</v>
      </c>
      <c r="K1089" s="11">
        <v>0</v>
      </c>
      <c r="L1089" s="11">
        <v>368</v>
      </c>
      <c r="M1089" s="11">
        <v>18517.916666666599</v>
      </c>
      <c r="N1089" s="11">
        <v>18815.083333333299</v>
      </c>
      <c r="O1089" s="11">
        <v>29769.6707919002</v>
      </c>
      <c r="P1089" s="11">
        <v>2503.0239311453702</v>
      </c>
      <c r="Q1089" s="11">
        <v>30246.387357938002</v>
      </c>
      <c r="R1089" s="11">
        <v>1.0160366229628699</v>
      </c>
      <c r="S1089" s="11">
        <v>11.8965734853531</v>
      </c>
      <c r="T1089" s="11">
        <v>0.63228407001951303</v>
      </c>
      <c r="U1089" s="11">
        <v>0</v>
      </c>
      <c r="V1089" s="11">
        <v>17.3333333333333</v>
      </c>
      <c r="W1089" s="11">
        <v>0</v>
      </c>
      <c r="X1089" s="11">
        <v>0</v>
      </c>
      <c r="Y1089" s="11">
        <v>17.3333333333333</v>
      </c>
      <c r="Z1089" s="11">
        <v>6</v>
      </c>
      <c r="AA1089" s="11">
        <v>5</v>
      </c>
      <c r="AB1089" s="11">
        <v>9</v>
      </c>
      <c r="AC1089" s="11">
        <v>29</v>
      </c>
      <c r="AD1089" s="11">
        <v>648.79597701149396</v>
      </c>
      <c r="AE1089" s="11">
        <v>0</v>
      </c>
      <c r="AF1089" s="11">
        <v>0</v>
      </c>
      <c r="AG1089" s="11">
        <v>0</v>
      </c>
      <c r="AH1089" s="11">
        <v>0</v>
      </c>
      <c r="AI1089" s="11">
        <v>0</v>
      </c>
      <c r="AJ1089" s="11">
        <v>0</v>
      </c>
      <c r="AK1089" s="11">
        <v>0</v>
      </c>
      <c r="AL1089" s="11">
        <v>0</v>
      </c>
      <c r="AM1089" s="11">
        <v>0</v>
      </c>
      <c r="AN1089" s="11">
        <v>2257</v>
      </c>
      <c r="AO1089" s="11">
        <v>1400.75</v>
      </c>
      <c r="AP1089" s="11">
        <v>18792.166666666599</v>
      </c>
      <c r="AQ1089" s="11">
        <v>733.16666666666595</v>
      </c>
    </row>
    <row r="1090" spans="1:43" hidden="1" x14ac:dyDescent="0.45">
      <c r="A1090" s="11">
        <v>1088</v>
      </c>
      <c r="B1090" s="11" t="s">
        <v>14</v>
      </c>
      <c r="C1090" s="11" t="s">
        <v>11</v>
      </c>
      <c r="D1090" s="12">
        <v>42979</v>
      </c>
      <c r="E1090" s="11">
        <f t="shared" si="32"/>
        <v>2017</v>
      </c>
      <c r="F1090" s="11">
        <f t="shared" si="33"/>
        <v>9</v>
      </c>
      <c r="G1090" s="11">
        <v>14</v>
      </c>
      <c r="H1090" s="11">
        <v>14</v>
      </c>
      <c r="I1090" s="11">
        <v>0</v>
      </c>
      <c r="J1090" s="11">
        <v>0</v>
      </c>
      <c r="K1090" s="11">
        <v>0</v>
      </c>
      <c r="L1090" s="11">
        <v>402.85714285714198</v>
      </c>
      <c r="M1090" s="11">
        <v>20429.9285714285</v>
      </c>
      <c r="N1090" s="11">
        <v>20246.357142857101</v>
      </c>
      <c r="O1090" s="11">
        <v>28637.686734335599</v>
      </c>
      <c r="P1090" s="11">
        <v>2360.4233940489598</v>
      </c>
      <c r="Q1090" s="11">
        <v>28356.864946552199</v>
      </c>
      <c r="R1090" s="11">
        <v>0.99067454690419099</v>
      </c>
      <c r="S1090" s="11">
        <v>12.134462798114001</v>
      </c>
      <c r="T1090" s="11">
        <v>0.60104099257191401</v>
      </c>
      <c r="U1090" s="11">
        <v>0</v>
      </c>
      <c r="V1090" s="11">
        <v>19.071428571428498</v>
      </c>
      <c r="W1090" s="11">
        <v>2.5714285714285698</v>
      </c>
      <c r="X1090" s="11">
        <v>0.14285714285714199</v>
      </c>
      <c r="Y1090" s="11">
        <v>16.357142857142801</v>
      </c>
      <c r="Z1090" s="11">
        <v>6.4285714285714199</v>
      </c>
      <c r="AA1090" s="11">
        <v>6</v>
      </c>
      <c r="AB1090" s="11">
        <v>10.857142857142801</v>
      </c>
      <c r="AC1090" s="11">
        <v>30.857142857142801</v>
      </c>
      <c r="AD1090" s="11">
        <v>655.95806451612896</v>
      </c>
      <c r="AE1090" s="11">
        <v>0</v>
      </c>
      <c r="AF1090" s="11">
        <v>0</v>
      </c>
      <c r="AG1090" s="11">
        <v>0</v>
      </c>
      <c r="AH1090" s="11">
        <v>0</v>
      </c>
      <c r="AI1090" s="11">
        <v>0</v>
      </c>
      <c r="AJ1090" s="11">
        <v>0</v>
      </c>
      <c r="AK1090" s="11">
        <v>0</v>
      </c>
      <c r="AL1090" s="11">
        <v>0</v>
      </c>
      <c r="AM1090" s="11">
        <v>0</v>
      </c>
      <c r="AN1090" s="11">
        <v>2412.5714285714198</v>
      </c>
      <c r="AO1090" s="11">
        <v>1488.1428571428501</v>
      </c>
      <c r="AP1090" s="11">
        <v>20083.4285714285</v>
      </c>
      <c r="AQ1090" s="11">
        <v>835.92857142857099</v>
      </c>
    </row>
    <row r="1091" spans="1:43" hidden="1" x14ac:dyDescent="0.45">
      <c r="A1091" s="11">
        <v>1089</v>
      </c>
      <c r="B1091" s="11" t="s">
        <v>14</v>
      </c>
      <c r="C1091" s="11" t="s">
        <v>11</v>
      </c>
      <c r="D1091" s="12">
        <v>43009</v>
      </c>
      <c r="E1091" s="11">
        <f t="shared" ref="E1091:E1154" si="34">YEAR(D1091)</f>
        <v>2017</v>
      </c>
      <c r="F1091" s="11">
        <f t="shared" ref="F1091:F1154" si="35">MONTH(D1091)</f>
        <v>10</v>
      </c>
      <c r="G1091" s="11">
        <v>13</v>
      </c>
      <c r="H1091" s="11">
        <v>13</v>
      </c>
      <c r="I1091" s="11">
        <v>0</v>
      </c>
      <c r="J1091" s="11">
        <v>0</v>
      </c>
      <c r="K1091" s="11">
        <v>0</v>
      </c>
      <c r="L1091" s="11">
        <v>402.76923076922998</v>
      </c>
      <c r="M1091" s="11">
        <v>20444.615384615299</v>
      </c>
      <c r="N1091" s="11">
        <v>21794.1538461538</v>
      </c>
      <c r="O1091" s="11">
        <v>29038.335422054301</v>
      </c>
      <c r="P1091" s="11">
        <v>2397.2448885395702</v>
      </c>
      <c r="Q1091" s="11">
        <v>30938.137849050501</v>
      </c>
      <c r="R1091" s="11">
        <v>1.06566450057288</v>
      </c>
      <c r="S1091" s="11">
        <v>12.117511197810799</v>
      </c>
      <c r="T1091" s="11">
        <v>0.65426098521631404</v>
      </c>
      <c r="U1091" s="11">
        <v>0</v>
      </c>
      <c r="V1091" s="11">
        <v>18.230769230769202</v>
      </c>
      <c r="W1091" s="11">
        <v>5.3076923076923004</v>
      </c>
      <c r="X1091" s="11">
        <v>0.15384615384615299</v>
      </c>
      <c r="Y1091" s="11">
        <v>12.769230769230701</v>
      </c>
      <c r="Z1091" s="11">
        <v>6.6923076923076898</v>
      </c>
      <c r="AA1091" s="11">
        <v>6</v>
      </c>
      <c r="AB1091" s="11">
        <v>10.692307692307599</v>
      </c>
      <c r="AC1091" s="11">
        <v>30.692307692307601</v>
      </c>
      <c r="AD1091" s="11">
        <v>710.44367245657497</v>
      </c>
      <c r="AE1091" s="11">
        <v>0</v>
      </c>
      <c r="AF1091" s="11">
        <v>0</v>
      </c>
      <c r="AG1091" s="11">
        <v>0</v>
      </c>
      <c r="AH1091" s="11">
        <v>0</v>
      </c>
      <c r="AI1091" s="11">
        <v>0</v>
      </c>
      <c r="AJ1091" s="11">
        <v>0</v>
      </c>
      <c r="AK1091" s="11">
        <v>0</v>
      </c>
      <c r="AL1091" s="11">
        <v>0</v>
      </c>
      <c r="AM1091" s="11">
        <v>0</v>
      </c>
      <c r="AN1091" s="11">
        <v>2434.3076923076901</v>
      </c>
      <c r="AO1091" s="11">
        <v>1518.15384615384</v>
      </c>
      <c r="AP1091" s="11">
        <v>20343.0769230769</v>
      </c>
      <c r="AQ1091" s="11">
        <v>1151.8461538461499</v>
      </c>
    </row>
    <row r="1092" spans="1:43" hidden="1" x14ac:dyDescent="0.45">
      <c r="A1092" s="11">
        <v>1090</v>
      </c>
      <c r="B1092" s="11" t="s">
        <v>14</v>
      </c>
      <c r="C1092" s="11" t="s">
        <v>11</v>
      </c>
      <c r="D1092" s="12">
        <v>43040</v>
      </c>
      <c r="E1092" s="11">
        <f t="shared" si="34"/>
        <v>2017</v>
      </c>
      <c r="F1092" s="11">
        <f t="shared" si="35"/>
        <v>11</v>
      </c>
      <c r="G1092" s="11">
        <v>12</v>
      </c>
      <c r="H1092" s="11">
        <v>12</v>
      </c>
      <c r="I1092" s="11">
        <v>0</v>
      </c>
      <c r="J1092" s="11">
        <v>0</v>
      </c>
      <c r="K1092" s="11">
        <v>0</v>
      </c>
      <c r="L1092" s="11">
        <v>404</v>
      </c>
      <c r="M1092" s="11">
        <v>20622.083333333299</v>
      </c>
      <c r="N1092" s="11">
        <v>23534.916666666599</v>
      </c>
      <c r="O1092" s="11">
        <v>28206.085943243801</v>
      </c>
      <c r="P1092" s="11">
        <v>2334.4405831081999</v>
      </c>
      <c r="Q1092" s="11">
        <v>32176.2079187257</v>
      </c>
      <c r="R1092" s="11">
        <v>1.14119870539292</v>
      </c>
      <c r="S1092" s="11">
        <v>12.0850316371461</v>
      </c>
      <c r="T1092" s="11">
        <v>0.68334997844426204</v>
      </c>
      <c r="U1092" s="11">
        <v>0</v>
      </c>
      <c r="V1092" s="11">
        <v>18.75</v>
      </c>
      <c r="W1092" s="11">
        <v>0</v>
      </c>
      <c r="X1092" s="11">
        <v>0</v>
      </c>
      <c r="Y1092" s="11">
        <v>18.75</v>
      </c>
      <c r="Z1092" s="11">
        <v>7</v>
      </c>
      <c r="AA1092" s="11">
        <v>6</v>
      </c>
      <c r="AB1092" s="11">
        <v>11</v>
      </c>
      <c r="AC1092" s="11">
        <v>31</v>
      </c>
      <c r="AD1092" s="11">
        <v>759.19086021505302</v>
      </c>
      <c r="AE1092" s="11">
        <v>0</v>
      </c>
      <c r="AF1092" s="11">
        <v>0</v>
      </c>
      <c r="AG1092" s="11">
        <v>0</v>
      </c>
      <c r="AH1092" s="11">
        <v>0</v>
      </c>
      <c r="AI1092" s="11">
        <v>0</v>
      </c>
      <c r="AJ1092" s="11">
        <v>0</v>
      </c>
      <c r="AK1092" s="11">
        <v>0</v>
      </c>
      <c r="AL1092" s="11">
        <v>0</v>
      </c>
      <c r="AM1092" s="11">
        <v>0</v>
      </c>
      <c r="AN1092" s="11">
        <v>2691.1666666666601</v>
      </c>
      <c r="AO1092" s="11">
        <v>1519.75</v>
      </c>
      <c r="AP1092" s="11">
        <v>20962.25</v>
      </c>
      <c r="AQ1092" s="11">
        <v>805.08333333333303</v>
      </c>
    </row>
    <row r="1093" spans="1:43" hidden="1" x14ac:dyDescent="0.45">
      <c r="A1093" s="11">
        <v>1091</v>
      </c>
      <c r="B1093" s="11" t="s">
        <v>14</v>
      </c>
      <c r="C1093" s="11" t="s">
        <v>11</v>
      </c>
      <c r="D1093" s="12">
        <v>43070</v>
      </c>
      <c r="E1093" s="11">
        <f t="shared" si="34"/>
        <v>2017</v>
      </c>
      <c r="F1093" s="11">
        <f t="shared" si="35"/>
        <v>12</v>
      </c>
      <c r="G1093" s="11">
        <v>15</v>
      </c>
      <c r="H1093" s="11">
        <v>15</v>
      </c>
      <c r="I1093" s="11">
        <v>0</v>
      </c>
      <c r="J1093" s="11">
        <v>0</v>
      </c>
      <c r="K1093" s="11">
        <v>0</v>
      </c>
      <c r="L1093" s="11">
        <v>389.6</v>
      </c>
      <c r="M1093" s="11">
        <v>19846.666666666599</v>
      </c>
      <c r="N1093" s="11">
        <v>21522.866666666599</v>
      </c>
      <c r="O1093" s="11">
        <v>28439.780983796401</v>
      </c>
      <c r="P1093" s="11">
        <v>2353.2082241821099</v>
      </c>
      <c r="Q1093" s="11">
        <v>30844.180132765199</v>
      </c>
      <c r="R1093" s="11">
        <v>1.0850204712532101</v>
      </c>
      <c r="S1093" s="11">
        <v>12.092705339989701</v>
      </c>
      <c r="T1093" s="11">
        <v>0.65407546149096996</v>
      </c>
      <c r="U1093" s="11">
        <v>0</v>
      </c>
      <c r="V1093" s="11">
        <v>16.2</v>
      </c>
      <c r="W1093" s="11">
        <v>0</v>
      </c>
      <c r="X1093" s="11">
        <v>0</v>
      </c>
      <c r="Y1093" s="11">
        <v>16.2</v>
      </c>
      <c r="Z1093" s="11">
        <v>6.4</v>
      </c>
      <c r="AA1093" s="11">
        <v>6</v>
      </c>
      <c r="AB1093" s="11">
        <v>10.4</v>
      </c>
      <c r="AC1093" s="11">
        <v>30.4</v>
      </c>
      <c r="AD1093" s="11">
        <v>708.05906810035799</v>
      </c>
      <c r="AE1093" s="11">
        <v>0</v>
      </c>
      <c r="AF1093" s="11">
        <v>0</v>
      </c>
      <c r="AG1093" s="11">
        <v>0</v>
      </c>
      <c r="AH1093" s="11">
        <v>0</v>
      </c>
      <c r="AI1093" s="11">
        <v>0</v>
      </c>
      <c r="AJ1093" s="11">
        <v>0</v>
      </c>
      <c r="AK1093" s="11">
        <v>0</v>
      </c>
      <c r="AL1093" s="11">
        <v>0</v>
      </c>
      <c r="AM1093" s="11">
        <v>0</v>
      </c>
      <c r="AN1093" s="11">
        <v>2362.4666666666599</v>
      </c>
      <c r="AO1093" s="11">
        <v>1362.06666666666</v>
      </c>
      <c r="AP1093" s="11">
        <v>18689.0666666666</v>
      </c>
      <c r="AQ1093" s="11">
        <v>636.4</v>
      </c>
    </row>
    <row r="1094" spans="1:43" hidden="1" x14ac:dyDescent="0.45">
      <c r="A1094" s="11">
        <v>1092</v>
      </c>
      <c r="B1094" s="11" t="s">
        <v>14</v>
      </c>
      <c r="C1094" s="11" t="s">
        <v>11</v>
      </c>
      <c r="D1094" s="12">
        <v>43101</v>
      </c>
      <c r="E1094" s="11">
        <f t="shared" si="34"/>
        <v>2018</v>
      </c>
      <c r="F1094" s="11">
        <f t="shared" si="35"/>
        <v>1</v>
      </c>
      <c r="G1094" s="11">
        <v>12</v>
      </c>
      <c r="H1094" s="11">
        <v>12</v>
      </c>
      <c r="I1094" s="11">
        <v>0</v>
      </c>
      <c r="J1094" s="11">
        <v>0</v>
      </c>
      <c r="K1094" s="11">
        <v>0</v>
      </c>
      <c r="L1094" s="11">
        <v>380</v>
      </c>
      <c r="M1094" s="11">
        <v>19405</v>
      </c>
      <c r="N1094" s="11">
        <v>18977</v>
      </c>
      <c r="O1094" s="11">
        <v>28756.2028241322</v>
      </c>
      <c r="P1094" s="11">
        <v>2390.3448910195698</v>
      </c>
      <c r="Q1094" s="11">
        <v>28112.563516620899</v>
      </c>
      <c r="R1094" s="11">
        <v>0.97785826912748397</v>
      </c>
      <c r="S1094" s="11">
        <v>12.0329117030858</v>
      </c>
      <c r="T1094" s="11">
        <v>0.59777222484152104</v>
      </c>
      <c r="U1094" s="11">
        <v>0</v>
      </c>
      <c r="V1094" s="11">
        <v>15.25</v>
      </c>
      <c r="W1094" s="11">
        <v>0</v>
      </c>
      <c r="X1094" s="11">
        <v>0</v>
      </c>
      <c r="Y1094" s="11">
        <v>15.25</v>
      </c>
      <c r="Z1094" s="11">
        <v>6</v>
      </c>
      <c r="AA1094" s="11">
        <v>6</v>
      </c>
      <c r="AB1094" s="11">
        <v>10</v>
      </c>
      <c r="AC1094" s="11">
        <v>30</v>
      </c>
      <c r="AD1094" s="11">
        <v>632.56666666666604</v>
      </c>
      <c r="AE1094" s="11">
        <v>0</v>
      </c>
      <c r="AF1094" s="11">
        <v>0</v>
      </c>
      <c r="AG1094" s="11">
        <v>0</v>
      </c>
      <c r="AH1094" s="11">
        <v>0</v>
      </c>
      <c r="AI1094" s="11">
        <v>0</v>
      </c>
      <c r="AJ1094" s="11">
        <v>0</v>
      </c>
      <c r="AK1094" s="11">
        <v>0</v>
      </c>
      <c r="AL1094" s="11">
        <v>0</v>
      </c>
      <c r="AM1094" s="11">
        <v>0</v>
      </c>
      <c r="AN1094" s="11">
        <v>2071</v>
      </c>
      <c r="AO1094" s="11">
        <v>1269.1666666666599</v>
      </c>
      <c r="AP1094" s="11">
        <v>16924.75</v>
      </c>
      <c r="AQ1094" s="11">
        <v>580.25</v>
      </c>
    </row>
    <row r="1095" spans="1:43" hidden="1" x14ac:dyDescent="0.45">
      <c r="A1095" s="11">
        <v>1093</v>
      </c>
      <c r="B1095" s="11" t="s">
        <v>14</v>
      </c>
      <c r="C1095" s="11" t="s">
        <v>11</v>
      </c>
      <c r="D1095" s="12">
        <v>43132</v>
      </c>
      <c r="E1095" s="11">
        <f t="shared" si="34"/>
        <v>2018</v>
      </c>
      <c r="F1095" s="11">
        <f t="shared" si="35"/>
        <v>2</v>
      </c>
      <c r="G1095" s="11">
        <v>12</v>
      </c>
      <c r="H1095" s="11">
        <v>12</v>
      </c>
      <c r="I1095" s="11">
        <v>0</v>
      </c>
      <c r="J1095" s="11">
        <v>2</v>
      </c>
      <c r="K1095" s="11">
        <v>2</v>
      </c>
      <c r="L1095" s="11">
        <v>370</v>
      </c>
      <c r="M1095" s="11">
        <v>18860</v>
      </c>
      <c r="N1095" s="11">
        <v>19431.666666666599</v>
      </c>
      <c r="O1095" s="11">
        <v>29057.1459900023</v>
      </c>
      <c r="P1095" s="11">
        <v>2405.81966709788</v>
      </c>
      <c r="Q1095" s="11">
        <v>29894.987049310701</v>
      </c>
      <c r="R1095" s="11">
        <v>1.0303110639802</v>
      </c>
      <c r="S1095" s="11">
        <v>12.0803482423795</v>
      </c>
      <c r="T1095" s="11">
        <v>0.63779085992288298</v>
      </c>
      <c r="U1095" s="11">
        <v>0</v>
      </c>
      <c r="V1095" s="11">
        <v>14.8333333333333</v>
      </c>
      <c r="W1095" s="11">
        <v>3.5</v>
      </c>
      <c r="X1095" s="11">
        <v>1.5</v>
      </c>
      <c r="Y1095" s="11">
        <v>9.8333333333333304</v>
      </c>
      <c r="Z1095" s="11">
        <v>5</v>
      </c>
      <c r="AA1095" s="11">
        <v>5</v>
      </c>
      <c r="AB1095" s="11">
        <v>8</v>
      </c>
      <c r="AC1095" s="11">
        <v>30</v>
      </c>
      <c r="AD1095" s="11">
        <v>647.72222222222194</v>
      </c>
      <c r="AE1095" s="11">
        <v>0</v>
      </c>
      <c r="AF1095" s="11">
        <v>0</v>
      </c>
      <c r="AG1095" s="11">
        <v>0</v>
      </c>
      <c r="AH1095" s="11">
        <v>0</v>
      </c>
      <c r="AI1095" s="11">
        <v>0</v>
      </c>
      <c r="AJ1095" s="11">
        <v>0</v>
      </c>
      <c r="AK1095" s="11">
        <v>0</v>
      </c>
      <c r="AL1095" s="11">
        <v>0</v>
      </c>
      <c r="AM1095" s="11">
        <v>0</v>
      </c>
      <c r="AN1095" s="11">
        <v>2116.75</v>
      </c>
      <c r="AO1095" s="11">
        <v>1297.0833333333301</v>
      </c>
      <c r="AP1095" s="11">
        <v>17474.75</v>
      </c>
      <c r="AQ1095" s="11">
        <v>843.75</v>
      </c>
    </row>
    <row r="1096" spans="1:43" hidden="1" x14ac:dyDescent="0.45">
      <c r="A1096" s="11">
        <v>1094</v>
      </c>
      <c r="B1096" s="11" t="s">
        <v>14</v>
      </c>
      <c r="C1096" s="11" t="s">
        <v>11</v>
      </c>
      <c r="D1096" s="12">
        <v>43160</v>
      </c>
      <c r="E1096" s="11">
        <f t="shared" si="34"/>
        <v>2018</v>
      </c>
      <c r="F1096" s="11">
        <f t="shared" si="35"/>
        <v>3</v>
      </c>
      <c r="G1096" s="11">
        <v>14</v>
      </c>
      <c r="H1096" s="11">
        <v>14</v>
      </c>
      <c r="I1096" s="11">
        <v>0</v>
      </c>
      <c r="J1096" s="11">
        <v>0</v>
      </c>
      <c r="K1096" s="11">
        <v>0</v>
      </c>
      <c r="L1096" s="11">
        <v>380</v>
      </c>
      <c r="M1096" s="11">
        <v>19397.5</v>
      </c>
      <c r="N1096" s="11">
        <v>20263.6428571428</v>
      </c>
      <c r="O1096" s="11">
        <v>28319.7486603947</v>
      </c>
      <c r="P1096" s="11">
        <v>2342.1307579906302</v>
      </c>
      <c r="Q1096" s="11">
        <v>29559.519626035799</v>
      </c>
      <c r="R1096" s="11">
        <v>1.0445976188480099</v>
      </c>
      <c r="S1096" s="11">
        <v>12.0934130505039</v>
      </c>
      <c r="T1096" s="11">
        <v>0.62993668117229296</v>
      </c>
      <c r="U1096" s="11">
        <v>0</v>
      </c>
      <c r="V1096" s="11">
        <v>13.5714285714285</v>
      </c>
      <c r="W1096" s="11">
        <v>0</v>
      </c>
      <c r="X1096" s="11">
        <v>0.35714285714285698</v>
      </c>
      <c r="Y1096" s="11">
        <v>13.214285714285699</v>
      </c>
      <c r="Z1096" s="11">
        <v>5</v>
      </c>
      <c r="AA1096" s="11">
        <v>5</v>
      </c>
      <c r="AB1096" s="11">
        <v>8</v>
      </c>
      <c r="AC1096" s="11">
        <v>30</v>
      </c>
      <c r="AD1096" s="11">
        <v>675.45476190476097</v>
      </c>
      <c r="AE1096" s="11">
        <v>0</v>
      </c>
      <c r="AF1096" s="11">
        <v>0</v>
      </c>
      <c r="AG1096" s="11">
        <v>0</v>
      </c>
      <c r="AH1096" s="11">
        <v>0</v>
      </c>
      <c r="AI1096" s="11">
        <v>0</v>
      </c>
      <c r="AJ1096" s="11">
        <v>0</v>
      </c>
      <c r="AK1096" s="11">
        <v>0</v>
      </c>
      <c r="AL1096" s="11">
        <v>0</v>
      </c>
      <c r="AM1096" s="11">
        <v>0</v>
      </c>
      <c r="AN1096" s="11">
        <v>2394.3571428571399</v>
      </c>
      <c r="AO1096" s="11">
        <v>1397.57142857142</v>
      </c>
      <c r="AP1096" s="11">
        <v>20393</v>
      </c>
      <c r="AQ1096" s="11">
        <v>693.21428571428498</v>
      </c>
    </row>
    <row r="1097" spans="1:43" hidden="1" x14ac:dyDescent="0.45">
      <c r="A1097" s="11">
        <v>1095</v>
      </c>
      <c r="B1097" s="11" t="s">
        <v>14</v>
      </c>
      <c r="C1097" s="11" t="s">
        <v>11</v>
      </c>
      <c r="D1097" s="12">
        <v>43191</v>
      </c>
      <c r="E1097" s="11">
        <f t="shared" si="34"/>
        <v>2018</v>
      </c>
      <c r="F1097" s="11">
        <f t="shared" si="35"/>
        <v>4</v>
      </c>
      <c r="G1097" s="11">
        <v>13</v>
      </c>
      <c r="H1097" s="11">
        <v>13</v>
      </c>
      <c r="I1097" s="11">
        <v>0</v>
      </c>
      <c r="J1097" s="11">
        <v>0</v>
      </c>
      <c r="K1097" s="11">
        <v>0</v>
      </c>
      <c r="L1097" s="11">
        <v>380</v>
      </c>
      <c r="M1097" s="11">
        <v>19448.0769230769</v>
      </c>
      <c r="N1097" s="11">
        <v>22525.307692307601</v>
      </c>
      <c r="O1097" s="11">
        <v>28358.476225913899</v>
      </c>
      <c r="P1097" s="11">
        <v>2369.5990610303102</v>
      </c>
      <c r="Q1097" s="11">
        <v>32829.637288491896</v>
      </c>
      <c r="R1097" s="11">
        <v>1.1581753758897499</v>
      </c>
      <c r="S1097" s="11">
        <v>11.968777584416999</v>
      </c>
      <c r="T1097" s="11">
        <v>0.70646749206416404</v>
      </c>
      <c r="U1097" s="11">
        <v>0</v>
      </c>
      <c r="V1097" s="11">
        <v>16.076923076922998</v>
      </c>
      <c r="W1097" s="11">
        <v>0</v>
      </c>
      <c r="X1097" s="11">
        <v>0.15384615384615299</v>
      </c>
      <c r="Y1097" s="11">
        <v>15.9230769230769</v>
      </c>
      <c r="Z1097" s="11">
        <v>5</v>
      </c>
      <c r="AA1097" s="11">
        <v>5</v>
      </c>
      <c r="AB1097" s="11">
        <v>8</v>
      </c>
      <c r="AC1097" s="11">
        <v>30</v>
      </c>
      <c r="AD1097" s="11">
        <v>750.84358974358895</v>
      </c>
      <c r="AE1097" s="11">
        <v>0</v>
      </c>
      <c r="AF1097" s="11">
        <v>0</v>
      </c>
      <c r="AG1097" s="11">
        <v>0</v>
      </c>
      <c r="AH1097" s="11">
        <v>0</v>
      </c>
      <c r="AI1097" s="11">
        <v>0</v>
      </c>
      <c r="AJ1097" s="11">
        <v>0</v>
      </c>
      <c r="AK1097" s="11">
        <v>0</v>
      </c>
      <c r="AL1097" s="11">
        <v>0</v>
      </c>
      <c r="AM1097" s="11">
        <v>0</v>
      </c>
      <c r="AN1097" s="11">
        <v>2644.0769230769201</v>
      </c>
      <c r="AO1097" s="11">
        <v>1437.61538461538</v>
      </c>
      <c r="AP1097" s="11">
        <v>21487.846153846102</v>
      </c>
      <c r="AQ1097" s="11">
        <v>855.61538461538396</v>
      </c>
    </row>
    <row r="1098" spans="1:43" hidden="1" x14ac:dyDescent="0.45">
      <c r="A1098" s="11">
        <v>1096</v>
      </c>
      <c r="B1098" s="11" t="s">
        <v>14</v>
      </c>
      <c r="C1098" s="11" t="s">
        <v>11</v>
      </c>
      <c r="D1098" s="12">
        <v>43221</v>
      </c>
      <c r="E1098" s="11">
        <f t="shared" si="34"/>
        <v>2018</v>
      </c>
      <c r="F1098" s="11">
        <f t="shared" si="35"/>
        <v>5</v>
      </c>
      <c r="G1098" s="11">
        <v>12</v>
      </c>
      <c r="H1098" s="11">
        <v>12</v>
      </c>
      <c r="I1098" s="11">
        <v>0</v>
      </c>
      <c r="J1098" s="11">
        <v>1</v>
      </c>
      <c r="K1098" s="11">
        <v>0</v>
      </c>
      <c r="L1098" s="11">
        <v>380</v>
      </c>
      <c r="M1098" s="11">
        <v>19524.583333333299</v>
      </c>
      <c r="N1098" s="11">
        <v>24164.166666666599</v>
      </c>
      <c r="O1098" s="11">
        <v>27782.787000614098</v>
      </c>
      <c r="P1098" s="11">
        <v>2332.2011560231999</v>
      </c>
      <c r="Q1098" s="11">
        <v>34338.1835864432</v>
      </c>
      <c r="R1098" s="11">
        <v>1.23764891799373</v>
      </c>
      <c r="S1098" s="11">
        <v>11.914859164264801</v>
      </c>
      <c r="T1098" s="11">
        <v>0.74299682856431504</v>
      </c>
      <c r="U1098" s="11">
        <v>0</v>
      </c>
      <c r="V1098" s="11">
        <v>18.6666666666666</v>
      </c>
      <c r="W1098" s="11">
        <v>0</v>
      </c>
      <c r="X1098" s="11">
        <v>0</v>
      </c>
      <c r="Y1098" s="11">
        <v>18.6666666666666</v>
      </c>
      <c r="Z1098" s="11">
        <v>5</v>
      </c>
      <c r="AA1098" s="11">
        <v>5</v>
      </c>
      <c r="AB1098" s="11">
        <v>8</v>
      </c>
      <c r="AC1098" s="11">
        <v>30</v>
      </c>
      <c r="AD1098" s="11">
        <v>805.47222222222194</v>
      </c>
      <c r="AE1098" s="11">
        <v>0</v>
      </c>
      <c r="AF1098" s="11">
        <v>0</v>
      </c>
      <c r="AG1098" s="11">
        <v>0</v>
      </c>
      <c r="AH1098" s="11">
        <v>0</v>
      </c>
      <c r="AI1098" s="11">
        <v>0</v>
      </c>
      <c r="AJ1098" s="11">
        <v>0</v>
      </c>
      <c r="AK1098" s="11">
        <v>0</v>
      </c>
      <c r="AL1098" s="11">
        <v>0</v>
      </c>
      <c r="AM1098" s="11">
        <v>0</v>
      </c>
      <c r="AN1098" s="11">
        <v>2879.25</v>
      </c>
      <c r="AO1098" s="11">
        <v>1614.75</v>
      </c>
      <c r="AP1098" s="11">
        <v>23048.75</v>
      </c>
      <c r="AQ1098" s="11">
        <v>854.16666666666595</v>
      </c>
    </row>
    <row r="1099" spans="1:43" hidden="1" x14ac:dyDescent="0.45">
      <c r="A1099" s="11">
        <v>1097</v>
      </c>
      <c r="B1099" s="11" t="s">
        <v>14</v>
      </c>
      <c r="C1099" s="11" t="s">
        <v>11</v>
      </c>
      <c r="D1099" s="12">
        <v>43252</v>
      </c>
      <c r="E1099" s="11">
        <f t="shared" si="34"/>
        <v>2018</v>
      </c>
      <c r="F1099" s="11">
        <f t="shared" si="35"/>
        <v>6</v>
      </c>
      <c r="G1099" s="11">
        <v>14</v>
      </c>
      <c r="H1099" s="11">
        <v>14</v>
      </c>
      <c r="I1099" s="11">
        <v>0</v>
      </c>
      <c r="J1099" s="11">
        <v>0</v>
      </c>
      <c r="K1099" s="11">
        <v>0</v>
      </c>
      <c r="L1099" s="11">
        <v>380</v>
      </c>
      <c r="M1099" s="11">
        <v>19510</v>
      </c>
      <c r="N1099" s="11">
        <v>21136.857142857101</v>
      </c>
      <c r="O1099" s="11">
        <v>28560.353735769699</v>
      </c>
      <c r="P1099" s="11">
        <v>2359.61953807896</v>
      </c>
      <c r="Q1099" s="11">
        <v>30931.848627077601</v>
      </c>
      <c r="R1099" s="11">
        <v>1.08338580947499</v>
      </c>
      <c r="S1099" s="11">
        <v>12.107533679095701</v>
      </c>
      <c r="T1099" s="11">
        <v>0.65816404599994704</v>
      </c>
      <c r="U1099" s="11">
        <v>0</v>
      </c>
      <c r="V1099" s="11">
        <v>18.428571428571399</v>
      </c>
      <c r="W1099" s="11">
        <v>0</v>
      </c>
      <c r="X1099" s="11">
        <v>0</v>
      </c>
      <c r="Y1099" s="11">
        <v>18.428571428571399</v>
      </c>
      <c r="Z1099" s="11">
        <v>5</v>
      </c>
      <c r="AA1099" s="11">
        <v>5</v>
      </c>
      <c r="AB1099" s="11">
        <v>8</v>
      </c>
      <c r="AC1099" s="11">
        <v>30</v>
      </c>
      <c r="AD1099" s="11">
        <v>704.56190476190397</v>
      </c>
      <c r="AE1099" s="11">
        <v>0</v>
      </c>
      <c r="AF1099" s="11">
        <v>0</v>
      </c>
      <c r="AG1099" s="11">
        <v>0</v>
      </c>
      <c r="AH1099" s="11">
        <v>0</v>
      </c>
      <c r="AI1099" s="11">
        <v>0</v>
      </c>
      <c r="AJ1099" s="11">
        <v>0</v>
      </c>
      <c r="AK1099" s="11">
        <v>0</v>
      </c>
      <c r="AL1099" s="11">
        <v>0</v>
      </c>
      <c r="AM1099" s="11">
        <v>0</v>
      </c>
      <c r="AN1099" s="11">
        <v>2197.7142857142799</v>
      </c>
      <c r="AO1099" s="11">
        <v>1338.1428571428501</v>
      </c>
      <c r="AP1099" s="11">
        <v>18661.857142857101</v>
      </c>
      <c r="AQ1099" s="11">
        <v>805.57142857142799</v>
      </c>
    </row>
    <row r="1100" spans="1:43" hidden="1" x14ac:dyDescent="0.45">
      <c r="A1100" s="11">
        <v>1098</v>
      </c>
      <c r="B1100" s="11" t="s">
        <v>14</v>
      </c>
      <c r="C1100" s="11" t="s">
        <v>11</v>
      </c>
      <c r="D1100" s="12">
        <v>43282</v>
      </c>
      <c r="E1100" s="11">
        <f t="shared" si="34"/>
        <v>2018</v>
      </c>
      <c r="F1100" s="11">
        <f t="shared" si="35"/>
        <v>7</v>
      </c>
      <c r="G1100" s="11">
        <v>13</v>
      </c>
      <c r="H1100" s="11">
        <v>13</v>
      </c>
      <c r="I1100" s="11">
        <v>0</v>
      </c>
      <c r="J1100" s="11">
        <v>0</v>
      </c>
      <c r="K1100" s="11">
        <v>0</v>
      </c>
      <c r="L1100" s="11">
        <v>380</v>
      </c>
      <c r="M1100" s="11">
        <v>19274.307692307601</v>
      </c>
      <c r="N1100" s="11">
        <v>20193.538461538399</v>
      </c>
      <c r="O1100" s="11">
        <v>29225.5241754091</v>
      </c>
      <c r="P1100" s="11">
        <v>2411.5202267620102</v>
      </c>
      <c r="Q1100" s="11">
        <v>30610.430371836599</v>
      </c>
      <c r="R1100" s="11">
        <v>1.0476829106595</v>
      </c>
      <c r="S1100" s="11">
        <v>12.1226329907478</v>
      </c>
      <c r="T1100" s="11">
        <v>0.65044754354596002</v>
      </c>
      <c r="U1100" s="11">
        <v>0</v>
      </c>
      <c r="V1100" s="11">
        <v>17.1538461538461</v>
      </c>
      <c r="W1100" s="11">
        <v>0</v>
      </c>
      <c r="X1100" s="11">
        <v>0</v>
      </c>
      <c r="Y1100" s="11">
        <v>17.1538461538461</v>
      </c>
      <c r="Z1100" s="11">
        <v>5</v>
      </c>
      <c r="AA1100" s="11">
        <v>5</v>
      </c>
      <c r="AB1100" s="11">
        <v>8</v>
      </c>
      <c r="AC1100" s="11">
        <v>30</v>
      </c>
      <c r="AD1100" s="11">
        <v>673.11794871794802</v>
      </c>
      <c r="AE1100" s="11">
        <v>0</v>
      </c>
      <c r="AF1100" s="11">
        <v>0</v>
      </c>
      <c r="AG1100" s="11">
        <v>0</v>
      </c>
      <c r="AH1100" s="11">
        <v>0</v>
      </c>
      <c r="AI1100" s="11">
        <v>0</v>
      </c>
      <c r="AJ1100" s="11">
        <v>0</v>
      </c>
      <c r="AK1100" s="11">
        <v>0</v>
      </c>
      <c r="AL1100" s="11">
        <v>0</v>
      </c>
      <c r="AM1100" s="11">
        <v>0</v>
      </c>
      <c r="AN1100" s="11">
        <v>2223.76923076923</v>
      </c>
      <c r="AO1100" s="11">
        <v>0</v>
      </c>
      <c r="AP1100" s="11">
        <v>19411.615384615299</v>
      </c>
      <c r="AQ1100" s="11">
        <v>660.23076923076906</v>
      </c>
    </row>
    <row r="1101" spans="1:43" hidden="1" x14ac:dyDescent="0.45">
      <c r="A1101" s="11">
        <v>1099</v>
      </c>
      <c r="B1101" s="11" t="s">
        <v>14</v>
      </c>
      <c r="C1101" s="11" t="s">
        <v>11</v>
      </c>
      <c r="D1101" s="12">
        <v>43313</v>
      </c>
      <c r="E1101" s="11">
        <f t="shared" si="34"/>
        <v>2018</v>
      </c>
      <c r="F1101" s="11">
        <f t="shared" si="35"/>
        <v>8</v>
      </c>
      <c r="G1101" s="11">
        <v>13</v>
      </c>
      <c r="H1101" s="11">
        <v>13</v>
      </c>
      <c r="I1101" s="11">
        <v>0</v>
      </c>
      <c r="J1101" s="11">
        <v>0</v>
      </c>
      <c r="K1101" s="11">
        <v>0</v>
      </c>
      <c r="L1101" s="11">
        <v>380</v>
      </c>
      <c r="M1101" s="11">
        <v>19268.923076923002</v>
      </c>
      <c r="N1101" s="11">
        <v>20445.769230769201</v>
      </c>
      <c r="O1101" s="11">
        <v>29515.373719821699</v>
      </c>
      <c r="P1101" s="11">
        <v>2458.4144524407202</v>
      </c>
      <c r="Q1101" s="11">
        <v>31308.765961861602</v>
      </c>
      <c r="R1101" s="11">
        <v>1.0611140357875499</v>
      </c>
      <c r="S1101" s="11">
        <v>12.010598554277299</v>
      </c>
      <c r="T1101" s="11">
        <v>0.67206466697020695</v>
      </c>
      <c r="U1101" s="11">
        <v>0</v>
      </c>
      <c r="V1101" s="11">
        <v>16.846153846153801</v>
      </c>
      <c r="W1101" s="11">
        <v>0</v>
      </c>
      <c r="X1101" s="11">
        <v>0</v>
      </c>
      <c r="Y1101" s="11">
        <v>16.846153846153801</v>
      </c>
      <c r="Z1101" s="11">
        <v>5</v>
      </c>
      <c r="AA1101" s="11">
        <v>5</v>
      </c>
      <c r="AB1101" s="11">
        <v>8</v>
      </c>
      <c r="AC1101" s="11">
        <v>30</v>
      </c>
      <c r="AD1101" s="11">
        <v>681.52564102564099</v>
      </c>
      <c r="AE1101" s="11">
        <v>0</v>
      </c>
      <c r="AF1101" s="11">
        <v>0</v>
      </c>
      <c r="AG1101" s="11">
        <v>0</v>
      </c>
      <c r="AH1101" s="11">
        <v>0</v>
      </c>
      <c r="AI1101" s="11">
        <v>0</v>
      </c>
      <c r="AJ1101" s="11">
        <v>0</v>
      </c>
      <c r="AK1101" s="11">
        <v>0</v>
      </c>
      <c r="AL1101" s="11">
        <v>0</v>
      </c>
      <c r="AM1101" s="11">
        <v>0</v>
      </c>
      <c r="AN1101" s="11">
        <v>2141.4615384615299</v>
      </c>
      <c r="AO1101" s="11">
        <v>0</v>
      </c>
      <c r="AP1101" s="11">
        <v>19235.1538461538</v>
      </c>
      <c r="AQ1101" s="11">
        <v>846.461538461538</v>
      </c>
    </row>
    <row r="1102" spans="1:43" hidden="1" x14ac:dyDescent="0.45">
      <c r="A1102" s="11">
        <v>1100</v>
      </c>
      <c r="B1102" s="11" t="s">
        <v>14</v>
      </c>
      <c r="C1102" s="11" t="s">
        <v>11</v>
      </c>
      <c r="D1102" s="12">
        <v>43344</v>
      </c>
      <c r="E1102" s="11">
        <f t="shared" si="34"/>
        <v>2018</v>
      </c>
      <c r="F1102" s="11">
        <f t="shared" si="35"/>
        <v>9</v>
      </c>
      <c r="G1102" s="11">
        <v>14</v>
      </c>
      <c r="H1102" s="11">
        <v>14</v>
      </c>
      <c r="I1102" s="11">
        <v>0</v>
      </c>
      <c r="J1102" s="11">
        <v>1</v>
      </c>
      <c r="K1102" s="11">
        <v>1</v>
      </c>
      <c r="L1102" s="11">
        <v>396</v>
      </c>
      <c r="M1102" s="11">
        <v>20027</v>
      </c>
      <c r="N1102" s="11">
        <v>21031.571428571398</v>
      </c>
      <c r="O1102" s="11">
        <v>29228.898620309799</v>
      </c>
      <c r="P1102" s="11">
        <v>2391.3891945968398</v>
      </c>
      <c r="Q1102" s="11">
        <v>30673.7757401817</v>
      </c>
      <c r="R1102" s="11">
        <v>1.05036785185988</v>
      </c>
      <c r="S1102" s="11">
        <v>12.2244530768372</v>
      </c>
      <c r="T1102" s="11">
        <v>0.64444165247003005</v>
      </c>
      <c r="U1102" s="11">
        <v>0</v>
      </c>
      <c r="V1102" s="11">
        <v>17.714285714285701</v>
      </c>
      <c r="W1102" s="11">
        <v>2.7857142857142798</v>
      </c>
      <c r="X1102" s="11">
        <v>1.5714285714285701</v>
      </c>
      <c r="Y1102" s="11">
        <v>13.357142857142801</v>
      </c>
      <c r="Z1102" s="11">
        <v>5</v>
      </c>
      <c r="AA1102" s="11">
        <v>5</v>
      </c>
      <c r="AB1102" s="11">
        <v>8</v>
      </c>
      <c r="AC1102" s="11">
        <v>32</v>
      </c>
      <c r="AD1102" s="11">
        <v>657.236607142857</v>
      </c>
      <c r="AE1102" s="11">
        <v>0</v>
      </c>
      <c r="AF1102" s="11">
        <v>0</v>
      </c>
      <c r="AG1102" s="11">
        <v>0</v>
      </c>
      <c r="AH1102" s="11">
        <v>0</v>
      </c>
      <c r="AI1102" s="11">
        <v>0</v>
      </c>
      <c r="AJ1102" s="11">
        <v>0</v>
      </c>
      <c r="AK1102" s="11">
        <v>0</v>
      </c>
      <c r="AL1102" s="11">
        <v>0</v>
      </c>
      <c r="AM1102" s="11">
        <v>0</v>
      </c>
      <c r="AN1102" s="11">
        <v>2369.6428571428501</v>
      </c>
      <c r="AO1102" s="11">
        <v>0</v>
      </c>
      <c r="AP1102" s="11">
        <v>21673.214285714199</v>
      </c>
      <c r="AQ1102" s="11">
        <v>614.42857142857099</v>
      </c>
    </row>
    <row r="1103" spans="1:43" hidden="1" x14ac:dyDescent="0.45">
      <c r="A1103" s="11">
        <v>1101</v>
      </c>
      <c r="B1103" s="11" t="s">
        <v>14</v>
      </c>
      <c r="C1103" s="11" t="s">
        <v>11</v>
      </c>
      <c r="D1103" s="12">
        <v>43374</v>
      </c>
      <c r="E1103" s="11">
        <f t="shared" si="34"/>
        <v>2018</v>
      </c>
      <c r="F1103" s="11">
        <f t="shared" si="35"/>
        <v>10</v>
      </c>
      <c r="G1103" s="11">
        <v>12</v>
      </c>
      <c r="H1103" s="11">
        <v>12</v>
      </c>
      <c r="I1103" s="11">
        <v>0</v>
      </c>
      <c r="J1103" s="11">
        <v>0</v>
      </c>
      <c r="K1103" s="11">
        <v>0</v>
      </c>
      <c r="L1103" s="11">
        <v>396</v>
      </c>
      <c r="M1103" s="11">
        <v>20032.833333333299</v>
      </c>
      <c r="N1103" s="11">
        <v>24042.916666666599</v>
      </c>
      <c r="O1103" s="11">
        <v>28723.408737143502</v>
      </c>
      <c r="P1103" s="11">
        <v>2379.6512413076898</v>
      </c>
      <c r="Q1103" s="11">
        <v>34430.303920993101</v>
      </c>
      <c r="R1103" s="11">
        <v>1.20013200635927</v>
      </c>
      <c r="S1103" s="11">
        <v>12.071870185425499</v>
      </c>
      <c r="T1103" s="11">
        <v>0.73250229241361897</v>
      </c>
      <c r="U1103" s="11">
        <v>0</v>
      </c>
      <c r="V1103" s="11">
        <v>18.8333333333333</v>
      </c>
      <c r="W1103" s="11">
        <v>0</v>
      </c>
      <c r="X1103" s="11">
        <v>2</v>
      </c>
      <c r="Y1103" s="11">
        <v>16.8333333333333</v>
      </c>
      <c r="Z1103" s="11">
        <v>5</v>
      </c>
      <c r="AA1103" s="11">
        <v>5</v>
      </c>
      <c r="AB1103" s="11">
        <v>8</v>
      </c>
      <c r="AC1103" s="11">
        <v>32</v>
      </c>
      <c r="AD1103" s="11">
        <v>751.34114583333303</v>
      </c>
      <c r="AE1103" s="11">
        <v>0</v>
      </c>
      <c r="AF1103" s="11">
        <v>0</v>
      </c>
      <c r="AG1103" s="11">
        <v>0</v>
      </c>
      <c r="AH1103" s="11">
        <v>0</v>
      </c>
      <c r="AI1103" s="11">
        <v>0</v>
      </c>
      <c r="AJ1103" s="11">
        <v>0</v>
      </c>
      <c r="AK1103" s="11">
        <v>0</v>
      </c>
      <c r="AL1103" s="11">
        <v>0</v>
      </c>
      <c r="AM1103" s="11">
        <v>0</v>
      </c>
      <c r="AN1103" s="11">
        <v>2788.6666666666601</v>
      </c>
      <c r="AO1103" s="11">
        <v>0</v>
      </c>
      <c r="AP1103" s="11">
        <v>23629.25</v>
      </c>
      <c r="AQ1103" s="11">
        <v>698.16666666666595</v>
      </c>
    </row>
    <row r="1104" spans="1:43" hidden="1" x14ac:dyDescent="0.45">
      <c r="A1104" s="11">
        <v>1102</v>
      </c>
      <c r="B1104" s="11" t="s">
        <v>14</v>
      </c>
      <c r="C1104" s="11" t="s">
        <v>11</v>
      </c>
      <c r="D1104" s="12">
        <v>43405</v>
      </c>
      <c r="E1104" s="11">
        <f t="shared" si="34"/>
        <v>2018</v>
      </c>
      <c r="F1104" s="11">
        <f t="shared" si="35"/>
        <v>11</v>
      </c>
      <c r="G1104" s="11">
        <v>13</v>
      </c>
      <c r="H1104" s="11">
        <v>13</v>
      </c>
      <c r="I1104" s="11">
        <v>0</v>
      </c>
      <c r="J1104" s="11">
        <v>0</v>
      </c>
      <c r="K1104" s="11">
        <v>0</v>
      </c>
      <c r="L1104" s="11">
        <v>396</v>
      </c>
      <c r="M1104" s="11">
        <v>20043.1538461538</v>
      </c>
      <c r="N1104" s="11">
        <v>24964.0769230769</v>
      </c>
      <c r="O1104" s="11">
        <v>28377.8796794357</v>
      </c>
      <c r="P1104" s="11">
        <v>2348.69997354204</v>
      </c>
      <c r="Q1104" s="11">
        <v>35333.614575355998</v>
      </c>
      <c r="R1104" s="11">
        <v>1.245396344405</v>
      </c>
      <c r="S1104" s="11">
        <v>12.084344835175401</v>
      </c>
      <c r="T1104" s="11">
        <v>0.75090056543150796</v>
      </c>
      <c r="U1104" s="11">
        <v>0</v>
      </c>
      <c r="V1104" s="11">
        <v>18.923076923076898</v>
      </c>
      <c r="W1104" s="11">
        <v>0</v>
      </c>
      <c r="X1104" s="11">
        <v>2</v>
      </c>
      <c r="Y1104" s="11">
        <v>16.923076923076898</v>
      </c>
      <c r="Z1104" s="11">
        <v>5</v>
      </c>
      <c r="AA1104" s="11">
        <v>5</v>
      </c>
      <c r="AB1104" s="11">
        <v>8</v>
      </c>
      <c r="AC1104" s="11">
        <v>32</v>
      </c>
      <c r="AD1104" s="11">
        <v>780.12740384615302</v>
      </c>
      <c r="AE1104" s="11">
        <v>0</v>
      </c>
      <c r="AF1104" s="11">
        <v>0</v>
      </c>
      <c r="AG1104" s="11">
        <v>0</v>
      </c>
      <c r="AH1104" s="11">
        <v>0</v>
      </c>
      <c r="AI1104" s="11">
        <v>0</v>
      </c>
      <c r="AJ1104" s="11">
        <v>0</v>
      </c>
      <c r="AK1104" s="11">
        <v>0</v>
      </c>
      <c r="AL1104" s="11">
        <v>0</v>
      </c>
      <c r="AM1104" s="11">
        <v>0</v>
      </c>
      <c r="AN1104" s="11">
        <v>2862.3846153846098</v>
      </c>
      <c r="AO1104" s="11">
        <v>0</v>
      </c>
      <c r="AP1104" s="11">
        <v>24149</v>
      </c>
      <c r="AQ1104" s="11">
        <v>716.76923076923003</v>
      </c>
    </row>
    <row r="1105" spans="1:43" hidden="1" x14ac:dyDescent="0.45">
      <c r="A1105" s="11">
        <v>1103</v>
      </c>
      <c r="B1105" s="11" t="s">
        <v>14</v>
      </c>
      <c r="C1105" s="11" t="s">
        <v>11</v>
      </c>
      <c r="D1105" s="12">
        <v>43435</v>
      </c>
      <c r="E1105" s="11">
        <f t="shared" si="34"/>
        <v>2018</v>
      </c>
      <c r="F1105" s="11">
        <f t="shared" si="35"/>
        <v>12</v>
      </c>
      <c r="G1105" s="11">
        <v>14</v>
      </c>
      <c r="H1105" s="11">
        <v>14</v>
      </c>
      <c r="I1105" s="11">
        <v>0</v>
      </c>
      <c r="J1105" s="11">
        <v>0</v>
      </c>
      <c r="K1105" s="11">
        <v>0</v>
      </c>
      <c r="L1105" s="11">
        <v>396</v>
      </c>
      <c r="M1105" s="11">
        <v>20032</v>
      </c>
      <c r="N1105" s="11">
        <v>22737.357142857101</v>
      </c>
      <c r="O1105" s="11">
        <v>28945.525036330499</v>
      </c>
      <c r="P1105" s="11">
        <v>2407.9154636554899</v>
      </c>
      <c r="Q1105" s="11">
        <v>32832.697619111401</v>
      </c>
      <c r="R1105" s="11">
        <v>1.1350482036237499</v>
      </c>
      <c r="S1105" s="11">
        <v>12.0269107512544</v>
      </c>
      <c r="T1105" s="11">
        <v>0.70096238054765203</v>
      </c>
      <c r="U1105" s="11">
        <v>0</v>
      </c>
      <c r="V1105" s="11">
        <v>19.071428571428498</v>
      </c>
      <c r="W1105" s="11">
        <v>0</v>
      </c>
      <c r="X1105" s="11">
        <v>2</v>
      </c>
      <c r="Y1105" s="11">
        <v>17.071428571428498</v>
      </c>
      <c r="Z1105" s="11">
        <v>5</v>
      </c>
      <c r="AA1105" s="11">
        <v>5</v>
      </c>
      <c r="AB1105" s="11">
        <v>8</v>
      </c>
      <c r="AC1105" s="11">
        <v>32</v>
      </c>
      <c r="AD1105" s="11">
        <v>710.54241071428498</v>
      </c>
      <c r="AE1105" s="11">
        <v>0</v>
      </c>
      <c r="AF1105" s="11">
        <v>0</v>
      </c>
      <c r="AG1105" s="11">
        <v>0</v>
      </c>
      <c r="AH1105" s="11">
        <v>0</v>
      </c>
      <c r="AI1105" s="11">
        <v>0</v>
      </c>
      <c r="AJ1105" s="11">
        <v>0</v>
      </c>
      <c r="AK1105" s="11">
        <v>0</v>
      </c>
      <c r="AL1105" s="11">
        <v>0</v>
      </c>
      <c r="AM1105" s="11">
        <v>0</v>
      </c>
      <c r="AN1105" s="11">
        <v>2484.8571428571399</v>
      </c>
      <c r="AO1105" s="11">
        <v>0</v>
      </c>
      <c r="AP1105" s="11">
        <v>20847.714285714199</v>
      </c>
      <c r="AQ1105" s="11">
        <v>539.5</v>
      </c>
    </row>
    <row r="1106" spans="1:43" hidden="1" x14ac:dyDescent="0.45">
      <c r="A1106" s="11">
        <v>1104</v>
      </c>
      <c r="B1106" s="11" t="s">
        <v>14</v>
      </c>
      <c r="C1106" s="11" t="s">
        <v>11</v>
      </c>
      <c r="D1106" s="12">
        <v>43466</v>
      </c>
      <c r="E1106" s="11">
        <f t="shared" si="34"/>
        <v>2019</v>
      </c>
      <c r="F1106" s="11">
        <f t="shared" si="35"/>
        <v>1</v>
      </c>
      <c r="G1106" s="11">
        <v>12</v>
      </c>
      <c r="H1106" s="11">
        <v>12</v>
      </c>
      <c r="I1106" s="11">
        <v>0</v>
      </c>
      <c r="J1106" s="11">
        <v>0</v>
      </c>
      <c r="K1106" s="11">
        <v>0</v>
      </c>
      <c r="L1106" s="11">
        <v>396</v>
      </c>
      <c r="M1106" s="11">
        <v>20067.833333333299</v>
      </c>
      <c r="N1106" s="11">
        <v>20275</v>
      </c>
      <c r="O1106" s="11">
        <v>29155.647385668199</v>
      </c>
      <c r="P1106" s="11">
        <v>2417.6280656139902</v>
      </c>
      <c r="Q1106" s="11">
        <v>29446.182597601899</v>
      </c>
      <c r="R1106" s="11">
        <v>1.01035462697461</v>
      </c>
      <c r="S1106" s="11">
        <v>12.0611499956066</v>
      </c>
      <c r="T1106" s="11">
        <v>0.62661465021197604</v>
      </c>
      <c r="U1106" s="11">
        <v>0</v>
      </c>
      <c r="V1106" s="11">
        <v>17.0833333333333</v>
      </c>
      <c r="W1106" s="11">
        <v>0</v>
      </c>
      <c r="X1106" s="11">
        <v>0</v>
      </c>
      <c r="Y1106" s="11">
        <v>17.0833333333333</v>
      </c>
      <c r="Z1106" s="11">
        <v>5</v>
      </c>
      <c r="AA1106" s="11">
        <v>5</v>
      </c>
      <c r="AB1106" s="11">
        <v>8</v>
      </c>
      <c r="AC1106" s="11">
        <v>32</v>
      </c>
      <c r="AD1106" s="11">
        <v>633.59375</v>
      </c>
      <c r="AE1106" s="11">
        <v>0</v>
      </c>
      <c r="AF1106" s="11">
        <v>0</v>
      </c>
      <c r="AG1106" s="11">
        <v>0</v>
      </c>
      <c r="AH1106" s="11">
        <v>0</v>
      </c>
      <c r="AI1106" s="11">
        <v>0</v>
      </c>
      <c r="AJ1106" s="11">
        <v>0</v>
      </c>
      <c r="AK1106" s="11">
        <v>0</v>
      </c>
      <c r="AL1106" s="11">
        <v>0</v>
      </c>
      <c r="AM1106" s="11">
        <v>0</v>
      </c>
      <c r="AN1106" s="11">
        <v>2184.4166666666601</v>
      </c>
      <c r="AO1106" s="11">
        <v>0</v>
      </c>
      <c r="AP1106" s="11">
        <v>19494.583333333299</v>
      </c>
      <c r="AQ1106" s="11">
        <v>472</v>
      </c>
    </row>
    <row r="1107" spans="1:43" hidden="1" x14ac:dyDescent="0.45">
      <c r="A1107" s="11">
        <v>1105</v>
      </c>
      <c r="B1107" s="11" t="s">
        <v>14</v>
      </c>
      <c r="C1107" s="11" t="s">
        <v>11</v>
      </c>
      <c r="D1107" s="12">
        <v>43497</v>
      </c>
      <c r="E1107" s="11">
        <f t="shared" si="34"/>
        <v>2019</v>
      </c>
      <c r="F1107" s="11">
        <f t="shared" si="35"/>
        <v>2</v>
      </c>
      <c r="G1107" s="11">
        <v>12</v>
      </c>
      <c r="H1107" s="11">
        <v>12</v>
      </c>
      <c r="I1107" s="11">
        <v>0</v>
      </c>
      <c r="J1107" s="11">
        <v>0</v>
      </c>
      <c r="K1107" s="11">
        <v>0</v>
      </c>
      <c r="L1107" s="11">
        <v>396</v>
      </c>
      <c r="M1107" s="11">
        <v>20041.583333333299</v>
      </c>
      <c r="N1107" s="11">
        <v>20414</v>
      </c>
      <c r="O1107" s="11">
        <v>29485.587951361202</v>
      </c>
      <c r="P1107" s="11">
        <v>2435.1194162342799</v>
      </c>
      <c r="Q1107" s="11">
        <v>30002.101150056598</v>
      </c>
      <c r="R1107" s="11">
        <v>1.01850731264885</v>
      </c>
      <c r="S1107" s="11">
        <v>12.110458541813101</v>
      </c>
      <c r="T1107" s="11">
        <v>0.63619283632254098</v>
      </c>
      <c r="U1107" s="11">
        <v>0</v>
      </c>
      <c r="V1107" s="11">
        <v>15.9166666666666</v>
      </c>
      <c r="W1107" s="11">
        <v>3.25</v>
      </c>
      <c r="X1107" s="11">
        <v>0</v>
      </c>
      <c r="Y1107" s="11">
        <v>12.6666666666666</v>
      </c>
      <c r="Z1107" s="11">
        <v>5</v>
      </c>
      <c r="AA1107" s="11">
        <v>5</v>
      </c>
      <c r="AB1107" s="11">
        <v>8</v>
      </c>
      <c r="AC1107" s="11">
        <v>32</v>
      </c>
      <c r="AD1107" s="11">
        <v>637.9375</v>
      </c>
      <c r="AE1107" s="11">
        <v>0</v>
      </c>
      <c r="AF1107" s="11">
        <v>0</v>
      </c>
      <c r="AG1107" s="11">
        <v>0</v>
      </c>
      <c r="AH1107" s="11">
        <v>0</v>
      </c>
      <c r="AI1107" s="11">
        <v>0</v>
      </c>
      <c r="AJ1107" s="11">
        <v>0</v>
      </c>
      <c r="AK1107" s="11">
        <v>0</v>
      </c>
      <c r="AL1107" s="11">
        <v>0</v>
      </c>
      <c r="AM1107" s="11">
        <v>0</v>
      </c>
      <c r="AN1107" s="11">
        <v>2141.5833333333298</v>
      </c>
      <c r="AO1107" s="11">
        <v>0</v>
      </c>
      <c r="AP1107" s="11">
        <v>19577.916666666599</v>
      </c>
      <c r="AQ1107" s="11">
        <v>471.25</v>
      </c>
    </row>
    <row r="1108" spans="1:43" hidden="1" x14ac:dyDescent="0.45">
      <c r="A1108" s="11">
        <v>1106</v>
      </c>
      <c r="B1108" s="11" t="s">
        <v>14</v>
      </c>
      <c r="C1108" s="11" t="s">
        <v>11</v>
      </c>
      <c r="D1108" s="12">
        <v>43525</v>
      </c>
      <c r="E1108" s="11">
        <f t="shared" si="34"/>
        <v>2019</v>
      </c>
      <c r="F1108" s="11">
        <f t="shared" si="35"/>
        <v>3</v>
      </c>
      <c r="G1108" s="11">
        <v>15</v>
      </c>
      <c r="H1108" s="11">
        <v>15</v>
      </c>
      <c r="I1108" s="11">
        <v>0</v>
      </c>
      <c r="J1108" s="11">
        <v>1</v>
      </c>
      <c r="K1108" s="11">
        <v>0</v>
      </c>
      <c r="L1108" s="11">
        <v>396</v>
      </c>
      <c r="M1108" s="11">
        <v>20048</v>
      </c>
      <c r="N1108" s="11">
        <v>22270.2</v>
      </c>
      <c r="O1108" s="11">
        <v>28652.552532694801</v>
      </c>
      <c r="P1108" s="11">
        <v>2378.4434266380099</v>
      </c>
      <c r="Q1108" s="11">
        <v>31822.385220964799</v>
      </c>
      <c r="R1108" s="11">
        <v>1.1108590099965601</v>
      </c>
      <c r="S1108" s="11">
        <v>12.053365898031201</v>
      </c>
      <c r="T1108" s="11">
        <v>0.67882892567902597</v>
      </c>
      <c r="U1108" s="11">
        <v>0</v>
      </c>
      <c r="V1108" s="11">
        <v>17.266666666666602</v>
      </c>
      <c r="W1108" s="11">
        <v>0</v>
      </c>
      <c r="X1108" s="11">
        <v>0</v>
      </c>
      <c r="Y1108" s="11">
        <v>17.266666666666602</v>
      </c>
      <c r="Z1108" s="11">
        <v>5</v>
      </c>
      <c r="AA1108" s="11">
        <v>5</v>
      </c>
      <c r="AB1108" s="11">
        <v>8</v>
      </c>
      <c r="AC1108" s="11">
        <v>32</v>
      </c>
      <c r="AD1108" s="11">
        <v>695.94375000000002</v>
      </c>
      <c r="AE1108" s="11">
        <v>0</v>
      </c>
      <c r="AF1108" s="11">
        <v>0</v>
      </c>
      <c r="AG1108" s="11">
        <v>0</v>
      </c>
      <c r="AH1108" s="11">
        <v>0</v>
      </c>
      <c r="AI1108" s="11">
        <v>0</v>
      </c>
      <c r="AJ1108" s="11">
        <v>0</v>
      </c>
      <c r="AK1108" s="11">
        <v>0</v>
      </c>
      <c r="AL1108" s="11">
        <v>0</v>
      </c>
      <c r="AM1108" s="11">
        <v>0</v>
      </c>
      <c r="AN1108" s="11">
        <v>2690.86666666666</v>
      </c>
      <c r="AO1108" s="11">
        <v>0</v>
      </c>
      <c r="AP1108" s="11">
        <v>23324.666666666599</v>
      </c>
      <c r="AQ1108" s="11">
        <v>687.33333333333303</v>
      </c>
    </row>
    <row r="1109" spans="1:43" hidden="1" x14ac:dyDescent="0.45">
      <c r="A1109" s="11">
        <v>1107</v>
      </c>
      <c r="B1109" s="11" t="s">
        <v>14</v>
      </c>
      <c r="C1109" s="11" t="s">
        <v>11</v>
      </c>
      <c r="D1109" s="12">
        <v>43556</v>
      </c>
      <c r="E1109" s="11">
        <f t="shared" si="34"/>
        <v>2019</v>
      </c>
      <c r="F1109" s="11">
        <f t="shared" si="35"/>
        <v>4</v>
      </c>
      <c r="G1109" s="11">
        <v>12</v>
      </c>
      <c r="H1109" s="11">
        <v>12</v>
      </c>
      <c r="I1109" s="11">
        <v>0</v>
      </c>
      <c r="J1109" s="11">
        <v>0</v>
      </c>
      <c r="K1109" s="11">
        <v>0</v>
      </c>
      <c r="L1109" s="11">
        <v>396</v>
      </c>
      <c r="M1109" s="11">
        <v>20090.083333333299</v>
      </c>
      <c r="N1109" s="11">
        <v>24175.416666666599</v>
      </c>
      <c r="O1109" s="11">
        <v>28399.744085138998</v>
      </c>
      <c r="P1109" s="11">
        <v>2368.2855738296398</v>
      </c>
      <c r="Q1109" s="11">
        <v>34154.047166472497</v>
      </c>
      <c r="R1109" s="11">
        <v>1.20332948992361</v>
      </c>
      <c r="S1109" s="11">
        <v>11.992391793324099</v>
      </c>
      <c r="T1109" s="11">
        <v>0.73102216210996995</v>
      </c>
      <c r="U1109" s="11">
        <v>0</v>
      </c>
      <c r="V1109" s="11">
        <v>18</v>
      </c>
      <c r="W1109" s="11">
        <v>0</v>
      </c>
      <c r="X1109" s="11">
        <v>0</v>
      </c>
      <c r="Y1109" s="11">
        <v>18</v>
      </c>
      <c r="Z1109" s="11">
        <v>5</v>
      </c>
      <c r="AA1109" s="11">
        <v>5</v>
      </c>
      <c r="AB1109" s="11">
        <v>8</v>
      </c>
      <c r="AC1109" s="11">
        <v>32</v>
      </c>
      <c r="AD1109" s="11">
        <v>755.48177083333303</v>
      </c>
      <c r="AE1109" s="11">
        <v>0</v>
      </c>
      <c r="AF1109" s="11">
        <v>0</v>
      </c>
      <c r="AG1109" s="11">
        <v>0</v>
      </c>
      <c r="AH1109" s="11">
        <v>0</v>
      </c>
      <c r="AI1109" s="11">
        <v>0</v>
      </c>
      <c r="AJ1109" s="11">
        <v>0</v>
      </c>
      <c r="AK1109" s="11">
        <v>0</v>
      </c>
      <c r="AL1109" s="11">
        <v>0</v>
      </c>
      <c r="AM1109" s="11">
        <v>0</v>
      </c>
      <c r="AN1109" s="11">
        <v>2842.3333333333298</v>
      </c>
      <c r="AO1109" s="11">
        <v>0</v>
      </c>
      <c r="AP1109" s="11">
        <v>24711.916666666599</v>
      </c>
      <c r="AQ1109" s="11">
        <v>840.5</v>
      </c>
    </row>
    <row r="1110" spans="1:43" hidden="1" x14ac:dyDescent="0.45">
      <c r="A1110" s="11">
        <v>1108</v>
      </c>
      <c r="B1110" s="11" t="s">
        <v>14</v>
      </c>
      <c r="C1110" s="11" t="s">
        <v>11</v>
      </c>
      <c r="D1110" s="12">
        <v>43586</v>
      </c>
      <c r="E1110" s="11">
        <f t="shared" si="34"/>
        <v>2019</v>
      </c>
      <c r="F1110" s="11">
        <f t="shared" si="35"/>
        <v>5</v>
      </c>
      <c r="G1110" s="11">
        <v>13</v>
      </c>
      <c r="H1110" s="11">
        <v>13</v>
      </c>
      <c r="I1110" s="11">
        <v>0</v>
      </c>
      <c r="J1110" s="11">
        <v>2</v>
      </c>
      <c r="K1110" s="11">
        <v>0</v>
      </c>
      <c r="L1110" s="11">
        <v>396</v>
      </c>
      <c r="M1110" s="11">
        <v>20090.692307692301</v>
      </c>
      <c r="N1110" s="11">
        <v>24793.307692307601</v>
      </c>
      <c r="O1110" s="11">
        <v>27932.976546934598</v>
      </c>
      <c r="P1110" s="11">
        <v>2333.4328174715401</v>
      </c>
      <c r="Q1110" s="11">
        <v>34440.102797901898</v>
      </c>
      <c r="R1110" s="11">
        <v>1.2340553251583399</v>
      </c>
      <c r="S1110" s="11">
        <v>11.972119887331401</v>
      </c>
      <c r="T1110" s="11">
        <v>0.739045544582282</v>
      </c>
      <c r="U1110" s="11">
        <v>0</v>
      </c>
      <c r="V1110" s="11">
        <v>17.230769230769202</v>
      </c>
      <c r="W1110" s="11">
        <v>0</v>
      </c>
      <c r="X1110" s="11">
        <v>0</v>
      </c>
      <c r="Y1110" s="11">
        <v>17.230769230769202</v>
      </c>
      <c r="Z1110" s="11">
        <v>5</v>
      </c>
      <c r="AA1110" s="11">
        <v>5</v>
      </c>
      <c r="AB1110" s="11">
        <v>8</v>
      </c>
      <c r="AC1110" s="11">
        <v>32</v>
      </c>
      <c r="AD1110" s="11">
        <v>774.79086538461502</v>
      </c>
      <c r="AE1110" s="11">
        <v>0</v>
      </c>
      <c r="AF1110" s="11">
        <v>0</v>
      </c>
      <c r="AG1110" s="11">
        <v>0</v>
      </c>
      <c r="AH1110" s="11">
        <v>0</v>
      </c>
      <c r="AI1110" s="11">
        <v>0</v>
      </c>
      <c r="AJ1110" s="11">
        <v>0</v>
      </c>
      <c r="AK1110" s="11">
        <v>0</v>
      </c>
      <c r="AL1110" s="11">
        <v>0</v>
      </c>
      <c r="AM1110" s="11">
        <v>0</v>
      </c>
      <c r="AN1110" s="11">
        <v>2988.9230769230699</v>
      </c>
      <c r="AO1110" s="11">
        <v>0</v>
      </c>
      <c r="AP1110" s="11">
        <v>26191.615384615299</v>
      </c>
      <c r="AQ1110" s="11">
        <v>740.30769230769204</v>
      </c>
    </row>
    <row r="1111" spans="1:43" hidden="1" x14ac:dyDescent="0.45">
      <c r="A1111" s="11">
        <v>1109</v>
      </c>
      <c r="B1111" s="11" t="s">
        <v>14</v>
      </c>
      <c r="C1111" s="11" t="s">
        <v>11</v>
      </c>
      <c r="D1111" s="12">
        <v>43617</v>
      </c>
      <c r="E1111" s="11">
        <f t="shared" si="34"/>
        <v>2019</v>
      </c>
      <c r="F1111" s="11">
        <f t="shared" si="35"/>
        <v>6</v>
      </c>
      <c r="G1111" s="11">
        <v>14</v>
      </c>
      <c r="H1111" s="11">
        <v>14</v>
      </c>
      <c r="I1111" s="11">
        <v>0</v>
      </c>
      <c r="J1111" s="11">
        <v>0</v>
      </c>
      <c r="K1111" s="11">
        <v>0</v>
      </c>
      <c r="L1111" s="11">
        <v>396</v>
      </c>
      <c r="M1111" s="11">
        <v>20050.285714285699</v>
      </c>
      <c r="N1111" s="11">
        <v>22440</v>
      </c>
      <c r="O1111" s="11">
        <v>28732.3263209244</v>
      </c>
      <c r="P1111" s="11">
        <v>2390.1141428046399</v>
      </c>
      <c r="Q1111" s="11">
        <v>32142.587259248601</v>
      </c>
      <c r="R1111" s="11">
        <v>1.1191686004296499</v>
      </c>
      <c r="S1111" s="11">
        <v>12.0249703977801</v>
      </c>
      <c r="T1111" s="11">
        <v>0.68643357579476005</v>
      </c>
      <c r="U1111" s="11">
        <v>0</v>
      </c>
      <c r="V1111" s="11">
        <v>17.285714285714199</v>
      </c>
      <c r="W1111" s="11">
        <v>0</v>
      </c>
      <c r="X1111" s="11">
        <v>0</v>
      </c>
      <c r="Y1111" s="11">
        <v>17.285714285714199</v>
      </c>
      <c r="Z1111" s="11">
        <v>5</v>
      </c>
      <c r="AA1111" s="11">
        <v>5</v>
      </c>
      <c r="AB1111" s="11">
        <v>8</v>
      </c>
      <c r="AC1111" s="11">
        <v>32</v>
      </c>
      <c r="AD1111" s="11">
        <v>701.25</v>
      </c>
      <c r="AE1111" s="11">
        <v>0</v>
      </c>
      <c r="AF1111" s="11">
        <v>0</v>
      </c>
      <c r="AG1111" s="11">
        <v>0</v>
      </c>
      <c r="AH1111" s="11">
        <v>0</v>
      </c>
      <c r="AI1111" s="11">
        <v>0</v>
      </c>
      <c r="AJ1111" s="11">
        <v>0</v>
      </c>
      <c r="AK1111" s="11">
        <v>0</v>
      </c>
      <c r="AL1111" s="11">
        <v>0</v>
      </c>
      <c r="AM1111" s="11">
        <v>0</v>
      </c>
      <c r="AN1111" s="11">
        <v>2521.9285714285702</v>
      </c>
      <c r="AO1111" s="11">
        <v>0</v>
      </c>
      <c r="AP1111" s="11">
        <v>21608</v>
      </c>
      <c r="AQ1111" s="11">
        <v>673.5</v>
      </c>
    </row>
    <row r="1112" spans="1:43" hidden="1" x14ac:dyDescent="0.45">
      <c r="A1112" s="11">
        <v>1110</v>
      </c>
      <c r="B1112" s="11" t="s">
        <v>14</v>
      </c>
      <c r="C1112" s="11" t="s">
        <v>11</v>
      </c>
      <c r="D1112" s="12">
        <v>43647</v>
      </c>
      <c r="E1112" s="11">
        <f t="shared" si="34"/>
        <v>2019</v>
      </c>
      <c r="F1112" s="11">
        <f t="shared" si="35"/>
        <v>7</v>
      </c>
      <c r="G1112" s="11">
        <v>12</v>
      </c>
      <c r="H1112" s="11">
        <v>12</v>
      </c>
      <c r="I1112" s="11">
        <v>0</v>
      </c>
      <c r="J1112" s="11">
        <v>0</v>
      </c>
      <c r="K1112" s="11">
        <v>0</v>
      </c>
      <c r="L1112" s="11">
        <v>396</v>
      </c>
      <c r="M1112" s="11">
        <v>20055.166666666599</v>
      </c>
      <c r="N1112" s="11">
        <v>21408.583333333299</v>
      </c>
      <c r="O1112" s="11">
        <v>29602.439756448799</v>
      </c>
      <c r="P1112" s="11">
        <v>2415.1114859099798</v>
      </c>
      <c r="Q1112" s="11">
        <v>31558.0061262583</v>
      </c>
      <c r="R1112" s="11">
        <v>1.0673877030582899</v>
      </c>
      <c r="S1112" s="11">
        <v>12.258910074811601</v>
      </c>
      <c r="T1112" s="11">
        <v>0.66121319525729305</v>
      </c>
      <c r="U1112" s="11">
        <v>0</v>
      </c>
      <c r="V1112" s="11">
        <v>17.0833333333333</v>
      </c>
      <c r="W1112" s="11">
        <v>0</v>
      </c>
      <c r="X1112" s="11">
        <v>0</v>
      </c>
      <c r="Y1112" s="11">
        <v>17.0833333333333</v>
      </c>
      <c r="Z1112" s="11">
        <v>5</v>
      </c>
      <c r="AA1112" s="11">
        <v>5</v>
      </c>
      <c r="AB1112" s="11">
        <v>8</v>
      </c>
      <c r="AC1112" s="11">
        <v>32</v>
      </c>
      <c r="AD1112" s="11">
        <v>669.01822916666595</v>
      </c>
      <c r="AE1112" s="11">
        <v>0</v>
      </c>
      <c r="AF1112" s="11">
        <v>0</v>
      </c>
      <c r="AG1112" s="11">
        <v>0</v>
      </c>
      <c r="AH1112" s="11">
        <v>0</v>
      </c>
      <c r="AI1112" s="11">
        <v>0</v>
      </c>
      <c r="AJ1112" s="11">
        <v>0</v>
      </c>
      <c r="AK1112" s="11">
        <v>0</v>
      </c>
      <c r="AL1112" s="11">
        <v>0</v>
      </c>
      <c r="AM1112" s="11">
        <v>0</v>
      </c>
      <c r="AN1112" s="11">
        <v>2209.1666666666601</v>
      </c>
      <c r="AO1112" s="11">
        <v>0</v>
      </c>
      <c r="AP1112" s="11">
        <v>19725.083333333299</v>
      </c>
      <c r="AQ1112" s="11">
        <v>642.33333333333303</v>
      </c>
    </row>
    <row r="1113" spans="1:43" hidden="1" x14ac:dyDescent="0.45">
      <c r="A1113" s="11">
        <v>1111</v>
      </c>
      <c r="B1113" s="11" t="s">
        <v>14</v>
      </c>
      <c r="C1113" s="11" t="s">
        <v>11</v>
      </c>
      <c r="D1113" s="12">
        <v>43678</v>
      </c>
      <c r="E1113" s="11">
        <f t="shared" si="34"/>
        <v>2019</v>
      </c>
      <c r="F1113" s="11">
        <f t="shared" si="35"/>
        <v>8</v>
      </c>
      <c r="G1113" s="11">
        <v>14</v>
      </c>
      <c r="H1113" s="11">
        <v>14</v>
      </c>
      <c r="I1113" s="11">
        <v>0</v>
      </c>
      <c r="J1113" s="11">
        <v>0</v>
      </c>
      <c r="K1113" s="11">
        <v>0</v>
      </c>
      <c r="L1113" s="11">
        <v>396</v>
      </c>
      <c r="M1113" s="11">
        <v>20057.785714285699</v>
      </c>
      <c r="N1113" s="11">
        <v>22523.9285714285</v>
      </c>
      <c r="O1113" s="11">
        <v>29718.113620873799</v>
      </c>
      <c r="P1113" s="11">
        <v>2469.0756675993198</v>
      </c>
      <c r="Q1113" s="11">
        <v>33363.734264561099</v>
      </c>
      <c r="R1113" s="11">
        <v>1.12296844853163</v>
      </c>
      <c r="S1113" s="11">
        <v>12.0393700024553</v>
      </c>
      <c r="T1113" s="11">
        <v>0.71165171329235799</v>
      </c>
      <c r="U1113" s="11">
        <v>0</v>
      </c>
      <c r="V1113" s="11">
        <v>17.357142857142801</v>
      </c>
      <c r="W1113" s="11">
        <v>0</v>
      </c>
      <c r="X1113" s="11">
        <v>0</v>
      </c>
      <c r="Y1113" s="11">
        <v>17.357142857142801</v>
      </c>
      <c r="Z1113" s="11">
        <v>5</v>
      </c>
      <c r="AA1113" s="11">
        <v>5</v>
      </c>
      <c r="AB1113" s="11">
        <v>8</v>
      </c>
      <c r="AC1113" s="11">
        <v>32</v>
      </c>
      <c r="AD1113" s="11">
        <v>703.87276785714198</v>
      </c>
      <c r="AE1113" s="11">
        <v>0</v>
      </c>
      <c r="AF1113" s="11">
        <v>0</v>
      </c>
      <c r="AG1113" s="11">
        <v>0</v>
      </c>
      <c r="AH1113" s="11">
        <v>0</v>
      </c>
      <c r="AI1113" s="11">
        <v>0</v>
      </c>
      <c r="AJ1113" s="11">
        <v>0</v>
      </c>
      <c r="AK1113" s="11">
        <v>0</v>
      </c>
      <c r="AL1113" s="11">
        <v>0</v>
      </c>
      <c r="AM1113" s="11">
        <v>0</v>
      </c>
      <c r="AN1113" s="11">
        <v>2346.7857142857101</v>
      </c>
      <c r="AO1113" s="11">
        <v>0</v>
      </c>
      <c r="AP1113" s="11">
        <v>20449.6428571428</v>
      </c>
      <c r="AQ1113" s="11">
        <v>743.5</v>
      </c>
    </row>
    <row r="1114" spans="1:43" hidden="1" x14ac:dyDescent="0.45">
      <c r="A1114" s="11">
        <v>1112</v>
      </c>
      <c r="B1114" s="11" t="s">
        <v>14</v>
      </c>
      <c r="C1114" s="11" t="s">
        <v>11</v>
      </c>
      <c r="D1114" s="12">
        <v>43709</v>
      </c>
      <c r="E1114" s="11">
        <f t="shared" si="34"/>
        <v>2019</v>
      </c>
      <c r="F1114" s="11">
        <f t="shared" si="35"/>
        <v>9</v>
      </c>
      <c r="G1114" s="11">
        <v>13</v>
      </c>
      <c r="H1114" s="11">
        <v>13</v>
      </c>
      <c r="I1114" s="11">
        <v>0</v>
      </c>
      <c r="J1114" s="11">
        <v>2</v>
      </c>
      <c r="K1114" s="11">
        <v>2</v>
      </c>
      <c r="L1114" s="11">
        <v>398.461538461538</v>
      </c>
      <c r="M1114" s="11">
        <v>20226.2307692307</v>
      </c>
      <c r="N1114" s="11">
        <v>22264</v>
      </c>
      <c r="O1114" s="11">
        <v>29421.8313188172</v>
      </c>
      <c r="P1114" s="11">
        <v>2372.1982465549499</v>
      </c>
      <c r="Q1114" s="11">
        <v>32282.000681462599</v>
      </c>
      <c r="R1114" s="11">
        <v>1.1007278511585901</v>
      </c>
      <c r="S1114" s="11">
        <v>12.4035395143746</v>
      </c>
      <c r="T1114" s="11">
        <v>0.66933720227281102</v>
      </c>
      <c r="U1114" s="11">
        <v>0</v>
      </c>
      <c r="V1114" s="11">
        <v>17.307692307692299</v>
      </c>
      <c r="W1114" s="11">
        <v>3</v>
      </c>
      <c r="X1114" s="11">
        <v>0.92307692307692302</v>
      </c>
      <c r="Y1114" s="11">
        <v>13.3846153846153</v>
      </c>
      <c r="Z1114" s="11">
        <v>5</v>
      </c>
      <c r="AA1114" s="11">
        <v>5</v>
      </c>
      <c r="AB1114" s="11">
        <v>8</v>
      </c>
      <c r="AC1114" s="11">
        <v>32.307692307692299</v>
      </c>
      <c r="AD1114" s="11">
        <v>689.22215002344205</v>
      </c>
      <c r="AE1114" s="11">
        <v>0</v>
      </c>
      <c r="AF1114" s="11">
        <v>0</v>
      </c>
      <c r="AG1114" s="11">
        <v>0</v>
      </c>
      <c r="AH1114" s="11">
        <v>0</v>
      </c>
      <c r="AI1114" s="11">
        <v>0</v>
      </c>
      <c r="AJ1114" s="11">
        <v>0</v>
      </c>
      <c r="AK1114" s="11">
        <v>0</v>
      </c>
      <c r="AL1114" s="11">
        <v>0</v>
      </c>
      <c r="AM1114" s="11">
        <v>0</v>
      </c>
      <c r="AN1114" s="11">
        <v>2345.3076923076901</v>
      </c>
      <c r="AO1114" s="11">
        <v>0</v>
      </c>
      <c r="AP1114" s="11">
        <v>20891.846153846102</v>
      </c>
      <c r="AQ1114" s="11">
        <v>514.923076923076</v>
      </c>
    </row>
    <row r="1115" spans="1:43" hidden="1" x14ac:dyDescent="0.45">
      <c r="A1115" s="11">
        <v>1113</v>
      </c>
      <c r="B1115" s="11" t="s">
        <v>14</v>
      </c>
      <c r="C1115" s="11" t="s">
        <v>11</v>
      </c>
      <c r="D1115" s="12">
        <v>43739</v>
      </c>
      <c r="E1115" s="11">
        <f t="shared" si="34"/>
        <v>2019</v>
      </c>
      <c r="F1115" s="11">
        <f t="shared" si="35"/>
        <v>10</v>
      </c>
      <c r="G1115" s="11">
        <v>12</v>
      </c>
      <c r="H1115" s="11">
        <v>12</v>
      </c>
      <c r="I1115" s="11">
        <v>0</v>
      </c>
      <c r="J1115" s="11">
        <v>0</v>
      </c>
      <c r="K1115" s="11">
        <v>0</v>
      </c>
      <c r="L1115" s="11">
        <v>401.33333333333297</v>
      </c>
      <c r="M1115" s="11">
        <v>20317.833333333299</v>
      </c>
      <c r="N1115" s="11">
        <v>24638.166666666599</v>
      </c>
      <c r="O1115" s="11">
        <v>28329.290346390299</v>
      </c>
      <c r="P1115" s="11">
        <v>2330.73336582207</v>
      </c>
      <c r="Q1115" s="11">
        <v>34320.573003928199</v>
      </c>
      <c r="R1115" s="11">
        <v>1.21172553317984</v>
      </c>
      <c r="S1115" s="11">
        <v>12.1555590608006</v>
      </c>
      <c r="T1115" s="11">
        <v>0.725493679179115</v>
      </c>
      <c r="U1115" s="11">
        <v>0</v>
      </c>
      <c r="V1115" s="11">
        <v>19.9166666666666</v>
      </c>
      <c r="W1115" s="11">
        <v>0</v>
      </c>
      <c r="X1115" s="11">
        <v>2.25</v>
      </c>
      <c r="Y1115" s="11">
        <v>17.6666666666666</v>
      </c>
      <c r="Z1115" s="11">
        <v>5</v>
      </c>
      <c r="AA1115" s="11">
        <v>5</v>
      </c>
      <c r="AB1115" s="11">
        <v>8</v>
      </c>
      <c r="AC1115" s="11">
        <v>32.6666666666666</v>
      </c>
      <c r="AD1115" s="11">
        <v>754.047419163168</v>
      </c>
      <c r="AE1115" s="11">
        <v>0</v>
      </c>
      <c r="AF1115" s="11">
        <v>0</v>
      </c>
      <c r="AG1115" s="11">
        <v>0</v>
      </c>
      <c r="AH1115" s="11">
        <v>0</v>
      </c>
      <c r="AI1115" s="11">
        <v>0</v>
      </c>
      <c r="AJ1115" s="11">
        <v>0</v>
      </c>
      <c r="AK1115" s="11">
        <v>0</v>
      </c>
      <c r="AL1115" s="11">
        <v>0</v>
      </c>
      <c r="AM1115" s="11">
        <v>0</v>
      </c>
      <c r="AN1115" s="11">
        <v>2948.75</v>
      </c>
      <c r="AO1115" s="11">
        <v>0</v>
      </c>
      <c r="AP1115" s="11">
        <v>22639.666666666599</v>
      </c>
      <c r="AQ1115" s="11">
        <v>553.58333333333303</v>
      </c>
    </row>
    <row r="1116" spans="1:43" hidden="1" x14ac:dyDescent="0.45">
      <c r="A1116" s="11">
        <v>1114</v>
      </c>
      <c r="B1116" s="11" t="s">
        <v>14</v>
      </c>
      <c r="C1116" s="11" t="s">
        <v>11</v>
      </c>
      <c r="D1116" s="12">
        <v>43770</v>
      </c>
      <c r="E1116" s="11">
        <f t="shared" si="34"/>
        <v>2019</v>
      </c>
      <c r="F1116" s="11">
        <f t="shared" si="35"/>
        <v>11</v>
      </c>
      <c r="G1116" s="11">
        <v>14</v>
      </c>
      <c r="H1116" s="11">
        <v>14</v>
      </c>
      <c r="I1116" s="11">
        <v>0</v>
      </c>
      <c r="J1116" s="11">
        <v>0</v>
      </c>
      <c r="K1116" s="11">
        <v>0</v>
      </c>
      <c r="L1116" s="11">
        <v>375.42857142857099</v>
      </c>
      <c r="M1116" s="11">
        <v>19029.785714285699</v>
      </c>
      <c r="N1116" s="11">
        <v>24748</v>
      </c>
      <c r="O1116" s="11">
        <v>28190.449375467499</v>
      </c>
      <c r="P1116" s="11">
        <v>2290.81836717536</v>
      </c>
      <c r="Q1116" s="11">
        <v>36785.085493938903</v>
      </c>
      <c r="R1116" s="11">
        <v>1.30581476827624</v>
      </c>
      <c r="S1116" s="11">
        <v>12.3065286878272</v>
      </c>
      <c r="T1116" s="11">
        <v>0.76245381395784995</v>
      </c>
      <c r="U1116" s="11">
        <v>0</v>
      </c>
      <c r="V1116" s="11">
        <v>19.071428571428498</v>
      </c>
      <c r="W1116" s="11">
        <v>0</v>
      </c>
      <c r="X1116" s="11">
        <v>2.2857142857142798</v>
      </c>
      <c r="Y1116" s="11">
        <v>16.785714285714199</v>
      </c>
      <c r="Z1116" s="11">
        <v>4.7857142857142803</v>
      </c>
      <c r="AA1116" s="11">
        <v>4.7857142857142803</v>
      </c>
      <c r="AB1116" s="11">
        <v>7.5714285714285703</v>
      </c>
      <c r="AC1116" s="11">
        <v>30.5</v>
      </c>
      <c r="AD1116" s="11">
        <v>815.74570056889195</v>
      </c>
      <c r="AE1116" s="11">
        <v>0</v>
      </c>
      <c r="AF1116" s="11">
        <v>0</v>
      </c>
      <c r="AG1116" s="11">
        <v>0</v>
      </c>
      <c r="AH1116" s="11">
        <v>0</v>
      </c>
      <c r="AI1116" s="11">
        <v>0</v>
      </c>
      <c r="AJ1116" s="11">
        <v>0</v>
      </c>
      <c r="AK1116" s="11">
        <v>0</v>
      </c>
      <c r="AL1116" s="11">
        <v>0</v>
      </c>
      <c r="AM1116" s="11">
        <v>0</v>
      </c>
      <c r="AN1116" s="11">
        <v>2932.5</v>
      </c>
      <c r="AO1116" s="11">
        <v>0</v>
      </c>
      <c r="AP1116" s="11">
        <v>21322.285714285699</v>
      </c>
      <c r="AQ1116" s="11">
        <v>491.35714285714198</v>
      </c>
    </row>
    <row r="1117" spans="1:43" hidden="1" x14ac:dyDescent="0.45">
      <c r="A1117" s="11">
        <v>1115</v>
      </c>
      <c r="B1117" s="11" t="s">
        <v>14</v>
      </c>
      <c r="C1117" s="11" t="s">
        <v>11</v>
      </c>
      <c r="D1117" s="12">
        <v>43800</v>
      </c>
      <c r="E1117" s="11">
        <f t="shared" si="34"/>
        <v>2019</v>
      </c>
      <c r="F1117" s="11">
        <f t="shared" si="35"/>
        <v>12</v>
      </c>
      <c r="G1117" s="11">
        <v>13</v>
      </c>
      <c r="H1117" s="11">
        <v>13</v>
      </c>
      <c r="I1117" s="11">
        <v>0</v>
      </c>
      <c r="J1117" s="11">
        <v>0</v>
      </c>
      <c r="K1117" s="11">
        <v>0</v>
      </c>
      <c r="L1117" s="11">
        <v>398.76923076922998</v>
      </c>
      <c r="M1117" s="11">
        <v>20212.384615384599</v>
      </c>
      <c r="N1117" s="11">
        <v>24576.461538461499</v>
      </c>
      <c r="O1117" s="11">
        <v>28562.919788463201</v>
      </c>
      <c r="P1117" s="11">
        <v>2333.1237384197002</v>
      </c>
      <c r="Q1117" s="11">
        <v>34689.206487695097</v>
      </c>
      <c r="R1117" s="11">
        <v>1.2154118102586999</v>
      </c>
      <c r="S1117" s="11">
        <v>12.245410837277801</v>
      </c>
      <c r="T1117" s="11">
        <v>0.72589503772019803</v>
      </c>
      <c r="U1117" s="11">
        <v>0</v>
      </c>
      <c r="V1117" s="11">
        <v>19.538461538461501</v>
      </c>
      <c r="W1117" s="11">
        <v>0</v>
      </c>
      <c r="X1117" s="11">
        <v>2.1538461538461502</v>
      </c>
      <c r="Y1117" s="11">
        <v>17.384615384615302</v>
      </c>
      <c r="Z1117" s="11">
        <v>4.9230769230769198</v>
      </c>
      <c r="AA1117" s="11">
        <v>4.9230769230769198</v>
      </c>
      <c r="AB1117" s="11">
        <v>7.8461538461538396</v>
      </c>
      <c r="AC1117" s="11">
        <v>32.538461538461497</v>
      </c>
      <c r="AD1117" s="11">
        <v>755.23062990140704</v>
      </c>
      <c r="AE1117" s="11">
        <v>0</v>
      </c>
      <c r="AF1117" s="11">
        <v>0</v>
      </c>
      <c r="AG1117" s="11">
        <v>0</v>
      </c>
      <c r="AH1117" s="11">
        <v>0</v>
      </c>
      <c r="AI1117" s="11">
        <v>0</v>
      </c>
      <c r="AJ1117" s="11">
        <v>0</v>
      </c>
      <c r="AK1117" s="11">
        <v>0</v>
      </c>
      <c r="AL1117" s="11">
        <v>0</v>
      </c>
      <c r="AM1117" s="11">
        <v>0</v>
      </c>
      <c r="AN1117" s="11">
        <v>2524.3076923076901</v>
      </c>
      <c r="AO1117" s="11">
        <v>0</v>
      </c>
      <c r="AP1117" s="11">
        <v>20744.692307692301</v>
      </c>
      <c r="AQ1117" s="11">
        <v>484.923076923076</v>
      </c>
    </row>
    <row r="1118" spans="1:43" hidden="1" x14ac:dyDescent="0.45">
      <c r="A1118" s="11">
        <v>1116</v>
      </c>
      <c r="B1118" s="11" t="s">
        <v>14</v>
      </c>
      <c r="C1118" s="11" t="s">
        <v>11</v>
      </c>
      <c r="D1118" s="12">
        <v>43831</v>
      </c>
      <c r="E1118" s="11">
        <f t="shared" si="34"/>
        <v>2020</v>
      </c>
      <c r="F1118" s="11">
        <f t="shared" si="35"/>
        <v>1</v>
      </c>
      <c r="G1118" s="11">
        <v>13</v>
      </c>
      <c r="H1118" s="11">
        <v>13</v>
      </c>
      <c r="I1118" s="11">
        <v>0</v>
      </c>
      <c r="J1118" s="11">
        <v>3</v>
      </c>
      <c r="K1118" s="11">
        <v>3</v>
      </c>
      <c r="L1118" s="11">
        <v>402.76923076922998</v>
      </c>
      <c r="M1118" s="11">
        <v>20400.846153846102</v>
      </c>
      <c r="N1118" s="11">
        <v>22708.1538461538</v>
      </c>
      <c r="O1118" s="11">
        <v>29281.8588002412</v>
      </c>
      <c r="P1118" s="11">
        <v>2385.4292040093501</v>
      </c>
      <c r="Q1118" s="11">
        <v>32548.951651962401</v>
      </c>
      <c r="R1118" s="11">
        <v>1.11215659850409</v>
      </c>
      <c r="S1118" s="11">
        <v>12.2755256155246</v>
      </c>
      <c r="T1118" s="11">
        <v>0.68098454816702703</v>
      </c>
      <c r="U1118" s="11">
        <v>0</v>
      </c>
      <c r="V1118" s="11">
        <v>16.384615384615302</v>
      </c>
      <c r="W1118" s="11">
        <v>3</v>
      </c>
      <c r="X1118" s="11">
        <v>0</v>
      </c>
      <c r="Y1118" s="11">
        <v>13.3846153846153</v>
      </c>
      <c r="Z1118" s="11">
        <v>5</v>
      </c>
      <c r="AA1118" s="11">
        <v>5</v>
      </c>
      <c r="AB1118" s="11">
        <v>8</v>
      </c>
      <c r="AC1118" s="11">
        <v>32.846153846153797</v>
      </c>
      <c r="AD1118" s="11">
        <v>690.853447627641</v>
      </c>
      <c r="AE1118" s="11">
        <v>0</v>
      </c>
      <c r="AF1118" s="11">
        <v>0.21384615384615299</v>
      </c>
      <c r="AG1118" s="11">
        <v>1.1446153846153799</v>
      </c>
      <c r="AH1118" s="11">
        <v>1.3846153846153799</v>
      </c>
      <c r="AI1118" s="11">
        <v>1.00076923076923</v>
      </c>
      <c r="AJ1118" s="11">
        <v>0</v>
      </c>
      <c r="AK1118" s="11">
        <v>0</v>
      </c>
      <c r="AL1118" s="11">
        <v>0</v>
      </c>
      <c r="AM1118" s="11">
        <v>0</v>
      </c>
      <c r="AN1118" s="11">
        <v>2253.23076923076</v>
      </c>
      <c r="AO1118" s="11">
        <v>0</v>
      </c>
      <c r="AP1118" s="11">
        <v>19798.0769230769</v>
      </c>
      <c r="AQ1118" s="11">
        <v>509.692307692307</v>
      </c>
    </row>
    <row r="1119" spans="1:43" hidden="1" x14ac:dyDescent="0.45">
      <c r="A1119" s="11">
        <v>1117</v>
      </c>
      <c r="B1119" s="11" t="s">
        <v>14</v>
      </c>
      <c r="C1119" s="11" t="s">
        <v>11</v>
      </c>
      <c r="D1119" s="12">
        <v>43862</v>
      </c>
      <c r="E1119" s="11">
        <f t="shared" si="34"/>
        <v>2020</v>
      </c>
      <c r="F1119" s="11">
        <f t="shared" si="35"/>
        <v>2</v>
      </c>
      <c r="G1119" s="11">
        <v>13</v>
      </c>
      <c r="H1119" s="11">
        <v>13</v>
      </c>
      <c r="I1119" s="11">
        <v>0</v>
      </c>
      <c r="J1119" s="11">
        <v>0</v>
      </c>
      <c r="K1119" s="11">
        <v>0</v>
      </c>
      <c r="L1119" s="11">
        <v>402.15384615384602</v>
      </c>
      <c r="M1119" s="11">
        <v>20355.846153846102</v>
      </c>
      <c r="N1119" s="11">
        <v>14297.0769230769</v>
      </c>
      <c r="O1119" s="11">
        <v>30762.8580028494</v>
      </c>
      <c r="P1119" s="11">
        <v>2423.2113699096799</v>
      </c>
      <c r="Q1119" s="11">
        <v>21578.956648625001</v>
      </c>
      <c r="R1119" s="11">
        <v>0.70392573189459495</v>
      </c>
      <c r="S1119" s="11">
        <v>12.695443732599299</v>
      </c>
      <c r="T1119" s="11">
        <v>0.43804809093526298</v>
      </c>
      <c r="U1119" s="11">
        <v>0</v>
      </c>
      <c r="V1119" s="11">
        <v>18.1538461538461</v>
      </c>
      <c r="W1119" s="11">
        <v>0</v>
      </c>
      <c r="X1119" s="11">
        <v>0</v>
      </c>
      <c r="Y1119" s="11">
        <v>18.1538461538461</v>
      </c>
      <c r="Z1119" s="11">
        <v>5</v>
      </c>
      <c r="AA1119" s="11">
        <v>5</v>
      </c>
      <c r="AB1119" s="11">
        <v>8</v>
      </c>
      <c r="AC1119" s="11">
        <v>32.769230769230703</v>
      </c>
      <c r="AD1119" s="11">
        <v>437.921721226275</v>
      </c>
      <c r="AE1119" s="11">
        <v>0</v>
      </c>
      <c r="AF1119" s="11">
        <v>36.04</v>
      </c>
      <c r="AG1119" s="11">
        <v>35.346153846153797</v>
      </c>
      <c r="AH1119" s="11">
        <v>531.61538461538396</v>
      </c>
      <c r="AI1119" s="11">
        <v>30.928461538461502</v>
      </c>
      <c r="AJ1119" s="11">
        <v>0</v>
      </c>
      <c r="AK1119" s="11">
        <v>2.5384615384615299</v>
      </c>
      <c r="AL1119" s="11">
        <v>3</v>
      </c>
      <c r="AM1119" s="11">
        <v>0</v>
      </c>
      <c r="AN1119" s="11">
        <v>1330.38461538461</v>
      </c>
      <c r="AO1119" s="11">
        <v>0</v>
      </c>
      <c r="AP1119" s="11">
        <v>13104.8461538461</v>
      </c>
      <c r="AQ1119" s="11">
        <v>256.923076923076</v>
      </c>
    </row>
    <row r="1120" spans="1:43" hidden="1" x14ac:dyDescent="0.45">
      <c r="A1120" s="11">
        <v>1118</v>
      </c>
      <c r="B1120" s="11" t="s">
        <v>14</v>
      </c>
      <c r="C1120" s="11" t="s">
        <v>11</v>
      </c>
      <c r="D1120" s="12">
        <v>43891</v>
      </c>
      <c r="E1120" s="11">
        <f t="shared" si="34"/>
        <v>2020</v>
      </c>
      <c r="F1120" s="11">
        <f t="shared" si="35"/>
        <v>3</v>
      </c>
      <c r="G1120" s="11">
        <v>13</v>
      </c>
      <c r="H1120" s="11">
        <v>13</v>
      </c>
      <c r="I1120" s="11">
        <v>0</v>
      </c>
      <c r="J1120" s="11">
        <v>1</v>
      </c>
      <c r="K1120" s="11">
        <v>0</v>
      </c>
      <c r="L1120" s="11">
        <v>396</v>
      </c>
      <c r="M1120" s="11">
        <v>20017</v>
      </c>
      <c r="N1120" s="11">
        <v>8214.7692307692305</v>
      </c>
      <c r="O1120" s="11">
        <v>30463.250952452701</v>
      </c>
      <c r="P1120" s="11">
        <v>2347.2015681097701</v>
      </c>
      <c r="Q1120" s="11">
        <v>12489.1354094122</v>
      </c>
      <c r="R1120" s="11">
        <v>0.41224993057202602</v>
      </c>
      <c r="S1120" s="11">
        <v>12.976562613975201</v>
      </c>
      <c r="T1120" s="11">
        <v>0.246492632106631</v>
      </c>
      <c r="U1120" s="11">
        <v>0</v>
      </c>
      <c r="V1120" s="11">
        <v>17.846153846153801</v>
      </c>
      <c r="W1120" s="11">
        <v>0</v>
      </c>
      <c r="X1120" s="11">
        <v>0</v>
      </c>
      <c r="Y1120" s="11">
        <v>17.846153846153801</v>
      </c>
      <c r="Z1120" s="11">
        <v>4.8461538461538396</v>
      </c>
      <c r="AA1120" s="11">
        <v>4.8461538461538396</v>
      </c>
      <c r="AB1120" s="11">
        <v>7.6923076923076898</v>
      </c>
      <c r="AC1120" s="11">
        <v>32.384615384615302</v>
      </c>
      <c r="AD1120" s="11">
        <v>255.39858702334899</v>
      </c>
      <c r="AE1120" s="11">
        <v>0</v>
      </c>
      <c r="AF1120" s="11">
        <v>62.8953846153846</v>
      </c>
      <c r="AG1120" s="11">
        <v>60.6215384615384</v>
      </c>
      <c r="AH1120" s="11">
        <v>7978.1538461538403</v>
      </c>
      <c r="AI1120" s="11">
        <v>54.4884615384615</v>
      </c>
      <c r="AJ1120" s="11">
        <v>0</v>
      </c>
      <c r="AK1120" s="11">
        <v>3</v>
      </c>
      <c r="AL1120" s="11">
        <v>85.230769230769198</v>
      </c>
      <c r="AM1120" s="11">
        <v>0</v>
      </c>
      <c r="AN1120" s="11">
        <v>784.84615384615302</v>
      </c>
      <c r="AO1120" s="11">
        <v>0</v>
      </c>
      <c r="AP1120" s="11">
        <v>8641.6923076922994</v>
      </c>
      <c r="AQ1120" s="11">
        <v>0</v>
      </c>
    </row>
    <row r="1121" spans="1:43" hidden="1" x14ac:dyDescent="0.45">
      <c r="A1121" s="11">
        <v>1119</v>
      </c>
      <c r="B1121" s="11" t="s">
        <v>14</v>
      </c>
      <c r="C1121" s="11" t="s">
        <v>11</v>
      </c>
      <c r="D1121" s="12">
        <v>43922</v>
      </c>
      <c r="E1121" s="11">
        <f t="shared" si="34"/>
        <v>2020</v>
      </c>
      <c r="F1121" s="11">
        <f t="shared" si="35"/>
        <v>4</v>
      </c>
      <c r="G1121" s="11">
        <v>12</v>
      </c>
      <c r="H1121" s="11">
        <v>12</v>
      </c>
      <c r="I1121" s="11">
        <v>0</v>
      </c>
      <c r="J1121" s="11">
        <v>0</v>
      </c>
      <c r="K1121" s="11">
        <v>0</v>
      </c>
      <c r="L1121" s="11">
        <v>377.33333333333297</v>
      </c>
      <c r="M1121" s="11">
        <v>19067.75</v>
      </c>
      <c r="N1121" s="11">
        <v>10880.666666666601</v>
      </c>
      <c r="O1121" s="11">
        <v>30129.1668854741</v>
      </c>
      <c r="P1121" s="11">
        <v>2338.1909366817199</v>
      </c>
      <c r="Q1121" s="11">
        <v>17132.842794307198</v>
      </c>
      <c r="R1121" s="11">
        <v>0.569911157023682</v>
      </c>
      <c r="S1121" s="11">
        <v>12.883603069681399</v>
      </c>
      <c r="T1121" s="11">
        <v>0.33502785954829101</v>
      </c>
      <c r="U1121" s="11">
        <v>0</v>
      </c>
      <c r="V1121" s="11">
        <v>16.8333333333333</v>
      </c>
      <c r="W1121" s="11">
        <v>0</v>
      </c>
      <c r="X1121" s="11">
        <v>0</v>
      </c>
      <c r="Y1121" s="11">
        <v>16.8333333333333</v>
      </c>
      <c r="Z1121" s="11">
        <v>4.3333333333333304</v>
      </c>
      <c r="AA1121" s="11">
        <v>4.3333333333333304</v>
      </c>
      <c r="AB1121" s="11">
        <v>6.6666666666666599</v>
      </c>
      <c r="AC1121" s="11">
        <v>31.3333333333333</v>
      </c>
      <c r="AD1121" s="11">
        <v>347.66246639784902</v>
      </c>
      <c r="AE1121" s="11">
        <v>0</v>
      </c>
      <c r="AF1121" s="11">
        <v>69.985833333333304</v>
      </c>
      <c r="AG1121" s="11">
        <v>68.204166666666595</v>
      </c>
      <c r="AH1121" s="11">
        <v>10502.5</v>
      </c>
      <c r="AI1121" s="11">
        <v>65.929166666666603</v>
      </c>
      <c r="AJ1121" s="11">
        <v>0</v>
      </c>
      <c r="AK1121" s="11">
        <v>3</v>
      </c>
      <c r="AL1121" s="11">
        <v>215.666666666666</v>
      </c>
      <c r="AM1121" s="11">
        <v>0</v>
      </c>
      <c r="AN1121" s="11">
        <v>1062.9166666666599</v>
      </c>
      <c r="AO1121" s="11">
        <v>0</v>
      </c>
      <c r="AP1121" s="11">
        <v>11163.333333333299</v>
      </c>
      <c r="AQ1121" s="11">
        <v>0</v>
      </c>
    </row>
    <row r="1122" spans="1:43" hidden="1" x14ac:dyDescent="0.45">
      <c r="A1122" s="11">
        <v>1120</v>
      </c>
      <c r="B1122" s="11" t="s">
        <v>14</v>
      </c>
      <c r="C1122" s="11" t="s">
        <v>11</v>
      </c>
      <c r="D1122" s="12">
        <v>43952</v>
      </c>
      <c r="E1122" s="11">
        <f t="shared" si="34"/>
        <v>2020</v>
      </c>
      <c r="F1122" s="11">
        <f t="shared" si="35"/>
        <v>5</v>
      </c>
      <c r="G1122" s="11">
        <v>15</v>
      </c>
      <c r="H1122" s="11">
        <v>15</v>
      </c>
      <c r="I1122" s="11">
        <v>0</v>
      </c>
      <c r="J1122" s="11">
        <v>1</v>
      </c>
      <c r="K1122" s="11">
        <v>0</v>
      </c>
      <c r="L1122" s="11">
        <v>380.53333333333302</v>
      </c>
      <c r="M1122" s="11">
        <v>19174.666666666599</v>
      </c>
      <c r="N1122" s="11">
        <v>15720.866666666599</v>
      </c>
      <c r="O1122" s="11">
        <v>30073.107145635098</v>
      </c>
      <c r="P1122" s="11">
        <v>2395.0828264943002</v>
      </c>
      <c r="Q1122" s="11">
        <v>24634.313350282599</v>
      </c>
      <c r="R1122" s="11">
        <v>0.81907245649974403</v>
      </c>
      <c r="S1122" s="11">
        <v>12.559596418420901</v>
      </c>
      <c r="T1122" s="11">
        <v>0.49360052117856701</v>
      </c>
      <c r="U1122" s="11">
        <v>0</v>
      </c>
      <c r="V1122" s="11">
        <v>17.6666666666666</v>
      </c>
      <c r="W1122" s="11">
        <v>0</v>
      </c>
      <c r="X1122" s="11">
        <v>0.4</v>
      </c>
      <c r="Y1122" s="11">
        <v>17.266666666666602</v>
      </c>
      <c r="Z1122" s="11">
        <v>4.3333333333333304</v>
      </c>
      <c r="AA1122" s="11">
        <v>4.3333333333333304</v>
      </c>
      <c r="AB1122" s="11">
        <v>6.6666666666666599</v>
      </c>
      <c r="AC1122" s="11">
        <v>31.733333333333299</v>
      </c>
      <c r="AD1122" s="11">
        <v>495.20803253119402</v>
      </c>
      <c r="AE1122" s="11">
        <v>0</v>
      </c>
      <c r="AF1122" s="11">
        <v>45.091999999999999</v>
      </c>
      <c r="AG1122" s="11">
        <v>52.915999999999997</v>
      </c>
      <c r="AH1122" s="11">
        <v>11074.8</v>
      </c>
      <c r="AI1122" s="11">
        <v>52.55</v>
      </c>
      <c r="AJ1122" s="11">
        <v>0</v>
      </c>
      <c r="AK1122" s="11">
        <v>3</v>
      </c>
      <c r="AL1122" s="11">
        <v>261.06666666666598</v>
      </c>
      <c r="AM1122" s="11">
        <v>0</v>
      </c>
      <c r="AN1122" s="11">
        <v>1710.2666666666601</v>
      </c>
      <c r="AO1122" s="11">
        <v>0</v>
      </c>
      <c r="AP1122" s="11">
        <v>14691.666666666601</v>
      </c>
      <c r="AQ1122" s="11">
        <v>0</v>
      </c>
    </row>
    <row r="1123" spans="1:43" hidden="1" x14ac:dyDescent="0.45">
      <c r="A1123" s="11">
        <v>1121</v>
      </c>
      <c r="B1123" s="11" t="s">
        <v>14</v>
      </c>
      <c r="C1123" s="11" t="s">
        <v>11</v>
      </c>
      <c r="D1123" s="12">
        <v>43983</v>
      </c>
      <c r="E1123" s="11">
        <f t="shared" si="34"/>
        <v>2020</v>
      </c>
      <c r="F1123" s="11">
        <f t="shared" si="35"/>
        <v>6</v>
      </c>
      <c r="G1123" s="11">
        <v>12</v>
      </c>
      <c r="H1123" s="11">
        <v>12</v>
      </c>
      <c r="I1123" s="11">
        <v>0</v>
      </c>
      <c r="J1123" s="11">
        <v>1</v>
      </c>
      <c r="K1123" s="11">
        <v>0</v>
      </c>
      <c r="L1123" s="11">
        <v>395.33333333333297</v>
      </c>
      <c r="M1123" s="11">
        <v>19974.666666666599</v>
      </c>
      <c r="N1123" s="11">
        <v>16076.333333333299</v>
      </c>
      <c r="O1123" s="11">
        <v>29988.226395256199</v>
      </c>
      <c r="P1123" s="11">
        <v>2375.1994308431699</v>
      </c>
      <c r="Q1123" s="11">
        <v>24109.880826979399</v>
      </c>
      <c r="R1123" s="11">
        <v>0.80570717042963402</v>
      </c>
      <c r="S1123" s="11">
        <v>12.624213011265301</v>
      </c>
      <c r="T1123" s="11">
        <v>0.48829023603876498</v>
      </c>
      <c r="U1123" s="11">
        <v>0</v>
      </c>
      <c r="V1123" s="11">
        <v>18.3333333333333</v>
      </c>
      <c r="W1123" s="11">
        <v>0</v>
      </c>
      <c r="X1123" s="11">
        <v>0</v>
      </c>
      <c r="Y1123" s="11">
        <v>18.3333333333333</v>
      </c>
      <c r="Z1123" s="11">
        <v>4.8333333333333304</v>
      </c>
      <c r="AA1123" s="11">
        <v>4.8333333333333304</v>
      </c>
      <c r="AB1123" s="11">
        <v>7.6666666666666599</v>
      </c>
      <c r="AC1123" s="11">
        <v>32.3333333333333</v>
      </c>
      <c r="AD1123" s="11">
        <v>498.33491326332501</v>
      </c>
      <c r="AE1123" s="11">
        <v>0</v>
      </c>
      <c r="AF1123" s="11">
        <v>53.702500000000001</v>
      </c>
      <c r="AG1123" s="11">
        <v>59.527499999999897</v>
      </c>
      <c r="AH1123" s="11">
        <v>12243.583333333299</v>
      </c>
      <c r="AI1123" s="11">
        <v>58.33</v>
      </c>
      <c r="AJ1123" s="11">
        <v>0</v>
      </c>
      <c r="AK1123" s="11">
        <v>3</v>
      </c>
      <c r="AL1123" s="11">
        <v>278</v>
      </c>
      <c r="AM1123" s="11">
        <v>0</v>
      </c>
      <c r="AN1123" s="11">
        <v>1674.9166666666599</v>
      </c>
      <c r="AO1123" s="11">
        <v>0</v>
      </c>
      <c r="AP1123" s="11">
        <v>14678.5</v>
      </c>
      <c r="AQ1123" s="11">
        <v>0</v>
      </c>
    </row>
    <row r="1124" spans="1:43" hidden="1" x14ac:dyDescent="0.45">
      <c r="A1124" s="11">
        <v>1122</v>
      </c>
      <c r="B1124" s="11" t="s">
        <v>14</v>
      </c>
      <c r="C1124" s="11" t="s">
        <v>11</v>
      </c>
      <c r="D1124" s="12">
        <v>44013</v>
      </c>
      <c r="E1124" s="11">
        <f t="shared" si="34"/>
        <v>2020</v>
      </c>
      <c r="F1124" s="11">
        <f t="shared" si="35"/>
        <v>7</v>
      </c>
      <c r="G1124" s="11">
        <v>13</v>
      </c>
      <c r="H1124" s="11">
        <v>13</v>
      </c>
      <c r="I1124" s="11">
        <v>0</v>
      </c>
      <c r="J1124" s="11">
        <v>0</v>
      </c>
      <c r="K1124" s="11">
        <v>0</v>
      </c>
      <c r="L1124" s="11">
        <v>400.30769230769198</v>
      </c>
      <c r="M1124" s="11">
        <v>20242.384615384599</v>
      </c>
      <c r="N1124" s="11">
        <v>16726.0769230769</v>
      </c>
      <c r="O1124" s="11">
        <v>29450.3360812188</v>
      </c>
      <c r="P1124" s="11">
        <v>2391.8290686863302</v>
      </c>
      <c r="Q1124" s="11">
        <v>24319.053498411398</v>
      </c>
      <c r="R1124" s="11">
        <v>0.82776734986629996</v>
      </c>
      <c r="S1124" s="11">
        <v>12.312911622861201</v>
      </c>
      <c r="T1124" s="11">
        <v>0.50793504343536899</v>
      </c>
      <c r="U1124" s="11">
        <v>0</v>
      </c>
      <c r="V1124" s="11">
        <v>18.846153846153801</v>
      </c>
      <c r="W1124" s="11">
        <v>0</v>
      </c>
      <c r="X1124" s="11">
        <v>0</v>
      </c>
      <c r="Y1124" s="11">
        <v>18.846153846153801</v>
      </c>
      <c r="Z1124" s="11">
        <v>5</v>
      </c>
      <c r="AA1124" s="11">
        <v>5</v>
      </c>
      <c r="AB1124" s="11">
        <v>8</v>
      </c>
      <c r="AC1124" s="11">
        <v>32.538461538461497</v>
      </c>
      <c r="AD1124" s="11">
        <v>515.78456142213201</v>
      </c>
      <c r="AE1124" s="11">
        <v>0</v>
      </c>
      <c r="AF1124" s="11">
        <v>53.524615384615302</v>
      </c>
      <c r="AG1124" s="11">
        <v>52.263076923076902</v>
      </c>
      <c r="AH1124" s="11">
        <v>13654.384615384601</v>
      </c>
      <c r="AI1124" s="11">
        <v>51.980769230769198</v>
      </c>
      <c r="AJ1124" s="11">
        <v>0</v>
      </c>
      <c r="AK1124" s="11">
        <v>3</v>
      </c>
      <c r="AL1124" s="11">
        <v>292.07692307692298</v>
      </c>
      <c r="AM1124" s="11">
        <v>0</v>
      </c>
      <c r="AN1124" s="11">
        <v>1759.6923076922999</v>
      </c>
      <c r="AO1124" s="11">
        <v>0</v>
      </c>
      <c r="AP1124" s="11">
        <v>14270.7692307692</v>
      </c>
      <c r="AQ1124" s="11">
        <v>0</v>
      </c>
    </row>
    <row r="1125" spans="1:43" hidden="1" x14ac:dyDescent="0.45">
      <c r="A1125" s="11">
        <v>1123</v>
      </c>
      <c r="B1125" s="11" t="s">
        <v>14</v>
      </c>
      <c r="C1125" s="11" t="s">
        <v>11</v>
      </c>
      <c r="D1125" s="12">
        <v>44044</v>
      </c>
      <c r="E1125" s="11">
        <f t="shared" si="34"/>
        <v>2020</v>
      </c>
      <c r="F1125" s="11">
        <f t="shared" si="35"/>
        <v>8</v>
      </c>
      <c r="G1125" s="11">
        <v>14</v>
      </c>
      <c r="H1125" s="11">
        <v>14</v>
      </c>
      <c r="I1125" s="11">
        <v>0</v>
      </c>
      <c r="J1125" s="11">
        <v>1</v>
      </c>
      <c r="K1125" s="11">
        <v>0</v>
      </c>
      <c r="L1125" s="11">
        <v>402.85714285714198</v>
      </c>
      <c r="M1125" s="11">
        <v>20427.785714285699</v>
      </c>
      <c r="N1125" s="11">
        <v>14441.1428571428</v>
      </c>
      <c r="O1125" s="11">
        <v>29715.448286371298</v>
      </c>
      <c r="P1125" s="11">
        <v>2411.3258650972198</v>
      </c>
      <c r="Q1125" s="11">
        <v>21048.608532717801</v>
      </c>
      <c r="R1125" s="11">
        <v>0.70867733481968798</v>
      </c>
      <c r="S1125" s="11">
        <v>12.331130945857501</v>
      </c>
      <c r="T1125" s="11">
        <v>0.44210116701059299</v>
      </c>
      <c r="U1125" s="11">
        <v>0</v>
      </c>
      <c r="V1125" s="11">
        <v>19</v>
      </c>
      <c r="W1125" s="11">
        <v>0</v>
      </c>
      <c r="X1125" s="11">
        <v>7.1428571428571397E-2</v>
      </c>
      <c r="Y1125" s="11">
        <v>18.928571428571399</v>
      </c>
      <c r="Z1125" s="11">
        <v>5</v>
      </c>
      <c r="AA1125" s="11">
        <v>5</v>
      </c>
      <c r="AB1125" s="11">
        <v>8</v>
      </c>
      <c r="AC1125" s="11">
        <v>32.857142857142797</v>
      </c>
      <c r="AD1125" s="11">
        <v>441.156973639895</v>
      </c>
      <c r="AE1125" s="11">
        <v>0</v>
      </c>
      <c r="AF1125" s="11">
        <v>53.24</v>
      </c>
      <c r="AG1125" s="11">
        <v>52.08</v>
      </c>
      <c r="AH1125" s="11">
        <v>16394.6428571428</v>
      </c>
      <c r="AI1125" s="11">
        <v>51.82</v>
      </c>
      <c r="AJ1125" s="11">
        <v>0</v>
      </c>
      <c r="AK1125" s="11">
        <v>3</v>
      </c>
      <c r="AL1125" s="11">
        <v>309</v>
      </c>
      <c r="AM1125" s="11">
        <v>0</v>
      </c>
      <c r="AN1125" s="11">
        <v>1451</v>
      </c>
      <c r="AO1125" s="11">
        <v>0</v>
      </c>
      <c r="AP1125" s="11">
        <v>11883.0714285714</v>
      </c>
      <c r="AQ1125" s="11">
        <v>290.28571428571399</v>
      </c>
    </row>
    <row r="1126" spans="1:43" hidden="1" x14ac:dyDescent="0.45">
      <c r="A1126" s="11">
        <v>1124</v>
      </c>
      <c r="B1126" s="11" t="s">
        <v>14</v>
      </c>
      <c r="C1126" s="11" t="s">
        <v>11</v>
      </c>
      <c r="D1126" s="12">
        <v>44075</v>
      </c>
      <c r="E1126" s="11">
        <f t="shared" si="34"/>
        <v>2020</v>
      </c>
      <c r="F1126" s="11">
        <f t="shared" si="35"/>
        <v>9</v>
      </c>
      <c r="G1126" s="11">
        <v>12</v>
      </c>
      <c r="H1126" s="11">
        <v>12</v>
      </c>
      <c r="I1126" s="11">
        <v>0</v>
      </c>
      <c r="J1126" s="11">
        <v>0</v>
      </c>
      <c r="K1126" s="11">
        <v>0</v>
      </c>
      <c r="L1126" s="11">
        <v>417.33333333333297</v>
      </c>
      <c r="M1126" s="11">
        <v>21108.25</v>
      </c>
      <c r="N1126" s="11">
        <v>11571.416666666601</v>
      </c>
      <c r="O1126" s="11">
        <v>29033.925976390699</v>
      </c>
      <c r="P1126" s="11">
        <v>2251.3007789810199</v>
      </c>
      <c r="Q1126" s="11">
        <v>15908.9616338949</v>
      </c>
      <c r="R1126" s="11">
        <v>0.54951812809629896</v>
      </c>
      <c r="S1126" s="11">
        <v>12.8958730990917</v>
      </c>
      <c r="T1126" s="11">
        <v>0.32180383143816799</v>
      </c>
      <c r="U1126" s="11">
        <v>0</v>
      </c>
      <c r="V1126" s="11">
        <v>21</v>
      </c>
      <c r="W1126" s="11">
        <v>0</v>
      </c>
      <c r="X1126" s="11">
        <v>0</v>
      </c>
      <c r="Y1126" s="11">
        <v>21</v>
      </c>
      <c r="Z1126" s="11">
        <v>6</v>
      </c>
      <c r="AA1126" s="11">
        <v>6</v>
      </c>
      <c r="AB1126" s="11">
        <v>10</v>
      </c>
      <c r="AC1126" s="11">
        <v>34.6666666666666</v>
      </c>
      <c r="AD1126" s="11">
        <v>335.27943121693102</v>
      </c>
      <c r="AE1126" s="11">
        <v>0</v>
      </c>
      <c r="AF1126" s="11">
        <v>49.997500000000002</v>
      </c>
      <c r="AG1126" s="11">
        <v>50.002499999999998</v>
      </c>
      <c r="AH1126" s="11">
        <v>22475</v>
      </c>
      <c r="AI1126" s="11">
        <v>50</v>
      </c>
      <c r="AJ1126" s="11">
        <v>0</v>
      </c>
      <c r="AK1126" s="11">
        <v>2</v>
      </c>
      <c r="AL1126" s="11">
        <v>369.25</v>
      </c>
      <c r="AM1126" s="11">
        <v>0</v>
      </c>
      <c r="AN1126" s="11">
        <v>1131.4166666666599</v>
      </c>
      <c r="AO1126" s="11">
        <v>0</v>
      </c>
      <c r="AP1126" s="11">
        <v>10680.083333333299</v>
      </c>
      <c r="AQ1126" s="11">
        <v>189.666666666666</v>
      </c>
    </row>
    <row r="1127" spans="1:43" hidden="1" x14ac:dyDescent="0.45">
      <c r="A1127" s="11">
        <v>1125</v>
      </c>
      <c r="B1127" s="11" t="s">
        <v>14</v>
      </c>
      <c r="C1127" s="11" t="s">
        <v>11</v>
      </c>
      <c r="D1127" s="12">
        <v>44105</v>
      </c>
      <c r="E1127" s="11">
        <f t="shared" si="34"/>
        <v>2020</v>
      </c>
      <c r="F1127" s="11">
        <f t="shared" si="35"/>
        <v>10</v>
      </c>
      <c r="G1127" s="11">
        <v>14</v>
      </c>
      <c r="H1127" s="11">
        <v>14</v>
      </c>
      <c r="I1127" s="11">
        <v>0</v>
      </c>
      <c r="J1127" s="11">
        <v>3</v>
      </c>
      <c r="K1127" s="11">
        <v>1</v>
      </c>
      <c r="L1127" s="11">
        <v>415.42857142857099</v>
      </c>
      <c r="M1127" s="11">
        <v>21031.5</v>
      </c>
      <c r="N1127" s="11">
        <v>16165.0714285714</v>
      </c>
      <c r="O1127" s="11">
        <v>29613.211603574699</v>
      </c>
      <c r="P1127" s="11">
        <v>2324.8521776416001</v>
      </c>
      <c r="Q1127" s="11">
        <v>22606.881503731602</v>
      </c>
      <c r="R1127" s="11">
        <v>0.76837633124027704</v>
      </c>
      <c r="S1127" s="11">
        <v>12.7373343584501</v>
      </c>
      <c r="T1127" s="11">
        <v>0.46291260543066298</v>
      </c>
      <c r="U1127" s="11">
        <v>0</v>
      </c>
      <c r="V1127" s="11">
        <v>18.714285714285701</v>
      </c>
      <c r="W1127" s="11">
        <v>2.7857142857142798</v>
      </c>
      <c r="X1127" s="11">
        <v>0</v>
      </c>
      <c r="Y1127" s="11">
        <v>15.9285714285714</v>
      </c>
      <c r="Z1127" s="11">
        <v>5.7857142857142803</v>
      </c>
      <c r="AA1127" s="11">
        <v>5.7857142857142803</v>
      </c>
      <c r="AB1127" s="11">
        <v>9.5714285714285694</v>
      </c>
      <c r="AC1127" s="11">
        <v>34.428571428571402</v>
      </c>
      <c r="AD1127" s="11">
        <v>469.34791765190897</v>
      </c>
      <c r="AE1127" s="11">
        <v>0</v>
      </c>
      <c r="AF1127" s="11">
        <v>57.341428571428501</v>
      </c>
      <c r="AG1127" s="11">
        <v>55.740714285714198</v>
      </c>
      <c r="AH1127" s="11">
        <v>25173.785714285699</v>
      </c>
      <c r="AI1127" s="11">
        <v>55.022142857142804</v>
      </c>
      <c r="AJ1127" s="11">
        <v>0</v>
      </c>
      <c r="AK1127" s="11">
        <v>2</v>
      </c>
      <c r="AL1127" s="11">
        <v>442.142857142857</v>
      </c>
      <c r="AM1127" s="11">
        <v>0</v>
      </c>
      <c r="AN1127" s="11">
        <v>1668</v>
      </c>
      <c r="AO1127" s="11">
        <v>0</v>
      </c>
      <c r="AP1127" s="11">
        <v>13695.0714285714</v>
      </c>
      <c r="AQ1127" s="11">
        <v>312.42857142857099</v>
      </c>
    </row>
    <row r="1128" spans="1:43" hidden="1" x14ac:dyDescent="0.45">
      <c r="A1128" s="11">
        <v>1126</v>
      </c>
      <c r="B1128" s="11" t="s">
        <v>14</v>
      </c>
      <c r="C1128" s="11" t="s">
        <v>11</v>
      </c>
      <c r="D1128" s="12">
        <v>44136</v>
      </c>
      <c r="E1128" s="11">
        <f t="shared" si="34"/>
        <v>2020</v>
      </c>
      <c r="F1128" s="11">
        <f t="shared" si="35"/>
        <v>11</v>
      </c>
      <c r="G1128" s="11">
        <v>13</v>
      </c>
      <c r="H1128" s="11">
        <v>13</v>
      </c>
      <c r="I1128" s="11">
        <v>0</v>
      </c>
      <c r="J1128" s="11">
        <v>0</v>
      </c>
      <c r="K1128" s="11">
        <v>0</v>
      </c>
      <c r="L1128" s="11">
        <v>417.53846153846098</v>
      </c>
      <c r="M1128" s="11">
        <v>21134.769230769201</v>
      </c>
      <c r="N1128" s="11">
        <v>17990.923076923002</v>
      </c>
      <c r="O1128" s="11">
        <v>28812.149527743499</v>
      </c>
      <c r="P1128" s="11">
        <v>2295.6782573838</v>
      </c>
      <c r="Q1128" s="11">
        <v>24479.948455717298</v>
      </c>
      <c r="R1128" s="11">
        <v>0.85212785724931095</v>
      </c>
      <c r="S1128" s="11">
        <v>12.5514381648973</v>
      </c>
      <c r="T1128" s="11">
        <v>0.50898976996108902</v>
      </c>
      <c r="U1128" s="11">
        <v>0</v>
      </c>
      <c r="V1128" s="11">
        <v>18.846153846153801</v>
      </c>
      <c r="W1128" s="11">
        <v>0</v>
      </c>
      <c r="X1128" s="11">
        <v>0</v>
      </c>
      <c r="Y1128" s="11">
        <v>18.846153846153801</v>
      </c>
      <c r="Z1128" s="11">
        <v>6</v>
      </c>
      <c r="AA1128" s="11">
        <v>6</v>
      </c>
      <c r="AB1128" s="11">
        <v>10</v>
      </c>
      <c r="AC1128" s="11">
        <v>34.692307692307601</v>
      </c>
      <c r="AD1128" s="11">
        <v>519.68134643134601</v>
      </c>
      <c r="AE1128" s="11">
        <v>0</v>
      </c>
      <c r="AF1128" s="11">
        <v>52.885384615384602</v>
      </c>
      <c r="AG1128" s="11">
        <v>53.642307692307597</v>
      </c>
      <c r="AH1128" s="11">
        <v>29860.692307692301</v>
      </c>
      <c r="AI1128" s="11">
        <v>53.182307692307603</v>
      </c>
      <c r="AJ1128" s="11">
        <v>0</v>
      </c>
      <c r="AK1128" s="11">
        <v>2</v>
      </c>
      <c r="AL1128" s="11">
        <v>497.692307692307</v>
      </c>
      <c r="AM1128" s="11">
        <v>0</v>
      </c>
      <c r="AN1128" s="11">
        <v>1813.38461538461</v>
      </c>
      <c r="AO1128" s="11">
        <v>0</v>
      </c>
      <c r="AP1128" s="11">
        <v>14315.692307692299</v>
      </c>
      <c r="AQ1128" s="11">
        <v>268.923076923076</v>
      </c>
    </row>
    <row r="1129" spans="1:43" hidden="1" x14ac:dyDescent="0.45">
      <c r="A1129" s="11">
        <v>1127</v>
      </c>
      <c r="B1129" s="11" t="s">
        <v>14</v>
      </c>
      <c r="C1129" s="11" t="s">
        <v>11</v>
      </c>
      <c r="D1129" s="12">
        <v>44166</v>
      </c>
      <c r="E1129" s="11">
        <f t="shared" si="34"/>
        <v>2020</v>
      </c>
      <c r="F1129" s="11">
        <f t="shared" si="35"/>
        <v>12</v>
      </c>
      <c r="G1129" s="11">
        <v>12</v>
      </c>
      <c r="H1129" s="11">
        <v>12</v>
      </c>
      <c r="I1129" s="11">
        <v>0</v>
      </c>
      <c r="J1129" s="11">
        <v>1</v>
      </c>
      <c r="K1129" s="11">
        <v>0</v>
      </c>
      <c r="L1129" s="11">
        <v>417.33333333333297</v>
      </c>
      <c r="M1129" s="11">
        <v>21128.916666666599</v>
      </c>
      <c r="N1129" s="11">
        <v>9986.75</v>
      </c>
      <c r="O1129" s="11">
        <v>28654.860882503599</v>
      </c>
      <c r="P1129" s="11">
        <v>2232.282935274</v>
      </c>
      <c r="Q1129" s="11">
        <v>13532.568253162901</v>
      </c>
      <c r="R1129" s="11">
        <v>0.47378228803420003</v>
      </c>
      <c r="S1129" s="11">
        <v>12.8379047854572</v>
      </c>
      <c r="T1129" s="11">
        <v>0.27468756176965398</v>
      </c>
      <c r="U1129" s="11">
        <v>0</v>
      </c>
      <c r="V1129" s="11">
        <v>20.3333333333333</v>
      </c>
      <c r="W1129" s="11">
        <v>0</v>
      </c>
      <c r="X1129" s="11">
        <v>0</v>
      </c>
      <c r="Y1129" s="11">
        <v>20.3333333333333</v>
      </c>
      <c r="Z1129" s="11">
        <v>6</v>
      </c>
      <c r="AA1129" s="11">
        <v>6</v>
      </c>
      <c r="AB1129" s="11">
        <v>10</v>
      </c>
      <c r="AC1129" s="11">
        <v>34.6666666666666</v>
      </c>
      <c r="AD1129" s="11">
        <v>289.28002044252003</v>
      </c>
      <c r="AE1129" s="11">
        <v>0</v>
      </c>
      <c r="AF1129" s="11">
        <v>61.342500000000001</v>
      </c>
      <c r="AG1129" s="11">
        <v>59.08</v>
      </c>
      <c r="AH1129" s="11">
        <v>46657.333333333299</v>
      </c>
      <c r="AI1129" s="11">
        <v>57.942500000000003</v>
      </c>
      <c r="AJ1129" s="11">
        <v>0</v>
      </c>
      <c r="AK1129" s="11">
        <v>2.25</v>
      </c>
      <c r="AL1129" s="11">
        <v>652.5</v>
      </c>
      <c r="AM1129" s="11">
        <v>0</v>
      </c>
      <c r="AN1129" s="11">
        <v>1107</v>
      </c>
      <c r="AO1129" s="11">
        <v>0</v>
      </c>
      <c r="AP1129" s="11">
        <v>8184</v>
      </c>
      <c r="AQ1129" s="11">
        <v>0.58333333333333304</v>
      </c>
    </row>
    <row r="1130" spans="1:43" hidden="1" x14ac:dyDescent="0.45">
      <c r="A1130" s="11">
        <v>1128</v>
      </c>
      <c r="B1130" s="11" t="s">
        <v>14</v>
      </c>
      <c r="C1130" s="11" t="s">
        <v>11</v>
      </c>
      <c r="D1130" s="12">
        <v>44197</v>
      </c>
      <c r="E1130" s="11">
        <f t="shared" si="34"/>
        <v>2021</v>
      </c>
      <c r="F1130" s="11">
        <f t="shared" si="35"/>
        <v>1</v>
      </c>
      <c r="G1130" s="11">
        <v>15</v>
      </c>
      <c r="H1130" s="11">
        <v>15</v>
      </c>
      <c r="I1130" s="11">
        <v>0</v>
      </c>
      <c r="J1130" s="11">
        <v>1</v>
      </c>
      <c r="K1130" s="11">
        <v>0</v>
      </c>
      <c r="L1130" s="11">
        <v>414.13333333333298</v>
      </c>
      <c r="M1130" s="11">
        <v>20989.333333333299</v>
      </c>
      <c r="N1130" s="11">
        <v>10003.733333333301</v>
      </c>
      <c r="O1130" s="11">
        <v>28501.178831612</v>
      </c>
      <c r="P1130" s="11">
        <v>2195.7598071377902</v>
      </c>
      <c r="Q1130" s="11">
        <v>13516.6145317142</v>
      </c>
      <c r="R1130" s="11">
        <v>0.47680043934080901</v>
      </c>
      <c r="S1130" s="11">
        <v>12.980095760841101</v>
      </c>
      <c r="T1130" s="11">
        <v>0.27015911852915298</v>
      </c>
      <c r="U1130" s="11">
        <v>0</v>
      </c>
      <c r="V1130" s="11">
        <v>18.933333333333302</v>
      </c>
      <c r="W1130" s="11">
        <v>0</v>
      </c>
      <c r="X1130" s="11">
        <v>0</v>
      </c>
      <c r="Y1130" s="11">
        <v>18.933333333333302</v>
      </c>
      <c r="Z1130" s="11">
        <v>5</v>
      </c>
      <c r="AA1130" s="11">
        <v>5</v>
      </c>
      <c r="AB1130" s="11">
        <v>8</v>
      </c>
      <c r="AC1130" s="11">
        <v>34.266666666666602</v>
      </c>
      <c r="AD1130" s="11">
        <v>292.24838093595201</v>
      </c>
      <c r="AE1130" s="11">
        <v>0</v>
      </c>
      <c r="AF1130" s="11">
        <v>63.427333333333301</v>
      </c>
      <c r="AG1130" s="11">
        <v>65.182000000000002</v>
      </c>
      <c r="AH1130" s="11">
        <v>71508.466666666602</v>
      </c>
      <c r="AI1130" s="11">
        <v>60.159333333333301</v>
      </c>
      <c r="AJ1130" s="11">
        <v>0</v>
      </c>
      <c r="AK1130" s="11">
        <v>3</v>
      </c>
      <c r="AL1130" s="11">
        <v>1220.2666666666601</v>
      </c>
      <c r="AM1130" s="11">
        <v>0</v>
      </c>
      <c r="AN1130" s="11">
        <v>1104.13333333333</v>
      </c>
      <c r="AO1130" s="11">
        <v>0</v>
      </c>
      <c r="AP1130" s="11">
        <v>8324.9333333333307</v>
      </c>
      <c r="AQ1130" s="11">
        <v>0</v>
      </c>
    </row>
    <row r="1131" spans="1:43" hidden="1" x14ac:dyDescent="0.45">
      <c r="A1131" s="11">
        <v>1129</v>
      </c>
      <c r="B1131" s="11" t="s">
        <v>14</v>
      </c>
      <c r="C1131" s="11" t="s">
        <v>11</v>
      </c>
      <c r="D1131" s="12">
        <v>44228</v>
      </c>
      <c r="E1131" s="11">
        <f t="shared" si="34"/>
        <v>2021</v>
      </c>
      <c r="F1131" s="11">
        <f t="shared" si="35"/>
        <v>2</v>
      </c>
      <c r="G1131" s="11">
        <v>12</v>
      </c>
      <c r="H1131" s="11">
        <v>12</v>
      </c>
      <c r="I1131" s="11">
        <v>0</v>
      </c>
      <c r="J1131" s="11">
        <v>2</v>
      </c>
      <c r="K1131" s="11">
        <v>2</v>
      </c>
      <c r="L1131" s="11">
        <v>419.33333333333297</v>
      </c>
      <c r="M1131" s="11">
        <v>21224</v>
      </c>
      <c r="N1131" s="11">
        <v>13625.166666666601</v>
      </c>
      <c r="O1131" s="11">
        <v>29165.261631301499</v>
      </c>
      <c r="P1131" s="11">
        <v>2269.5731524580701</v>
      </c>
      <c r="Q1131" s="11">
        <v>18730.974910109398</v>
      </c>
      <c r="R1131" s="11">
        <v>0.64296225409166397</v>
      </c>
      <c r="S1131" s="11">
        <v>12.8509244980393</v>
      </c>
      <c r="T1131" s="11">
        <v>0.37965894821819102</v>
      </c>
      <c r="U1131" s="11">
        <v>0</v>
      </c>
      <c r="V1131" s="11">
        <v>17.25</v>
      </c>
      <c r="W1131" s="11">
        <v>3.75</v>
      </c>
      <c r="X1131" s="11">
        <v>0</v>
      </c>
      <c r="Y1131" s="11">
        <v>13.5</v>
      </c>
      <c r="Z1131" s="11">
        <v>5</v>
      </c>
      <c r="AA1131" s="11">
        <v>5</v>
      </c>
      <c r="AB1131" s="11">
        <v>8</v>
      </c>
      <c r="AC1131" s="11">
        <v>34.9166666666666</v>
      </c>
      <c r="AD1131" s="11">
        <v>391.52454304954301</v>
      </c>
      <c r="AE1131" s="11">
        <v>10170.5</v>
      </c>
      <c r="AF1131" s="11">
        <v>63.89</v>
      </c>
      <c r="AG1131" s="11">
        <v>66.192499999999995</v>
      </c>
      <c r="AH1131" s="11">
        <v>85259.666666666599</v>
      </c>
      <c r="AI1131" s="11">
        <v>61.044999999999902</v>
      </c>
      <c r="AJ1131" s="11">
        <v>2894.3333333333298</v>
      </c>
      <c r="AK1131" s="11">
        <v>3</v>
      </c>
      <c r="AL1131" s="11">
        <v>1537.25</v>
      </c>
      <c r="AM1131" s="11">
        <v>0</v>
      </c>
      <c r="AN1131" s="11">
        <v>1391.5833333333301</v>
      </c>
      <c r="AO1131" s="11">
        <v>0</v>
      </c>
      <c r="AP1131" s="11">
        <v>11072.333333333299</v>
      </c>
      <c r="AQ1131" s="11">
        <v>68.1666666666666</v>
      </c>
    </row>
    <row r="1132" spans="1:43" hidden="1" x14ac:dyDescent="0.45">
      <c r="A1132" s="11">
        <v>1130</v>
      </c>
      <c r="B1132" s="11" t="s">
        <v>14</v>
      </c>
      <c r="C1132" s="11" t="s">
        <v>11</v>
      </c>
      <c r="D1132" s="12">
        <v>44256</v>
      </c>
      <c r="E1132" s="11">
        <f t="shared" si="34"/>
        <v>2021</v>
      </c>
      <c r="F1132" s="11">
        <f t="shared" si="35"/>
        <v>3</v>
      </c>
      <c r="G1132" s="11">
        <v>12</v>
      </c>
      <c r="H1132" s="11">
        <v>12</v>
      </c>
      <c r="I1132" s="11">
        <v>0</v>
      </c>
      <c r="J1132" s="11">
        <v>0</v>
      </c>
      <c r="K1132" s="11">
        <v>0</v>
      </c>
      <c r="L1132" s="11">
        <v>417.33333333333297</v>
      </c>
      <c r="M1132" s="11">
        <v>21116</v>
      </c>
      <c r="N1132" s="11">
        <v>16401.583333333299</v>
      </c>
      <c r="O1132" s="11">
        <v>28881.690752241499</v>
      </c>
      <c r="P1132" s="11">
        <v>2237.3685386652501</v>
      </c>
      <c r="Q1132" s="11">
        <v>22436.564642832702</v>
      </c>
      <c r="R1132" s="11">
        <v>0.77801357354466805</v>
      </c>
      <c r="S1132" s="11">
        <v>12.9085829052565</v>
      </c>
      <c r="T1132" s="11">
        <v>0.451919771609265</v>
      </c>
      <c r="U1132" s="11">
        <v>0</v>
      </c>
      <c r="V1132" s="11">
        <v>18</v>
      </c>
      <c r="W1132" s="11">
        <v>0</v>
      </c>
      <c r="X1132" s="11">
        <v>0</v>
      </c>
      <c r="Y1132" s="11">
        <v>18</v>
      </c>
      <c r="Z1132" s="11">
        <v>5</v>
      </c>
      <c r="AA1132" s="11">
        <v>5</v>
      </c>
      <c r="AB1132" s="11">
        <v>8</v>
      </c>
      <c r="AC1132" s="11">
        <v>34.6666666666666</v>
      </c>
      <c r="AD1132" s="11">
        <v>474.55607864357802</v>
      </c>
      <c r="AE1132" s="11">
        <v>619207.91666666605</v>
      </c>
      <c r="AF1132" s="11">
        <v>58.33</v>
      </c>
      <c r="AG1132" s="11">
        <v>65.117500000000007</v>
      </c>
      <c r="AH1132" s="11">
        <v>97107.75</v>
      </c>
      <c r="AI1132" s="11">
        <v>60.102499999999999</v>
      </c>
      <c r="AJ1132" s="11">
        <v>20989.666666666599</v>
      </c>
      <c r="AK1132" s="11">
        <v>3</v>
      </c>
      <c r="AL1132" s="11">
        <v>1681.1666666666599</v>
      </c>
      <c r="AM1132" s="11">
        <v>0</v>
      </c>
      <c r="AN1132" s="11">
        <v>1686.75</v>
      </c>
      <c r="AO1132" s="11">
        <v>0</v>
      </c>
      <c r="AP1132" s="11">
        <v>14080.416666666601</v>
      </c>
      <c r="AQ1132" s="11">
        <v>0</v>
      </c>
    </row>
    <row r="1133" spans="1:43" hidden="1" x14ac:dyDescent="0.45">
      <c r="A1133" s="11">
        <v>1131</v>
      </c>
      <c r="B1133" s="11" t="s">
        <v>14</v>
      </c>
      <c r="C1133" s="11" t="s">
        <v>11</v>
      </c>
      <c r="D1133" s="12">
        <v>44287</v>
      </c>
      <c r="E1133" s="11">
        <f t="shared" si="34"/>
        <v>2021</v>
      </c>
      <c r="F1133" s="11">
        <f t="shared" si="35"/>
        <v>4</v>
      </c>
      <c r="G1133" s="11">
        <v>13</v>
      </c>
      <c r="H1133" s="11">
        <v>13</v>
      </c>
      <c r="I1133" s="11">
        <v>0</v>
      </c>
      <c r="J1133" s="11">
        <v>0</v>
      </c>
      <c r="K1133" s="11">
        <v>0</v>
      </c>
      <c r="L1133" s="11">
        <v>416.30769230769198</v>
      </c>
      <c r="M1133" s="11">
        <v>21074.0769230769</v>
      </c>
      <c r="N1133" s="11">
        <v>17801.923076923002</v>
      </c>
      <c r="O1133" s="11">
        <v>29458.159932238301</v>
      </c>
      <c r="P1133" s="11">
        <v>2290.9777245412201</v>
      </c>
      <c r="Q1133" s="11">
        <v>24860.6775706956</v>
      </c>
      <c r="R1133" s="11">
        <v>0.84575009409488799</v>
      </c>
      <c r="S1133" s="11">
        <v>12.856352080072901</v>
      </c>
      <c r="T1133" s="11">
        <v>0.50279394302528702</v>
      </c>
      <c r="U1133" s="11">
        <v>0</v>
      </c>
      <c r="V1133" s="11">
        <v>18.4615384615384</v>
      </c>
      <c r="W1133" s="11">
        <v>0</v>
      </c>
      <c r="X1133" s="11">
        <v>0</v>
      </c>
      <c r="Y1133" s="11">
        <v>18.4615384615384</v>
      </c>
      <c r="Z1133" s="11">
        <v>5</v>
      </c>
      <c r="AA1133" s="11">
        <v>5</v>
      </c>
      <c r="AB1133" s="11">
        <v>8</v>
      </c>
      <c r="AC1133" s="11">
        <v>34.538461538461497</v>
      </c>
      <c r="AD1133" s="11">
        <v>516.73695193695198</v>
      </c>
      <c r="AE1133" s="11">
        <v>1593666.7692307599</v>
      </c>
      <c r="AF1133" s="11">
        <v>58.33</v>
      </c>
      <c r="AG1133" s="11">
        <v>66.19</v>
      </c>
      <c r="AH1133" s="11">
        <v>112751.769230769</v>
      </c>
      <c r="AI1133" s="11">
        <v>61.04</v>
      </c>
      <c r="AJ1133" s="11">
        <v>121678.769230769</v>
      </c>
      <c r="AK1133" s="11">
        <v>3</v>
      </c>
      <c r="AL1133" s="11">
        <v>1784.61538461538</v>
      </c>
      <c r="AM1133" s="11">
        <v>0</v>
      </c>
      <c r="AN1133" s="11">
        <v>1753.23076923076</v>
      </c>
      <c r="AO1133" s="11">
        <v>0</v>
      </c>
      <c r="AP1133" s="11">
        <v>14097.538461538399</v>
      </c>
      <c r="AQ1133" s="11">
        <v>0</v>
      </c>
    </row>
    <row r="1134" spans="1:43" hidden="1" x14ac:dyDescent="0.45">
      <c r="A1134" s="11">
        <v>1132</v>
      </c>
      <c r="B1134" s="11" t="s">
        <v>14</v>
      </c>
      <c r="C1134" s="11" t="s">
        <v>11</v>
      </c>
      <c r="D1134" s="12">
        <v>44317</v>
      </c>
      <c r="E1134" s="11">
        <f t="shared" si="34"/>
        <v>2021</v>
      </c>
      <c r="F1134" s="11">
        <f t="shared" si="35"/>
        <v>5</v>
      </c>
      <c r="G1134" s="11">
        <v>14</v>
      </c>
      <c r="H1134" s="11">
        <v>14</v>
      </c>
      <c r="I1134" s="11">
        <v>0</v>
      </c>
      <c r="J1134" s="11">
        <v>1</v>
      </c>
      <c r="K1134" s="11">
        <v>0</v>
      </c>
      <c r="L1134" s="11">
        <v>418.28571428571399</v>
      </c>
      <c r="M1134" s="11">
        <v>21171</v>
      </c>
      <c r="N1134" s="11">
        <v>18780.9285714285</v>
      </c>
      <c r="O1134" s="11">
        <v>29137.3267816937</v>
      </c>
      <c r="P1134" s="11">
        <v>2271.2440263457802</v>
      </c>
      <c r="Q1134" s="11">
        <v>25836.094461242101</v>
      </c>
      <c r="R1134" s="11">
        <v>0.88761170574427195</v>
      </c>
      <c r="S1134" s="11">
        <v>12.828138586179501</v>
      </c>
      <c r="T1134" s="11">
        <v>0.52338323554815502</v>
      </c>
      <c r="U1134" s="11">
        <v>0</v>
      </c>
      <c r="V1134" s="11">
        <v>18.357142857142801</v>
      </c>
      <c r="W1134" s="11">
        <v>0</v>
      </c>
      <c r="X1134" s="11">
        <v>0</v>
      </c>
      <c r="Y1134" s="11">
        <v>18.357142857142801</v>
      </c>
      <c r="Z1134" s="11">
        <v>5</v>
      </c>
      <c r="AA1134" s="11">
        <v>5</v>
      </c>
      <c r="AB1134" s="11">
        <v>8</v>
      </c>
      <c r="AC1134" s="11">
        <v>34.785714285714199</v>
      </c>
      <c r="AD1134" s="11">
        <v>540.69716553287901</v>
      </c>
      <c r="AE1134" s="11">
        <v>3980616.8571428498</v>
      </c>
      <c r="AF1134" s="11">
        <v>51.19</v>
      </c>
      <c r="AG1134" s="11">
        <v>61.595714285714202</v>
      </c>
      <c r="AH1134" s="11">
        <v>132231.214285714</v>
      </c>
      <c r="AI1134" s="11">
        <v>57.019999999999897</v>
      </c>
      <c r="AJ1134" s="11">
        <v>1203500.8571428501</v>
      </c>
      <c r="AK1134" s="11">
        <v>2.1428571428571401</v>
      </c>
      <c r="AL1134" s="11">
        <v>1902.7142857142801</v>
      </c>
      <c r="AM1134" s="11">
        <v>0</v>
      </c>
      <c r="AN1134" s="11">
        <v>1880.2857142857099</v>
      </c>
      <c r="AO1134" s="11">
        <v>0</v>
      </c>
      <c r="AP1134" s="11">
        <v>14662.714285714201</v>
      </c>
      <c r="AQ1134" s="11">
        <v>0</v>
      </c>
    </row>
    <row r="1135" spans="1:43" hidden="1" x14ac:dyDescent="0.45">
      <c r="A1135" s="11">
        <v>1133</v>
      </c>
      <c r="B1135" s="11" t="s">
        <v>14</v>
      </c>
      <c r="C1135" s="11" t="s">
        <v>11</v>
      </c>
      <c r="D1135" s="12">
        <v>44348</v>
      </c>
      <c r="E1135" s="11">
        <f t="shared" si="34"/>
        <v>2021</v>
      </c>
      <c r="F1135" s="11">
        <f t="shared" si="35"/>
        <v>6</v>
      </c>
      <c r="G1135" s="11">
        <v>12</v>
      </c>
      <c r="H1135" s="11">
        <v>12</v>
      </c>
      <c r="I1135" s="11">
        <v>0</v>
      </c>
      <c r="J1135" s="11">
        <v>1</v>
      </c>
      <c r="K1135" s="11">
        <v>0</v>
      </c>
      <c r="L1135" s="11">
        <v>417.33333333333297</v>
      </c>
      <c r="M1135" s="11">
        <v>21209.416666666599</v>
      </c>
      <c r="N1135" s="11">
        <v>19069.083333333299</v>
      </c>
      <c r="O1135" s="11">
        <v>29058.0785628064</v>
      </c>
      <c r="P1135" s="11">
        <v>2274.51665052815</v>
      </c>
      <c r="Q1135" s="11">
        <v>26122.112651069699</v>
      </c>
      <c r="R1135" s="11">
        <v>0.89971240291514798</v>
      </c>
      <c r="S1135" s="11">
        <v>12.7763476941362</v>
      </c>
      <c r="T1135" s="11">
        <v>0.531460007770716</v>
      </c>
      <c r="U1135" s="11">
        <v>0</v>
      </c>
      <c r="V1135" s="11">
        <v>18.3333333333333</v>
      </c>
      <c r="W1135" s="11">
        <v>0</v>
      </c>
      <c r="X1135" s="11">
        <v>0</v>
      </c>
      <c r="Y1135" s="11">
        <v>18.3333333333333</v>
      </c>
      <c r="Z1135" s="11">
        <v>5</v>
      </c>
      <c r="AA1135" s="11">
        <v>5</v>
      </c>
      <c r="AB1135" s="11">
        <v>8</v>
      </c>
      <c r="AC1135" s="11">
        <v>34.6666666666666</v>
      </c>
      <c r="AD1135" s="11">
        <v>550.99904401154402</v>
      </c>
      <c r="AE1135" s="11">
        <v>12255009.416666601</v>
      </c>
      <c r="AF1135" s="11">
        <v>50</v>
      </c>
      <c r="AG1135" s="11">
        <v>60.83</v>
      </c>
      <c r="AH1135" s="11">
        <v>149535.75</v>
      </c>
      <c r="AI1135" s="11">
        <v>56.35</v>
      </c>
      <c r="AJ1135" s="11">
        <v>3472867.0833333302</v>
      </c>
      <c r="AK1135" s="11">
        <v>2</v>
      </c>
      <c r="AL1135" s="11">
        <v>1993</v>
      </c>
      <c r="AM1135" s="11">
        <v>0</v>
      </c>
      <c r="AN1135" s="11">
        <v>1917.3333333333301</v>
      </c>
      <c r="AO1135" s="11">
        <v>0</v>
      </c>
      <c r="AP1135" s="11">
        <v>14597</v>
      </c>
      <c r="AQ1135" s="11">
        <v>0</v>
      </c>
    </row>
    <row r="1136" spans="1:43" hidden="1" x14ac:dyDescent="0.45">
      <c r="A1136" s="11">
        <v>1134</v>
      </c>
      <c r="B1136" s="11" t="s">
        <v>14</v>
      </c>
      <c r="C1136" s="11" t="s">
        <v>11</v>
      </c>
      <c r="D1136" s="12">
        <v>44378</v>
      </c>
      <c r="E1136" s="11">
        <f t="shared" si="34"/>
        <v>2021</v>
      </c>
      <c r="F1136" s="11">
        <f t="shared" si="35"/>
        <v>7</v>
      </c>
      <c r="G1136" s="11">
        <v>14</v>
      </c>
      <c r="H1136" s="11">
        <v>14</v>
      </c>
      <c r="I1136" s="11">
        <v>0</v>
      </c>
      <c r="J1136" s="11">
        <v>0</v>
      </c>
      <c r="K1136" s="11">
        <v>0</v>
      </c>
      <c r="L1136" s="11">
        <v>417.142857142857</v>
      </c>
      <c r="M1136" s="11">
        <v>21231.285714285699</v>
      </c>
      <c r="N1136" s="11">
        <v>15580.6428571428</v>
      </c>
      <c r="O1136" s="11">
        <v>28969.372727219099</v>
      </c>
      <c r="P1136" s="11">
        <v>2265.1313725252999</v>
      </c>
      <c r="Q1136" s="11">
        <v>21257.224288910202</v>
      </c>
      <c r="R1136" s="11">
        <v>0.73531411316150297</v>
      </c>
      <c r="S1136" s="11">
        <v>12.7890116496825</v>
      </c>
      <c r="T1136" s="11">
        <v>0.43226159710636303</v>
      </c>
      <c r="U1136" s="11">
        <v>0</v>
      </c>
      <c r="V1136" s="11">
        <v>18.428571428571399</v>
      </c>
      <c r="W1136" s="11">
        <v>0</v>
      </c>
      <c r="X1136" s="11">
        <v>0</v>
      </c>
      <c r="Y1136" s="11">
        <v>18.428571428571399</v>
      </c>
      <c r="Z1136" s="11">
        <v>5</v>
      </c>
      <c r="AA1136" s="11">
        <v>5</v>
      </c>
      <c r="AB1136" s="11">
        <v>8</v>
      </c>
      <c r="AC1136" s="11">
        <v>34.642857142857103</v>
      </c>
      <c r="AD1136" s="11">
        <v>451.480854462997</v>
      </c>
      <c r="AE1136" s="11">
        <v>16365378.5714285</v>
      </c>
      <c r="AF1136" s="11">
        <v>43.712857142857104</v>
      </c>
      <c r="AG1136" s="11">
        <v>56.235714285714202</v>
      </c>
      <c r="AH1136" s="11">
        <v>177306.928571428</v>
      </c>
      <c r="AI1136" s="11">
        <v>52.327142857142803</v>
      </c>
      <c r="AJ1136" s="11">
        <v>6253481.1428571399</v>
      </c>
      <c r="AK1136" s="11">
        <v>2</v>
      </c>
      <c r="AL1136" s="11">
        <v>2056.0714285714198</v>
      </c>
      <c r="AM1136" s="11">
        <v>0</v>
      </c>
      <c r="AN1136" s="11">
        <v>1489.7857142857099</v>
      </c>
      <c r="AO1136" s="11">
        <v>0</v>
      </c>
      <c r="AP1136" s="11">
        <v>12182.1428571428</v>
      </c>
      <c r="AQ1136" s="11">
        <v>0</v>
      </c>
    </row>
    <row r="1137" spans="1:43" hidden="1" x14ac:dyDescent="0.45">
      <c r="A1137" s="11">
        <v>1135</v>
      </c>
      <c r="B1137" s="11" t="s">
        <v>14</v>
      </c>
      <c r="C1137" s="11" t="s">
        <v>11</v>
      </c>
      <c r="D1137" s="12">
        <v>44409</v>
      </c>
      <c r="E1137" s="11">
        <f t="shared" si="34"/>
        <v>2021</v>
      </c>
      <c r="F1137" s="11">
        <f t="shared" si="35"/>
        <v>8</v>
      </c>
      <c r="G1137" s="11">
        <v>13</v>
      </c>
      <c r="H1137" s="11">
        <v>13</v>
      </c>
      <c r="I1137" s="11">
        <v>0</v>
      </c>
      <c r="J1137" s="11">
        <v>1</v>
      </c>
      <c r="K1137" s="11">
        <v>0</v>
      </c>
      <c r="L1137" s="11">
        <v>449.53846153846098</v>
      </c>
      <c r="M1137" s="11">
        <v>23045.538461538399</v>
      </c>
      <c r="N1137" s="11">
        <v>16008.0769230769</v>
      </c>
      <c r="O1137" s="11">
        <v>29478.2091760697</v>
      </c>
      <c r="P1137" s="11">
        <v>2303.6763304373399</v>
      </c>
      <c r="Q1137" s="11">
        <v>20475.588029015998</v>
      </c>
      <c r="R1137" s="11">
        <v>0.695680751273553</v>
      </c>
      <c r="S1137" s="11">
        <v>12.796392871265599</v>
      </c>
      <c r="T1137" s="11">
        <v>0.41387225748013101</v>
      </c>
      <c r="U1137" s="11">
        <v>0</v>
      </c>
      <c r="V1137" s="11">
        <v>24.1538461538461</v>
      </c>
      <c r="W1137" s="11">
        <v>0</v>
      </c>
      <c r="X1137" s="11">
        <v>0</v>
      </c>
      <c r="Y1137" s="11">
        <v>24.1538461538461</v>
      </c>
      <c r="Z1137" s="11">
        <v>5</v>
      </c>
      <c r="AA1137" s="11">
        <v>5</v>
      </c>
      <c r="AB1137" s="11">
        <v>8</v>
      </c>
      <c r="AC1137" s="11">
        <v>38.692307692307601</v>
      </c>
      <c r="AD1137" s="11">
        <v>414.83196865504499</v>
      </c>
      <c r="AE1137" s="11">
        <v>23916661.692307599</v>
      </c>
      <c r="AF1137" s="11">
        <v>50.786923076923003</v>
      </c>
      <c r="AG1137" s="11">
        <v>63.758461538461503</v>
      </c>
      <c r="AH1137" s="11">
        <v>227662.38461538401</v>
      </c>
      <c r="AI1137" s="11">
        <v>58.914615384615303</v>
      </c>
      <c r="AJ1137" s="11">
        <v>10555614.9230769</v>
      </c>
      <c r="AK1137" s="11">
        <v>2</v>
      </c>
      <c r="AL1137" s="11">
        <v>2185.3846153846098</v>
      </c>
      <c r="AM1137" s="11">
        <v>0</v>
      </c>
      <c r="AN1137" s="11">
        <v>1518.8461538461499</v>
      </c>
      <c r="AO1137" s="11">
        <v>0</v>
      </c>
      <c r="AP1137" s="11">
        <v>10184.384615384601</v>
      </c>
      <c r="AQ1137" s="11">
        <v>0</v>
      </c>
    </row>
    <row r="1138" spans="1:43" hidden="1" x14ac:dyDescent="0.45">
      <c r="A1138" s="11">
        <v>1136</v>
      </c>
      <c r="B1138" s="11" t="s">
        <v>14</v>
      </c>
      <c r="C1138" s="11" t="s">
        <v>11</v>
      </c>
      <c r="D1138" s="12">
        <v>44440</v>
      </c>
      <c r="E1138" s="11">
        <f t="shared" si="34"/>
        <v>2021</v>
      </c>
      <c r="F1138" s="11">
        <f t="shared" si="35"/>
        <v>9</v>
      </c>
      <c r="G1138" s="11">
        <v>12</v>
      </c>
      <c r="H1138" s="11">
        <v>12</v>
      </c>
      <c r="I1138" s="11">
        <v>0</v>
      </c>
      <c r="J1138" s="11">
        <v>0</v>
      </c>
      <c r="K1138" s="11">
        <v>0</v>
      </c>
      <c r="L1138" s="11">
        <v>450</v>
      </c>
      <c r="M1138" s="11">
        <v>23052.5</v>
      </c>
      <c r="N1138" s="11">
        <v>16288.333333333299</v>
      </c>
      <c r="O1138" s="11">
        <v>28926.522778405699</v>
      </c>
      <c r="P1138" s="11">
        <v>2226.69993070908</v>
      </c>
      <c r="Q1138" s="11">
        <v>20443.054228185702</v>
      </c>
      <c r="R1138" s="11">
        <v>0.70725937090271096</v>
      </c>
      <c r="S1138" s="11">
        <v>12.990556699308501</v>
      </c>
      <c r="T1138" s="11">
        <v>0.40698912836974699</v>
      </c>
      <c r="U1138" s="11">
        <v>0</v>
      </c>
      <c r="V1138" s="11">
        <v>20.5833333333333</v>
      </c>
      <c r="W1138" s="11">
        <v>5</v>
      </c>
      <c r="X1138" s="11">
        <v>0</v>
      </c>
      <c r="Y1138" s="11">
        <v>15.5833333333333</v>
      </c>
      <c r="Z1138" s="11">
        <v>5</v>
      </c>
      <c r="AA1138" s="11">
        <v>5</v>
      </c>
      <c r="AB1138" s="11">
        <v>8</v>
      </c>
      <c r="AC1138" s="11">
        <v>38.75</v>
      </c>
      <c r="AD1138" s="11">
        <v>421.135789154539</v>
      </c>
      <c r="AE1138" s="11">
        <v>34218073.916666597</v>
      </c>
      <c r="AF1138" s="11">
        <v>48.147500000000001</v>
      </c>
      <c r="AG1138" s="11">
        <v>62.497500000000002</v>
      </c>
      <c r="AH1138" s="11">
        <v>280027.91666666599</v>
      </c>
      <c r="AI1138" s="11">
        <v>57.8125</v>
      </c>
      <c r="AJ1138" s="11">
        <v>20657644.583333299</v>
      </c>
      <c r="AK1138" s="11">
        <v>2</v>
      </c>
      <c r="AL1138" s="11">
        <v>2382.8333333333298</v>
      </c>
      <c r="AM1138" s="11">
        <v>0</v>
      </c>
      <c r="AN1138" s="11">
        <v>1760.5833333333301</v>
      </c>
      <c r="AO1138" s="11">
        <v>0</v>
      </c>
      <c r="AP1138" s="11">
        <v>10644</v>
      </c>
      <c r="AQ1138" s="11">
        <v>86</v>
      </c>
    </row>
    <row r="1139" spans="1:43" hidden="1" x14ac:dyDescent="0.45">
      <c r="A1139" s="11">
        <v>1137</v>
      </c>
      <c r="B1139" s="11" t="s">
        <v>14</v>
      </c>
      <c r="C1139" s="11" t="s">
        <v>11</v>
      </c>
      <c r="D1139" s="12">
        <v>44470</v>
      </c>
      <c r="E1139" s="11">
        <f t="shared" si="34"/>
        <v>2021</v>
      </c>
      <c r="F1139" s="11">
        <f t="shared" si="35"/>
        <v>10</v>
      </c>
      <c r="G1139" s="11">
        <v>15</v>
      </c>
      <c r="H1139" s="11">
        <v>15</v>
      </c>
      <c r="I1139" s="11">
        <v>0</v>
      </c>
      <c r="J1139" s="11">
        <v>2</v>
      </c>
      <c r="K1139" s="11">
        <v>0</v>
      </c>
      <c r="L1139" s="11">
        <v>449.33333333333297</v>
      </c>
      <c r="M1139" s="11">
        <v>22892.666666666599</v>
      </c>
      <c r="N1139" s="11">
        <v>20798.8</v>
      </c>
      <c r="O1139" s="11">
        <v>28911.0522004823</v>
      </c>
      <c r="P1139" s="11">
        <v>2263.1078504992302</v>
      </c>
      <c r="Q1139" s="11">
        <v>26253.666454926799</v>
      </c>
      <c r="R1139" s="11">
        <v>0.90873675813163102</v>
      </c>
      <c r="S1139" s="11">
        <v>12.7737103042497</v>
      </c>
      <c r="T1139" s="11">
        <v>0.53141014852748403</v>
      </c>
      <c r="U1139" s="11">
        <v>0</v>
      </c>
      <c r="V1139" s="11">
        <v>21.733333333333299</v>
      </c>
      <c r="W1139" s="11">
        <v>0</v>
      </c>
      <c r="X1139" s="11">
        <v>0</v>
      </c>
      <c r="Y1139" s="11">
        <v>21.733333333333299</v>
      </c>
      <c r="Z1139" s="11">
        <v>5</v>
      </c>
      <c r="AA1139" s="11">
        <v>5</v>
      </c>
      <c r="AB1139" s="11">
        <v>8</v>
      </c>
      <c r="AC1139" s="11">
        <v>38.6666666666666</v>
      </c>
      <c r="AD1139" s="11">
        <v>538.27780203280201</v>
      </c>
      <c r="AE1139" s="11">
        <v>40214906.466666602</v>
      </c>
      <c r="AF1139" s="11">
        <v>47.22</v>
      </c>
      <c r="AG1139" s="11">
        <v>61.9</v>
      </c>
      <c r="AH1139" s="11">
        <v>341611.33333333302</v>
      </c>
      <c r="AI1139" s="11">
        <v>57.29</v>
      </c>
      <c r="AJ1139" s="11">
        <v>32836753.666666601</v>
      </c>
      <c r="AK1139" s="11">
        <v>2</v>
      </c>
      <c r="AL1139" s="11">
        <v>2669</v>
      </c>
      <c r="AM1139" s="11">
        <v>0</v>
      </c>
      <c r="AN1139" s="11">
        <v>2143.13333333333</v>
      </c>
      <c r="AO1139" s="11">
        <v>0</v>
      </c>
      <c r="AP1139" s="11">
        <v>12845.4666666666</v>
      </c>
      <c r="AQ1139" s="11">
        <v>0</v>
      </c>
    </row>
    <row r="1140" spans="1:43" hidden="1" x14ac:dyDescent="0.45">
      <c r="A1140" s="11">
        <v>1138</v>
      </c>
      <c r="B1140" s="11" t="s">
        <v>14</v>
      </c>
      <c r="C1140" s="11" t="s">
        <v>11</v>
      </c>
      <c r="D1140" s="12">
        <v>44501</v>
      </c>
      <c r="E1140" s="11">
        <f t="shared" si="34"/>
        <v>2021</v>
      </c>
      <c r="F1140" s="11">
        <f t="shared" si="35"/>
        <v>11</v>
      </c>
      <c r="G1140" s="11">
        <v>12</v>
      </c>
      <c r="H1140" s="11">
        <v>12</v>
      </c>
      <c r="I1140" s="11">
        <v>0</v>
      </c>
      <c r="J1140" s="11">
        <v>0</v>
      </c>
      <c r="K1140" s="11">
        <v>0</v>
      </c>
      <c r="L1140" s="11">
        <v>449.33333333333297</v>
      </c>
      <c r="M1140" s="11">
        <v>22903.25</v>
      </c>
      <c r="N1140" s="11">
        <v>24749.083333333299</v>
      </c>
      <c r="O1140" s="11">
        <v>28599.442599775201</v>
      </c>
      <c r="P1140" s="11">
        <v>2250.1524967125902</v>
      </c>
      <c r="Q1140" s="11">
        <v>30900.193623892399</v>
      </c>
      <c r="R1140" s="11">
        <v>1.0807879743040401</v>
      </c>
      <c r="S1140" s="11">
        <v>12.7097656624296</v>
      </c>
      <c r="T1140" s="11">
        <v>0.62855212788573001</v>
      </c>
      <c r="U1140" s="11">
        <v>0</v>
      </c>
      <c r="V1140" s="11">
        <v>21.25</v>
      </c>
      <c r="W1140" s="11">
        <v>0</v>
      </c>
      <c r="X1140" s="11">
        <v>0</v>
      </c>
      <c r="Y1140" s="11">
        <v>21.25</v>
      </c>
      <c r="Z1140" s="11">
        <v>5</v>
      </c>
      <c r="AA1140" s="11">
        <v>5</v>
      </c>
      <c r="AB1140" s="11">
        <v>8</v>
      </c>
      <c r="AC1140" s="11">
        <v>38.6666666666666</v>
      </c>
      <c r="AD1140" s="11">
        <v>640.45789443289402</v>
      </c>
      <c r="AE1140" s="11">
        <v>41850665.166666597</v>
      </c>
      <c r="AF1140" s="11">
        <v>46.529166666666598</v>
      </c>
      <c r="AG1140" s="11">
        <v>61.460833333333298</v>
      </c>
      <c r="AH1140" s="11">
        <v>407780.08333333302</v>
      </c>
      <c r="AI1140" s="11">
        <v>56.9</v>
      </c>
      <c r="AJ1140" s="11">
        <v>40030858.166666597</v>
      </c>
      <c r="AK1140" s="11">
        <v>2.0833333333333299</v>
      </c>
      <c r="AL1140" s="11">
        <v>3220</v>
      </c>
      <c r="AM1140" s="11">
        <v>0</v>
      </c>
      <c r="AN1140" s="11">
        <v>2445.0833333333298</v>
      </c>
      <c r="AO1140" s="11">
        <v>0</v>
      </c>
      <c r="AP1140" s="11">
        <v>14671.833333333299</v>
      </c>
      <c r="AQ1140" s="11">
        <v>495.666666666666</v>
      </c>
    </row>
    <row r="1141" spans="1:43" hidden="1" x14ac:dyDescent="0.45">
      <c r="A1141" s="11">
        <v>1139</v>
      </c>
      <c r="B1141" s="11" t="s">
        <v>14</v>
      </c>
      <c r="C1141" s="11" t="s">
        <v>11</v>
      </c>
      <c r="D1141" s="12">
        <v>44531</v>
      </c>
      <c r="E1141" s="11">
        <f t="shared" si="34"/>
        <v>2021</v>
      </c>
      <c r="F1141" s="11">
        <f t="shared" si="35"/>
        <v>12</v>
      </c>
      <c r="G1141" s="11">
        <v>13</v>
      </c>
      <c r="H1141" s="11">
        <v>13</v>
      </c>
      <c r="I1141" s="11">
        <v>0</v>
      </c>
      <c r="J1141" s="11">
        <v>1</v>
      </c>
      <c r="K1141" s="11">
        <v>0</v>
      </c>
      <c r="L1141" s="11">
        <v>448.30769230769198</v>
      </c>
      <c r="M1141" s="11">
        <v>22861.615384615299</v>
      </c>
      <c r="N1141" s="11">
        <v>21057.1538461538</v>
      </c>
      <c r="O1141" s="11">
        <v>28708.255403257499</v>
      </c>
      <c r="P1141" s="11">
        <v>2252.0787540556498</v>
      </c>
      <c r="Q1141" s="11">
        <v>26450.8672382277</v>
      </c>
      <c r="R1141" s="11">
        <v>0.92210293163016799</v>
      </c>
      <c r="S1141" s="11">
        <v>12.7469892668816</v>
      </c>
      <c r="T1141" s="11">
        <v>0.53670456813122103</v>
      </c>
      <c r="U1141" s="11">
        <v>0</v>
      </c>
      <c r="V1141" s="11">
        <v>21.230769230769202</v>
      </c>
      <c r="W1141" s="11">
        <v>0</v>
      </c>
      <c r="X1141" s="11">
        <v>0</v>
      </c>
      <c r="Y1141" s="11">
        <v>21.230769230769202</v>
      </c>
      <c r="Z1141" s="11">
        <v>5</v>
      </c>
      <c r="AA1141" s="11">
        <v>5</v>
      </c>
      <c r="AB1141" s="11">
        <v>8</v>
      </c>
      <c r="AC1141" s="11">
        <v>38.538461538461497</v>
      </c>
      <c r="AD1141" s="11">
        <v>547.55692334346099</v>
      </c>
      <c r="AE1141" s="11">
        <v>43084706.769230701</v>
      </c>
      <c r="AF1141" s="11">
        <v>49.323846153846098</v>
      </c>
      <c r="AG1141" s="11">
        <v>63.258461538461503</v>
      </c>
      <c r="AH1141" s="11">
        <v>547696</v>
      </c>
      <c r="AI1141" s="11">
        <v>58.473076923076903</v>
      </c>
      <c r="AJ1141" s="11">
        <v>41681750.923076898</v>
      </c>
      <c r="AK1141" s="11">
        <v>3</v>
      </c>
      <c r="AL1141" s="11">
        <v>4599.8461538461497</v>
      </c>
      <c r="AM1141" s="11">
        <v>0</v>
      </c>
      <c r="AN1141" s="11">
        <v>2050.5384615384601</v>
      </c>
      <c r="AO1141" s="11">
        <v>0</v>
      </c>
      <c r="AP1141" s="11">
        <v>12673</v>
      </c>
      <c r="AQ1141" s="11">
        <v>492</v>
      </c>
    </row>
    <row r="1142" spans="1:43" hidden="1" x14ac:dyDescent="0.45">
      <c r="A1142" s="11">
        <v>1140</v>
      </c>
      <c r="B1142" s="11" t="s">
        <v>14</v>
      </c>
      <c r="C1142" s="11" t="s">
        <v>11</v>
      </c>
      <c r="D1142" s="12">
        <v>44562</v>
      </c>
      <c r="E1142" s="11">
        <f t="shared" si="34"/>
        <v>2022</v>
      </c>
      <c r="F1142" s="11">
        <f t="shared" si="35"/>
        <v>1</v>
      </c>
      <c r="G1142" s="11">
        <v>14</v>
      </c>
      <c r="H1142" s="11">
        <v>14</v>
      </c>
      <c r="I1142" s="11">
        <v>0</v>
      </c>
      <c r="J1142" s="11">
        <v>1</v>
      </c>
      <c r="K1142" s="11">
        <v>0</v>
      </c>
      <c r="L1142" s="11">
        <v>432.57142857142799</v>
      </c>
      <c r="M1142" s="11">
        <v>22024.6428571428</v>
      </c>
      <c r="N1142" s="11">
        <v>17270.357142857101</v>
      </c>
      <c r="O1142" s="11">
        <v>29066.485767134898</v>
      </c>
      <c r="P1142" s="11">
        <v>2261.7806987005501</v>
      </c>
      <c r="Q1142" s="11">
        <v>22956.4872341347</v>
      </c>
      <c r="R1142" s="11">
        <v>0.79080938048732796</v>
      </c>
      <c r="S1142" s="11">
        <v>12.8524499054408</v>
      </c>
      <c r="T1142" s="11">
        <v>0.46358751103275903</v>
      </c>
      <c r="U1142" s="11">
        <v>0</v>
      </c>
      <c r="V1142" s="11">
        <v>19.214285714285701</v>
      </c>
      <c r="W1142" s="11">
        <v>4.2857142857142803</v>
      </c>
      <c r="X1142" s="11">
        <v>0</v>
      </c>
      <c r="Y1142" s="11">
        <v>14.9285714285714</v>
      </c>
      <c r="Z1142" s="11">
        <v>5</v>
      </c>
      <c r="AA1142" s="11">
        <v>5</v>
      </c>
      <c r="AB1142" s="11">
        <v>8</v>
      </c>
      <c r="AC1142" s="11">
        <v>36.571428571428498</v>
      </c>
      <c r="AD1142" s="11">
        <v>480.09297164118499</v>
      </c>
      <c r="AE1142" s="11">
        <v>44208647.642857097</v>
      </c>
      <c r="AF1142" s="11">
        <v>50.93</v>
      </c>
      <c r="AG1142" s="11">
        <v>64.290000000000006</v>
      </c>
      <c r="AH1142" s="11">
        <v>716952.35714285704</v>
      </c>
      <c r="AI1142" s="11">
        <v>59.38</v>
      </c>
      <c r="AJ1142" s="11">
        <v>43182113.5714285</v>
      </c>
      <c r="AK1142" s="11">
        <v>3</v>
      </c>
      <c r="AL1142" s="11">
        <v>6305.3571428571404</v>
      </c>
      <c r="AM1142" s="11">
        <v>0</v>
      </c>
      <c r="AN1142" s="11">
        <v>1767.2142857142801</v>
      </c>
      <c r="AO1142" s="11">
        <v>0</v>
      </c>
      <c r="AP1142" s="11">
        <v>10621.6428571428</v>
      </c>
      <c r="AQ1142" s="11">
        <v>510.28571428571399</v>
      </c>
    </row>
    <row r="1143" spans="1:43" hidden="1" x14ac:dyDescent="0.45">
      <c r="A1143" s="11">
        <v>1141</v>
      </c>
      <c r="B1143" s="11" t="s">
        <v>14</v>
      </c>
      <c r="C1143" s="11" t="s">
        <v>11</v>
      </c>
      <c r="D1143" s="12">
        <v>44593</v>
      </c>
      <c r="E1143" s="11">
        <f t="shared" si="34"/>
        <v>2022</v>
      </c>
      <c r="F1143" s="11">
        <f t="shared" si="35"/>
        <v>2</v>
      </c>
      <c r="G1143" s="11">
        <v>12</v>
      </c>
      <c r="H1143" s="11">
        <v>12</v>
      </c>
      <c r="I1143" s="11">
        <v>0</v>
      </c>
      <c r="J1143" s="11">
        <v>0</v>
      </c>
      <c r="K1143" s="11">
        <v>0</v>
      </c>
      <c r="L1143" s="11">
        <v>449.33333333333297</v>
      </c>
      <c r="M1143" s="11">
        <v>22895.833333333299</v>
      </c>
      <c r="N1143" s="11">
        <v>16785.416666666599</v>
      </c>
      <c r="O1143" s="11">
        <v>29482.028245892801</v>
      </c>
      <c r="P1143" s="11">
        <v>2295.6148577682002</v>
      </c>
      <c r="Q1143" s="11">
        <v>21604.3848485985</v>
      </c>
      <c r="R1143" s="11">
        <v>0.73406081236046195</v>
      </c>
      <c r="S1143" s="11">
        <v>12.841349476075001</v>
      </c>
      <c r="T1143" s="11">
        <v>0.43500139583686498</v>
      </c>
      <c r="U1143" s="11">
        <v>0</v>
      </c>
      <c r="V1143" s="11">
        <v>20.5</v>
      </c>
      <c r="W1143" s="11">
        <v>0</v>
      </c>
      <c r="X1143" s="11">
        <v>0</v>
      </c>
      <c r="Y1143" s="11">
        <v>20.5</v>
      </c>
      <c r="Z1143" s="11">
        <v>5</v>
      </c>
      <c r="AA1143" s="11">
        <v>5</v>
      </c>
      <c r="AB1143" s="11">
        <v>8</v>
      </c>
      <c r="AC1143" s="11">
        <v>38.6666666666666</v>
      </c>
      <c r="AD1143" s="11">
        <v>435.125228112728</v>
      </c>
      <c r="AE1143" s="11">
        <v>44463968.916666597</v>
      </c>
      <c r="AF1143" s="11">
        <v>46.762499999999903</v>
      </c>
      <c r="AG1143" s="11">
        <v>61.607499999999902</v>
      </c>
      <c r="AH1143" s="11">
        <v>1826280</v>
      </c>
      <c r="AI1143" s="11">
        <v>57.03</v>
      </c>
      <c r="AJ1143" s="11">
        <v>43955535.083333299</v>
      </c>
      <c r="AK1143" s="11">
        <v>2</v>
      </c>
      <c r="AL1143" s="11">
        <v>7329.25</v>
      </c>
      <c r="AM1143" s="11">
        <v>0</v>
      </c>
      <c r="AN1143" s="11">
        <v>1580.5833333333301</v>
      </c>
      <c r="AO1143" s="11">
        <v>0</v>
      </c>
      <c r="AP1143" s="11">
        <v>10315.583333333299</v>
      </c>
      <c r="AQ1143" s="11">
        <v>355.416666666666</v>
      </c>
    </row>
    <row r="1144" spans="1:43" hidden="1" x14ac:dyDescent="0.45">
      <c r="A1144" s="11">
        <v>1142</v>
      </c>
      <c r="B1144" s="11" t="s">
        <v>14</v>
      </c>
      <c r="C1144" s="11" t="s">
        <v>11</v>
      </c>
      <c r="D1144" s="12">
        <v>44621</v>
      </c>
      <c r="E1144" s="11">
        <f t="shared" si="34"/>
        <v>2022</v>
      </c>
      <c r="F1144" s="11">
        <f t="shared" si="35"/>
        <v>3</v>
      </c>
      <c r="G1144" s="11">
        <v>12</v>
      </c>
      <c r="H1144" s="11">
        <v>12</v>
      </c>
      <c r="I1144" s="11">
        <v>0</v>
      </c>
      <c r="J1144" s="11">
        <v>0</v>
      </c>
      <c r="K1144" s="11">
        <v>0</v>
      </c>
      <c r="L1144" s="11">
        <v>449.33333333333297</v>
      </c>
      <c r="M1144" s="11">
        <v>22890.666666666599</v>
      </c>
      <c r="N1144" s="11">
        <v>17342.75</v>
      </c>
      <c r="O1144" s="11">
        <v>29112.762978487499</v>
      </c>
      <c r="P1144" s="11">
        <v>2238.8531425696001</v>
      </c>
      <c r="Q1144" s="11">
        <v>22036.599209022399</v>
      </c>
      <c r="R1144" s="11">
        <v>0.75885285311195305</v>
      </c>
      <c r="S1144" s="11">
        <v>13.0011409570299</v>
      </c>
      <c r="T1144" s="11">
        <v>0.43852653383376</v>
      </c>
      <c r="U1144" s="11">
        <v>0</v>
      </c>
      <c r="V1144" s="11">
        <v>20.1666666666666</v>
      </c>
      <c r="W1144" s="11">
        <v>0</v>
      </c>
      <c r="X1144" s="11">
        <v>0</v>
      </c>
      <c r="Y1144" s="11">
        <v>20.1666666666666</v>
      </c>
      <c r="Z1144" s="11">
        <v>5</v>
      </c>
      <c r="AA1144" s="11">
        <v>5</v>
      </c>
      <c r="AB1144" s="11">
        <v>8</v>
      </c>
      <c r="AC1144" s="11">
        <v>38.6666666666666</v>
      </c>
      <c r="AD1144" s="11">
        <v>449.85961105336099</v>
      </c>
      <c r="AE1144" s="11">
        <v>44585791.416666597</v>
      </c>
      <c r="AF1144" s="11">
        <v>40.74</v>
      </c>
      <c r="AG1144" s="11">
        <v>57.74</v>
      </c>
      <c r="AH1144" s="11">
        <v>8023070.8333333302</v>
      </c>
      <c r="AI1144" s="11">
        <v>53.65</v>
      </c>
      <c r="AJ1144" s="11">
        <v>44124486.25</v>
      </c>
      <c r="AK1144" s="11">
        <v>2</v>
      </c>
      <c r="AL1144" s="11">
        <v>11664.25</v>
      </c>
      <c r="AM1144" s="11">
        <v>0</v>
      </c>
      <c r="AN1144" s="11">
        <v>1720.0833333333301</v>
      </c>
      <c r="AO1144" s="11">
        <v>0</v>
      </c>
      <c r="AP1144" s="11">
        <v>11626.916666666601</v>
      </c>
      <c r="AQ1144" s="11">
        <v>399.166666666666</v>
      </c>
    </row>
    <row r="1145" spans="1:43" hidden="1" x14ac:dyDescent="0.45">
      <c r="A1145" s="11">
        <v>1143</v>
      </c>
      <c r="B1145" s="11" t="s">
        <v>14</v>
      </c>
      <c r="C1145" s="11" t="s">
        <v>11</v>
      </c>
      <c r="D1145" s="12">
        <v>44652</v>
      </c>
      <c r="E1145" s="11">
        <f t="shared" si="34"/>
        <v>2022</v>
      </c>
      <c r="F1145" s="11">
        <f t="shared" si="35"/>
        <v>4</v>
      </c>
      <c r="G1145" s="11">
        <v>14</v>
      </c>
      <c r="H1145" s="11">
        <v>14</v>
      </c>
      <c r="I1145" s="11">
        <v>0</v>
      </c>
      <c r="J1145" s="11">
        <v>0</v>
      </c>
      <c r="K1145" s="11">
        <v>0</v>
      </c>
      <c r="L1145" s="11">
        <v>449.142857142857</v>
      </c>
      <c r="M1145" s="11">
        <v>22890</v>
      </c>
      <c r="N1145" s="11">
        <v>23681.285714285699</v>
      </c>
      <c r="O1145" s="11">
        <v>28608.195216165801</v>
      </c>
      <c r="P1145" s="11">
        <v>2237.1326118001398</v>
      </c>
      <c r="Q1145" s="11">
        <v>29560.920530966101</v>
      </c>
      <c r="R1145" s="11">
        <v>1.03492222086859</v>
      </c>
      <c r="S1145" s="11">
        <v>12.7860384397123</v>
      </c>
      <c r="T1145" s="11">
        <v>0.59761184924398303</v>
      </c>
      <c r="U1145" s="11">
        <v>0</v>
      </c>
      <c r="V1145" s="11">
        <v>19.5</v>
      </c>
      <c r="W1145" s="11">
        <v>0</v>
      </c>
      <c r="X1145" s="11">
        <v>0</v>
      </c>
      <c r="Y1145" s="11">
        <v>19.5</v>
      </c>
      <c r="Z1145" s="11">
        <v>5</v>
      </c>
      <c r="AA1145" s="11">
        <v>5</v>
      </c>
      <c r="AB1145" s="11">
        <v>8</v>
      </c>
      <c r="AC1145" s="11">
        <v>38.642857142857103</v>
      </c>
      <c r="AD1145" s="11">
        <v>613.48977823977805</v>
      </c>
      <c r="AE1145" s="11">
        <v>44665885.428571403</v>
      </c>
      <c r="AF1145" s="11">
        <v>32.143571428571398</v>
      </c>
      <c r="AG1145" s="11">
        <v>52.211428571428499</v>
      </c>
      <c r="AH1145" s="11">
        <v>15820267.5714285</v>
      </c>
      <c r="AI1145" s="11">
        <v>48.810714285714198</v>
      </c>
      <c r="AJ1145" s="11">
        <v>44195678.928571403</v>
      </c>
      <c r="AK1145" s="11">
        <v>2</v>
      </c>
      <c r="AL1145" s="11">
        <v>20363.071428571398</v>
      </c>
      <c r="AM1145" s="11">
        <v>0</v>
      </c>
      <c r="AN1145" s="11">
        <v>2303.7142857142799</v>
      </c>
      <c r="AO1145" s="11">
        <v>0</v>
      </c>
      <c r="AP1145" s="11">
        <v>14490.5</v>
      </c>
      <c r="AQ1145" s="11">
        <v>575.5</v>
      </c>
    </row>
    <row r="1146" spans="1:43" hidden="1" x14ac:dyDescent="0.45">
      <c r="A1146" s="11">
        <v>1144</v>
      </c>
      <c r="B1146" s="11" t="s">
        <v>14</v>
      </c>
      <c r="C1146" s="11" t="s">
        <v>11</v>
      </c>
      <c r="D1146" s="12">
        <v>44682</v>
      </c>
      <c r="E1146" s="11">
        <f t="shared" si="34"/>
        <v>2022</v>
      </c>
      <c r="F1146" s="11">
        <f t="shared" si="35"/>
        <v>5</v>
      </c>
      <c r="G1146" s="11">
        <v>13</v>
      </c>
      <c r="H1146" s="11">
        <v>13</v>
      </c>
      <c r="I1146" s="11">
        <v>0</v>
      </c>
      <c r="J1146" s="11">
        <v>2</v>
      </c>
      <c r="K1146" s="11">
        <v>0</v>
      </c>
      <c r="L1146" s="11">
        <v>449.53846153846098</v>
      </c>
      <c r="M1146" s="11">
        <v>22891.307692307601</v>
      </c>
      <c r="N1146" s="11">
        <v>28422.0769230769</v>
      </c>
      <c r="O1146" s="11">
        <v>27561.279084130299</v>
      </c>
      <c r="P1146" s="11">
        <v>2197.8690132451402</v>
      </c>
      <c r="Q1146" s="11">
        <v>34212.889463725398</v>
      </c>
      <c r="R1146" s="11">
        <v>1.24140643173717</v>
      </c>
      <c r="S1146" s="11">
        <v>12.540333832505601</v>
      </c>
      <c r="T1146" s="11">
        <v>0.70509995750370502</v>
      </c>
      <c r="U1146" s="11">
        <v>0</v>
      </c>
      <c r="V1146" s="11">
        <v>19.538461538461501</v>
      </c>
      <c r="W1146" s="11">
        <v>0</v>
      </c>
      <c r="X1146" s="11">
        <v>0</v>
      </c>
      <c r="Y1146" s="11">
        <v>19.538461538461501</v>
      </c>
      <c r="Z1146" s="11">
        <v>5</v>
      </c>
      <c r="AA1146" s="11">
        <v>5</v>
      </c>
      <c r="AB1146" s="11">
        <v>8</v>
      </c>
      <c r="AC1146" s="11">
        <v>38.692307692307601</v>
      </c>
      <c r="AD1146" s="11">
        <v>734.63327469481305</v>
      </c>
      <c r="AE1146" s="11">
        <v>44699978.307692297</v>
      </c>
      <c r="AF1146" s="11">
        <v>16.670000000000002</v>
      </c>
      <c r="AG1146" s="11">
        <v>42.26</v>
      </c>
      <c r="AH1146" s="11">
        <v>17795517.769230701</v>
      </c>
      <c r="AI1146" s="11">
        <v>40.1</v>
      </c>
      <c r="AJ1146" s="11">
        <v>44233048.384615302</v>
      </c>
      <c r="AK1146" s="11">
        <v>2</v>
      </c>
      <c r="AL1146" s="11">
        <v>23726.769230769201</v>
      </c>
      <c r="AM1146" s="11">
        <v>0</v>
      </c>
      <c r="AN1146" s="11">
        <v>2785.23076923076</v>
      </c>
      <c r="AO1146" s="11">
        <v>0</v>
      </c>
      <c r="AP1146" s="11">
        <v>17630.538461538399</v>
      </c>
      <c r="AQ1146" s="11">
        <v>704.69230769230705</v>
      </c>
    </row>
    <row r="1147" spans="1:43" hidden="1" x14ac:dyDescent="0.45">
      <c r="A1147" s="11">
        <v>1145</v>
      </c>
      <c r="B1147" s="11" t="s">
        <v>14</v>
      </c>
      <c r="C1147" s="11" t="s">
        <v>11</v>
      </c>
      <c r="D1147" s="12">
        <v>44713</v>
      </c>
      <c r="E1147" s="11">
        <f t="shared" si="34"/>
        <v>2022</v>
      </c>
      <c r="F1147" s="11">
        <f t="shared" si="35"/>
        <v>6</v>
      </c>
      <c r="G1147" s="11">
        <v>12</v>
      </c>
      <c r="H1147" s="11">
        <v>12</v>
      </c>
      <c r="I1147" s="11">
        <v>0</v>
      </c>
      <c r="J1147" s="11">
        <v>0</v>
      </c>
      <c r="K1147" s="11">
        <v>0</v>
      </c>
      <c r="L1147" s="11">
        <v>449.33333333333297</v>
      </c>
      <c r="M1147" s="11">
        <v>22905.833333333299</v>
      </c>
      <c r="N1147" s="11">
        <v>27121.166666666599</v>
      </c>
      <c r="O1147" s="11">
        <v>28102.3785733654</v>
      </c>
      <c r="P1147" s="11">
        <v>2248.4682700732301</v>
      </c>
      <c r="Q1147" s="11">
        <v>33259.178977329</v>
      </c>
      <c r="R1147" s="11">
        <v>1.18398527540994</v>
      </c>
      <c r="S1147" s="11">
        <v>12.4982962012892</v>
      </c>
      <c r="T1147" s="11">
        <v>0.68767008760692006</v>
      </c>
      <c r="U1147" s="11">
        <v>0</v>
      </c>
      <c r="V1147" s="11">
        <v>20</v>
      </c>
      <c r="W1147" s="11">
        <v>0</v>
      </c>
      <c r="X1147" s="11">
        <v>0</v>
      </c>
      <c r="Y1147" s="11">
        <v>20</v>
      </c>
      <c r="Z1147" s="11">
        <v>5</v>
      </c>
      <c r="AA1147" s="11">
        <v>5</v>
      </c>
      <c r="AB1147" s="11">
        <v>8</v>
      </c>
      <c r="AC1147" s="11">
        <v>38.6666666666666</v>
      </c>
      <c r="AD1147" s="11">
        <v>701.66213473088396</v>
      </c>
      <c r="AE1147" s="11">
        <v>44713209.833333299</v>
      </c>
      <c r="AF1147" s="11">
        <v>14.585000000000001</v>
      </c>
      <c r="AG1147" s="11">
        <v>40.33</v>
      </c>
      <c r="AH1147" s="11">
        <v>18246786.166666601</v>
      </c>
      <c r="AI1147" s="11">
        <v>38.409999999999997</v>
      </c>
      <c r="AJ1147" s="11">
        <v>44275860.5</v>
      </c>
      <c r="AK1147" s="11">
        <v>1.25</v>
      </c>
      <c r="AL1147" s="11">
        <v>24397.25</v>
      </c>
      <c r="AM1147" s="11">
        <v>0</v>
      </c>
      <c r="AN1147" s="11">
        <v>2532.75</v>
      </c>
      <c r="AO1147" s="11">
        <v>0</v>
      </c>
      <c r="AP1147" s="11">
        <v>15627</v>
      </c>
      <c r="AQ1147" s="11">
        <v>723.5</v>
      </c>
    </row>
    <row r="1148" spans="1:43" hidden="1" x14ac:dyDescent="0.45">
      <c r="A1148" s="11">
        <v>1146</v>
      </c>
      <c r="B1148" s="11" t="s">
        <v>14</v>
      </c>
      <c r="C1148" s="11" t="s">
        <v>11</v>
      </c>
      <c r="D1148" s="12">
        <v>44743</v>
      </c>
      <c r="E1148" s="11">
        <f t="shared" si="34"/>
        <v>2022</v>
      </c>
      <c r="F1148" s="11">
        <f t="shared" si="35"/>
        <v>7</v>
      </c>
      <c r="G1148" s="11">
        <v>15</v>
      </c>
      <c r="H1148" s="11">
        <v>15</v>
      </c>
      <c r="I1148" s="11">
        <v>0</v>
      </c>
      <c r="J1148" s="11">
        <v>0</v>
      </c>
      <c r="K1148" s="11">
        <v>0</v>
      </c>
      <c r="L1148" s="11">
        <v>449.33333333333297</v>
      </c>
      <c r="M1148" s="11">
        <v>22896.799999999999</v>
      </c>
      <c r="N1148" s="11">
        <v>26075.133333333299</v>
      </c>
      <c r="O1148" s="11">
        <v>28735.674632237799</v>
      </c>
      <c r="P1148" s="11">
        <v>2303.8343088286802</v>
      </c>
      <c r="Q1148" s="11">
        <v>32723.389903875701</v>
      </c>
      <c r="R1148" s="11">
        <v>1.1394643644442899</v>
      </c>
      <c r="S1148" s="11">
        <v>12.4747837782077</v>
      </c>
      <c r="T1148" s="11">
        <v>0.67843138608233999</v>
      </c>
      <c r="U1148" s="11">
        <v>0</v>
      </c>
      <c r="V1148" s="11">
        <v>20.133333333333301</v>
      </c>
      <c r="W1148" s="11">
        <v>0</v>
      </c>
      <c r="X1148" s="11">
        <v>0</v>
      </c>
      <c r="Y1148" s="11">
        <v>20.133333333333301</v>
      </c>
      <c r="Z1148" s="11">
        <v>5</v>
      </c>
      <c r="AA1148" s="11">
        <v>5</v>
      </c>
      <c r="AB1148" s="11">
        <v>8</v>
      </c>
      <c r="AC1148" s="11">
        <v>38.6666666666666</v>
      </c>
      <c r="AD1148" s="11">
        <v>675.144041349041</v>
      </c>
      <c r="AE1148" s="11">
        <v>44723588.200000003</v>
      </c>
      <c r="AF1148" s="11">
        <v>13.89</v>
      </c>
      <c r="AG1148" s="11">
        <v>38.576000000000001</v>
      </c>
      <c r="AH1148" s="11">
        <v>18924574.133333299</v>
      </c>
      <c r="AI1148" s="11">
        <v>37.501999999999903</v>
      </c>
      <c r="AJ1148" s="11">
        <v>44299308.466666602</v>
      </c>
      <c r="AK1148" s="11">
        <v>1</v>
      </c>
      <c r="AL1148" s="11">
        <v>24774.466666666602</v>
      </c>
      <c r="AM1148" s="11">
        <v>0</v>
      </c>
      <c r="AN1148" s="11">
        <v>2390.8000000000002</v>
      </c>
      <c r="AO1148" s="11">
        <v>0</v>
      </c>
      <c r="AP1148" s="11">
        <v>14561.5333333333</v>
      </c>
      <c r="AQ1148" s="11">
        <v>515.79999999999995</v>
      </c>
    </row>
    <row r="1149" spans="1:43" hidden="1" x14ac:dyDescent="0.45">
      <c r="A1149" s="11">
        <v>1147</v>
      </c>
      <c r="B1149" s="11" t="s">
        <v>14</v>
      </c>
      <c r="C1149" s="11" t="s">
        <v>11</v>
      </c>
      <c r="D1149" s="12">
        <v>44774</v>
      </c>
      <c r="E1149" s="11">
        <f t="shared" si="34"/>
        <v>2022</v>
      </c>
      <c r="F1149" s="11">
        <f t="shared" si="35"/>
        <v>8</v>
      </c>
      <c r="G1149" s="11">
        <v>12</v>
      </c>
      <c r="H1149" s="11">
        <v>12</v>
      </c>
      <c r="I1149" s="11">
        <v>0</v>
      </c>
      <c r="J1149" s="11">
        <v>0</v>
      </c>
      <c r="K1149" s="11">
        <v>0</v>
      </c>
      <c r="L1149" s="11">
        <v>449.33333333333297</v>
      </c>
      <c r="M1149" s="11">
        <v>22678.833333333299</v>
      </c>
      <c r="N1149" s="11">
        <v>25558.25</v>
      </c>
      <c r="O1149" s="11">
        <v>29197.063226215701</v>
      </c>
      <c r="P1149" s="11">
        <v>2349.9271622257002</v>
      </c>
      <c r="Q1149" s="11">
        <v>32889.985298011998</v>
      </c>
      <c r="R1149" s="11">
        <v>1.12724519247055</v>
      </c>
      <c r="S1149" s="11">
        <v>12.425044368125199</v>
      </c>
      <c r="T1149" s="11">
        <v>0.68435020168405003</v>
      </c>
      <c r="U1149" s="11">
        <v>0</v>
      </c>
      <c r="V1149" s="11">
        <v>19</v>
      </c>
      <c r="W1149" s="11">
        <v>0</v>
      </c>
      <c r="X1149" s="11">
        <v>0</v>
      </c>
      <c r="Y1149" s="11">
        <v>19</v>
      </c>
      <c r="Z1149" s="11">
        <v>5</v>
      </c>
      <c r="AA1149" s="11">
        <v>5</v>
      </c>
      <c r="AB1149" s="11">
        <v>8</v>
      </c>
      <c r="AC1149" s="11">
        <v>38.6666666666666</v>
      </c>
      <c r="AD1149" s="11">
        <v>661.51369975744899</v>
      </c>
      <c r="AE1149" s="11">
        <v>44738359.25</v>
      </c>
      <c r="AF1149" s="11">
        <v>13.89</v>
      </c>
      <c r="AG1149" s="11">
        <v>40.479999999999997</v>
      </c>
      <c r="AH1149" s="11">
        <v>21750492.833333299</v>
      </c>
      <c r="AI1149" s="11">
        <v>41.67</v>
      </c>
      <c r="AJ1149" s="11">
        <v>44313431.916666597</v>
      </c>
      <c r="AK1149" s="11">
        <v>1</v>
      </c>
      <c r="AL1149" s="11">
        <v>25872.666666666599</v>
      </c>
      <c r="AM1149" s="11">
        <v>0</v>
      </c>
      <c r="AN1149" s="11">
        <v>2368.9166666666601</v>
      </c>
      <c r="AO1149" s="11">
        <v>0</v>
      </c>
      <c r="AP1149" s="11">
        <v>14302.583333333299</v>
      </c>
      <c r="AQ1149" s="11">
        <v>538.25</v>
      </c>
    </row>
    <row r="1150" spans="1:43" hidden="1" x14ac:dyDescent="0.45">
      <c r="A1150" s="11">
        <v>1148</v>
      </c>
      <c r="B1150" s="11" t="s">
        <v>14</v>
      </c>
      <c r="C1150" s="11" t="s">
        <v>11</v>
      </c>
      <c r="D1150" s="12">
        <v>44805</v>
      </c>
      <c r="E1150" s="11">
        <f t="shared" si="34"/>
        <v>2022</v>
      </c>
      <c r="F1150" s="11">
        <f t="shared" si="35"/>
        <v>9</v>
      </c>
      <c r="G1150" s="11">
        <v>13</v>
      </c>
      <c r="H1150" s="11">
        <v>13</v>
      </c>
      <c r="I1150" s="11">
        <v>0</v>
      </c>
      <c r="J1150" s="11">
        <v>3</v>
      </c>
      <c r="K1150" s="11">
        <v>3</v>
      </c>
      <c r="L1150" s="11">
        <v>450.76923076922998</v>
      </c>
      <c r="M1150" s="11">
        <v>22725.461538461499</v>
      </c>
      <c r="N1150" s="11">
        <v>26447.461538461499</v>
      </c>
      <c r="O1150" s="11">
        <v>28231.039372880601</v>
      </c>
      <c r="P1150" s="11">
        <v>2232.0237761379699</v>
      </c>
      <c r="Q1150" s="11">
        <v>32826.857608403101</v>
      </c>
      <c r="R1150" s="11">
        <v>1.16395376698327</v>
      </c>
      <c r="S1150" s="11">
        <v>12.6465651504158</v>
      </c>
      <c r="T1150" s="11">
        <v>0.67112074137047895</v>
      </c>
      <c r="U1150" s="11">
        <v>0</v>
      </c>
      <c r="V1150" s="11">
        <v>17.076923076922998</v>
      </c>
      <c r="W1150" s="11">
        <v>3.6923076923076898</v>
      </c>
      <c r="X1150" s="11">
        <v>0</v>
      </c>
      <c r="Y1150" s="11">
        <v>13.3846153846153</v>
      </c>
      <c r="Z1150" s="11">
        <v>5</v>
      </c>
      <c r="AA1150" s="11">
        <v>5</v>
      </c>
      <c r="AB1150" s="11">
        <v>8</v>
      </c>
      <c r="AC1150" s="11">
        <v>38.846153846153797</v>
      </c>
      <c r="AD1150" s="11">
        <v>681.21534996534899</v>
      </c>
      <c r="AE1150" s="11">
        <v>44747606.846153803</v>
      </c>
      <c r="AF1150" s="11">
        <v>13.889999999999899</v>
      </c>
      <c r="AG1150" s="11">
        <v>40.3423076923076</v>
      </c>
      <c r="AH1150" s="11">
        <v>24193013.846153799</v>
      </c>
      <c r="AI1150" s="11">
        <v>41.549230769230697</v>
      </c>
      <c r="AJ1150" s="11">
        <v>44323024.769230701</v>
      </c>
      <c r="AK1150" s="11">
        <v>1</v>
      </c>
      <c r="AL1150" s="11">
        <v>27706.1538461538</v>
      </c>
      <c r="AM1150" s="11">
        <v>0</v>
      </c>
      <c r="AN1150" s="11">
        <v>2479.5384615384601</v>
      </c>
      <c r="AO1150" s="11">
        <v>0</v>
      </c>
      <c r="AP1150" s="11">
        <v>15231.615384615299</v>
      </c>
      <c r="AQ1150" s="11">
        <v>800.923076923076</v>
      </c>
    </row>
    <row r="1151" spans="1:43" hidden="1" x14ac:dyDescent="0.45">
      <c r="A1151" s="11">
        <v>1149</v>
      </c>
      <c r="B1151" s="11" t="s">
        <v>14</v>
      </c>
      <c r="C1151" s="11" t="s">
        <v>11</v>
      </c>
      <c r="D1151" s="12">
        <v>44835</v>
      </c>
      <c r="E1151" s="11">
        <f t="shared" si="34"/>
        <v>2022</v>
      </c>
      <c r="F1151" s="11">
        <f t="shared" si="35"/>
        <v>10</v>
      </c>
      <c r="G1151" s="11">
        <v>14</v>
      </c>
      <c r="H1151" s="11">
        <v>14</v>
      </c>
      <c r="I1151" s="11">
        <v>0</v>
      </c>
      <c r="J1151" s="11">
        <v>1</v>
      </c>
      <c r="K1151" s="11">
        <v>0</v>
      </c>
      <c r="L1151" s="11">
        <v>450.28571428571399</v>
      </c>
      <c r="M1151" s="11">
        <v>22731.285714285699</v>
      </c>
      <c r="N1151" s="11">
        <v>29212.5</v>
      </c>
      <c r="O1151" s="11">
        <v>27852.3993246016</v>
      </c>
      <c r="P1151" s="11">
        <v>2225.1876896194599</v>
      </c>
      <c r="Q1151" s="11">
        <v>35752.519083271298</v>
      </c>
      <c r="R1151" s="11">
        <v>1.28472930483321</v>
      </c>
      <c r="S1151" s="11">
        <v>12.515164890729</v>
      </c>
      <c r="T1151" s="11">
        <v>0.73823647403437198</v>
      </c>
      <c r="U1151" s="11">
        <v>0</v>
      </c>
      <c r="V1151" s="11">
        <v>18.285714285714199</v>
      </c>
      <c r="W1151" s="11">
        <v>0</v>
      </c>
      <c r="X1151" s="11">
        <v>0</v>
      </c>
      <c r="Y1151" s="11">
        <v>18.285714285714199</v>
      </c>
      <c r="Z1151" s="11">
        <v>5</v>
      </c>
      <c r="AA1151" s="11">
        <v>5</v>
      </c>
      <c r="AB1151" s="11">
        <v>8</v>
      </c>
      <c r="AC1151" s="11">
        <v>38.785714285714199</v>
      </c>
      <c r="AD1151" s="11">
        <v>753.04857316107302</v>
      </c>
      <c r="AE1151" s="11">
        <v>44753389.214285702</v>
      </c>
      <c r="AF1151" s="11">
        <v>11.11</v>
      </c>
      <c r="AG1151" s="11">
        <v>34.86</v>
      </c>
      <c r="AH1151" s="11">
        <v>25170462.5714285</v>
      </c>
      <c r="AI1151" s="11">
        <v>36.757142857142803</v>
      </c>
      <c r="AJ1151" s="11">
        <v>44333692.785714202</v>
      </c>
      <c r="AK1151" s="11">
        <v>0</v>
      </c>
      <c r="AL1151" s="11">
        <v>28853.214285714199</v>
      </c>
      <c r="AM1151" s="11">
        <v>0</v>
      </c>
      <c r="AN1151" s="11">
        <v>2829.5714285714198</v>
      </c>
      <c r="AO1151" s="11">
        <v>0</v>
      </c>
      <c r="AP1151" s="11">
        <v>17001.9285714285</v>
      </c>
      <c r="AQ1151" s="11">
        <v>762.71428571428498</v>
      </c>
    </row>
    <row r="1152" spans="1:43" hidden="1" x14ac:dyDescent="0.45">
      <c r="A1152" s="11">
        <v>1150</v>
      </c>
      <c r="B1152" s="11" t="s">
        <v>14</v>
      </c>
      <c r="C1152" s="11" t="s">
        <v>11</v>
      </c>
      <c r="D1152" s="12">
        <v>44866</v>
      </c>
      <c r="E1152" s="11">
        <f t="shared" si="34"/>
        <v>2022</v>
      </c>
      <c r="F1152" s="11">
        <f t="shared" si="35"/>
        <v>11</v>
      </c>
      <c r="G1152" s="11">
        <v>12</v>
      </c>
      <c r="H1152" s="11">
        <v>12</v>
      </c>
      <c r="I1152" s="11">
        <v>0</v>
      </c>
      <c r="J1152" s="11">
        <v>0</v>
      </c>
      <c r="K1152" s="11">
        <v>0</v>
      </c>
      <c r="L1152" s="11">
        <v>449.33333333333297</v>
      </c>
      <c r="M1152" s="11">
        <v>22705.333333333299</v>
      </c>
      <c r="N1152" s="11">
        <v>29211.5</v>
      </c>
      <c r="O1152" s="11">
        <v>27681.7233897646</v>
      </c>
      <c r="P1152" s="11">
        <v>2204.3565494915201</v>
      </c>
      <c r="Q1152" s="11">
        <v>35609.672028385401</v>
      </c>
      <c r="R1152" s="11">
        <v>1.2865497320742501</v>
      </c>
      <c r="S1152" s="11">
        <v>12.5575944306441</v>
      </c>
      <c r="T1152" s="11">
        <v>0.73300223034422396</v>
      </c>
      <c r="U1152" s="11">
        <v>0</v>
      </c>
      <c r="V1152" s="11">
        <v>18.8333333333333</v>
      </c>
      <c r="W1152" s="11">
        <v>0</v>
      </c>
      <c r="X1152" s="11">
        <v>0</v>
      </c>
      <c r="Y1152" s="11">
        <v>18.8333333333333</v>
      </c>
      <c r="Z1152" s="11">
        <v>5</v>
      </c>
      <c r="AA1152" s="11">
        <v>5</v>
      </c>
      <c r="AB1152" s="11">
        <v>8</v>
      </c>
      <c r="AC1152" s="11">
        <v>38.6666666666666</v>
      </c>
      <c r="AD1152" s="11">
        <v>755.73764726264699</v>
      </c>
      <c r="AE1152" s="11">
        <v>44759142.5</v>
      </c>
      <c r="AF1152" s="11">
        <v>11.11</v>
      </c>
      <c r="AG1152" s="11">
        <v>34.520000000000003</v>
      </c>
      <c r="AH1152" s="11">
        <v>26374660.166666601</v>
      </c>
      <c r="AI1152" s="11">
        <v>36.46</v>
      </c>
      <c r="AJ1152" s="11">
        <v>44341570</v>
      </c>
      <c r="AK1152" s="11">
        <v>0</v>
      </c>
      <c r="AL1152" s="11">
        <v>29858.833333333299</v>
      </c>
      <c r="AM1152" s="11">
        <v>0</v>
      </c>
      <c r="AN1152" s="11">
        <v>3171.9166666666601</v>
      </c>
      <c r="AO1152" s="11">
        <v>0</v>
      </c>
      <c r="AP1152" s="11">
        <v>16012.083333333299</v>
      </c>
      <c r="AQ1152" s="11">
        <v>620.08333333333303</v>
      </c>
    </row>
    <row r="1153" spans="1:43" hidden="1" x14ac:dyDescent="0.45">
      <c r="A1153" s="11">
        <v>1151</v>
      </c>
      <c r="B1153" s="11" t="s">
        <v>14</v>
      </c>
      <c r="C1153" s="11" t="s">
        <v>11</v>
      </c>
      <c r="D1153" s="12">
        <v>44896</v>
      </c>
      <c r="E1153" s="11">
        <f t="shared" si="34"/>
        <v>2022</v>
      </c>
      <c r="F1153" s="11">
        <f t="shared" si="35"/>
        <v>12</v>
      </c>
      <c r="G1153" s="11">
        <v>14</v>
      </c>
      <c r="H1153" s="11">
        <v>14</v>
      </c>
      <c r="I1153" s="11">
        <v>0</v>
      </c>
      <c r="J1153" s="11">
        <v>1</v>
      </c>
      <c r="K1153" s="11">
        <v>0</v>
      </c>
      <c r="L1153" s="11">
        <v>449.142857142857</v>
      </c>
      <c r="M1153" s="11">
        <v>22710.9285714285</v>
      </c>
      <c r="N1153" s="11">
        <v>27013.071428571398</v>
      </c>
      <c r="O1153" s="11">
        <v>28106.8118758036</v>
      </c>
      <c r="P1153" s="11">
        <v>2226.80517150686</v>
      </c>
      <c r="Q1153" s="11">
        <v>33387.656270708401</v>
      </c>
      <c r="R1153" s="11">
        <v>1.1897720264667799</v>
      </c>
      <c r="S1153" s="11">
        <v>12.6225171910715</v>
      </c>
      <c r="T1153" s="11">
        <v>0.68398544064960098</v>
      </c>
      <c r="U1153" s="11">
        <v>0</v>
      </c>
      <c r="V1153" s="11">
        <v>19.5</v>
      </c>
      <c r="W1153" s="11">
        <v>0</v>
      </c>
      <c r="X1153" s="11">
        <v>0</v>
      </c>
      <c r="Y1153" s="11">
        <v>19.5</v>
      </c>
      <c r="Z1153" s="11">
        <v>5</v>
      </c>
      <c r="AA1153" s="11">
        <v>5</v>
      </c>
      <c r="AB1153" s="11">
        <v>8</v>
      </c>
      <c r="AC1153" s="11">
        <v>38.642857142857103</v>
      </c>
      <c r="AD1153" s="11">
        <v>699.49052692802695</v>
      </c>
      <c r="AE1153" s="11">
        <v>44765866.428571403</v>
      </c>
      <c r="AF1153" s="11">
        <v>11.11</v>
      </c>
      <c r="AG1153" s="11">
        <v>34.520000000000003</v>
      </c>
      <c r="AH1153" s="11">
        <v>28122188.142857101</v>
      </c>
      <c r="AI1153" s="11">
        <v>36.46</v>
      </c>
      <c r="AJ1153" s="11">
        <v>44348463.428571403</v>
      </c>
      <c r="AK1153" s="11">
        <v>0</v>
      </c>
      <c r="AL1153" s="11">
        <v>31377.6428571428</v>
      </c>
      <c r="AM1153" s="11">
        <v>0</v>
      </c>
      <c r="AN1153" s="11">
        <v>2976.0714285714198</v>
      </c>
      <c r="AO1153" s="11">
        <v>0</v>
      </c>
      <c r="AP1153" s="11">
        <v>13789.285714285699</v>
      </c>
      <c r="AQ1153" s="11">
        <v>558.5</v>
      </c>
    </row>
    <row r="1154" spans="1:43" hidden="1" x14ac:dyDescent="0.45">
      <c r="A1154" s="11">
        <v>1152</v>
      </c>
      <c r="B1154" s="11" t="s">
        <v>14</v>
      </c>
      <c r="C1154" s="11" t="s">
        <v>11</v>
      </c>
      <c r="D1154" s="12">
        <v>44927</v>
      </c>
      <c r="E1154" s="11">
        <f t="shared" si="34"/>
        <v>2023</v>
      </c>
      <c r="F1154" s="11">
        <f t="shared" si="35"/>
        <v>1</v>
      </c>
      <c r="G1154" s="11">
        <v>13</v>
      </c>
      <c r="H1154" s="11">
        <v>13</v>
      </c>
      <c r="I1154" s="11">
        <v>0</v>
      </c>
      <c r="J1154" s="11">
        <v>3</v>
      </c>
      <c r="K1154" s="11">
        <v>2</v>
      </c>
      <c r="L1154" s="11">
        <v>450.15384615384602</v>
      </c>
      <c r="M1154" s="11">
        <v>22729.692307692301</v>
      </c>
      <c r="N1154" s="11">
        <v>25831.615384615299</v>
      </c>
      <c r="O1154" s="11">
        <v>28603.277995983899</v>
      </c>
      <c r="P1154" s="11">
        <v>2281.99830139707</v>
      </c>
      <c r="Q1154" s="11">
        <v>32484.093179477</v>
      </c>
      <c r="R1154" s="11">
        <v>1.13636196867766</v>
      </c>
      <c r="S1154" s="11">
        <v>12.534357393043001</v>
      </c>
      <c r="T1154" s="11">
        <v>0.67007299657679198</v>
      </c>
      <c r="U1154" s="11">
        <v>0</v>
      </c>
      <c r="V1154" s="11">
        <v>17.538461538461501</v>
      </c>
      <c r="W1154" s="11">
        <v>3.6923076923076898</v>
      </c>
      <c r="X1154" s="11">
        <v>0</v>
      </c>
      <c r="Y1154" s="11">
        <v>13.846153846153801</v>
      </c>
      <c r="Z1154" s="11">
        <v>5</v>
      </c>
      <c r="AA1154" s="11">
        <v>5</v>
      </c>
      <c r="AB1154" s="11">
        <v>8</v>
      </c>
      <c r="AC1154" s="11">
        <v>38.769230769230703</v>
      </c>
      <c r="AD1154" s="11">
        <v>666.48484860600195</v>
      </c>
      <c r="AE1154" s="11">
        <v>44772112</v>
      </c>
      <c r="AF1154" s="11">
        <v>0</v>
      </c>
      <c r="AG1154" s="11">
        <v>0</v>
      </c>
      <c r="AH1154" s="11">
        <v>29808035.384615298</v>
      </c>
      <c r="AI1154" s="11">
        <v>0</v>
      </c>
      <c r="AJ1154" s="11">
        <v>44355433.384615302</v>
      </c>
      <c r="AK1154" s="11">
        <v>0</v>
      </c>
      <c r="AL1154" s="11">
        <v>32976</v>
      </c>
      <c r="AM1154" s="11">
        <v>0</v>
      </c>
      <c r="AN1154" s="11">
        <v>2974.76923076923</v>
      </c>
      <c r="AO1154" s="11">
        <v>0</v>
      </c>
      <c r="AP1154" s="11">
        <v>11004.923076923</v>
      </c>
      <c r="AQ1154" s="11">
        <v>666.923076923076</v>
      </c>
    </row>
    <row r="1155" spans="1:43" hidden="1" x14ac:dyDescent="0.45">
      <c r="A1155" s="11">
        <v>1153</v>
      </c>
      <c r="B1155" s="11" t="s">
        <v>14</v>
      </c>
      <c r="C1155" s="11" t="s">
        <v>11</v>
      </c>
      <c r="D1155" s="12">
        <v>44958</v>
      </c>
      <c r="E1155" s="11">
        <f t="shared" ref="E1155:E1218" si="36">YEAR(D1155)</f>
        <v>2023</v>
      </c>
      <c r="F1155" s="11">
        <f t="shared" ref="F1155:F1218" si="37">MONTH(D1155)</f>
        <v>2</v>
      </c>
      <c r="G1155" s="11">
        <v>12</v>
      </c>
      <c r="H1155" s="11">
        <v>12</v>
      </c>
      <c r="I1155" s="11">
        <v>0</v>
      </c>
      <c r="J1155" s="11">
        <v>0</v>
      </c>
      <c r="K1155" s="11">
        <v>0</v>
      </c>
      <c r="L1155" s="11">
        <v>449.33333333333297</v>
      </c>
      <c r="M1155" s="11">
        <v>22675.916666666599</v>
      </c>
      <c r="N1155" s="11">
        <v>27781.666666666599</v>
      </c>
      <c r="O1155" s="11">
        <v>28055.10437859</v>
      </c>
      <c r="P1155" s="11">
        <v>2257.1722113845799</v>
      </c>
      <c r="Q1155" s="11">
        <v>34350.062494708902</v>
      </c>
      <c r="R1155" s="11">
        <v>1.2255381489427299</v>
      </c>
      <c r="S1155" s="11">
        <v>12.4291514371782</v>
      </c>
      <c r="T1155" s="11">
        <v>0.71474119389796498</v>
      </c>
      <c r="U1155" s="11">
        <v>0</v>
      </c>
      <c r="V1155" s="11">
        <v>17.8333333333333</v>
      </c>
      <c r="W1155" s="11">
        <v>0</v>
      </c>
      <c r="X1155" s="11">
        <v>0</v>
      </c>
      <c r="Y1155" s="11">
        <v>17.8333333333333</v>
      </c>
      <c r="Z1155" s="11">
        <v>5</v>
      </c>
      <c r="AA1155" s="11">
        <v>5</v>
      </c>
      <c r="AB1155" s="11">
        <v>8</v>
      </c>
      <c r="AC1155" s="11">
        <v>38.6666666666666</v>
      </c>
      <c r="AD1155" s="11">
        <v>719.04925213675199</v>
      </c>
      <c r="AE1155" s="11">
        <v>44776618.583333299</v>
      </c>
      <c r="AF1155" s="11">
        <v>0</v>
      </c>
      <c r="AG1155" s="11">
        <v>0</v>
      </c>
      <c r="AH1155" s="11">
        <v>30380009.916666601</v>
      </c>
      <c r="AI1155" s="11">
        <v>0</v>
      </c>
      <c r="AJ1155" s="11">
        <v>44361323.5</v>
      </c>
      <c r="AK1155" s="11">
        <v>0</v>
      </c>
      <c r="AL1155" s="11">
        <v>33780.833333333299</v>
      </c>
      <c r="AM1155" s="11">
        <v>0</v>
      </c>
      <c r="AN1155" s="11">
        <v>3283</v>
      </c>
      <c r="AO1155" s="11">
        <v>0</v>
      </c>
      <c r="AP1155" s="11">
        <v>11905.583333333299</v>
      </c>
      <c r="AQ1155" s="11">
        <v>540.41666666666595</v>
      </c>
    </row>
    <row r="1156" spans="1:43" hidden="1" x14ac:dyDescent="0.45">
      <c r="A1156" s="11">
        <v>1154</v>
      </c>
      <c r="B1156" s="11" t="s">
        <v>14</v>
      </c>
      <c r="C1156" s="11" t="s">
        <v>11</v>
      </c>
      <c r="D1156" s="12">
        <v>44986</v>
      </c>
      <c r="E1156" s="11">
        <f t="shared" si="36"/>
        <v>2023</v>
      </c>
      <c r="F1156" s="11">
        <f t="shared" si="37"/>
        <v>3</v>
      </c>
      <c r="G1156" s="11">
        <v>13</v>
      </c>
      <c r="H1156" s="11">
        <v>13</v>
      </c>
      <c r="I1156" s="11">
        <v>0</v>
      </c>
      <c r="J1156" s="11">
        <v>0</v>
      </c>
      <c r="K1156" s="11">
        <v>0</v>
      </c>
      <c r="L1156" s="11">
        <v>448.30769230769198</v>
      </c>
      <c r="M1156" s="11">
        <v>22628.2307692307</v>
      </c>
      <c r="N1156" s="11">
        <v>27354.538461538399</v>
      </c>
      <c r="O1156" s="11">
        <v>27792.587833189998</v>
      </c>
      <c r="P1156" s="11">
        <v>2206.7806662978401</v>
      </c>
      <c r="Q1156" s="11">
        <v>33584.072450774198</v>
      </c>
      <c r="R1156" s="11">
        <v>1.2092164758808399</v>
      </c>
      <c r="S1156" s="11">
        <v>12.5924129233525</v>
      </c>
      <c r="T1156" s="11">
        <v>0.689051687284436</v>
      </c>
      <c r="U1156" s="11">
        <v>0</v>
      </c>
      <c r="V1156" s="11">
        <v>18.076923076922998</v>
      </c>
      <c r="W1156" s="11">
        <v>0</v>
      </c>
      <c r="X1156" s="11">
        <v>0</v>
      </c>
      <c r="Y1156" s="11">
        <v>18.076923076922998</v>
      </c>
      <c r="Z1156" s="11">
        <v>5</v>
      </c>
      <c r="AA1156" s="11">
        <v>5</v>
      </c>
      <c r="AB1156" s="11">
        <v>8</v>
      </c>
      <c r="AC1156" s="11">
        <v>38.538461538461497</v>
      </c>
      <c r="AD1156" s="11">
        <v>710.413218988219</v>
      </c>
      <c r="AE1156" s="11">
        <v>10333718.461538401</v>
      </c>
      <c r="AF1156" s="11">
        <v>0</v>
      </c>
      <c r="AG1156" s="11">
        <v>0</v>
      </c>
      <c r="AH1156" s="11">
        <v>7052263</v>
      </c>
      <c r="AI1156" s="11">
        <v>0</v>
      </c>
      <c r="AJ1156" s="11">
        <v>10237923.076923</v>
      </c>
      <c r="AK1156" s="11">
        <v>0</v>
      </c>
      <c r="AL1156" s="11">
        <v>7851.8461538461497</v>
      </c>
      <c r="AM1156" s="11">
        <v>0</v>
      </c>
      <c r="AN1156" s="11">
        <v>2804.9230769230699</v>
      </c>
      <c r="AO1156" s="11">
        <v>0</v>
      </c>
      <c r="AP1156" s="11">
        <v>13116.307692307601</v>
      </c>
      <c r="AQ1156" s="11">
        <v>786.30769230769204</v>
      </c>
    </row>
    <row r="1157" spans="1:43" hidden="1" x14ac:dyDescent="0.45">
      <c r="A1157" s="11">
        <v>1155</v>
      </c>
      <c r="B1157" s="11" t="s">
        <v>14</v>
      </c>
      <c r="C1157" s="11" t="s">
        <v>11</v>
      </c>
      <c r="D1157" s="12">
        <v>45017</v>
      </c>
      <c r="E1157" s="11">
        <f t="shared" si="36"/>
        <v>2023</v>
      </c>
      <c r="F1157" s="11">
        <f t="shared" si="37"/>
        <v>4</v>
      </c>
      <c r="G1157" s="11">
        <v>14</v>
      </c>
      <c r="H1157" s="11">
        <v>14</v>
      </c>
      <c r="I1157" s="11">
        <v>0</v>
      </c>
      <c r="J1157" s="11">
        <v>0</v>
      </c>
      <c r="K1157" s="11">
        <v>0</v>
      </c>
      <c r="L1157" s="11">
        <v>450.28571428571399</v>
      </c>
      <c r="M1157" s="11">
        <v>22722.4285714285</v>
      </c>
      <c r="N1157" s="11">
        <v>29115.214285714199</v>
      </c>
      <c r="O1157" s="11">
        <v>28038.2281934987</v>
      </c>
      <c r="P1157" s="11">
        <v>2242.2966672912298</v>
      </c>
      <c r="Q1157" s="11">
        <v>35909.402644288202</v>
      </c>
      <c r="R1157" s="11">
        <v>1.2815967228040299</v>
      </c>
      <c r="S1157" s="11">
        <v>12.502688549005301</v>
      </c>
      <c r="T1157" s="11">
        <v>0.74165172648701705</v>
      </c>
      <c r="U1157" s="11">
        <v>0</v>
      </c>
      <c r="V1157" s="11">
        <v>17.857142857142801</v>
      </c>
      <c r="W1157" s="11">
        <v>0</v>
      </c>
      <c r="X1157" s="11">
        <v>0</v>
      </c>
      <c r="Y1157" s="11">
        <v>17.857142857142801</v>
      </c>
      <c r="Z1157" s="11">
        <v>5</v>
      </c>
      <c r="AA1157" s="11">
        <v>5</v>
      </c>
      <c r="AB1157" s="11">
        <v>8</v>
      </c>
      <c r="AC1157" s="11">
        <v>38.785714285714199</v>
      </c>
      <c r="AD1157" s="11">
        <v>751.15951143451105</v>
      </c>
      <c r="AE1157" s="11">
        <v>0</v>
      </c>
      <c r="AF1157" s="11">
        <v>0</v>
      </c>
      <c r="AG1157" s="11">
        <v>0</v>
      </c>
      <c r="AH1157" s="11">
        <v>0</v>
      </c>
      <c r="AI1157" s="11">
        <v>0</v>
      </c>
      <c r="AJ1157" s="11">
        <v>0</v>
      </c>
      <c r="AK1157" s="11">
        <v>0</v>
      </c>
      <c r="AL1157" s="11">
        <v>0</v>
      </c>
      <c r="AM1157" s="11">
        <v>0</v>
      </c>
      <c r="AN1157" s="11">
        <v>2935.2857142857101</v>
      </c>
      <c r="AO1157" s="11">
        <v>0</v>
      </c>
      <c r="AP1157" s="11">
        <v>13590.214285714201</v>
      </c>
      <c r="AQ1157" s="11">
        <v>909.142857142857</v>
      </c>
    </row>
    <row r="1158" spans="1:43" hidden="1" x14ac:dyDescent="0.45">
      <c r="A1158" s="11">
        <v>1156</v>
      </c>
      <c r="B1158" s="11" t="s">
        <v>14</v>
      </c>
      <c r="C1158" s="11" t="s">
        <v>11</v>
      </c>
      <c r="D1158" s="12">
        <v>45047</v>
      </c>
      <c r="E1158" s="11">
        <f t="shared" si="36"/>
        <v>2023</v>
      </c>
      <c r="F1158" s="11">
        <f t="shared" si="37"/>
        <v>5</v>
      </c>
      <c r="G1158" s="11">
        <v>12</v>
      </c>
      <c r="H1158" s="11">
        <v>12</v>
      </c>
      <c r="I1158" s="11">
        <v>0</v>
      </c>
      <c r="J1158" s="11">
        <v>2</v>
      </c>
      <c r="K1158" s="11">
        <v>0</v>
      </c>
      <c r="L1158" s="11">
        <v>449.33333333333297</v>
      </c>
      <c r="M1158" s="11">
        <v>22676.25</v>
      </c>
      <c r="N1158" s="11">
        <v>29528.083333333299</v>
      </c>
      <c r="O1158" s="11">
        <v>27557.463611504299</v>
      </c>
      <c r="P1158" s="11">
        <v>2224.4219557548799</v>
      </c>
      <c r="Q1158" s="11">
        <v>35844.607629144797</v>
      </c>
      <c r="R1158" s="11">
        <v>1.3022672669305599</v>
      </c>
      <c r="S1158" s="11">
        <v>12.388188371109401</v>
      </c>
      <c r="T1158" s="11">
        <v>0.74738687776205304</v>
      </c>
      <c r="U1158" s="11">
        <v>0</v>
      </c>
      <c r="V1158" s="11">
        <v>17.5833333333333</v>
      </c>
      <c r="W1158" s="11">
        <v>0</v>
      </c>
      <c r="X1158" s="11">
        <v>0</v>
      </c>
      <c r="Y1158" s="11">
        <v>17.5833333333333</v>
      </c>
      <c r="Z1158" s="11">
        <v>5</v>
      </c>
      <c r="AA1158" s="11">
        <v>5</v>
      </c>
      <c r="AB1158" s="11">
        <v>8</v>
      </c>
      <c r="AC1158" s="11">
        <v>38.6666666666666</v>
      </c>
      <c r="AD1158" s="11">
        <v>764.01676195426205</v>
      </c>
      <c r="AE1158" s="11">
        <v>0</v>
      </c>
      <c r="AF1158" s="11">
        <v>0</v>
      </c>
      <c r="AG1158" s="11">
        <v>0</v>
      </c>
      <c r="AH1158" s="11">
        <v>0</v>
      </c>
      <c r="AI1158" s="11">
        <v>0</v>
      </c>
      <c r="AJ1158" s="11">
        <v>0</v>
      </c>
      <c r="AK1158" s="11">
        <v>0</v>
      </c>
      <c r="AL1158" s="11">
        <v>0</v>
      </c>
      <c r="AM1158" s="11">
        <v>0</v>
      </c>
      <c r="AN1158" s="11">
        <v>3068.4166666666601</v>
      </c>
      <c r="AO1158" s="11">
        <v>0</v>
      </c>
      <c r="AP1158" s="11">
        <v>14094.416666666601</v>
      </c>
      <c r="AQ1158" s="11">
        <v>634.75</v>
      </c>
    </row>
    <row r="1159" spans="1:43" hidden="1" x14ac:dyDescent="0.45">
      <c r="A1159" s="11">
        <v>1157</v>
      </c>
      <c r="B1159" s="11" t="s">
        <v>14</v>
      </c>
      <c r="C1159" s="11" t="s">
        <v>11</v>
      </c>
      <c r="D1159" s="12">
        <v>45078</v>
      </c>
      <c r="E1159" s="11">
        <f t="shared" si="36"/>
        <v>2023</v>
      </c>
      <c r="F1159" s="11">
        <f t="shared" si="37"/>
        <v>6</v>
      </c>
      <c r="G1159" s="11">
        <v>13</v>
      </c>
      <c r="H1159" s="11">
        <v>13</v>
      </c>
      <c r="I1159" s="11">
        <v>0</v>
      </c>
      <c r="J1159" s="11">
        <v>0</v>
      </c>
      <c r="K1159" s="11">
        <v>0</v>
      </c>
      <c r="L1159" s="11">
        <v>448.30769230769198</v>
      </c>
      <c r="M1159" s="11">
        <v>22621.0769230769</v>
      </c>
      <c r="N1159" s="11">
        <v>27832.769230769201</v>
      </c>
      <c r="O1159" s="11">
        <v>28096.178760357201</v>
      </c>
      <c r="P1159" s="11">
        <v>2238.46352183618</v>
      </c>
      <c r="Q1159" s="11">
        <v>34552.726985301197</v>
      </c>
      <c r="R1159" s="11">
        <v>1.2302963176882</v>
      </c>
      <c r="S1159" s="11">
        <v>12.5516809097983</v>
      </c>
      <c r="T1159" s="11">
        <v>0.71118720843440997</v>
      </c>
      <c r="U1159" s="11">
        <v>0</v>
      </c>
      <c r="V1159" s="11">
        <v>19.1538461538461</v>
      </c>
      <c r="W1159" s="11">
        <v>0</v>
      </c>
      <c r="X1159" s="11">
        <v>0</v>
      </c>
      <c r="Y1159" s="11">
        <v>19.1538461538461</v>
      </c>
      <c r="Z1159" s="11">
        <v>5</v>
      </c>
      <c r="AA1159" s="11">
        <v>5</v>
      </c>
      <c r="AB1159" s="11">
        <v>8</v>
      </c>
      <c r="AC1159" s="11">
        <v>38.538461538461497</v>
      </c>
      <c r="AD1159" s="11">
        <v>722.39985073831201</v>
      </c>
      <c r="AE1159" s="11">
        <v>0</v>
      </c>
      <c r="AF1159" s="11">
        <v>0</v>
      </c>
      <c r="AG1159" s="11">
        <v>0</v>
      </c>
      <c r="AH1159" s="11">
        <v>0</v>
      </c>
      <c r="AI1159" s="11">
        <v>0</v>
      </c>
      <c r="AJ1159" s="11">
        <v>0</v>
      </c>
      <c r="AK1159" s="11">
        <v>0</v>
      </c>
      <c r="AL1159" s="11">
        <v>0</v>
      </c>
      <c r="AM1159" s="11">
        <v>0</v>
      </c>
      <c r="AN1159" s="11">
        <v>2807.5384615384601</v>
      </c>
      <c r="AO1159" s="11">
        <v>0</v>
      </c>
      <c r="AP1159" s="11">
        <v>11864.0769230769</v>
      </c>
      <c r="AQ1159" s="11">
        <v>912.84615384615302</v>
      </c>
    </row>
    <row r="1160" spans="1:43" hidden="1" x14ac:dyDescent="0.45">
      <c r="A1160" s="11">
        <v>1158</v>
      </c>
      <c r="B1160" s="11" t="s">
        <v>14</v>
      </c>
      <c r="C1160" s="11" t="s">
        <v>11</v>
      </c>
      <c r="D1160" s="12">
        <v>45108</v>
      </c>
      <c r="E1160" s="11">
        <f t="shared" si="36"/>
        <v>2023</v>
      </c>
      <c r="F1160" s="11">
        <f t="shared" si="37"/>
        <v>7</v>
      </c>
      <c r="G1160" s="11">
        <v>14</v>
      </c>
      <c r="H1160" s="11">
        <v>14</v>
      </c>
      <c r="I1160" s="11">
        <v>0</v>
      </c>
      <c r="J1160" s="11">
        <v>0</v>
      </c>
      <c r="K1160" s="11">
        <v>0</v>
      </c>
      <c r="L1160" s="11">
        <v>434.28571428571399</v>
      </c>
      <c r="M1160" s="11">
        <v>21924</v>
      </c>
      <c r="N1160" s="11">
        <v>25436.1428571428</v>
      </c>
      <c r="O1160" s="11">
        <v>28640.196011976299</v>
      </c>
      <c r="P1160" s="11">
        <v>2275.5619462478198</v>
      </c>
      <c r="Q1160" s="11">
        <v>33345.232235039402</v>
      </c>
      <c r="R1160" s="11">
        <v>1.1660275387814101</v>
      </c>
      <c r="S1160" s="11">
        <v>12.5864740394459</v>
      </c>
      <c r="T1160" s="11">
        <v>0.68088367887047796</v>
      </c>
      <c r="U1160" s="11">
        <v>0</v>
      </c>
      <c r="V1160" s="11">
        <v>17.785714285714199</v>
      </c>
      <c r="W1160" s="11">
        <v>0</v>
      </c>
      <c r="X1160" s="11">
        <v>0</v>
      </c>
      <c r="Y1160" s="11">
        <v>17.785714285714199</v>
      </c>
      <c r="Z1160" s="11">
        <v>4.8571428571428497</v>
      </c>
      <c r="AA1160" s="11">
        <v>4.8571428571428497</v>
      </c>
      <c r="AB1160" s="11">
        <v>7.71428571428571</v>
      </c>
      <c r="AC1160" s="11">
        <v>37.5</v>
      </c>
      <c r="AD1160" s="11">
        <v>680.947005207085</v>
      </c>
      <c r="AE1160" s="11">
        <v>0</v>
      </c>
      <c r="AF1160" s="11">
        <v>0</v>
      </c>
      <c r="AG1160" s="11">
        <v>0</v>
      </c>
      <c r="AH1160" s="11">
        <v>0</v>
      </c>
      <c r="AI1160" s="11">
        <v>0</v>
      </c>
      <c r="AJ1160" s="11">
        <v>0</v>
      </c>
      <c r="AK1160" s="11">
        <v>0</v>
      </c>
      <c r="AL1160" s="11">
        <v>0</v>
      </c>
      <c r="AM1160" s="11">
        <v>0</v>
      </c>
      <c r="AN1160" s="11">
        <v>2069.2857142857101</v>
      </c>
      <c r="AO1160" s="11">
        <v>0</v>
      </c>
      <c r="AP1160" s="11">
        <v>8536.2142857142808</v>
      </c>
      <c r="AQ1160" s="11">
        <v>218.28571428571399</v>
      </c>
    </row>
    <row r="1161" spans="1:43" hidden="1" x14ac:dyDescent="0.45">
      <c r="A1161" s="11">
        <v>1159</v>
      </c>
      <c r="B1161" s="11" t="s">
        <v>14</v>
      </c>
      <c r="C1161" s="11" t="s">
        <v>11</v>
      </c>
      <c r="D1161" s="12">
        <v>45139</v>
      </c>
      <c r="E1161" s="11">
        <f t="shared" si="36"/>
        <v>2023</v>
      </c>
      <c r="F1161" s="11">
        <f t="shared" si="37"/>
        <v>8</v>
      </c>
      <c r="G1161" s="11">
        <v>12</v>
      </c>
      <c r="H1161" s="11">
        <v>12</v>
      </c>
      <c r="I1161" s="11">
        <v>0</v>
      </c>
      <c r="J1161" s="11">
        <v>0</v>
      </c>
      <c r="K1161" s="11">
        <v>0</v>
      </c>
      <c r="L1161" s="11">
        <v>449.33333333333297</v>
      </c>
      <c r="M1161" s="11">
        <v>22655.25</v>
      </c>
      <c r="N1161" s="11">
        <v>27717.666666666599</v>
      </c>
      <c r="O1161" s="11">
        <v>28599.7310824372</v>
      </c>
      <c r="P1161" s="11">
        <v>2295.1208075352902</v>
      </c>
      <c r="Q1161" s="11">
        <v>34989.028809340598</v>
      </c>
      <c r="R1161" s="11">
        <v>1.22378813715547</v>
      </c>
      <c r="S1161" s="11">
        <v>12.462285257688601</v>
      </c>
      <c r="T1161" s="11">
        <v>0.72527412695783</v>
      </c>
      <c r="U1161" s="11">
        <v>0</v>
      </c>
      <c r="V1161" s="11">
        <v>17.8333333333333</v>
      </c>
      <c r="W1161" s="11">
        <v>0</v>
      </c>
      <c r="X1161" s="11">
        <v>0</v>
      </c>
      <c r="Y1161" s="11">
        <v>17.8333333333333</v>
      </c>
      <c r="Z1161" s="11">
        <v>5</v>
      </c>
      <c r="AA1161" s="11">
        <v>5</v>
      </c>
      <c r="AB1161" s="11">
        <v>8</v>
      </c>
      <c r="AC1161" s="11">
        <v>38.6666666666666</v>
      </c>
      <c r="AD1161" s="11">
        <v>717.38811070685995</v>
      </c>
      <c r="AE1161" s="11">
        <v>0</v>
      </c>
      <c r="AF1161" s="11">
        <v>0</v>
      </c>
      <c r="AG1161" s="11">
        <v>0</v>
      </c>
      <c r="AH1161" s="11">
        <v>0</v>
      </c>
      <c r="AI1161" s="11">
        <v>0</v>
      </c>
      <c r="AJ1161" s="11">
        <v>0</v>
      </c>
      <c r="AK1161" s="11">
        <v>0</v>
      </c>
      <c r="AL1161" s="11">
        <v>0</v>
      </c>
      <c r="AM1161" s="11">
        <v>0</v>
      </c>
      <c r="AN1161" s="11">
        <v>2744.4166666666601</v>
      </c>
      <c r="AO1161" s="11">
        <v>0</v>
      </c>
      <c r="AP1161" s="11">
        <v>10514.833333333299</v>
      </c>
      <c r="AQ1161" s="11">
        <v>557</v>
      </c>
    </row>
    <row r="1162" spans="1:43" hidden="1" x14ac:dyDescent="0.45">
      <c r="A1162" s="11">
        <v>1160</v>
      </c>
      <c r="B1162" s="11" t="s">
        <v>14</v>
      </c>
      <c r="C1162" s="11" t="s">
        <v>11</v>
      </c>
      <c r="D1162" s="12">
        <v>45170</v>
      </c>
      <c r="E1162" s="11">
        <f t="shared" si="36"/>
        <v>2023</v>
      </c>
      <c r="F1162" s="11">
        <f t="shared" si="37"/>
        <v>9</v>
      </c>
      <c r="G1162" s="11">
        <v>14</v>
      </c>
      <c r="H1162" s="11">
        <v>14</v>
      </c>
      <c r="I1162" s="11">
        <v>0</v>
      </c>
      <c r="J1162" s="11">
        <v>2</v>
      </c>
      <c r="K1162" s="11">
        <v>2</v>
      </c>
      <c r="L1162" s="11">
        <v>480</v>
      </c>
      <c r="M1162" s="11">
        <v>24643.857142857101</v>
      </c>
      <c r="N1162" s="11">
        <v>29261.4285714285</v>
      </c>
      <c r="O1162" s="11">
        <v>27624.0923705122</v>
      </c>
      <c r="P1162" s="11">
        <v>2183.3877378258398</v>
      </c>
      <c r="Q1162" s="11">
        <v>33089.891533558199</v>
      </c>
      <c r="R1162" s="11">
        <v>1.1978879945836201</v>
      </c>
      <c r="S1162" s="11">
        <v>12.6541412421508</v>
      </c>
      <c r="T1162" s="11">
        <v>0.69404695097664904</v>
      </c>
      <c r="U1162" s="11">
        <v>0</v>
      </c>
      <c r="V1162" s="11">
        <v>20.571428571428498</v>
      </c>
      <c r="W1162" s="11">
        <v>2.4285714285714199</v>
      </c>
      <c r="X1162" s="11">
        <v>0</v>
      </c>
      <c r="Y1162" s="11">
        <v>18.1428571428571</v>
      </c>
      <c r="Z1162" s="11">
        <v>5</v>
      </c>
      <c r="AA1162" s="11">
        <v>5</v>
      </c>
      <c r="AB1162" s="11">
        <v>8</v>
      </c>
      <c r="AC1162" s="11">
        <v>38.571428571428498</v>
      </c>
      <c r="AD1162" s="11">
        <v>772.27367870224998</v>
      </c>
      <c r="AE1162" s="11">
        <v>0</v>
      </c>
      <c r="AF1162" s="11">
        <v>0</v>
      </c>
      <c r="AG1162" s="11">
        <v>0</v>
      </c>
      <c r="AH1162" s="11">
        <v>0</v>
      </c>
      <c r="AI1162" s="11">
        <v>0</v>
      </c>
      <c r="AJ1162" s="11">
        <v>0</v>
      </c>
      <c r="AK1162" s="11">
        <v>0</v>
      </c>
      <c r="AL1162" s="11">
        <v>0</v>
      </c>
      <c r="AM1162" s="11">
        <v>1934.1428571428501</v>
      </c>
      <c r="AN1162" s="11">
        <v>2454.6428571428501</v>
      </c>
      <c r="AO1162" s="11">
        <v>0</v>
      </c>
      <c r="AP1162" s="11">
        <v>9592.7857142857101</v>
      </c>
      <c r="AQ1162" s="11">
        <v>892.85714285714198</v>
      </c>
    </row>
    <row r="1163" spans="1:43" hidden="1" x14ac:dyDescent="0.45">
      <c r="A1163" s="11">
        <v>1161</v>
      </c>
      <c r="B1163" s="11" t="s">
        <v>14</v>
      </c>
      <c r="C1163" s="11" t="s">
        <v>11</v>
      </c>
      <c r="D1163" s="12">
        <v>45200</v>
      </c>
      <c r="E1163" s="11">
        <f t="shared" si="36"/>
        <v>2023</v>
      </c>
      <c r="F1163" s="11">
        <f t="shared" si="37"/>
        <v>10</v>
      </c>
      <c r="G1163" s="11">
        <v>13</v>
      </c>
      <c r="H1163" s="11">
        <v>13</v>
      </c>
      <c r="I1163" s="11">
        <v>0</v>
      </c>
      <c r="J1163" s="11">
        <v>0</v>
      </c>
      <c r="K1163" s="11">
        <v>0</v>
      </c>
      <c r="L1163" s="11">
        <v>516</v>
      </c>
      <c r="M1163" s="11">
        <v>26468.923076923002</v>
      </c>
      <c r="N1163" s="11">
        <v>33138.615384615303</v>
      </c>
      <c r="O1163" s="11">
        <v>27550.195325598099</v>
      </c>
      <c r="P1163" s="11">
        <v>2194.5244423168701</v>
      </c>
      <c r="Q1163" s="11">
        <v>34461.021247949502</v>
      </c>
      <c r="R1163" s="11">
        <v>1.25195510213766</v>
      </c>
      <c r="S1163" s="11">
        <v>12.554567969457899</v>
      </c>
      <c r="T1163" s="11">
        <v>0.73428533306343802</v>
      </c>
      <c r="U1163" s="11">
        <v>0</v>
      </c>
      <c r="V1163" s="11">
        <v>18.384615384615302</v>
      </c>
      <c r="W1163" s="11">
        <v>1.3076923076922999</v>
      </c>
      <c r="X1163" s="11">
        <v>0</v>
      </c>
      <c r="Y1163" s="11">
        <v>17.076923076922998</v>
      </c>
      <c r="Z1163" s="11">
        <v>5</v>
      </c>
      <c r="AA1163" s="11">
        <v>5</v>
      </c>
      <c r="AB1163" s="11">
        <v>8</v>
      </c>
      <c r="AC1163" s="11">
        <v>42</v>
      </c>
      <c r="AD1163" s="11">
        <v>789.01465201465203</v>
      </c>
      <c r="AE1163" s="11">
        <v>0</v>
      </c>
      <c r="AF1163" s="11">
        <v>0</v>
      </c>
      <c r="AG1163" s="11">
        <v>0</v>
      </c>
      <c r="AH1163" s="11">
        <v>0</v>
      </c>
      <c r="AI1163" s="11">
        <v>0</v>
      </c>
      <c r="AJ1163" s="11">
        <v>0</v>
      </c>
      <c r="AK1163" s="11">
        <v>0</v>
      </c>
      <c r="AL1163" s="11">
        <v>0</v>
      </c>
      <c r="AM1163" s="11">
        <v>2264.1538461538398</v>
      </c>
      <c r="AN1163" s="11">
        <v>2915.76923076923</v>
      </c>
      <c r="AO1163" s="11">
        <v>0</v>
      </c>
      <c r="AP1163" s="11">
        <v>10638.923076923</v>
      </c>
      <c r="AQ1163" s="11">
        <v>775.15384615384596</v>
      </c>
    </row>
    <row r="1164" spans="1:43" hidden="1" x14ac:dyDescent="0.45">
      <c r="A1164" s="11">
        <v>1162</v>
      </c>
      <c r="B1164" s="11" t="s">
        <v>14</v>
      </c>
      <c r="C1164" s="11" t="s">
        <v>11</v>
      </c>
      <c r="D1164" s="12">
        <v>45231</v>
      </c>
      <c r="E1164" s="11">
        <f t="shared" si="36"/>
        <v>2023</v>
      </c>
      <c r="F1164" s="11">
        <f t="shared" si="37"/>
        <v>11</v>
      </c>
      <c r="G1164" s="11">
        <v>12</v>
      </c>
      <c r="H1164" s="11">
        <v>12</v>
      </c>
      <c r="I1164" s="11">
        <v>0</v>
      </c>
      <c r="J1164" s="11">
        <v>0</v>
      </c>
      <c r="K1164" s="11">
        <v>0</v>
      </c>
      <c r="L1164" s="11">
        <v>497</v>
      </c>
      <c r="M1164" s="11">
        <v>25394.166666666599</v>
      </c>
      <c r="N1164" s="11">
        <v>32907.666666666599</v>
      </c>
      <c r="O1164" s="11">
        <v>27209.659559362099</v>
      </c>
      <c r="P1164" s="11">
        <v>2151.53038295329</v>
      </c>
      <c r="Q1164" s="11">
        <v>35259.542136149699</v>
      </c>
      <c r="R1164" s="11">
        <v>1.2959441862047101</v>
      </c>
      <c r="S1164" s="11">
        <v>12.6465572311023</v>
      </c>
      <c r="T1164" s="11">
        <v>0.73909260333752402</v>
      </c>
      <c r="U1164" s="11">
        <v>0</v>
      </c>
      <c r="V1164" s="11">
        <v>20.3333333333333</v>
      </c>
      <c r="W1164" s="11">
        <v>0</v>
      </c>
      <c r="X1164" s="11">
        <v>1.75</v>
      </c>
      <c r="Y1164" s="11">
        <v>18.5833333333333</v>
      </c>
      <c r="Z1164" s="11">
        <v>5</v>
      </c>
      <c r="AA1164" s="11">
        <v>5</v>
      </c>
      <c r="AB1164" s="11">
        <v>8</v>
      </c>
      <c r="AC1164" s="11">
        <v>41.5</v>
      </c>
      <c r="AD1164" s="11">
        <v>792.90446428571397</v>
      </c>
      <c r="AE1164" s="11">
        <v>0</v>
      </c>
      <c r="AF1164" s="11">
        <v>0</v>
      </c>
      <c r="AG1164" s="11">
        <v>0</v>
      </c>
      <c r="AH1164" s="11">
        <v>0</v>
      </c>
      <c r="AI1164" s="11">
        <v>0</v>
      </c>
      <c r="AJ1164" s="11">
        <v>0</v>
      </c>
      <c r="AK1164" s="11">
        <v>0</v>
      </c>
      <c r="AL1164" s="11">
        <v>0</v>
      </c>
      <c r="AM1164" s="11">
        <v>2083.75</v>
      </c>
      <c r="AN1164" s="11">
        <v>2966.9166666666601</v>
      </c>
      <c r="AO1164" s="11">
        <v>0</v>
      </c>
      <c r="AP1164" s="11">
        <v>10315.833333333299</v>
      </c>
      <c r="AQ1164" s="11">
        <v>847.16666666666595</v>
      </c>
    </row>
    <row r="1165" spans="1:43" hidden="1" x14ac:dyDescent="0.45">
      <c r="A1165" s="11">
        <v>1163</v>
      </c>
      <c r="B1165" s="11" t="s">
        <v>14</v>
      </c>
      <c r="C1165" s="11" t="s">
        <v>11</v>
      </c>
      <c r="D1165" s="12">
        <v>45261</v>
      </c>
      <c r="E1165" s="11">
        <f t="shared" si="36"/>
        <v>2023</v>
      </c>
      <c r="F1165" s="11">
        <f t="shared" si="37"/>
        <v>12</v>
      </c>
      <c r="G1165" s="11">
        <v>15</v>
      </c>
      <c r="H1165" s="11">
        <v>15</v>
      </c>
      <c r="I1165" s="11">
        <v>0</v>
      </c>
      <c r="J1165" s="11">
        <v>0</v>
      </c>
      <c r="K1165" s="11">
        <v>0</v>
      </c>
      <c r="L1165" s="11">
        <v>490.666666666666</v>
      </c>
      <c r="M1165" s="11">
        <v>25117.0666666666</v>
      </c>
      <c r="N1165" s="11">
        <v>30529.333333333299</v>
      </c>
      <c r="O1165" s="11">
        <v>27486.812473573002</v>
      </c>
      <c r="P1165" s="11">
        <v>2176.0833054780301</v>
      </c>
      <c r="Q1165" s="11">
        <v>33351.673542738601</v>
      </c>
      <c r="R1165" s="11">
        <v>1.2156908215315601</v>
      </c>
      <c r="S1165" s="11">
        <v>12.632644108892601</v>
      </c>
      <c r="T1165" s="11">
        <v>0.69774974300721104</v>
      </c>
      <c r="U1165" s="11">
        <v>0</v>
      </c>
      <c r="V1165" s="11">
        <v>21.4</v>
      </c>
      <c r="W1165" s="11">
        <v>0</v>
      </c>
      <c r="X1165" s="11">
        <v>0.4</v>
      </c>
      <c r="Y1165" s="11">
        <v>21</v>
      </c>
      <c r="Z1165" s="11">
        <v>5</v>
      </c>
      <c r="AA1165" s="11">
        <v>5</v>
      </c>
      <c r="AB1165" s="11">
        <v>8</v>
      </c>
      <c r="AC1165" s="11">
        <v>41.3333333333333</v>
      </c>
      <c r="AD1165" s="11">
        <v>738.79206349206299</v>
      </c>
      <c r="AE1165" s="11">
        <v>0</v>
      </c>
      <c r="AF1165" s="11">
        <v>0</v>
      </c>
      <c r="AG1165" s="11">
        <v>0</v>
      </c>
      <c r="AH1165" s="11">
        <v>0</v>
      </c>
      <c r="AI1165" s="11">
        <v>0</v>
      </c>
      <c r="AJ1165" s="11">
        <v>0</v>
      </c>
      <c r="AK1165" s="11">
        <v>0</v>
      </c>
      <c r="AL1165" s="11">
        <v>0</v>
      </c>
      <c r="AM1165" s="11">
        <v>2082.9333333333302</v>
      </c>
      <c r="AN1165" s="11">
        <v>2785.6</v>
      </c>
      <c r="AO1165" s="11">
        <v>0</v>
      </c>
      <c r="AP1165" s="11">
        <v>9167.7999999999993</v>
      </c>
      <c r="AQ1165" s="11">
        <v>607.06666666666604</v>
      </c>
    </row>
    <row r="1166" spans="1:43" hidden="1" x14ac:dyDescent="0.45">
      <c r="A1166" s="11">
        <v>1164</v>
      </c>
      <c r="B1166" s="11" t="s">
        <v>14</v>
      </c>
      <c r="C1166" s="11" t="s">
        <v>11</v>
      </c>
      <c r="D1166" s="12">
        <v>45292</v>
      </c>
      <c r="E1166" s="11">
        <f t="shared" si="36"/>
        <v>2024</v>
      </c>
      <c r="F1166" s="11">
        <f t="shared" si="37"/>
        <v>1</v>
      </c>
      <c r="G1166" s="11">
        <v>12</v>
      </c>
      <c r="H1166" s="11">
        <v>12</v>
      </c>
      <c r="I1166" s="11">
        <v>0</v>
      </c>
      <c r="J1166" s="11">
        <v>0</v>
      </c>
      <c r="K1166" s="11">
        <v>0</v>
      </c>
      <c r="L1166" s="11">
        <v>490.666666666666</v>
      </c>
      <c r="M1166" s="11">
        <v>25319.416666666599</v>
      </c>
      <c r="N1166" s="11">
        <v>28332.333333333299</v>
      </c>
      <c r="O1166" s="11">
        <v>27865.845324324899</v>
      </c>
      <c r="P1166" s="11">
        <v>2201.5912097089399</v>
      </c>
      <c r="Q1166" s="11">
        <v>31176.396736402101</v>
      </c>
      <c r="R1166" s="11">
        <v>1.11903120904288</v>
      </c>
      <c r="S1166" s="11">
        <v>12.6568646758074</v>
      </c>
      <c r="T1166" s="11">
        <v>0.65111619096956397</v>
      </c>
      <c r="U1166" s="11">
        <v>0</v>
      </c>
      <c r="V1166" s="11">
        <v>20.75</v>
      </c>
      <c r="W1166" s="11">
        <v>0</v>
      </c>
      <c r="X1166" s="11">
        <v>0</v>
      </c>
      <c r="Y1166" s="11">
        <v>20.75</v>
      </c>
      <c r="Z1166" s="11">
        <v>5</v>
      </c>
      <c r="AA1166" s="11">
        <v>5</v>
      </c>
      <c r="AB1166" s="11">
        <v>8</v>
      </c>
      <c r="AC1166" s="11">
        <v>41.3333333333333</v>
      </c>
      <c r="AD1166" s="11">
        <v>685.59196428571397</v>
      </c>
      <c r="AE1166" s="11">
        <v>0</v>
      </c>
      <c r="AF1166" s="11">
        <v>0</v>
      </c>
      <c r="AG1166" s="11">
        <v>0</v>
      </c>
      <c r="AH1166" s="11">
        <v>0</v>
      </c>
      <c r="AI1166" s="11">
        <v>0</v>
      </c>
      <c r="AJ1166" s="11">
        <v>0</v>
      </c>
      <c r="AK1166" s="11">
        <v>0</v>
      </c>
      <c r="AL1166" s="11">
        <v>0</v>
      </c>
      <c r="AM1166" s="11">
        <v>1798.9166666666599</v>
      </c>
      <c r="AN1166" s="11">
        <v>2547.25</v>
      </c>
      <c r="AO1166" s="11">
        <v>0</v>
      </c>
      <c r="AP1166" s="11">
        <v>8492.1666666666606</v>
      </c>
      <c r="AQ1166" s="11">
        <v>533.91666666666595</v>
      </c>
    </row>
    <row r="1167" spans="1:43" hidden="1" x14ac:dyDescent="0.45">
      <c r="A1167" s="11">
        <v>1165</v>
      </c>
      <c r="B1167" s="11" t="s">
        <v>14</v>
      </c>
      <c r="C1167" s="11" t="s">
        <v>11</v>
      </c>
      <c r="D1167" s="12">
        <v>45323</v>
      </c>
      <c r="E1167" s="11">
        <f t="shared" si="36"/>
        <v>2024</v>
      </c>
      <c r="F1167" s="11">
        <f t="shared" si="37"/>
        <v>2</v>
      </c>
      <c r="G1167" s="11">
        <v>12</v>
      </c>
      <c r="H1167" s="11">
        <v>12</v>
      </c>
      <c r="I1167" s="11">
        <v>0</v>
      </c>
      <c r="J1167" s="11">
        <v>3</v>
      </c>
      <c r="K1167" s="11">
        <v>3</v>
      </c>
      <c r="L1167" s="11">
        <v>492</v>
      </c>
      <c r="M1167" s="11">
        <v>25395.833333333299</v>
      </c>
      <c r="N1167" s="11">
        <v>30103.75</v>
      </c>
      <c r="O1167" s="11">
        <v>27829.3373708488</v>
      </c>
      <c r="P1167" s="11">
        <v>2219.3743828482002</v>
      </c>
      <c r="Q1167" s="11">
        <v>32950.492837881902</v>
      </c>
      <c r="R1167" s="11">
        <v>1.1852838556648699</v>
      </c>
      <c r="S1167" s="11">
        <v>12.539947085215999</v>
      </c>
      <c r="T1167" s="11">
        <v>0.69492442023479695</v>
      </c>
      <c r="U1167" s="11">
        <v>0</v>
      </c>
      <c r="V1167" s="11">
        <v>19.8333333333333</v>
      </c>
      <c r="W1167" s="11">
        <v>4.75</v>
      </c>
      <c r="X1167" s="11">
        <v>0</v>
      </c>
      <c r="Y1167" s="11">
        <v>15.0833333333333</v>
      </c>
      <c r="Z1167" s="11">
        <v>5</v>
      </c>
      <c r="AA1167" s="11">
        <v>5</v>
      </c>
      <c r="AB1167" s="11">
        <v>8</v>
      </c>
      <c r="AC1167" s="11">
        <v>41.5</v>
      </c>
      <c r="AD1167" s="11">
        <v>725.33829365079305</v>
      </c>
      <c r="AE1167" s="11">
        <v>0</v>
      </c>
      <c r="AF1167" s="11">
        <v>0</v>
      </c>
      <c r="AG1167" s="11">
        <v>0</v>
      </c>
      <c r="AH1167" s="11">
        <v>0</v>
      </c>
      <c r="AI1167" s="11">
        <v>0</v>
      </c>
      <c r="AJ1167" s="11">
        <v>0</v>
      </c>
      <c r="AK1167" s="11">
        <v>0</v>
      </c>
      <c r="AL1167" s="11">
        <v>0</v>
      </c>
      <c r="AM1167" s="11">
        <v>2080.75</v>
      </c>
      <c r="AN1167" s="11">
        <v>2657.3333333333298</v>
      </c>
      <c r="AO1167" s="11">
        <v>0</v>
      </c>
      <c r="AP1167" s="11">
        <v>9175.5</v>
      </c>
      <c r="AQ1167" s="11">
        <v>568.08333333333303</v>
      </c>
    </row>
    <row r="1168" spans="1:43" hidden="1" x14ac:dyDescent="0.45">
      <c r="A1168" s="11">
        <v>1166</v>
      </c>
      <c r="B1168" s="11" t="s">
        <v>14</v>
      </c>
      <c r="C1168" s="11" t="s">
        <v>11</v>
      </c>
      <c r="D1168" s="12">
        <v>45352</v>
      </c>
      <c r="E1168" s="11">
        <f t="shared" si="36"/>
        <v>2024</v>
      </c>
      <c r="F1168" s="11">
        <f t="shared" si="37"/>
        <v>3</v>
      </c>
      <c r="G1168" s="11">
        <v>15</v>
      </c>
      <c r="H1168" s="11">
        <v>15</v>
      </c>
      <c r="I1168" s="11">
        <v>0</v>
      </c>
      <c r="J1168" s="11">
        <v>1</v>
      </c>
      <c r="K1168" s="11">
        <v>0</v>
      </c>
      <c r="L1168" s="11">
        <v>490.666666666666</v>
      </c>
      <c r="M1168" s="11">
        <v>25307.200000000001</v>
      </c>
      <c r="N1168" s="11">
        <v>30776.466666666602</v>
      </c>
      <c r="O1168" s="11">
        <v>27475.521402546401</v>
      </c>
      <c r="P1168" s="11">
        <v>2175.3154837099901</v>
      </c>
      <c r="Q1168" s="11">
        <v>33412.118141148203</v>
      </c>
      <c r="R1168" s="11">
        <v>1.21633871399323</v>
      </c>
      <c r="S1168" s="11">
        <v>12.632391391876199</v>
      </c>
      <c r="T1168" s="11">
        <v>0.69947041634086904</v>
      </c>
      <c r="U1168" s="11">
        <v>0</v>
      </c>
      <c r="V1168" s="11">
        <v>20.466666666666601</v>
      </c>
      <c r="W1168" s="11">
        <v>0</v>
      </c>
      <c r="X1168" s="11">
        <v>0</v>
      </c>
      <c r="Y1168" s="11">
        <v>20.466666666666601</v>
      </c>
      <c r="Z1168" s="11">
        <v>5</v>
      </c>
      <c r="AA1168" s="11">
        <v>5</v>
      </c>
      <c r="AB1168" s="11">
        <v>8</v>
      </c>
      <c r="AC1168" s="11">
        <v>41.3333333333333</v>
      </c>
      <c r="AD1168" s="11">
        <v>744.93301587301505</v>
      </c>
      <c r="AE1168" s="11">
        <v>0</v>
      </c>
      <c r="AF1168" s="11">
        <v>0</v>
      </c>
      <c r="AG1168" s="11">
        <v>0</v>
      </c>
      <c r="AH1168" s="11">
        <v>0</v>
      </c>
      <c r="AI1168" s="11">
        <v>0</v>
      </c>
      <c r="AJ1168" s="11">
        <v>0</v>
      </c>
      <c r="AK1168" s="11">
        <v>0</v>
      </c>
      <c r="AL1168" s="11">
        <v>0</v>
      </c>
      <c r="AM1168" s="11">
        <v>1990.5333333333299</v>
      </c>
      <c r="AN1168" s="11">
        <v>2863.5333333333301</v>
      </c>
      <c r="AO1168" s="11">
        <v>0</v>
      </c>
      <c r="AP1168" s="11">
        <v>10164.333333333299</v>
      </c>
      <c r="AQ1168" s="11">
        <v>862.66666666666595</v>
      </c>
    </row>
    <row r="1169" spans="1:43" hidden="1" x14ac:dyDescent="0.45">
      <c r="A1169" s="11">
        <v>1167</v>
      </c>
      <c r="B1169" s="11" t="s">
        <v>14</v>
      </c>
      <c r="C1169" s="11" t="s">
        <v>11</v>
      </c>
      <c r="D1169" s="12">
        <v>45383</v>
      </c>
      <c r="E1169" s="11">
        <f t="shared" si="36"/>
        <v>2024</v>
      </c>
      <c r="F1169" s="11">
        <f t="shared" si="37"/>
        <v>4</v>
      </c>
      <c r="G1169" s="11">
        <v>12</v>
      </c>
      <c r="H1169" s="11">
        <v>12</v>
      </c>
      <c r="I1169" s="11">
        <v>0</v>
      </c>
      <c r="J1169" s="11">
        <v>0</v>
      </c>
      <c r="K1169" s="11">
        <v>0</v>
      </c>
      <c r="L1169" s="11">
        <v>0</v>
      </c>
      <c r="M1169" s="11">
        <v>25298.416666666599</v>
      </c>
      <c r="N1169" s="11">
        <v>32691</v>
      </c>
      <c r="O1169" s="11">
        <v>0</v>
      </c>
      <c r="P1169" s="11">
        <v>0</v>
      </c>
      <c r="Q1169" s="11">
        <v>0</v>
      </c>
      <c r="R1169" s="11">
        <v>0</v>
      </c>
      <c r="S1169" s="11">
        <v>0</v>
      </c>
      <c r="T1169" s="11">
        <v>0.87634446875134797</v>
      </c>
      <c r="U1169" s="11">
        <v>0</v>
      </c>
      <c r="V1169" s="11">
        <v>0</v>
      </c>
      <c r="W1169" s="11">
        <v>0</v>
      </c>
      <c r="X1169" s="11">
        <v>0</v>
      </c>
      <c r="Y1169" s="11">
        <v>0</v>
      </c>
      <c r="Z1169" s="11">
        <v>0</v>
      </c>
      <c r="AA1169" s="11">
        <v>0</v>
      </c>
      <c r="AB1169" s="11">
        <v>0</v>
      </c>
      <c r="AC1169" s="11">
        <v>41.3333333333333</v>
      </c>
      <c r="AD1169" s="11">
        <v>0</v>
      </c>
      <c r="AE1169" s="11">
        <v>0</v>
      </c>
      <c r="AF1169" s="11">
        <v>0</v>
      </c>
      <c r="AG1169" s="11">
        <v>0</v>
      </c>
      <c r="AH1169" s="11">
        <v>0</v>
      </c>
      <c r="AI1169" s="11">
        <v>0</v>
      </c>
      <c r="AJ1169" s="11">
        <v>0</v>
      </c>
      <c r="AK1169" s="11">
        <v>0</v>
      </c>
      <c r="AL1169" s="11">
        <v>0</v>
      </c>
      <c r="AM1169" s="11">
        <v>2091.0833333333298</v>
      </c>
      <c r="AN1169" s="11">
        <v>3011</v>
      </c>
      <c r="AO1169" s="11">
        <v>0</v>
      </c>
      <c r="AP1169" s="11">
        <v>10527.333333333299</v>
      </c>
      <c r="AQ1169" s="11">
        <v>660.5</v>
      </c>
    </row>
    <row r="1170" spans="1:43" hidden="1" x14ac:dyDescent="0.45">
      <c r="A1170" s="11">
        <v>1168</v>
      </c>
      <c r="B1170" s="11" t="s">
        <v>14</v>
      </c>
      <c r="C1170" s="11" t="s">
        <v>11</v>
      </c>
      <c r="D1170" s="12">
        <v>45413</v>
      </c>
      <c r="E1170" s="11">
        <f t="shared" si="36"/>
        <v>2024</v>
      </c>
      <c r="F1170" s="11">
        <f t="shared" si="37"/>
        <v>5</v>
      </c>
      <c r="G1170" s="11">
        <v>13</v>
      </c>
      <c r="H1170" s="11">
        <v>13</v>
      </c>
      <c r="I1170" s="11">
        <v>0</v>
      </c>
      <c r="J1170" s="11">
        <v>1</v>
      </c>
      <c r="K1170" s="11">
        <v>0</v>
      </c>
      <c r="L1170" s="11">
        <v>0</v>
      </c>
      <c r="M1170" s="11">
        <v>23352.384615384599</v>
      </c>
      <c r="N1170" s="11">
        <v>33672.2307692307</v>
      </c>
      <c r="O1170" s="11">
        <v>0</v>
      </c>
      <c r="P1170" s="11">
        <v>0</v>
      </c>
      <c r="Q1170" s="11">
        <v>0</v>
      </c>
      <c r="R1170" s="11">
        <v>0</v>
      </c>
      <c r="S1170" s="11">
        <v>0</v>
      </c>
      <c r="T1170" s="11">
        <v>0.70012707594942902</v>
      </c>
      <c r="U1170" s="11">
        <v>0</v>
      </c>
      <c r="V1170" s="11">
        <v>0</v>
      </c>
      <c r="W1170" s="11">
        <v>0</v>
      </c>
      <c r="X1170" s="11">
        <v>0</v>
      </c>
      <c r="Y1170" s="11">
        <v>0</v>
      </c>
      <c r="Z1170" s="11">
        <v>0</v>
      </c>
      <c r="AA1170" s="11">
        <v>0</v>
      </c>
      <c r="AB1170" s="11">
        <v>0</v>
      </c>
      <c r="AC1170" s="11">
        <v>38.153846153846096</v>
      </c>
      <c r="AD1170" s="11">
        <v>0</v>
      </c>
      <c r="AE1170" s="11">
        <v>0</v>
      </c>
      <c r="AF1170" s="11">
        <v>0</v>
      </c>
      <c r="AG1170" s="11">
        <v>0</v>
      </c>
      <c r="AH1170" s="11">
        <v>0</v>
      </c>
      <c r="AI1170" s="11">
        <v>0</v>
      </c>
      <c r="AJ1170" s="11">
        <v>0</v>
      </c>
      <c r="AK1170" s="11">
        <v>0</v>
      </c>
      <c r="AL1170" s="11">
        <v>0</v>
      </c>
      <c r="AM1170" s="11">
        <v>1930.23076923076</v>
      </c>
      <c r="AN1170" s="11">
        <v>2779.3846153846098</v>
      </c>
      <c r="AO1170" s="11">
        <v>0</v>
      </c>
      <c r="AP1170" s="11">
        <v>9717.5384615384592</v>
      </c>
      <c r="AQ1170" s="11">
        <v>609.69230769230705</v>
      </c>
    </row>
    <row r="1171" spans="1:43" hidden="1" x14ac:dyDescent="0.45">
      <c r="A1171" s="11">
        <v>1169</v>
      </c>
      <c r="B1171" s="11" t="s">
        <v>14</v>
      </c>
      <c r="C1171" s="11" t="s">
        <v>11</v>
      </c>
      <c r="D1171" s="12">
        <v>45444</v>
      </c>
      <c r="E1171" s="11">
        <f t="shared" si="36"/>
        <v>2024</v>
      </c>
      <c r="F1171" s="11">
        <f t="shared" si="37"/>
        <v>6</v>
      </c>
      <c r="G1171" s="11">
        <v>14</v>
      </c>
      <c r="H1171" s="11">
        <v>14</v>
      </c>
      <c r="I1171" s="11">
        <v>0</v>
      </c>
      <c r="J1171" s="11">
        <v>0</v>
      </c>
      <c r="K1171" s="11">
        <v>0</v>
      </c>
      <c r="L1171" s="11">
        <v>0</v>
      </c>
      <c r="M1171" s="11">
        <v>21684.357142857101</v>
      </c>
      <c r="N1171" s="11">
        <v>30987.1428571428</v>
      </c>
      <c r="O1171" s="11">
        <v>0</v>
      </c>
      <c r="P1171" s="11">
        <v>0</v>
      </c>
      <c r="Q1171" s="11">
        <v>0</v>
      </c>
      <c r="R1171" s="11">
        <v>0</v>
      </c>
      <c r="S1171" s="11">
        <v>0</v>
      </c>
      <c r="T1171" s="11">
        <v>0.66988879741751906</v>
      </c>
      <c r="U1171" s="11">
        <v>0</v>
      </c>
      <c r="V1171" s="11">
        <v>0</v>
      </c>
      <c r="W1171" s="11">
        <v>0</v>
      </c>
      <c r="X1171" s="11">
        <v>0</v>
      </c>
      <c r="Y1171" s="11">
        <v>0</v>
      </c>
      <c r="Z1171" s="11">
        <v>0</v>
      </c>
      <c r="AA1171" s="11">
        <v>0</v>
      </c>
      <c r="AB1171" s="11">
        <v>0</v>
      </c>
      <c r="AC1171" s="11">
        <v>35.428571428571402</v>
      </c>
      <c r="AD1171" s="11">
        <v>0</v>
      </c>
      <c r="AE1171" s="11">
        <v>0</v>
      </c>
      <c r="AF1171" s="11">
        <v>0</v>
      </c>
      <c r="AG1171" s="11">
        <v>0</v>
      </c>
      <c r="AH1171" s="11">
        <v>0</v>
      </c>
      <c r="AI1171" s="11">
        <v>0</v>
      </c>
      <c r="AJ1171" s="11">
        <v>0</v>
      </c>
      <c r="AK1171" s="11">
        <v>0</v>
      </c>
      <c r="AL1171" s="11">
        <v>0</v>
      </c>
      <c r="AM1171" s="11">
        <v>1792.3571428571399</v>
      </c>
      <c r="AN1171" s="11">
        <v>2580.8571428571399</v>
      </c>
      <c r="AO1171" s="11">
        <v>0</v>
      </c>
      <c r="AP1171" s="11">
        <v>9023.4285714285706</v>
      </c>
      <c r="AQ1171" s="11">
        <v>566.142857142857</v>
      </c>
    </row>
    <row r="1172" spans="1:43" hidden="1" x14ac:dyDescent="0.45">
      <c r="A1172" s="11">
        <v>1170</v>
      </c>
      <c r="B1172" s="11" t="s">
        <v>14</v>
      </c>
      <c r="C1172" s="11" t="s">
        <v>11</v>
      </c>
      <c r="D1172" s="12">
        <v>45474</v>
      </c>
      <c r="E1172" s="11">
        <f t="shared" si="36"/>
        <v>2024</v>
      </c>
      <c r="F1172" s="11">
        <f t="shared" si="37"/>
        <v>7</v>
      </c>
      <c r="G1172" s="11">
        <v>12</v>
      </c>
      <c r="H1172" s="11">
        <v>12</v>
      </c>
      <c r="I1172" s="11">
        <v>0</v>
      </c>
      <c r="J1172" s="11">
        <v>0</v>
      </c>
      <c r="K1172" s="11">
        <v>0</v>
      </c>
      <c r="L1172" s="11">
        <v>0</v>
      </c>
      <c r="M1172" s="11">
        <v>25298.416666666599</v>
      </c>
      <c r="N1172" s="11">
        <v>0</v>
      </c>
      <c r="O1172" s="11">
        <v>0</v>
      </c>
      <c r="P1172" s="11">
        <v>0</v>
      </c>
      <c r="Q1172" s="11">
        <v>0</v>
      </c>
      <c r="R1172" s="11">
        <v>0</v>
      </c>
      <c r="S1172" s="11">
        <v>0</v>
      </c>
      <c r="T1172" s="11">
        <v>0.80544841319871896</v>
      </c>
      <c r="U1172" s="11">
        <v>0</v>
      </c>
      <c r="V1172" s="11">
        <v>0</v>
      </c>
      <c r="W1172" s="11">
        <v>0</v>
      </c>
      <c r="X1172" s="11">
        <v>0</v>
      </c>
      <c r="Y1172" s="11">
        <v>0</v>
      </c>
      <c r="Z1172" s="11">
        <v>0</v>
      </c>
      <c r="AA1172" s="11">
        <v>0</v>
      </c>
      <c r="AB1172" s="11">
        <v>0</v>
      </c>
      <c r="AC1172" s="11">
        <v>41.3333333333333</v>
      </c>
      <c r="AD1172" s="11">
        <v>0</v>
      </c>
      <c r="AE1172" s="11">
        <v>0</v>
      </c>
      <c r="AF1172" s="11">
        <v>0</v>
      </c>
      <c r="AG1172" s="11">
        <v>0</v>
      </c>
      <c r="AH1172" s="11">
        <v>0</v>
      </c>
      <c r="AI1172" s="11">
        <v>0</v>
      </c>
      <c r="AJ1172" s="11">
        <v>0</v>
      </c>
      <c r="AK1172" s="11">
        <v>0</v>
      </c>
      <c r="AL1172" s="11">
        <v>0</v>
      </c>
      <c r="AM1172" s="11">
        <v>2091.0833333333298</v>
      </c>
      <c r="AN1172" s="11">
        <v>3011</v>
      </c>
      <c r="AO1172" s="11">
        <v>0</v>
      </c>
      <c r="AP1172" s="11">
        <v>10527.333333333299</v>
      </c>
      <c r="AQ1172" s="11">
        <v>660.5</v>
      </c>
    </row>
    <row r="1173" spans="1:43" hidden="1" x14ac:dyDescent="0.45">
      <c r="A1173" s="11">
        <v>1171</v>
      </c>
      <c r="B1173" s="11" t="s">
        <v>14</v>
      </c>
      <c r="C1173" s="11" t="s">
        <v>11</v>
      </c>
      <c r="D1173" s="12">
        <v>45505</v>
      </c>
      <c r="E1173" s="11">
        <f t="shared" si="36"/>
        <v>2024</v>
      </c>
      <c r="F1173" s="11">
        <f t="shared" si="37"/>
        <v>8</v>
      </c>
      <c r="G1173" s="11">
        <v>14</v>
      </c>
      <c r="H1173" s="11">
        <v>14</v>
      </c>
      <c r="I1173" s="11">
        <v>0</v>
      </c>
      <c r="J1173" s="11">
        <v>0</v>
      </c>
      <c r="K1173" s="11">
        <v>0</v>
      </c>
      <c r="L1173" s="11">
        <v>0</v>
      </c>
      <c r="M1173" s="11">
        <v>21684.357142857101</v>
      </c>
      <c r="N1173" s="11">
        <v>0</v>
      </c>
      <c r="O1173" s="11">
        <v>0</v>
      </c>
      <c r="P1173" s="11">
        <v>0</v>
      </c>
      <c r="Q1173" s="11">
        <v>0</v>
      </c>
      <c r="R1173" s="11">
        <v>0</v>
      </c>
      <c r="S1173" s="11">
        <v>0</v>
      </c>
      <c r="T1173" s="11">
        <v>0.63116421269227796</v>
      </c>
      <c r="U1173" s="11">
        <v>0</v>
      </c>
      <c r="V1173" s="11">
        <v>0</v>
      </c>
      <c r="W1173" s="11">
        <v>0</v>
      </c>
      <c r="X1173" s="11">
        <v>0</v>
      </c>
      <c r="Y1173" s="11">
        <v>0</v>
      </c>
      <c r="Z1173" s="11">
        <v>0</v>
      </c>
      <c r="AA1173" s="11">
        <v>0</v>
      </c>
      <c r="AB1173" s="11">
        <v>0</v>
      </c>
      <c r="AC1173" s="11">
        <v>35.428571428571402</v>
      </c>
      <c r="AD1173" s="11">
        <v>0</v>
      </c>
      <c r="AE1173" s="11">
        <v>0</v>
      </c>
      <c r="AF1173" s="11">
        <v>0</v>
      </c>
      <c r="AG1173" s="11">
        <v>0</v>
      </c>
      <c r="AH1173" s="11">
        <v>0</v>
      </c>
      <c r="AI1173" s="11">
        <v>0</v>
      </c>
      <c r="AJ1173" s="11">
        <v>0</v>
      </c>
      <c r="AK1173" s="11">
        <v>0</v>
      </c>
      <c r="AL1173" s="11">
        <v>0</v>
      </c>
      <c r="AM1173" s="11">
        <v>1792.3571428571399</v>
      </c>
      <c r="AN1173" s="11">
        <v>2580.8571428571399</v>
      </c>
      <c r="AO1173" s="11">
        <v>0</v>
      </c>
      <c r="AP1173" s="11">
        <v>9023.4285714285706</v>
      </c>
      <c r="AQ1173" s="11">
        <v>566.142857142857</v>
      </c>
    </row>
    <row r="1174" spans="1:43" hidden="1" x14ac:dyDescent="0.45">
      <c r="A1174" s="11">
        <v>1172</v>
      </c>
      <c r="B1174" s="11" t="s">
        <v>14</v>
      </c>
      <c r="C1174" s="11" t="s">
        <v>11</v>
      </c>
      <c r="D1174" s="12">
        <v>45536</v>
      </c>
      <c r="E1174" s="11">
        <f t="shared" si="36"/>
        <v>2024</v>
      </c>
      <c r="F1174" s="11">
        <f t="shared" si="37"/>
        <v>9</v>
      </c>
      <c r="G1174" s="11">
        <v>13</v>
      </c>
      <c r="H1174" s="11">
        <v>13</v>
      </c>
      <c r="I1174" s="11">
        <v>0</v>
      </c>
      <c r="J1174" s="11">
        <v>0</v>
      </c>
      <c r="K1174" s="11">
        <v>0</v>
      </c>
      <c r="L1174" s="11">
        <v>0</v>
      </c>
      <c r="M1174" s="11">
        <v>23352.384615384599</v>
      </c>
      <c r="N1174" s="11">
        <v>0</v>
      </c>
      <c r="O1174" s="11">
        <v>0</v>
      </c>
      <c r="P1174" s="11">
        <v>0</v>
      </c>
      <c r="Q1174" s="11">
        <v>0</v>
      </c>
      <c r="R1174" s="11">
        <v>0</v>
      </c>
      <c r="S1174" s="11">
        <v>0</v>
      </c>
      <c r="T1174" s="11">
        <v>0.75766667445161795</v>
      </c>
      <c r="U1174" s="11">
        <v>0</v>
      </c>
      <c r="V1174" s="11">
        <v>0</v>
      </c>
      <c r="W1174" s="11">
        <v>0</v>
      </c>
      <c r="X1174" s="11">
        <v>0</v>
      </c>
      <c r="Y1174" s="11">
        <v>0</v>
      </c>
      <c r="Z1174" s="11">
        <v>0</v>
      </c>
      <c r="AA1174" s="11">
        <v>0</v>
      </c>
      <c r="AB1174" s="11">
        <v>0</v>
      </c>
      <c r="AC1174" s="11">
        <v>38.153846153846096</v>
      </c>
      <c r="AD1174" s="11">
        <v>0</v>
      </c>
      <c r="AE1174" s="11">
        <v>0</v>
      </c>
      <c r="AF1174" s="11">
        <v>0</v>
      </c>
      <c r="AG1174" s="11">
        <v>0</v>
      </c>
      <c r="AH1174" s="11">
        <v>0</v>
      </c>
      <c r="AI1174" s="11">
        <v>0</v>
      </c>
      <c r="AJ1174" s="11">
        <v>0</v>
      </c>
      <c r="AK1174" s="11">
        <v>0</v>
      </c>
      <c r="AL1174" s="11">
        <v>0</v>
      </c>
      <c r="AM1174" s="11">
        <v>1930.23076923076</v>
      </c>
      <c r="AN1174" s="11">
        <v>2779.3846153846098</v>
      </c>
      <c r="AO1174" s="11">
        <v>0</v>
      </c>
      <c r="AP1174" s="11">
        <v>9717.5384615384592</v>
      </c>
      <c r="AQ1174" s="11">
        <v>609.69230769230705</v>
      </c>
    </row>
    <row r="1175" spans="1:43" hidden="1" x14ac:dyDescent="0.45">
      <c r="A1175" s="11">
        <v>1173</v>
      </c>
      <c r="B1175" s="11" t="s">
        <v>14</v>
      </c>
      <c r="C1175" s="11" t="s">
        <v>11</v>
      </c>
      <c r="D1175" s="12">
        <v>45566</v>
      </c>
      <c r="E1175" s="11">
        <f t="shared" si="36"/>
        <v>2024</v>
      </c>
      <c r="F1175" s="11">
        <f t="shared" si="37"/>
        <v>10</v>
      </c>
      <c r="G1175" s="11">
        <v>12</v>
      </c>
      <c r="H1175" s="11">
        <v>12</v>
      </c>
      <c r="I1175" s="11">
        <v>0</v>
      </c>
      <c r="J1175" s="11">
        <v>0</v>
      </c>
      <c r="K1175" s="11">
        <v>0</v>
      </c>
      <c r="L1175" s="11">
        <v>0</v>
      </c>
      <c r="M1175" s="11">
        <v>25298.416666666599</v>
      </c>
      <c r="N1175" s="11">
        <v>0</v>
      </c>
      <c r="O1175" s="11">
        <v>0</v>
      </c>
      <c r="P1175" s="11">
        <v>0</v>
      </c>
      <c r="Q1175" s="11">
        <v>0</v>
      </c>
      <c r="R1175" s="11">
        <v>0</v>
      </c>
      <c r="S1175" s="11">
        <v>0</v>
      </c>
      <c r="T1175" s="11">
        <v>0.80655989866855304</v>
      </c>
      <c r="U1175" s="11">
        <v>0</v>
      </c>
      <c r="V1175" s="11">
        <v>0</v>
      </c>
      <c r="W1175" s="11">
        <v>0</v>
      </c>
      <c r="X1175" s="11">
        <v>0</v>
      </c>
      <c r="Y1175" s="11">
        <v>0</v>
      </c>
      <c r="Z1175" s="11">
        <v>0</v>
      </c>
      <c r="AA1175" s="11">
        <v>0</v>
      </c>
      <c r="AB1175" s="11">
        <v>0</v>
      </c>
      <c r="AC1175" s="11">
        <v>41.3333333333333</v>
      </c>
      <c r="AD1175" s="11">
        <v>0</v>
      </c>
      <c r="AE1175" s="11">
        <v>0</v>
      </c>
      <c r="AF1175" s="11">
        <v>0</v>
      </c>
      <c r="AG1175" s="11">
        <v>0</v>
      </c>
      <c r="AH1175" s="11">
        <v>0</v>
      </c>
      <c r="AI1175" s="11">
        <v>0</v>
      </c>
      <c r="AJ1175" s="11">
        <v>0</v>
      </c>
      <c r="AK1175" s="11">
        <v>0</v>
      </c>
      <c r="AL1175" s="11">
        <v>0</v>
      </c>
      <c r="AM1175" s="11">
        <v>2091.0833333333298</v>
      </c>
      <c r="AN1175" s="11">
        <v>3011</v>
      </c>
      <c r="AO1175" s="11">
        <v>0</v>
      </c>
      <c r="AP1175" s="11">
        <v>10527.333333333299</v>
      </c>
      <c r="AQ1175" s="11">
        <v>660.5</v>
      </c>
    </row>
    <row r="1176" spans="1:43" hidden="1" x14ac:dyDescent="0.45">
      <c r="A1176" s="11">
        <v>1174</v>
      </c>
      <c r="B1176" s="11" t="s">
        <v>14</v>
      </c>
      <c r="C1176" s="11" t="s">
        <v>11</v>
      </c>
      <c r="D1176" s="12">
        <v>45597</v>
      </c>
      <c r="E1176" s="11">
        <f t="shared" si="36"/>
        <v>2024</v>
      </c>
      <c r="F1176" s="11">
        <f t="shared" si="37"/>
        <v>11</v>
      </c>
      <c r="G1176" s="11">
        <v>14</v>
      </c>
      <c r="H1176" s="11">
        <v>14</v>
      </c>
      <c r="I1176" s="11">
        <v>0</v>
      </c>
      <c r="J1176" s="11">
        <v>0</v>
      </c>
      <c r="K1176" s="11">
        <v>0</v>
      </c>
      <c r="L1176" s="11">
        <v>0</v>
      </c>
      <c r="M1176" s="11">
        <v>21684.357142857101</v>
      </c>
      <c r="N1176" s="11">
        <v>0</v>
      </c>
      <c r="O1176" s="11">
        <v>0</v>
      </c>
      <c r="P1176" s="11">
        <v>0</v>
      </c>
      <c r="Q1176" s="11">
        <v>0</v>
      </c>
      <c r="R1176" s="11">
        <v>0</v>
      </c>
      <c r="S1176" s="11">
        <v>0</v>
      </c>
      <c r="T1176" s="11">
        <v>0.64300862101773004</v>
      </c>
      <c r="U1176" s="11">
        <v>0</v>
      </c>
      <c r="V1176" s="11">
        <v>0</v>
      </c>
      <c r="W1176" s="11">
        <v>0</v>
      </c>
      <c r="X1176" s="11">
        <v>0</v>
      </c>
      <c r="Y1176" s="11">
        <v>0</v>
      </c>
      <c r="Z1176" s="11">
        <v>0</v>
      </c>
      <c r="AA1176" s="11">
        <v>0</v>
      </c>
      <c r="AB1176" s="11">
        <v>0</v>
      </c>
      <c r="AC1176" s="11">
        <v>35.428571428571402</v>
      </c>
      <c r="AD1176" s="11">
        <v>0</v>
      </c>
      <c r="AE1176" s="11">
        <v>0</v>
      </c>
      <c r="AF1176" s="11">
        <v>0</v>
      </c>
      <c r="AG1176" s="11">
        <v>0</v>
      </c>
      <c r="AH1176" s="11">
        <v>0</v>
      </c>
      <c r="AI1176" s="11">
        <v>0</v>
      </c>
      <c r="AJ1176" s="11">
        <v>0</v>
      </c>
      <c r="AK1176" s="11">
        <v>0</v>
      </c>
      <c r="AL1176" s="11">
        <v>0</v>
      </c>
      <c r="AM1176" s="11">
        <v>1792.3571428571399</v>
      </c>
      <c r="AN1176" s="11">
        <v>2580.8571428571399</v>
      </c>
      <c r="AO1176" s="11">
        <v>0</v>
      </c>
      <c r="AP1176" s="11">
        <v>9023.4285714285706</v>
      </c>
      <c r="AQ1176" s="11">
        <v>566.142857142857</v>
      </c>
    </row>
    <row r="1177" spans="1:43" hidden="1" x14ac:dyDescent="0.45">
      <c r="A1177" s="11">
        <v>1175</v>
      </c>
      <c r="B1177" s="11" t="s">
        <v>14</v>
      </c>
      <c r="C1177" s="11" t="s">
        <v>11</v>
      </c>
      <c r="D1177" s="12">
        <v>45627</v>
      </c>
      <c r="E1177" s="11">
        <f t="shared" si="36"/>
        <v>2024</v>
      </c>
      <c r="F1177" s="11">
        <f t="shared" si="37"/>
        <v>12</v>
      </c>
      <c r="G1177" s="11">
        <v>13</v>
      </c>
      <c r="H1177" s="11">
        <v>13</v>
      </c>
      <c r="I1177" s="11">
        <v>0</v>
      </c>
      <c r="J1177" s="11">
        <v>0</v>
      </c>
      <c r="K1177" s="11">
        <v>0</v>
      </c>
      <c r="L1177" s="11">
        <v>0</v>
      </c>
      <c r="M1177" s="11">
        <v>23352.384615384599</v>
      </c>
      <c r="N1177" s="11">
        <v>0</v>
      </c>
      <c r="O1177" s="11">
        <v>0</v>
      </c>
      <c r="P1177" s="11">
        <v>0</v>
      </c>
      <c r="Q1177" s="11">
        <v>0</v>
      </c>
      <c r="R1177" s="11">
        <v>0</v>
      </c>
      <c r="S1177" s="11">
        <v>0</v>
      </c>
      <c r="T1177" s="11">
        <v>0.81532735379277799</v>
      </c>
      <c r="U1177" s="11">
        <v>0</v>
      </c>
      <c r="V1177" s="11">
        <v>0</v>
      </c>
      <c r="W1177" s="11">
        <v>0</v>
      </c>
      <c r="X1177" s="11">
        <v>0</v>
      </c>
      <c r="Y1177" s="11">
        <v>0</v>
      </c>
      <c r="Z1177" s="11">
        <v>0</v>
      </c>
      <c r="AA1177" s="11">
        <v>0</v>
      </c>
      <c r="AB1177" s="11">
        <v>0</v>
      </c>
      <c r="AC1177" s="11">
        <v>38.153846153846096</v>
      </c>
      <c r="AD1177" s="11">
        <v>0</v>
      </c>
      <c r="AE1177" s="11">
        <v>0</v>
      </c>
      <c r="AF1177" s="11">
        <v>0</v>
      </c>
      <c r="AG1177" s="11">
        <v>0</v>
      </c>
      <c r="AH1177" s="11">
        <v>0</v>
      </c>
      <c r="AI1177" s="11">
        <v>0</v>
      </c>
      <c r="AJ1177" s="11">
        <v>0</v>
      </c>
      <c r="AK1177" s="11">
        <v>0</v>
      </c>
      <c r="AL1177" s="11">
        <v>0</v>
      </c>
      <c r="AM1177" s="11">
        <v>1930.23076923076</v>
      </c>
      <c r="AN1177" s="11">
        <v>2779.3846153846098</v>
      </c>
      <c r="AO1177" s="11">
        <v>0</v>
      </c>
      <c r="AP1177" s="11">
        <v>9717.5384615384592</v>
      </c>
      <c r="AQ1177" s="11">
        <v>609.69230769230705</v>
      </c>
    </row>
    <row r="1178" spans="1:43" x14ac:dyDescent="0.45">
      <c r="A1178" s="11">
        <v>1176</v>
      </c>
      <c r="B1178" s="11" t="s">
        <v>14</v>
      </c>
      <c r="C1178" s="11" t="s">
        <v>11</v>
      </c>
      <c r="D1178" s="12">
        <v>45658</v>
      </c>
      <c r="E1178" s="11">
        <f t="shared" si="36"/>
        <v>2025</v>
      </c>
      <c r="F1178" s="11">
        <f t="shared" si="37"/>
        <v>1</v>
      </c>
      <c r="G1178" s="11">
        <v>13</v>
      </c>
      <c r="H1178" s="11">
        <v>13</v>
      </c>
      <c r="I1178" s="11">
        <v>0</v>
      </c>
      <c r="J1178" s="11">
        <v>0</v>
      </c>
      <c r="K1178" s="11">
        <v>0</v>
      </c>
      <c r="L1178" s="11">
        <v>0</v>
      </c>
      <c r="M1178" s="11">
        <v>23352.384615384599</v>
      </c>
      <c r="N1178" s="11">
        <v>0</v>
      </c>
      <c r="O1178" s="11">
        <v>0</v>
      </c>
      <c r="P1178" s="11">
        <v>0</v>
      </c>
      <c r="Q1178" s="11">
        <v>0</v>
      </c>
      <c r="R1178" s="11">
        <v>0</v>
      </c>
      <c r="S1178" s="11">
        <v>0</v>
      </c>
      <c r="T1178" s="11">
        <v>0.60103033012575202</v>
      </c>
      <c r="U1178" s="11">
        <v>0</v>
      </c>
      <c r="V1178" s="11">
        <v>0</v>
      </c>
      <c r="W1178" s="11">
        <v>0</v>
      </c>
      <c r="X1178" s="11">
        <v>0</v>
      </c>
      <c r="Y1178" s="11">
        <v>0</v>
      </c>
      <c r="Z1178" s="11">
        <v>0</v>
      </c>
      <c r="AA1178" s="11">
        <v>0</v>
      </c>
      <c r="AB1178" s="11">
        <v>0</v>
      </c>
      <c r="AC1178" s="11">
        <v>38.153846153846096</v>
      </c>
      <c r="AD1178" s="11">
        <v>0</v>
      </c>
      <c r="AE1178" s="11">
        <v>0</v>
      </c>
      <c r="AF1178" s="11">
        <v>0</v>
      </c>
      <c r="AG1178" s="11">
        <v>0</v>
      </c>
      <c r="AH1178" s="11">
        <v>0</v>
      </c>
      <c r="AI1178" s="11">
        <v>0</v>
      </c>
      <c r="AJ1178" s="11">
        <v>0</v>
      </c>
      <c r="AK1178" s="11">
        <v>0</v>
      </c>
      <c r="AL1178" s="11">
        <v>0</v>
      </c>
      <c r="AM1178" s="11">
        <v>1930.23076923076</v>
      </c>
      <c r="AN1178" s="11">
        <v>2779.3846153846098</v>
      </c>
      <c r="AO1178" s="11">
        <v>0</v>
      </c>
      <c r="AP1178" s="11">
        <v>9717.5384615384592</v>
      </c>
      <c r="AQ1178" s="11">
        <v>609.69230769230705</v>
      </c>
    </row>
    <row r="1179" spans="1:43" x14ac:dyDescent="0.45">
      <c r="A1179" s="11">
        <v>1177</v>
      </c>
      <c r="B1179" s="11" t="s">
        <v>14</v>
      </c>
      <c r="C1179" s="11" t="s">
        <v>11</v>
      </c>
      <c r="D1179" s="12">
        <v>45689</v>
      </c>
      <c r="E1179" s="11">
        <f t="shared" si="36"/>
        <v>2025</v>
      </c>
      <c r="F1179" s="11">
        <f t="shared" si="37"/>
        <v>2</v>
      </c>
      <c r="G1179" s="11">
        <v>12</v>
      </c>
      <c r="H1179" s="11">
        <v>12</v>
      </c>
      <c r="I1179" s="11">
        <v>0</v>
      </c>
      <c r="J1179" s="11">
        <v>0</v>
      </c>
      <c r="K1179" s="11">
        <v>0</v>
      </c>
      <c r="L1179" s="11">
        <v>0</v>
      </c>
      <c r="M1179" s="11">
        <v>25298.416666666599</v>
      </c>
      <c r="N1179" s="11">
        <v>0</v>
      </c>
      <c r="O1179" s="11">
        <v>0</v>
      </c>
      <c r="P1179" s="11">
        <v>0</v>
      </c>
      <c r="Q1179" s="11">
        <v>0</v>
      </c>
      <c r="R1179" s="11">
        <v>0</v>
      </c>
      <c r="S1179" s="11">
        <v>0</v>
      </c>
      <c r="T1179" s="11">
        <v>0.69492442023479695</v>
      </c>
      <c r="U1179" s="11">
        <v>0</v>
      </c>
      <c r="V1179" s="11">
        <v>0</v>
      </c>
      <c r="W1179" s="11">
        <v>0</v>
      </c>
      <c r="X1179" s="11">
        <v>0</v>
      </c>
      <c r="Y1179" s="11">
        <v>0</v>
      </c>
      <c r="Z1179" s="11">
        <v>0</v>
      </c>
      <c r="AA1179" s="11">
        <v>0</v>
      </c>
      <c r="AB1179" s="11">
        <v>0</v>
      </c>
      <c r="AC1179" s="11">
        <v>41.3333333333333</v>
      </c>
      <c r="AD1179" s="11">
        <v>0</v>
      </c>
      <c r="AE1179" s="11">
        <v>0</v>
      </c>
      <c r="AF1179" s="11">
        <v>0</v>
      </c>
      <c r="AG1179" s="11">
        <v>0</v>
      </c>
      <c r="AH1179" s="11">
        <v>0</v>
      </c>
      <c r="AI1179" s="11">
        <v>0</v>
      </c>
      <c r="AJ1179" s="11">
        <v>0</v>
      </c>
      <c r="AK1179" s="11">
        <v>0</v>
      </c>
      <c r="AL1179" s="11">
        <v>0</v>
      </c>
      <c r="AM1179" s="11">
        <v>2091.0833333333298</v>
      </c>
      <c r="AN1179" s="11">
        <v>3011</v>
      </c>
      <c r="AO1179" s="11">
        <v>0</v>
      </c>
      <c r="AP1179" s="11">
        <v>10527.333333333299</v>
      </c>
      <c r="AQ1179" s="11">
        <v>660.5</v>
      </c>
    </row>
    <row r="1180" spans="1:43" x14ac:dyDescent="0.45">
      <c r="A1180" s="11">
        <v>1178</v>
      </c>
      <c r="B1180" s="11" t="s">
        <v>14</v>
      </c>
      <c r="C1180" s="11" t="s">
        <v>11</v>
      </c>
      <c r="D1180" s="12">
        <v>45717</v>
      </c>
      <c r="E1180" s="11">
        <f t="shared" si="36"/>
        <v>2025</v>
      </c>
      <c r="F1180" s="11">
        <f t="shared" si="37"/>
        <v>3</v>
      </c>
      <c r="G1180" s="11">
        <v>14</v>
      </c>
      <c r="H1180" s="11">
        <v>14</v>
      </c>
      <c r="I1180" s="11">
        <v>0</v>
      </c>
      <c r="J1180" s="11">
        <v>1</v>
      </c>
      <c r="K1180" s="11">
        <v>0</v>
      </c>
      <c r="L1180" s="11">
        <v>0</v>
      </c>
      <c r="M1180" s="11">
        <v>21684.357142857101</v>
      </c>
      <c r="N1180" s="11">
        <v>0</v>
      </c>
      <c r="O1180" s="11">
        <v>0</v>
      </c>
      <c r="P1180" s="11">
        <v>0</v>
      </c>
      <c r="Q1180" s="11">
        <v>0</v>
      </c>
      <c r="R1180" s="11">
        <v>0</v>
      </c>
      <c r="S1180" s="11">
        <v>0</v>
      </c>
      <c r="T1180" s="11">
        <v>0.74943258893664499</v>
      </c>
      <c r="U1180" s="11">
        <v>0</v>
      </c>
      <c r="V1180" s="11">
        <v>0</v>
      </c>
      <c r="W1180" s="11">
        <v>0</v>
      </c>
      <c r="X1180" s="11">
        <v>0</v>
      </c>
      <c r="Y1180" s="11">
        <v>0</v>
      </c>
      <c r="Z1180" s="11">
        <v>0</v>
      </c>
      <c r="AA1180" s="11">
        <v>0</v>
      </c>
      <c r="AB1180" s="11">
        <v>0</v>
      </c>
      <c r="AC1180" s="11">
        <v>35.428571428571402</v>
      </c>
      <c r="AD1180" s="11">
        <v>0</v>
      </c>
      <c r="AE1180" s="11">
        <v>0</v>
      </c>
      <c r="AF1180" s="11">
        <v>0</v>
      </c>
      <c r="AG1180" s="11">
        <v>0</v>
      </c>
      <c r="AH1180" s="11">
        <v>0</v>
      </c>
      <c r="AI1180" s="11">
        <v>0</v>
      </c>
      <c r="AJ1180" s="11">
        <v>0</v>
      </c>
      <c r="AK1180" s="11">
        <v>0</v>
      </c>
      <c r="AL1180" s="11">
        <v>0</v>
      </c>
      <c r="AM1180" s="11">
        <v>1792.3571428571399</v>
      </c>
      <c r="AN1180" s="11">
        <v>2580.8571428571399</v>
      </c>
      <c r="AO1180" s="11">
        <v>0</v>
      </c>
      <c r="AP1180" s="11">
        <v>9023.4285714285706</v>
      </c>
      <c r="AQ1180" s="11">
        <v>566.142857142857</v>
      </c>
    </row>
    <row r="1181" spans="1:43" x14ac:dyDescent="0.45">
      <c r="A1181" s="11">
        <v>1179</v>
      </c>
      <c r="B1181" s="11" t="s">
        <v>14</v>
      </c>
      <c r="C1181" s="11" t="s">
        <v>11</v>
      </c>
      <c r="D1181" s="12">
        <v>45748</v>
      </c>
      <c r="E1181" s="11">
        <f t="shared" si="36"/>
        <v>2025</v>
      </c>
      <c r="F1181" s="11">
        <f t="shared" si="37"/>
        <v>4</v>
      </c>
      <c r="G1181" s="11">
        <v>12</v>
      </c>
      <c r="H1181" s="11">
        <v>12</v>
      </c>
      <c r="I1181" s="11">
        <v>0</v>
      </c>
      <c r="J1181" s="11">
        <v>0</v>
      </c>
      <c r="K1181" s="11">
        <v>0</v>
      </c>
      <c r="L1181" s="11">
        <v>0</v>
      </c>
      <c r="M1181" s="11">
        <v>25298.416666666599</v>
      </c>
      <c r="N1181" s="11">
        <v>0</v>
      </c>
      <c r="O1181" s="11">
        <v>0</v>
      </c>
      <c r="P1181" s="11">
        <v>0</v>
      </c>
      <c r="Q1181" s="11">
        <v>0</v>
      </c>
      <c r="R1181" s="11">
        <v>0</v>
      </c>
      <c r="S1181" s="11">
        <v>0</v>
      </c>
      <c r="T1181" s="11">
        <v>0.87634446875134797</v>
      </c>
      <c r="U1181" s="11">
        <v>0</v>
      </c>
      <c r="V1181" s="11">
        <v>0</v>
      </c>
      <c r="W1181" s="11">
        <v>0</v>
      </c>
      <c r="X1181" s="11">
        <v>0</v>
      </c>
      <c r="Y1181" s="11">
        <v>0</v>
      </c>
      <c r="Z1181" s="11">
        <v>0</v>
      </c>
      <c r="AA1181" s="11">
        <v>0</v>
      </c>
      <c r="AB1181" s="11">
        <v>0</v>
      </c>
      <c r="AC1181" s="11">
        <v>41.3333333333333</v>
      </c>
      <c r="AD1181" s="11">
        <v>0</v>
      </c>
      <c r="AE1181" s="11">
        <v>0</v>
      </c>
      <c r="AF1181" s="11">
        <v>0</v>
      </c>
      <c r="AG1181" s="11">
        <v>0</v>
      </c>
      <c r="AH1181" s="11">
        <v>0</v>
      </c>
      <c r="AI1181" s="11">
        <v>0</v>
      </c>
      <c r="AJ1181" s="11">
        <v>0</v>
      </c>
      <c r="AK1181" s="11">
        <v>0</v>
      </c>
      <c r="AL1181" s="11">
        <v>0</v>
      </c>
      <c r="AM1181" s="11">
        <v>2091.0833333333298</v>
      </c>
      <c r="AN1181" s="11">
        <v>3011</v>
      </c>
      <c r="AO1181" s="11">
        <v>0</v>
      </c>
      <c r="AP1181" s="11">
        <v>10527.333333333299</v>
      </c>
      <c r="AQ1181" s="11">
        <v>660.5</v>
      </c>
    </row>
    <row r="1182" spans="1:43" x14ac:dyDescent="0.45">
      <c r="A1182" s="11">
        <v>1180</v>
      </c>
      <c r="B1182" s="11" t="s">
        <v>14</v>
      </c>
      <c r="C1182" s="11" t="s">
        <v>11</v>
      </c>
      <c r="D1182" s="12">
        <v>45778</v>
      </c>
      <c r="E1182" s="11">
        <f t="shared" si="36"/>
        <v>2025</v>
      </c>
      <c r="F1182" s="11">
        <f t="shared" si="37"/>
        <v>5</v>
      </c>
      <c r="G1182" s="11">
        <v>14</v>
      </c>
      <c r="H1182" s="11">
        <v>14</v>
      </c>
      <c r="I1182" s="11">
        <v>0</v>
      </c>
      <c r="J1182" s="11">
        <v>0</v>
      </c>
      <c r="K1182" s="11">
        <v>0</v>
      </c>
      <c r="L1182" s="11">
        <v>0</v>
      </c>
      <c r="M1182" s="11">
        <v>21684.357142857101</v>
      </c>
      <c r="N1182" s="11">
        <v>0</v>
      </c>
      <c r="O1182" s="11">
        <v>0</v>
      </c>
      <c r="P1182" s="11">
        <v>0</v>
      </c>
      <c r="Q1182" s="11">
        <v>0</v>
      </c>
      <c r="R1182" s="11">
        <v>0</v>
      </c>
      <c r="S1182" s="11">
        <v>0</v>
      </c>
      <c r="T1182" s="11">
        <v>0.65011799909589796</v>
      </c>
      <c r="U1182" s="11">
        <v>0</v>
      </c>
      <c r="V1182" s="11">
        <v>0</v>
      </c>
      <c r="W1182" s="11">
        <v>0</v>
      </c>
      <c r="X1182" s="11">
        <v>0</v>
      </c>
      <c r="Y1182" s="11">
        <v>0</v>
      </c>
      <c r="Z1182" s="11">
        <v>0</v>
      </c>
      <c r="AA1182" s="11">
        <v>0</v>
      </c>
      <c r="AB1182" s="11">
        <v>0</v>
      </c>
      <c r="AC1182" s="11">
        <v>35.428571428571402</v>
      </c>
      <c r="AD1182" s="11">
        <v>0</v>
      </c>
      <c r="AE1182" s="11">
        <v>0</v>
      </c>
      <c r="AF1182" s="11">
        <v>0</v>
      </c>
      <c r="AG1182" s="11">
        <v>0</v>
      </c>
      <c r="AH1182" s="11">
        <v>0</v>
      </c>
      <c r="AI1182" s="11">
        <v>0</v>
      </c>
      <c r="AJ1182" s="11">
        <v>0</v>
      </c>
      <c r="AK1182" s="11">
        <v>0</v>
      </c>
      <c r="AL1182" s="11">
        <v>0</v>
      </c>
      <c r="AM1182" s="11">
        <v>1792.3571428571399</v>
      </c>
      <c r="AN1182" s="11">
        <v>2580.8571428571399</v>
      </c>
      <c r="AO1182" s="11">
        <v>0</v>
      </c>
      <c r="AP1182" s="11">
        <v>9023.4285714285706</v>
      </c>
      <c r="AQ1182" s="11">
        <v>566.142857142857</v>
      </c>
    </row>
    <row r="1183" spans="1:43" x14ac:dyDescent="0.45">
      <c r="A1183" s="11">
        <v>1181</v>
      </c>
      <c r="B1183" s="11" t="s">
        <v>14</v>
      </c>
      <c r="C1183" s="11" t="s">
        <v>11</v>
      </c>
      <c r="D1183" s="12">
        <v>45809</v>
      </c>
      <c r="E1183" s="11">
        <f t="shared" si="36"/>
        <v>2025</v>
      </c>
      <c r="F1183" s="11">
        <f t="shared" si="37"/>
        <v>6</v>
      </c>
      <c r="G1183" s="11">
        <v>13</v>
      </c>
      <c r="H1183" s="11">
        <v>13</v>
      </c>
      <c r="I1183" s="11">
        <v>0</v>
      </c>
      <c r="J1183" s="11">
        <v>1</v>
      </c>
      <c r="K1183" s="11">
        <v>0</v>
      </c>
      <c r="L1183" s="11">
        <v>0</v>
      </c>
      <c r="M1183" s="11">
        <v>23352.384615384599</v>
      </c>
      <c r="N1183" s="11">
        <v>0</v>
      </c>
      <c r="O1183" s="11">
        <v>0</v>
      </c>
      <c r="P1183" s="11">
        <v>0</v>
      </c>
      <c r="Q1183" s="11">
        <v>0</v>
      </c>
      <c r="R1183" s="11">
        <v>0</v>
      </c>
      <c r="S1183" s="11">
        <v>0</v>
      </c>
      <c r="T1183" s="11">
        <v>0.72141870491117399</v>
      </c>
      <c r="U1183" s="11">
        <v>0</v>
      </c>
      <c r="V1183" s="11">
        <v>0</v>
      </c>
      <c r="W1183" s="11">
        <v>0</v>
      </c>
      <c r="X1183" s="11">
        <v>0</v>
      </c>
      <c r="Y1183" s="11">
        <v>0</v>
      </c>
      <c r="Z1183" s="11">
        <v>0</v>
      </c>
      <c r="AA1183" s="11">
        <v>0</v>
      </c>
      <c r="AB1183" s="11">
        <v>0</v>
      </c>
      <c r="AC1183" s="11">
        <v>38.153846153846096</v>
      </c>
      <c r="AD1183" s="11">
        <v>0</v>
      </c>
      <c r="AE1183" s="11">
        <v>0</v>
      </c>
      <c r="AF1183" s="11">
        <v>0</v>
      </c>
      <c r="AG1183" s="11">
        <v>0</v>
      </c>
      <c r="AH1183" s="11">
        <v>0</v>
      </c>
      <c r="AI1183" s="11">
        <v>0</v>
      </c>
      <c r="AJ1183" s="11">
        <v>0</v>
      </c>
      <c r="AK1183" s="11">
        <v>0</v>
      </c>
      <c r="AL1183" s="11">
        <v>0</v>
      </c>
      <c r="AM1183" s="11">
        <v>1930.23076923076</v>
      </c>
      <c r="AN1183" s="11">
        <v>2779.3846153846098</v>
      </c>
      <c r="AO1183" s="11">
        <v>0</v>
      </c>
      <c r="AP1183" s="11">
        <v>9717.5384615384592</v>
      </c>
      <c r="AQ1183" s="11">
        <v>609.69230769230705</v>
      </c>
    </row>
    <row r="1184" spans="1:43" x14ac:dyDescent="0.45">
      <c r="A1184" s="11">
        <v>1182</v>
      </c>
      <c r="B1184" s="11" t="s">
        <v>14</v>
      </c>
      <c r="C1184" s="11" t="s">
        <v>11</v>
      </c>
      <c r="D1184" s="12">
        <v>45839</v>
      </c>
      <c r="E1184" s="11">
        <f t="shared" si="36"/>
        <v>2025</v>
      </c>
      <c r="F1184" s="11">
        <f t="shared" si="37"/>
        <v>7</v>
      </c>
      <c r="G1184" s="11">
        <v>12</v>
      </c>
      <c r="H1184" s="11">
        <v>12</v>
      </c>
      <c r="I1184" s="11">
        <v>0</v>
      </c>
      <c r="J1184" s="11">
        <v>0</v>
      </c>
      <c r="K1184" s="11">
        <v>0</v>
      </c>
      <c r="L1184" s="11">
        <v>0</v>
      </c>
      <c r="M1184" s="11">
        <v>25298.416666666599</v>
      </c>
      <c r="N1184" s="11">
        <v>0</v>
      </c>
      <c r="O1184" s="11">
        <v>0</v>
      </c>
      <c r="P1184" s="11">
        <v>0</v>
      </c>
      <c r="Q1184" s="11">
        <v>0</v>
      </c>
      <c r="R1184" s="11">
        <v>0</v>
      </c>
      <c r="S1184" s="11">
        <v>0</v>
      </c>
      <c r="T1184" s="11">
        <v>0.80544841319871896</v>
      </c>
      <c r="U1184" s="11">
        <v>0</v>
      </c>
      <c r="V1184" s="11">
        <v>0</v>
      </c>
      <c r="W1184" s="11">
        <v>0</v>
      </c>
      <c r="X1184" s="11">
        <v>0</v>
      </c>
      <c r="Y1184" s="11">
        <v>0</v>
      </c>
      <c r="Z1184" s="11">
        <v>0</v>
      </c>
      <c r="AA1184" s="11">
        <v>0</v>
      </c>
      <c r="AB1184" s="11">
        <v>0</v>
      </c>
      <c r="AC1184" s="11">
        <v>41.3333333333333</v>
      </c>
      <c r="AD1184" s="11">
        <v>0</v>
      </c>
      <c r="AE1184" s="11">
        <v>0</v>
      </c>
      <c r="AF1184" s="11">
        <v>0</v>
      </c>
      <c r="AG1184" s="11">
        <v>0</v>
      </c>
      <c r="AH1184" s="11">
        <v>0</v>
      </c>
      <c r="AI1184" s="11">
        <v>0</v>
      </c>
      <c r="AJ1184" s="11">
        <v>0</v>
      </c>
      <c r="AK1184" s="11">
        <v>0</v>
      </c>
      <c r="AL1184" s="11">
        <v>0</v>
      </c>
      <c r="AM1184" s="11">
        <v>2091.0833333333298</v>
      </c>
      <c r="AN1184" s="11">
        <v>3011</v>
      </c>
      <c r="AO1184" s="11">
        <v>0</v>
      </c>
      <c r="AP1184" s="11">
        <v>10527.333333333299</v>
      </c>
      <c r="AQ1184" s="11">
        <v>660.5</v>
      </c>
    </row>
    <row r="1185" spans="1:43" x14ac:dyDescent="0.45">
      <c r="A1185" s="11">
        <v>1183</v>
      </c>
      <c r="B1185" s="11" t="s">
        <v>14</v>
      </c>
      <c r="C1185" s="11" t="s">
        <v>11</v>
      </c>
      <c r="D1185" s="12">
        <v>45870</v>
      </c>
      <c r="E1185" s="11">
        <f t="shared" si="36"/>
        <v>2025</v>
      </c>
      <c r="F1185" s="11">
        <f t="shared" si="37"/>
        <v>8</v>
      </c>
      <c r="G1185" s="11">
        <v>15</v>
      </c>
      <c r="H1185" s="11">
        <v>15</v>
      </c>
      <c r="I1185" s="11">
        <v>0</v>
      </c>
      <c r="J1185" s="11">
        <v>1</v>
      </c>
      <c r="K1185" s="11">
        <v>0</v>
      </c>
      <c r="L1185" s="11">
        <v>0</v>
      </c>
      <c r="M1185" s="11">
        <v>20238.733333333301</v>
      </c>
      <c r="N1185" s="11">
        <v>0</v>
      </c>
      <c r="O1185" s="11">
        <v>0</v>
      </c>
      <c r="P1185" s="11">
        <v>0</v>
      </c>
      <c r="Q1185" s="11">
        <v>0</v>
      </c>
      <c r="R1185" s="11">
        <v>0</v>
      </c>
      <c r="S1185" s="11">
        <v>0</v>
      </c>
      <c r="T1185" s="11">
        <v>0.58908659851279299</v>
      </c>
      <c r="U1185" s="11">
        <v>0</v>
      </c>
      <c r="V1185" s="11">
        <v>0</v>
      </c>
      <c r="W1185" s="11">
        <v>0</v>
      </c>
      <c r="X1185" s="11">
        <v>0</v>
      </c>
      <c r="Y1185" s="11">
        <v>0</v>
      </c>
      <c r="Z1185" s="11">
        <v>0</v>
      </c>
      <c r="AA1185" s="11">
        <v>0</v>
      </c>
      <c r="AB1185" s="11">
        <v>0</v>
      </c>
      <c r="AC1185" s="11">
        <v>33.066666666666599</v>
      </c>
      <c r="AD1185" s="11">
        <v>0</v>
      </c>
      <c r="AE1185" s="11">
        <v>0</v>
      </c>
      <c r="AF1185" s="11">
        <v>0</v>
      </c>
      <c r="AG1185" s="11">
        <v>0</v>
      </c>
      <c r="AH1185" s="11">
        <v>0</v>
      </c>
      <c r="AI1185" s="11">
        <v>0</v>
      </c>
      <c r="AJ1185" s="11">
        <v>0</v>
      </c>
      <c r="AK1185" s="11">
        <v>0</v>
      </c>
      <c r="AL1185" s="11">
        <v>0</v>
      </c>
      <c r="AM1185" s="11">
        <v>1672.86666666666</v>
      </c>
      <c r="AN1185" s="11">
        <v>2408.8000000000002</v>
      </c>
      <c r="AO1185" s="11">
        <v>0</v>
      </c>
      <c r="AP1185" s="11">
        <v>8421.8666666666595</v>
      </c>
      <c r="AQ1185" s="11">
        <v>528.4</v>
      </c>
    </row>
    <row r="1186" spans="1:43" x14ac:dyDescent="0.45">
      <c r="A1186" s="11">
        <v>1184</v>
      </c>
      <c r="B1186" s="11" t="s">
        <v>14</v>
      </c>
      <c r="C1186" s="11" t="s">
        <v>11</v>
      </c>
      <c r="D1186" s="12">
        <v>45901</v>
      </c>
      <c r="E1186" s="11">
        <f t="shared" si="36"/>
        <v>2025</v>
      </c>
      <c r="F1186" s="11">
        <f t="shared" si="37"/>
        <v>9</v>
      </c>
      <c r="G1186" s="11">
        <v>12</v>
      </c>
      <c r="H1186" s="11">
        <v>12</v>
      </c>
      <c r="I1186" s="11">
        <v>0</v>
      </c>
      <c r="J1186" s="11">
        <v>0</v>
      </c>
      <c r="K1186" s="11">
        <v>0</v>
      </c>
      <c r="L1186" s="11">
        <v>0</v>
      </c>
      <c r="M1186" s="11">
        <v>25298.416666666599</v>
      </c>
      <c r="N1186" s="11">
        <v>0</v>
      </c>
      <c r="O1186" s="11">
        <v>0</v>
      </c>
      <c r="P1186" s="11">
        <v>0</v>
      </c>
      <c r="Q1186" s="11">
        <v>0</v>
      </c>
      <c r="R1186" s="11">
        <v>0</v>
      </c>
      <c r="S1186" s="11">
        <v>0</v>
      </c>
      <c r="T1186" s="11">
        <v>0.82080556398925297</v>
      </c>
      <c r="U1186" s="11">
        <v>0</v>
      </c>
      <c r="V1186" s="11">
        <v>0</v>
      </c>
      <c r="W1186" s="11">
        <v>0</v>
      </c>
      <c r="X1186" s="11">
        <v>0</v>
      </c>
      <c r="Y1186" s="11">
        <v>0</v>
      </c>
      <c r="Z1186" s="11">
        <v>0</v>
      </c>
      <c r="AA1186" s="11">
        <v>0</v>
      </c>
      <c r="AB1186" s="11">
        <v>0</v>
      </c>
      <c r="AC1186" s="11">
        <v>41.3333333333333</v>
      </c>
      <c r="AD1186" s="11">
        <v>0</v>
      </c>
      <c r="AE1186" s="11">
        <v>0</v>
      </c>
      <c r="AF1186" s="11">
        <v>0</v>
      </c>
      <c r="AG1186" s="11">
        <v>0</v>
      </c>
      <c r="AH1186" s="11">
        <v>0</v>
      </c>
      <c r="AI1186" s="11">
        <v>0</v>
      </c>
      <c r="AJ1186" s="11">
        <v>0</v>
      </c>
      <c r="AK1186" s="11">
        <v>0</v>
      </c>
      <c r="AL1186" s="11">
        <v>0</v>
      </c>
      <c r="AM1186" s="11">
        <v>2091.0833333333298</v>
      </c>
      <c r="AN1186" s="11">
        <v>3011</v>
      </c>
      <c r="AO1186" s="11">
        <v>0</v>
      </c>
      <c r="AP1186" s="11">
        <v>10527.333333333299</v>
      </c>
      <c r="AQ1186" s="11">
        <v>660.5</v>
      </c>
    </row>
    <row r="1187" spans="1:43" x14ac:dyDescent="0.45">
      <c r="A1187" s="11">
        <v>1185</v>
      </c>
      <c r="B1187" s="11" t="s">
        <v>14</v>
      </c>
      <c r="C1187" s="11" t="s">
        <v>11</v>
      </c>
      <c r="D1187" s="12">
        <v>45931</v>
      </c>
      <c r="E1187" s="11">
        <f t="shared" si="36"/>
        <v>2025</v>
      </c>
      <c r="F1187" s="11">
        <f t="shared" si="37"/>
        <v>10</v>
      </c>
      <c r="G1187" s="11">
        <v>13</v>
      </c>
      <c r="H1187" s="11">
        <v>13</v>
      </c>
      <c r="I1187" s="11">
        <v>0</v>
      </c>
      <c r="J1187" s="11">
        <v>2</v>
      </c>
      <c r="K1187" s="11">
        <v>1</v>
      </c>
      <c r="L1187" s="11">
        <v>0</v>
      </c>
      <c r="M1187" s="11">
        <v>23352.384615384599</v>
      </c>
      <c r="N1187" s="11">
        <v>0</v>
      </c>
      <c r="O1187" s="11">
        <v>0</v>
      </c>
      <c r="P1187" s="11">
        <v>0</v>
      </c>
      <c r="Q1187" s="11">
        <v>0</v>
      </c>
      <c r="R1187" s="11">
        <v>0</v>
      </c>
      <c r="S1187" s="11">
        <v>0</v>
      </c>
      <c r="T1187" s="11">
        <v>0.74451682954020304</v>
      </c>
      <c r="U1187" s="11">
        <v>0</v>
      </c>
      <c r="V1187" s="11">
        <v>0</v>
      </c>
      <c r="W1187" s="11">
        <v>0</v>
      </c>
      <c r="X1187" s="11">
        <v>0</v>
      </c>
      <c r="Y1187" s="11">
        <v>0</v>
      </c>
      <c r="Z1187" s="11">
        <v>0</v>
      </c>
      <c r="AA1187" s="11">
        <v>0</v>
      </c>
      <c r="AB1187" s="11">
        <v>0</v>
      </c>
      <c r="AC1187" s="11">
        <v>38.153846153846096</v>
      </c>
      <c r="AD1187" s="11">
        <v>0</v>
      </c>
      <c r="AE1187" s="11">
        <v>0</v>
      </c>
      <c r="AF1187" s="11">
        <v>0</v>
      </c>
      <c r="AG1187" s="11">
        <v>0</v>
      </c>
      <c r="AH1187" s="11">
        <v>0</v>
      </c>
      <c r="AI1187" s="11">
        <v>0</v>
      </c>
      <c r="AJ1187" s="11">
        <v>0</v>
      </c>
      <c r="AK1187" s="11">
        <v>0</v>
      </c>
      <c r="AL1187" s="11">
        <v>0</v>
      </c>
      <c r="AM1187" s="11">
        <v>1930.23076923076</v>
      </c>
      <c r="AN1187" s="11">
        <v>2779.3846153846098</v>
      </c>
      <c r="AO1187" s="11">
        <v>0</v>
      </c>
      <c r="AP1187" s="11">
        <v>9717.5384615384592</v>
      </c>
      <c r="AQ1187" s="11">
        <v>609.69230769230705</v>
      </c>
    </row>
    <row r="1188" spans="1:43" x14ac:dyDescent="0.45">
      <c r="A1188" s="11">
        <v>1186</v>
      </c>
      <c r="B1188" s="11" t="s">
        <v>14</v>
      </c>
      <c r="C1188" s="11" t="s">
        <v>11</v>
      </c>
      <c r="D1188" s="12">
        <v>45962</v>
      </c>
      <c r="E1188" s="11">
        <f t="shared" si="36"/>
        <v>2025</v>
      </c>
      <c r="F1188" s="11">
        <f t="shared" si="37"/>
        <v>11</v>
      </c>
      <c r="G1188" s="11">
        <v>14</v>
      </c>
      <c r="H1188" s="11">
        <v>14</v>
      </c>
      <c r="I1188" s="11">
        <v>0</v>
      </c>
      <c r="J1188" s="11">
        <v>0</v>
      </c>
      <c r="K1188" s="11">
        <v>0</v>
      </c>
      <c r="L1188" s="11">
        <v>0</v>
      </c>
      <c r="M1188" s="11">
        <v>21684.357142857101</v>
      </c>
      <c r="N1188" s="11">
        <v>0</v>
      </c>
      <c r="O1188" s="11">
        <v>0</v>
      </c>
      <c r="P1188" s="11">
        <v>0</v>
      </c>
      <c r="Q1188" s="11">
        <v>0</v>
      </c>
      <c r="R1188" s="11">
        <v>0</v>
      </c>
      <c r="S1188" s="11">
        <v>0</v>
      </c>
      <c r="T1188" s="11">
        <v>0.64300862101773004</v>
      </c>
      <c r="U1188" s="11">
        <v>0</v>
      </c>
      <c r="V1188" s="11">
        <v>0</v>
      </c>
      <c r="W1188" s="11">
        <v>0</v>
      </c>
      <c r="X1188" s="11">
        <v>0</v>
      </c>
      <c r="Y1188" s="11">
        <v>0</v>
      </c>
      <c r="Z1188" s="11">
        <v>0</v>
      </c>
      <c r="AA1188" s="11">
        <v>0</v>
      </c>
      <c r="AB1188" s="11">
        <v>0</v>
      </c>
      <c r="AC1188" s="11">
        <v>35.428571428571402</v>
      </c>
      <c r="AD1188" s="11">
        <v>0</v>
      </c>
      <c r="AE1188" s="11">
        <v>0</v>
      </c>
      <c r="AF1188" s="11">
        <v>0</v>
      </c>
      <c r="AG1188" s="11">
        <v>0</v>
      </c>
      <c r="AH1188" s="11">
        <v>0</v>
      </c>
      <c r="AI1188" s="11">
        <v>0</v>
      </c>
      <c r="AJ1188" s="11">
        <v>0</v>
      </c>
      <c r="AK1188" s="11">
        <v>0</v>
      </c>
      <c r="AL1188" s="11">
        <v>0</v>
      </c>
      <c r="AM1188" s="11">
        <v>1792.3571428571399</v>
      </c>
      <c r="AN1188" s="11">
        <v>2580.8571428571399</v>
      </c>
      <c r="AO1188" s="11">
        <v>0</v>
      </c>
      <c r="AP1188" s="11">
        <v>9023.4285714285706</v>
      </c>
      <c r="AQ1188" s="11">
        <v>566.142857142857</v>
      </c>
    </row>
    <row r="1189" spans="1:43" x14ac:dyDescent="0.45">
      <c r="A1189" s="11">
        <v>1187</v>
      </c>
      <c r="B1189" s="11" t="s">
        <v>14</v>
      </c>
      <c r="C1189" s="11" t="s">
        <v>11</v>
      </c>
      <c r="D1189" s="12">
        <v>45992</v>
      </c>
      <c r="E1189" s="11">
        <f t="shared" si="36"/>
        <v>2025</v>
      </c>
      <c r="F1189" s="11">
        <f t="shared" si="37"/>
        <v>12</v>
      </c>
      <c r="G1189" s="11">
        <v>12</v>
      </c>
      <c r="H1189" s="11">
        <v>12</v>
      </c>
      <c r="I1189" s="11">
        <v>0</v>
      </c>
      <c r="J1189" s="11">
        <v>0</v>
      </c>
      <c r="K1189" s="11">
        <v>0</v>
      </c>
      <c r="L1189" s="11">
        <v>0</v>
      </c>
      <c r="M1189" s="11">
        <v>25298.416666666599</v>
      </c>
      <c r="N1189" s="11">
        <v>0</v>
      </c>
      <c r="O1189" s="11">
        <v>0</v>
      </c>
      <c r="P1189" s="11">
        <v>0</v>
      </c>
      <c r="Q1189" s="11">
        <v>0</v>
      </c>
      <c r="R1189" s="11">
        <v>0</v>
      </c>
      <c r="S1189" s="11">
        <v>0</v>
      </c>
      <c r="T1189" s="11">
        <v>0.88327129994217601</v>
      </c>
      <c r="U1189" s="11">
        <v>0</v>
      </c>
      <c r="V1189" s="11">
        <v>0</v>
      </c>
      <c r="W1189" s="11">
        <v>0</v>
      </c>
      <c r="X1189" s="11">
        <v>0</v>
      </c>
      <c r="Y1189" s="11">
        <v>0</v>
      </c>
      <c r="Z1189" s="11">
        <v>0</v>
      </c>
      <c r="AA1189" s="11">
        <v>0</v>
      </c>
      <c r="AB1189" s="11">
        <v>0</v>
      </c>
      <c r="AC1189" s="11">
        <v>41.3333333333333</v>
      </c>
      <c r="AD1189" s="11">
        <v>0</v>
      </c>
      <c r="AE1189" s="11">
        <v>0</v>
      </c>
      <c r="AF1189" s="11">
        <v>0</v>
      </c>
      <c r="AG1189" s="11">
        <v>0</v>
      </c>
      <c r="AH1189" s="11">
        <v>0</v>
      </c>
      <c r="AI1189" s="11">
        <v>0</v>
      </c>
      <c r="AJ1189" s="11">
        <v>0</v>
      </c>
      <c r="AK1189" s="11">
        <v>0</v>
      </c>
      <c r="AL1189" s="11">
        <v>0</v>
      </c>
      <c r="AM1189" s="11">
        <v>2091.0833333333298</v>
      </c>
      <c r="AN1189" s="11">
        <v>3011</v>
      </c>
      <c r="AO1189" s="11">
        <v>0</v>
      </c>
      <c r="AP1189" s="11">
        <v>10527.333333333299</v>
      </c>
      <c r="AQ1189" s="11">
        <v>660.5</v>
      </c>
    </row>
    <row r="1190" spans="1:43" hidden="1" x14ac:dyDescent="0.45">
      <c r="A1190" s="11">
        <v>1188</v>
      </c>
      <c r="B1190" s="11" t="s">
        <v>14</v>
      </c>
      <c r="C1190" s="11" t="s">
        <v>12</v>
      </c>
      <c r="D1190" s="12">
        <v>42005</v>
      </c>
      <c r="E1190" s="11">
        <f t="shared" si="36"/>
        <v>2015</v>
      </c>
      <c r="F1190" s="11">
        <f t="shared" si="37"/>
        <v>1</v>
      </c>
      <c r="G1190" s="11">
        <v>14</v>
      </c>
      <c r="H1190" s="11">
        <v>14</v>
      </c>
      <c r="I1190" s="11">
        <v>0</v>
      </c>
      <c r="J1190" s="11">
        <v>0</v>
      </c>
      <c r="K1190" s="11">
        <v>0</v>
      </c>
      <c r="L1190" s="11">
        <v>528</v>
      </c>
      <c r="M1190" s="11">
        <v>25524.4285714285</v>
      </c>
      <c r="N1190" s="11">
        <v>20620.1428571428</v>
      </c>
      <c r="O1190" s="11">
        <v>27200.4464939385</v>
      </c>
      <c r="P1190" s="11">
        <v>2475.4047875096899</v>
      </c>
      <c r="Q1190" s="11">
        <v>21963.6490127037</v>
      </c>
      <c r="R1190" s="11">
        <v>0.80801306617218704</v>
      </c>
      <c r="S1190" s="11">
        <v>10.990024942422901</v>
      </c>
      <c r="T1190" s="11">
        <v>0.51272917184654099</v>
      </c>
      <c r="U1190" s="11">
        <v>0</v>
      </c>
      <c r="V1190" s="11">
        <v>24</v>
      </c>
      <c r="W1190" s="11">
        <v>0</v>
      </c>
      <c r="X1190" s="11">
        <v>6</v>
      </c>
      <c r="Y1190" s="11">
        <v>18</v>
      </c>
      <c r="Z1190" s="11">
        <v>5</v>
      </c>
      <c r="AA1190" s="11">
        <v>5</v>
      </c>
      <c r="AB1190" s="11">
        <v>12</v>
      </c>
      <c r="AC1190" s="11">
        <v>44</v>
      </c>
      <c r="AD1190" s="11">
        <v>468.63961038961003</v>
      </c>
      <c r="AE1190" s="11">
        <v>0</v>
      </c>
      <c r="AF1190" s="11">
        <v>0</v>
      </c>
      <c r="AG1190" s="11">
        <v>0</v>
      </c>
      <c r="AH1190" s="11">
        <v>0</v>
      </c>
      <c r="AI1190" s="11">
        <v>0</v>
      </c>
      <c r="AJ1190" s="11">
        <v>0</v>
      </c>
      <c r="AK1190" s="11">
        <v>0</v>
      </c>
      <c r="AL1190" s="11">
        <v>0</v>
      </c>
      <c r="AM1190" s="11">
        <v>0</v>
      </c>
      <c r="AN1190" s="11">
        <v>5186.9285714285697</v>
      </c>
      <c r="AO1190" s="11">
        <v>0</v>
      </c>
      <c r="AP1190" s="11">
        <v>21543.571428571398</v>
      </c>
      <c r="AQ1190" s="11">
        <v>0</v>
      </c>
    </row>
    <row r="1191" spans="1:43" hidden="1" x14ac:dyDescent="0.45">
      <c r="A1191" s="11">
        <v>1189</v>
      </c>
      <c r="B1191" s="11" t="s">
        <v>14</v>
      </c>
      <c r="C1191" s="11" t="s">
        <v>12</v>
      </c>
      <c r="D1191" s="12">
        <v>42036</v>
      </c>
      <c r="E1191" s="11">
        <f t="shared" si="36"/>
        <v>2015</v>
      </c>
      <c r="F1191" s="11">
        <f t="shared" si="37"/>
        <v>2</v>
      </c>
      <c r="G1191" s="11">
        <v>12</v>
      </c>
      <c r="H1191" s="11">
        <v>12</v>
      </c>
      <c r="I1191" s="11">
        <v>0</v>
      </c>
      <c r="J1191" s="11">
        <v>1</v>
      </c>
      <c r="K1191" s="11">
        <v>1</v>
      </c>
      <c r="L1191" s="11">
        <v>529</v>
      </c>
      <c r="M1191" s="11">
        <v>25702.333333333299</v>
      </c>
      <c r="N1191" s="11">
        <v>20431.083333333299</v>
      </c>
      <c r="O1191" s="11">
        <v>28160.6503248308</v>
      </c>
      <c r="P1191" s="11">
        <v>2523.4969821211298</v>
      </c>
      <c r="Q1191" s="11">
        <v>22449.1755312022</v>
      </c>
      <c r="R1191" s="11">
        <v>0.79417543198050999</v>
      </c>
      <c r="S1191" s="11">
        <v>11.1590342411771</v>
      </c>
      <c r="T1191" s="11">
        <v>0.51560433971428699</v>
      </c>
      <c r="U1191" s="11">
        <v>0</v>
      </c>
      <c r="V1191" s="11">
        <v>23</v>
      </c>
      <c r="W1191" s="11">
        <v>5</v>
      </c>
      <c r="X1191" s="11">
        <v>4.5</v>
      </c>
      <c r="Y1191" s="11">
        <v>13.5</v>
      </c>
      <c r="Z1191" s="11">
        <v>5</v>
      </c>
      <c r="AA1191" s="11">
        <v>5</v>
      </c>
      <c r="AB1191" s="11">
        <v>12</v>
      </c>
      <c r="AC1191" s="11">
        <v>44</v>
      </c>
      <c r="AD1191" s="11">
        <v>464.342803030303</v>
      </c>
      <c r="AE1191" s="11">
        <v>0</v>
      </c>
      <c r="AF1191" s="11">
        <v>0</v>
      </c>
      <c r="AG1191" s="11">
        <v>0</v>
      </c>
      <c r="AH1191" s="11">
        <v>0</v>
      </c>
      <c r="AI1191" s="11">
        <v>0</v>
      </c>
      <c r="AJ1191" s="11">
        <v>0</v>
      </c>
      <c r="AK1191" s="11">
        <v>0</v>
      </c>
      <c r="AL1191" s="11">
        <v>0</v>
      </c>
      <c r="AM1191" s="11">
        <v>0</v>
      </c>
      <c r="AN1191" s="11">
        <v>5097.6666666666597</v>
      </c>
      <c r="AO1191" s="11">
        <v>0</v>
      </c>
      <c r="AP1191" s="11">
        <v>21380.75</v>
      </c>
      <c r="AQ1191" s="11">
        <v>0</v>
      </c>
    </row>
    <row r="1192" spans="1:43" hidden="1" x14ac:dyDescent="0.45">
      <c r="A1192" s="11">
        <v>1190</v>
      </c>
      <c r="B1192" s="11" t="s">
        <v>14</v>
      </c>
      <c r="C1192" s="11" t="s">
        <v>12</v>
      </c>
      <c r="D1192" s="12">
        <v>42064</v>
      </c>
      <c r="E1192" s="11">
        <f t="shared" si="36"/>
        <v>2015</v>
      </c>
      <c r="F1192" s="11">
        <f t="shared" si="37"/>
        <v>3</v>
      </c>
      <c r="G1192" s="11">
        <v>13</v>
      </c>
      <c r="H1192" s="11">
        <v>13</v>
      </c>
      <c r="I1192" s="11">
        <v>0</v>
      </c>
      <c r="J1192" s="11">
        <v>1</v>
      </c>
      <c r="K1192" s="11">
        <v>0</v>
      </c>
      <c r="L1192" s="11">
        <v>528</v>
      </c>
      <c r="M1192" s="11">
        <v>25678.461538461499</v>
      </c>
      <c r="N1192" s="11">
        <v>21853.538461538399</v>
      </c>
      <c r="O1192" s="11">
        <v>26819.8717674771</v>
      </c>
      <c r="P1192" s="11">
        <v>2416.3336460233299</v>
      </c>
      <c r="Q1192" s="11">
        <v>22805.992152958999</v>
      </c>
      <c r="R1192" s="11">
        <v>0.85110964005933298</v>
      </c>
      <c r="S1192" s="11">
        <v>11.099505217157599</v>
      </c>
      <c r="T1192" s="11">
        <v>0.527030721835821</v>
      </c>
      <c r="U1192" s="11">
        <v>0</v>
      </c>
      <c r="V1192" s="11">
        <v>24</v>
      </c>
      <c r="W1192" s="11">
        <v>0</v>
      </c>
      <c r="X1192" s="11">
        <v>6</v>
      </c>
      <c r="Y1192" s="11">
        <v>18</v>
      </c>
      <c r="Z1192" s="11">
        <v>5</v>
      </c>
      <c r="AA1192" s="11">
        <v>5</v>
      </c>
      <c r="AB1192" s="11">
        <v>12</v>
      </c>
      <c r="AC1192" s="11">
        <v>44</v>
      </c>
      <c r="AD1192" s="11">
        <v>496.67132867132801</v>
      </c>
      <c r="AE1192" s="11">
        <v>0</v>
      </c>
      <c r="AF1192" s="11">
        <v>0</v>
      </c>
      <c r="AG1192" s="11">
        <v>0</v>
      </c>
      <c r="AH1192" s="11">
        <v>0</v>
      </c>
      <c r="AI1192" s="11">
        <v>0</v>
      </c>
      <c r="AJ1192" s="11">
        <v>0</v>
      </c>
      <c r="AK1192" s="11">
        <v>0</v>
      </c>
      <c r="AL1192" s="11">
        <v>0</v>
      </c>
      <c r="AM1192" s="11">
        <v>0</v>
      </c>
      <c r="AN1192" s="11">
        <v>5674.1538461538403</v>
      </c>
      <c r="AO1192" s="11">
        <v>0</v>
      </c>
      <c r="AP1192" s="11">
        <v>24056.384615384599</v>
      </c>
      <c r="AQ1192" s="11">
        <v>0</v>
      </c>
    </row>
    <row r="1193" spans="1:43" hidden="1" x14ac:dyDescent="0.45">
      <c r="A1193" s="11">
        <v>1191</v>
      </c>
      <c r="B1193" s="11" t="s">
        <v>14</v>
      </c>
      <c r="C1193" s="11" t="s">
        <v>12</v>
      </c>
      <c r="D1193" s="12">
        <v>42095</v>
      </c>
      <c r="E1193" s="11">
        <f t="shared" si="36"/>
        <v>2015</v>
      </c>
      <c r="F1193" s="11">
        <f t="shared" si="37"/>
        <v>4</v>
      </c>
      <c r="G1193" s="11">
        <v>12</v>
      </c>
      <c r="H1193" s="11">
        <v>12</v>
      </c>
      <c r="I1193" s="11">
        <v>0</v>
      </c>
      <c r="J1193" s="11">
        <v>0</v>
      </c>
      <c r="K1193" s="11">
        <v>0</v>
      </c>
      <c r="L1193" s="11">
        <v>665.33333333333303</v>
      </c>
      <c r="M1193" s="11">
        <v>32362</v>
      </c>
      <c r="N1193" s="11">
        <v>30572.25</v>
      </c>
      <c r="O1193" s="11">
        <v>33233.884585390297</v>
      </c>
      <c r="P1193" s="11">
        <v>2365.8392683034299</v>
      </c>
      <c r="Q1193" s="11">
        <v>31404.737648811599</v>
      </c>
      <c r="R1193" s="11">
        <v>0.94475429169332004</v>
      </c>
      <c r="S1193" s="11">
        <v>14.0461943089812</v>
      </c>
      <c r="T1193" s="11">
        <v>0.67651803053964399</v>
      </c>
      <c r="U1193" s="11">
        <v>0</v>
      </c>
      <c r="V1193" s="11">
        <v>25.1666666666666</v>
      </c>
      <c r="W1193" s="11">
        <v>0</v>
      </c>
      <c r="X1193" s="11">
        <v>0.16666666666666599</v>
      </c>
      <c r="Y1193" s="11">
        <v>25</v>
      </c>
      <c r="Z1193" s="11">
        <v>6</v>
      </c>
      <c r="AA1193" s="11">
        <v>6</v>
      </c>
      <c r="AB1193" s="11">
        <v>12</v>
      </c>
      <c r="AC1193" s="11">
        <v>66.1666666666666</v>
      </c>
      <c r="AD1193" s="11">
        <v>462.05213903743299</v>
      </c>
      <c r="AE1193" s="11">
        <v>0</v>
      </c>
      <c r="AF1193" s="11">
        <v>0</v>
      </c>
      <c r="AG1193" s="11">
        <v>0</v>
      </c>
      <c r="AH1193" s="11">
        <v>0</v>
      </c>
      <c r="AI1193" s="11">
        <v>0</v>
      </c>
      <c r="AJ1193" s="11">
        <v>0</v>
      </c>
      <c r="AK1193" s="11">
        <v>0</v>
      </c>
      <c r="AL1193" s="11">
        <v>0</v>
      </c>
      <c r="AM1193" s="11">
        <v>0</v>
      </c>
      <c r="AN1193" s="11">
        <v>7995.5833333333303</v>
      </c>
      <c r="AO1193" s="11">
        <v>0</v>
      </c>
      <c r="AP1193" s="11">
        <v>22780.666666666599</v>
      </c>
      <c r="AQ1193" s="11">
        <v>77.3333333333333</v>
      </c>
    </row>
    <row r="1194" spans="1:43" hidden="1" x14ac:dyDescent="0.45">
      <c r="A1194" s="11">
        <v>1192</v>
      </c>
      <c r="B1194" s="11" t="s">
        <v>14</v>
      </c>
      <c r="C1194" s="11" t="s">
        <v>12</v>
      </c>
      <c r="D1194" s="12">
        <v>42125</v>
      </c>
      <c r="E1194" s="11">
        <f t="shared" si="36"/>
        <v>2015</v>
      </c>
      <c r="F1194" s="11">
        <f t="shared" si="37"/>
        <v>5</v>
      </c>
      <c r="G1194" s="11">
        <v>15</v>
      </c>
      <c r="H1194" s="11">
        <v>15</v>
      </c>
      <c r="I1194" s="11">
        <v>0</v>
      </c>
      <c r="J1194" s="11">
        <v>1</v>
      </c>
      <c r="K1194" s="11">
        <v>0</v>
      </c>
      <c r="L1194" s="11">
        <v>664</v>
      </c>
      <c r="M1194" s="11">
        <v>32431.599999999999</v>
      </c>
      <c r="N1194" s="11">
        <v>31988</v>
      </c>
      <c r="O1194" s="11">
        <v>32463.633844555199</v>
      </c>
      <c r="P1194" s="11">
        <v>2361.5653829378298</v>
      </c>
      <c r="Q1194" s="11">
        <v>31960.518282230401</v>
      </c>
      <c r="R1194" s="11">
        <v>0.98610750013741699</v>
      </c>
      <c r="S1194" s="11">
        <v>13.746131966840199</v>
      </c>
      <c r="T1194" s="11">
        <v>0.70426441998235201</v>
      </c>
      <c r="U1194" s="11">
        <v>0</v>
      </c>
      <c r="V1194" s="11">
        <v>25</v>
      </c>
      <c r="W1194" s="11">
        <v>0</v>
      </c>
      <c r="X1194" s="11">
        <v>0</v>
      </c>
      <c r="Y1194" s="11">
        <v>25</v>
      </c>
      <c r="Z1194" s="11">
        <v>6</v>
      </c>
      <c r="AA1194" s="11">
        <v>6</v>
      </c>
      <c r="AB1194" s="11">
        <v>12</v>
      </c>
      <c r="AC1194" s="11">
        <v>66</v>
      </c>
      <c r="AD1194" s="11">
        <v>484.666666666666</v>
      </c>
      <c r="AE1194" s="11">
        <v>0</v>
      </c>
      <c r="AF1194" s="11">
        <v>0</v>
      </c>
      <c r="AG1194" s="11">
        <v>0</v>
      </c>
      <c r="AH1194" s="11">
        <v>0</v>
      </c>
      <c r="AI1194" s="11">
        <v>0</v>
      </c>
      <c r="AJ1194" s="11">
        <v>0</v>
      </c>
      <c r="AK1194" s="11">
        <v>0</v>
      </c>
      <c r="AL1194" s="11">
        <v>0</v>
      </c>
      <c r="AM1194" s="11">
        <v>0</v>
      </c>
      <c r="AN1194" s="11">
        <v>8170</v>
      </c>
      <c r="AO1194" s="11">
        <v>0</v>
      </c>
      <c r="AP1194" s="11">
        <v>23430</v>
      </c>
      <c r="AQ1194" s="11">
        <v>317.8</v>
      </c>
    </row>
    <row r="1195" spans="1:43" hidden="1" x14ac:dyDescent="0.45">
      <c r="A1195" s="11">
        <v>1193</v>
      </c>
      <c r="B1195" s="11" t="s">
        <v>14</v>
      </c>
      <c r="C1195" s="11" t="s">
        <v>12</v>
      </c>
      <c r="D1195" s="12">
        <v>42156</v>
      </c>
      <c r="E1195" s="11">
        <f t="shared" si="36"/>
        <v>2015</v>
      </c>
      <c r="F1195" s="11">
        <f t="shared" si="37"/>
        <v>6</v>
      </c>
      <c r="G1195" s="11">
        <v>12</v>
      </c>
      <c r="H1195" s="11">
        <v>12</v>
      </c>
      <c r="I1195" s="11">
        <v>0</v>
      </c>
      <c r="J1195" s="11">
        <v>1</v>
      </c>
      <c r="K1195" s="11">
        <v>0</v>
      </c>
      <c r="L1195" s="11">
        <v>668</v>
      </c>
      <c r="M1195" s="11">
        <v>32285</v>
      </c>
      <c r="N1195" s="11">
        <v>20260.083333333299</v>
      </c>
      <c r="O1195" s="11">
        <v>33798.029769093497</v>
      </c>
      <c r="P1195" s="11">
        <v>2343.6329957540102</v>
      </c>
      <c r="Q1195" s="11">
        <v>21126.072026126702</v>
      </c>
      <c r="R1195" s="11">
        <v>0.62771865206583199</v>
      </c>
      <c r="S1195" s="11">
        <v>14.4185943641343</v>
      </c>
      <c r="T1195" s="11">
        <v>0.44190048983685098</v>
      </c>
      <c r="U1195" s="11">
        <v>0</v>
      </c>
      <c r="V1195" s="11">
        <v>26.5</v>
      </c>
      <c r="W1195" s="11">
        <v>0</v>
      </c>
      <c r="X1195" s="11">
        <v>1</v>
      </c>
      <c r="Y1195" s="11">
        <v>25.5</v>
      </c>
      <c r="Z1195" s="11">
        <v>6</v>
      </c>
      <c r="AA1195" s="11">
        <v>6</v>
      </c>
      <c r="AB1195" s="11">
        <v>12.5</v>
      </c>
      <c r="AC1195" s="11">
        <v>66.5</v>
      </c>
      <c r="AD1195" s="11">
        <v>304.52087046939897</v>
      </c>
      <c r="AE1195" s="11">
        <v>0</v>
      </c>
      <c r="AF1195" s="11">
        <v>0</v>
      </c>
      <c r="AG1195" s="11">
        <v>0</v>
      </c>
      <c r="AH1195" s="11">
        <v>0</v>
      </c>
      <c r="AI1195" s="11">
        <v>0</v>
      </c>
      <c r="AJ1195" s="11">
        <v>0</v>
      </c>
      <c r="AK1195" s="11">
        <v>0</v>
      </c>
      <c r="AL1195" s="11">
        <v>0</v>
      </c>
      <c r="AM1195" s="11">
        <v>0</v>
      </c>
      <c r="AN1195" s="11">
        <v>4853.3333333333303</v>
      </c>
      <c r="AO1195" s="11">
        <v>0</v>
      </c>
      <c r="AP1195" s="11">
        <v>15140.333333333299</v>
      </c>
      <c r="AQ1195" s="11">
        <v>125</v>
      </c>
    </row>
    <row r="1196" spans="1:43" hidden="1" x14ac:dyDescent="0.45">
      <c r="A1196" s="11">
        <v>1194</v>
      </c>
      <c r="B1196" s="11" t="s">
        <v>14</v>
      </c>
      <c r="C1196" s="11" t="s">
        <v>12</v>
      </c>
      <c r="D1196" s="12">
        <v>42186</v>
      </c>
      <c r="E1196" s="11">
        <f t="shared" si="36"/>
        <v>2015</v>
      </c>
      <c r="F1196" s="11">
        <f t="shared" si="37"/>
        <v>7</v>
      </c>
      <c r="G1196" s="11">
        <v>13</v>
      </c>
      <c r="H1196" s="11">
        <v>13</v>
      </c>
      <c r="I1196" s="11">
        <v>0</v>
      </c>
      <c r="J1196" s="11">
        <v>0</v>
      </c>
      <c r="K1196" s="11">
        <v>0</v>
      </c>
      <c r="L1196" s="11">
        <v>671.38461538461502</v>
      </c>
      <c r="M1196" s="11">
        <v>32717.1538461538</v>
      </c>
      <c r="N1196" s="11">
        <v>25711.307692307601</v>
      </c>
      <c r="O1196" s="11">
        <v>33074.117816928403</v>
      </c>
      <c r="P1196" s="11">
        <v>2346.5539546659202</v>
      </c>
      <c r="Q1196" s="11">
        <v>25927.561074642101</v>
      </c>
      <c r="R1196" s="11">
        <v>0.78593188416076698</v>
      </c>
      <c r="S1196" s="11">
        <v>14.0938185049603</v>
      </c>
      <c r="T1196" s="11">
        <v>0.55393795047398797</v>
      </c>
      <c r="U1196" s="11">
        <v>0</v>
      </c>
      <c r="V1196" s="11">
        <v>30.538461538461501</v>
      </c>
      <c r="W1196" s="11">
        <v>0</v>
      </c>
      <c r="X1196" s="11">
        <v>2.6153846153846101</v>
      </c>
      <c r="Y1196" s="11">
        <v>27.923076923076898</v>
      </c>
      <c r="Z1196" s="11">
        <v>6</v>
      </c>
      <c r="AA1196" s="11">
        <v>6</v>
      </c>
      <c r="AB1196" s="11">
        <v>13.076923076923</v>
      </c>
      <c r="AC1196" s="11">
        <v>67.153846153846104</v>
      </c>
      <c r="AD1196" s="11">
        <v>383.06888976326297</v>
      </c>
      <c r="AE1196" s="11">
        <v>0</v>
      </c>
      <c r="AF1196" s="11">
        <v>0</v>
      </c>
      <c r="AG1196" s="11">
        <v>0</v>
      </c>
      <c r="AH1196" s="11">
        <v>0</v>
      </c>
      <c r="AI1196" s="11">
        <v>0</v>
      </c>
      <c r="AJ1196" s="11">
        <v>0</v>
      </c>
      <c r="AK1196" s="11">
        <v>0</v>
      </c>
      <c r="AL1196" s="11">
        <v>0</v>
      </c>
      <c r="AM1196" s="11">
        <v>0</v>
      </c>
      <c r="AN1196" s="11">
        <v>6222.8461538461497</v>
      </c>
      <c r="AO1196" s="11">
        <v>0</v>
      </c>
      <c r="AP1196" s="11">
        <v>18077.923076923002</v>
      </c>
      <c r="AQ1196" s="11">
        <v>70.384615384615302</v>
      </c>
    </row>
    <row r="1197" spans="1:43" hidden="1" x14ac:dyDescent="0.45">
      <c r="A1197" s="11">
        <v>1195</v>
      </c>
      <c r="B1197" s="11" t="s">
        <v>14</v>
      </c>
      <c r="C1197" s="11" t="s">
        <v>12</v>
      </c>
      <c r="D1197" s="12">
        <v>42217</v>
      </c>
      <c r="E1197" s="11">
        <f t="shared" si="36"/>
        <v>2015</v>
      </c>
      <c r="F1197" s="11">
        <f t="shared" si="37"/>
        <v>8</v>
      </c>
      <c r="G1197" s="11">
        <v>14</v>
      </c>
      <c r="H1197" s="11">
        <v>14</v>
      </c>
      <c r="I1197" s="11">
        <v>0</v>
      </c>
      <c r="J1197" s="11">
        <v>1</v>
      </c>
      <c r="K1197" s="11">
        <v>0</v>
      </c>
      <c r="L1197" s="11">
        <v>707</v>
      </c>
      <c r="M1197" s="11">
        <v>34925.214285714203</v>
      </c>
      <c r="N1197" s="11">
        <v>28372</v>
      </c>
      <c r="O1197" s="11">
        <v>33100.471556528799</v>
      </c>
      <c r="P1197" s="11">
        <v>2396.22534085091</v>
      </c>
      <c r="Q1197" s="11">
        <v>26855.253019068299</v>
      </c>
      <c r="R1197" s="11">
        <v>0.812470954667456</v>
      </c>
      <c r="S1197" s="11">
        <v>13.816607395358</v>
      </c>
      <c r="T1197" s="11">
        <v>0.58451143873441802</v>
      </c>
      <c r="U1197" s="11">
        <v>0</v>
      </c>
      <c r="V1197" s="11">
        <v>26.785714285714199</v>
      </c>
      <c r="W1197" s="11">
        <v>0</v>
      </c>
      <c r="X1197" s="11">
        <v>0</v>
      </c>
      <c r="Y1197" s="11">
        <v>26.785714285714199</v>
      </c>
      <c r="Z1197" s="11">
        <v>6</v>
      </c>
      <c r="AA1197" s="11">
        <v>6</v>
      </c>
      <c r="AB1197" s="11">
        <v>12</v>
      </c>
      <c r="AC1197" s="11">
        <v>66.285714285714207</v>
      </c>
      <c r="AD1197" s="11">
        <v>427.91051329622701</v>
      </c>
      <c r="AE1197" s="11">
        <v>0</v>
      </c>
      <c r="AF1197" s="11">
        <v>0</v>
      </c>
      <c r="AG1197" s="11">
        <v>0</v>
      </c>
      <c r="AH1197" s="11">
        <v>0</v>
      </c>
      <c r="AI1197" s="11">
        <v>0</v>
      </c>
      <c r="AJ1197" s="11">
        <v>0</v>
      </c>
      <c r="AK1197" s="11">
        <v>0</v>
      </c>
      <c r="AL1197" s="11">
        <v>0</v>
      </c>
      <c r="AM1197" s="11">
        <v>0</v>
      </c>
      <c r="AN1197" s="11">
        <v>6846.2142857142799</v>
      </c>
      <c r="AO1197" s="11">
        <v>0</v>
      </c>
      <c r="AP1197" s="11">
        <v>19349.6428571428</v>
      </c>
      <c r="AQ1197" s="11">
        <v>928.92857142857099</v>
      </c>
    </row>
    <row r="1198" spans="1:43" hidden="1" x14ac:dyDescent="0.45">
      <c r="A1198" s="11">
        <v>1196</v>
      </c>
      <c r="B1198" s="11" t="s">
        <v>14</v>
      </c>
      <c r="C1198" s="11" t="s">
        <v>12</v>
      </c>
      <c r="D1198" s="12">
        <v>42248</v>
      </c>
      <c r="E1198" s="11">
        <f t="shared" si="36"/>
        <v>2015</v>
      </c>
      <c r="F1198" s="11">
        <f t="shared" si="37"/>
        <v>9</v>
      </c>
      <c r="G1198" s="11">
        <v>12</v>
      </c>
      <c r="H1198" s="11">
        <v>12</v>
      </c>
      <c r="I1198" s="11">
        <v>0</v>
      </c>
      <c r="J1198" s="11">
        <v>2</v>
      </c>
      <c r="K1198" s="11">
        <v>2</v>
      </c>
      <c r="L1198" s="11">
        <v>728</v>
      </c>
      <c r="M1198" s="11">
        <v>36969.083333333299</v>
      </c>
      <c r="N1198" s="11">
        <v>33400.75</v>
      </c>
      <c r="O1198" s="11">
        <v>32849.1748859609</v>
      </c>
      <c r="P1198" s="11">
        <v>2324.5184573915499</v>
      </c>
      <c r="Q1198" s="11">
        <v>29512.296995348101</v>
      </c>
      <c r="R1198" s="11">
        <v>0.89848991825150604</v>
      </c>
      <c r="S1198" s="11">
        <v>14.1307442545651</v>
      </c>
      <c r="T1198" s="11">
        <v>0.62786945587007403</v>
      </c>
      <c r="U1198" s="11">
        <v>0</v>
      </c>
      <c r="V1198" s="11">
        <v>27.5833333333333</v>
      </c>
      <c r="W1198" s="11">
        <v>6.5</v>
      </c>
      <c r="X1198" s="11">
        <v>1</v>
      </c>
      <c r="Y1198" s="11">
        <v>20.0833333333333</v>
      </c>
      <c r="Z1198" s="11">
        <v>6</v>
      </c>
      <c r="AA1198" s="11">
        <v>6</v>
      </c>
      <c r="AB1198" s="11">
        <v>12</v>
      </c>
      <c r="AC1198" s="11">
        <v>67.5</v>
      </c>
      <c r="AD1198" s="11">
        <v>492.66477272727201</v>
      </c>
      <c r="AE1198" s="11">
        <v>0</v>
      </c>
      <c r="AF1198" s="11">
        <v>0</v>
      </c>
      <c r="AG1198" s="11">
        <v>0</v>
      </c>
      <c r="AH1198" s="11">
        <v>0</v>
      </c>
      <c r="AI1198" s="11">
        <v>0</v>
      </c>
      <c r="AJ1198" s="11">
        <v>0</v>
      </c>
      <c r="AK1198" s="11">
        <v>0</v>
      </c>
      <c r="AL1198" s="11">
        <v>0</v>
      </c>
      <c r="AM1198" s="11">
        <v>0</v>
      </c>
      <c r="AN1198" s="11">
        <v>7639.3333333333303</v>
      </c>
      <c r="AO1198" s="11">
        <v>0</v>
      </c>
      <c r="AP1198" s="11">
        <v>22459.083333333299</v>
      </c>
      <c r="AQ1198" s="11">
        <v>533.33333333333303</v>
      </c>
    </row>
    <row r="1199" spans="1:43" hidden="1" x14ac:dyDescent="0.45">
      <c r="A1199" s="11">
        <v>1197</v>
      </c>
      <c r="B1199" s="11" t="s">
        <v>14</v>
      </c>
      <c r="C1199" s="11" t="s">
        <v>12</v>
      </c>
      <c r="D1199" s="12">
        <v>42278</v>
      </c>
      <c r="E1199" s="11">
        <f t="shared" si="36"/>
        <v>2015</v>
      </c>
      <c r="F1199" s="11">
        <f t="shared" si="37"/>
        <v>10</v>
      </c>
      <c r="G1199" s="11">
        <v>14</v>
      </c>
      <c r="H1199" s="11">
        <v>14</v>
      </c>
      <c r="I1199" s="11">
        <v>0</v>
      </c>
      <c r="J1199" s="11">
        <v>2</v>
      </c>
      <c r="K1199" s="11">
        <v>0</v>
      </c>
      <c r="L1199" s="11">
        <v>704</v>
      </c>
      <c r="M1199" s="11">
        <v>35133.785714285703</v>
      </c>
      <c r="N1199" s="11">
        <v>33132.857142857101</v>
      </c>
      <c r="O1199" s="11">
        <v>32618.755664693701</v>
      </c>
      <c r="P1199" s="11">
        <v>2325.40679031843</v>
      </c>
      <c r="Q1199" s="11">
        <v>30725.505880876899</v>
      </c>
      <c r="R1199" s="11">
        <v>0.94313446652215605</v>
      </c>
      <c r="S1199" s="11">
        <v>14.026942286950799</v>
      </c>
      <c r="T1199" s="11">
        <v>0.657720458103081</v>
      </c>
      <c r="U1199" s="11">
        <v>0</v>
      </c>
      <c r="V1199" s="11">
        <v>26.6428571428571</v>
      </c>
      <c r="W1199" s="11">
        <v>0</v>
      </c>
      <c r="X1199" s="11">
        <v>0</v>
      </c>
      <c r="Y1199" s="11">
        <v>26.6428571428571</v>
      </c>
      <c r="Z1199" s="11">
        <v>6</v>
      </c>
      <c r="AA1199" s="11">
        <v>6</v>
      </c>
      <c r="AB1199" s="11">
        <v>12</v>
      </c>
      <c r="AC1199" s="11">
        <v>66</v>
      </c>
      <c r="AD1199" s="11">
        <v>502.01298701298703</v>
      </c>
      <c r="AE1199" s="11">
        <v>0</v>
      </c>
      <c r="AF1199" s="11">
        <v>0</v>
      </c>
      <c r="AG1199" s="11">
        <v>0</v>
      </c>
      <c r="AH1199" s="11">
        <v>0</v>
      </c>
      <c r="AI1199" s="11">
        <v>0</v>
      </c>
      <c r="AJ1199" s="11">
        <v>0</v>
      </c>
      <c r="AK1199" s="11">
        <v>0</v>
      </c>
      <c r="AL1199" s="11">
        <v>0</v>
      </c>
      <c r="AM1199" s="11">
        <v>0</v>
      </c>
      <c r="AN1199" s="11">
        <v>7789.5714285714203</v>
      </c>
      <c r="AO1199" s="11">
        <v>0</v>
      </c>
      <c r="AP1199" s="11">
        <v>22594.6428571428</v>
      </c>
      <c r="AQ1199" s="11">
        <v>296.28571428571399</v>
      </c>
    </row>
    <row r="1200" spans="1:43" hidden="1" x14ac:dyDescent="0.45">
      <c r="A1200" s="11">
        <v>1198</v>
      </c>
      <c r="B1200" s="11" t="s">
        <v>14</v>
      </c>
      <c r="C1200" s="11" t="s">
        <v>12</v>
      </c>
      <c r="D1200" s="12">
        <v>42309</v>
      </c>
      <c r="E1200" s="11">
        <f t="shared" si="36"/>
        <v>2015</v>
      </c>
      <c r="F1200" s="11">
        <f t="shared" si="37"/>
        <v>11</v>
      </c>
      <c r="G1200" s="11">
        <v>13</v>
      </c>
      <c r="H1200" s="11">
        <v>13</v>
      </c>
      <c r="I1200" s="11">
        <v>0</v>
      </c>
      <c r="J1200" s="11">
        <v>0</v>
      </c>
      <c r="K1200" s="11">
        <v>0</v>
      </c>
      <c r="L1200" s="11">
        <v>704</v>
      </c>
      <c r="M1200" s="11">
        <v>35307.2307692307</v>
      </c>
      <c r="N1200" s="11">
        <v>35424.538461538403</v>
      </c>
      <c r="O1200" s="11">
        <v>32698.5892738685</v>
      </c>
      <c r="P1200" s="11">
        <v>2331.7389591650799</v>
      </c>
      <c r="Q1200" s="11">
        <v>32788.439185121802</v>
      </c>
      <c r="R1200" s="11">
        <v>1.0035698459845199</v>
      </c>
      <c r="S1200" s="11">
        <v>14.019785661992101</v>
      </c>
      <c r="T1200" s="11">
        <v>0.702207007015068</v>
      </c>
      <c r="U1200" s="11">
        <v>0</v>
      </c>
      <c r="V1200" s="11">
        <v>27.769230769230699</v>
      </c>
      <c r="W1200" s="11">
        <v>0</v>
      </c>
      <c r="X1200" s="11">
        <v>0</v>
      </c>
      <c r="Y1200" s="11">
        <v>27.769230769230699</v>
      </c>
      <c r="Z1200" s="11">
        <v>6</v>
      </c>
      <c r="AA1200" s="11">
        <v>6</v>
      </c>
      <c r="AB1200" s="11">
        <v>12</v>
      </c>
      <c r="AC1200" s="11">
        <v>66</v>
      </c>
      <c r="AD1200" s="11">
        <v>536.73543123543095</v>
      </c>
      <c r="AE1200" s="11">
        <v>0</v>
      </c>
      <c r="AF1200" s="11">
        <v>0</v>
      </c>
      <c r="AG1200" s="11">
        <v>0</v>
      </c>
      <c r="AH1200" s="11">
        <v>0</v>
      </c>
      <c r="AI1200" s="11">
        <v>0</v>
      </c>
      <c r="AJ1200" s="11">
        <v>0</v>
      </c>
      <c r="AK1200" s="11">
        <v>0</v>
      </c>
      <c r="AL1200" s="11">
        <v>0</v>
      </c>
      <c r="AM1200" s="11">
        <v>0</v>
      </c>
      <c r="AN1200" s="11">
        <v>8108.6923076923003</v>
      </c>
      <c r="AO1200" s="11">
        <v>0</v>
      </c>
      <c r="AP1200" s="11">
        <v>22363.461538461499</v>
      </c>
      <c r="AQ1200" s="11">
        <v>267.230769230769</v>
      </c>
    </row>
    <row r="1201" spans="1:43" hidden="1" x14ac:dyDescent="0.45">
      <c r="A1201" s="11">
        <v>1199</v>
      </c>
      <c r="B1201" s="11" t="s">
        <v>14</v>
      </c>
      <c r="C1201" s="11" t="s">
        <v>12</v>
      </c>
      <c r="D1201" s="12">
        <v>42339</v>
      </c>
      <c r="E1201" s="11">
        <f t="shared" si="36"/>
        <v>2015</v>
      </c>
      <c r="F1201" s="11">
        <f t="shared" si="37"/>
        <v>12</v>
      </c>
      <c r="G1201" s="11">
        <v>12</v>
      </c>
      <c r="H1201" s="11">
        <v>12</v>
      </c>
      <c r="I1201" s="11">
        <v>0</v>
      </c>
      <c r="J1201" s="11">
        <v>1</v>
      </c>
      <c r="K1201" s="11">
        <v>0</v>
      </c>
      <c r="L1201" s="11">
        <v>704</v>
      </c>
      <c r="M1201" s="11">
        <v>35192.583333333299</v>
      </c>
      <c r="N1201" s="11">
        <v>31898.833333333299</v>
      </c>
      <c r="O1201" s="11">
        <v>32695.199135503601</v>
      </c>
      <c r="P1201" s="11">
        <v>2348.22827814833</v>
      </c>
      <c r="Q1201" s="11">
        <v>29609.295461259699</v>
      </c>
      <c r="R1201" s="11">
        <v>0.90626057477147903</v>
      </c>
      <c r="S1201" s="11">
        <v>13.923673623440701</v>
      </c>
      <c r="T1201" s="11">
        <v>0.63803291695785003</v>
      </c>
      <c r="U1201" s="11">
        <v>0</v>
      </c>
      <c r="V1201" s="11">
        <v>27.75</v>
      </c>
      <c r="W1201" s="11">
        <v>0</v>
      </c>
      <c r="X1201" s="11">
        <v>0</v>
      </c>
      <c r="Y1201" s="11">
        <v>27.75</v>
      </c>
      <c r="Z1201" s="11">
        <v>6</v>
      </c>
      <c r="AA1201" s="11">
        <v>6</v>
      </c>
      <c r="AB1201" s="11">
        <v>12</v>
      </c>
      <c r="AC1201" s="11">
        <v>66</v>
      </c>
      <c r="AD1201" s="11">
        <v>483.31565656565601</v>
      </c>
      <c r="AE1201" s="11">
        <v>0</v>
      </c>
      <c r="AF1201" s="11">
        <v>0</v>
      </c>
      <c r="AG1201" s="11">
        <v>0</v>
      </c>
      <c r="AH1201" s="11">
        <v>0</v>
      </c>
      <c r="AI1201" s="11">
        <v>0</v>
      </c>
      <c r="AJ1201" s="11">
        <v>0</v>
      </c>
      <c r="AK1201" s="11">
        <v>0</v>
      </c>
      <c r="AL1201" s="11">
        <v>0</v>
      </c>
      <c r="AM1201" s="11">
        <v>0</v>
      </c>
      <c r="AN1201" s="11">
        <v>7587.75</v>
      </c>
      <c r="AO1201" s="11">
        <v>0</v>
      </c>
      <c r="AP1201" s="11">
        <v>20330.5</v>
      </c>
      <c r="AQ1201" s="11">
        <v>0</v>
      </c>
    </row>
    <row r="1202" spans="1:43" hidden="1" x14ac:dyDescent="0.45">
      <c r="A1202" s="11">
        <v>1200</v>
      </c>
      <c r="B1202" s="11" t="s">
        <v>14</v>
      </c>
      <c r="C1202" s="11" t="s">
        <v>12</v>
      </c>
      <c r="D1202" s="12">
        <v>42370</v>
      </c>
      <c r="E1202" s="11">
        <f t="shared" si="36"/>
        <v>2016</v>
      </c>
      <c r="F1202" s="11">
        <f t="shared" si="37"/>
        <v>1</v>
      </c>
      <c r="G1202" s="11">
        <v>15</v>
      </c>
      <c r="H1202" s="11">
        <v>15</v>
      </c>
      <c r="I1202" s="11">
        <v>0</v>
      </c>
      <c r="J1202" s="11">
        <v>1</v>
      </c>
      <c r="K1202" s="11">
        <v>0</v>
      </c>
      <c r="L1202" s="11">
        <v>704</v>
      </c>
      <c r="M1202" s="11">
        <v>34806</v>
      </c>
      <c r="N1202" s="11">
        <v>29945.733333333301</v>
      </c>
      <c r="O1202" s="11">
        <v>32793.115737340799</v>
      </c>
      <c r="P1202" s="11">
        <v>2353.4569502745899</v>
      </c>
      <c r="Q1202" s="11">
        <v>28207.892803922601</v>
      </c>
      <c r="R1202" s="11">
        <v>0.86036124039916495</v>
      </c>
      <c r="S1202" s="11">
        <v>13.9335862117823</v>
      </c>
      <c r="T1202" s="11">
        <v>0.60737869683239398</v>
      </c>
      <c r="U1202" s="11">
        <v>0</v>
      </c>
      <c r="V1202" s="11">
        <v>27.2</v>
      </c>
      <c r="W1202" s="11">
        <v>0</v>
      </c>
      <c r="X1202" s="11">
        <v>0</v>
      </c>
      <c r="Y1202" s="11">
        <v>27.2</v>
      </c>
      <c r="Z1202" s="11">
        <v>6</v>
      </c>
      <c r="AA1202" s="11">
        <v>6</v>
      </c>
      <c r="AB1202" s="11">
        <v>12</v>
      </c>
      <c r="AC1202" s="11">
        <v>66</v>
      </c>
      <c r="AD1202" s="11">
        <v>453.72323232323203</v>
      </c>
      <c r="AE1202" s="11">
        <v>0</v>
      </c>
      <c r="AF1202" s="11">
        <v>0</v>
      </c>
      <c r="AG1202" s="11">
        <v>0</v>
      </c>
      <c r="AH1202" s="11">
        <v>0</v>
      </c>
      <c r="AI1202" s="11">
        <v>0</v>
      </c>
      <c r="AJ1202" s="11">
        <v>0</v>
      </c>
      <c r="AK1202" s="11">
        <v>0</v>
      </c>
      <c r="AL1202" s="11">
        <v>0</v>
      </c>
      <c r="AM1202" s="11">
        <v>0</v>
      </c>
      <c r="AN1202" s="11">
        <v>6907.6666666666597</v>
      </c>
      <c r="AO1202" s="11">
        <v>0</v>
      </c>
      <c r="AP1202" s="11">
        <v>19127.333333333299</v>
      </c>
      <c r="AQ1202" s="11">
        <v>40.266666666666602</v>
      </c>
    </row>
    <row r="1203" spans="1:43" hidden="1" x14ac:dyDescent="0.45">
      <c r="A1203" s="11">
        <v>1201</v>
      </c>
      <c r="B1203" s="11" t="s">
        <v>14</v>
      </c>
      <c r="C1203" s="11" t="s">
        <v>12</v>
      </c>
      <c r="D1203" s="12">
        <v>42401</v>
      </c>
      <c r="E1203" s="11">
        <f t="shared" si="36"/>
        <v>2016</v>
      </c>
      <c r="F1203" s="11">
        <f t="shared" si="37"/>
        <v>2</v>
      </c>
      <c r="G1203" s="11">
        <v>12</v>
      </c>
      <c r="H1203" s="11">
        <v>12</v>
      </c>
      <c r="I1203" s="11">
        <v>0</v>
      </c>
      <c r="J1203" s="11">
        <v>1</v>
      </c>
      <c r="K1203" s="11">
        <v>1</v>
      </c>
      <c r="L1203" s="11">
        <v>716</v>
      </c>
      <c r="M1203" s="11">
        <v>35421</v>
      </c>
      <c r="N1203" s="11">
        <v>30023.833333333299</v>
      </c>
      <c r="O1203" s="11">
        <v>33266.418483988004</v>
      </c>
      <c r="P1203" s="11">
        <v>2369.3704083839798</v>
      </c>
      <c r="Q1203" s="11">
        <v>28157.203330552798</v>
      </c>
      <c r="R1203" s="11">
        <v>0.84675612736652595</v>
      </c>
      <c r="S1203" s="11">
        <v>14.037285455472</v>
      </c>
      <c r="T1203" s="11">
        <v>0.60222370101137102</v>
      </c>
      <c r="U1203" s="11">
        <v>0</v>
      </c>
      <c r="V1203" s="11">
        <v>27.5833333333333</v>
      </c>
      <c r="W1203" s="11">
        <v>6.5833333333333304</v>
      </c>
      <c r="X1203" s="11">
        <v>1</v>
      </c>
      <c r="Y1203" s="11">
        <v>20</v>
      </c>
      <c r="Z1203" s="11">
        <v>6</v>
      </c>
      <c r="AA1203" s="11">
        <v>6</v>
      </c>
      <c r="AB1203" s="11">
        <v>12</v>
      </c>
      <c r="AC1203" s="11">
        <v>67</v>
      </c>
      <c r="AD1203" s="11">
        <v>447.67135642135599</v>
      </c>
      <c r="AE1203" s="11">
        <v>0</v>
      </c>
      <c r="AF1203" s="11">
        <v>0</v>
      </c>
      <c r="AG1203" s="11">
        <v>0</v>
      </c>
      <c r="AH1203" s="11">
        <v>0</v>
      </c>
      <c r="AI1203" s="11">
        <v>0</v>
      </c>
      <c r="AJ1203" s="11">
        <v>0</v>
      </c>
      <c r="AK1203" s="11">
        <v>0</v>
      </c>
      <c r="AL1203" s="11">
        <v>0</v>
      </c>
      <c r="AM1203" s="11">
        <v>0</v>
      </c>
      <c r="AN1203" s="11">
        <v>6740.4166666666597</v>
      </c>
      <c r="AO1203" s="11">
        <v>0</v>
      </c>
      <c r="AP1203" s="11">
        <v>19588.583333333299</v>
      </c>
      <c r="AQ1203" s="11">
        <v>289.08333333333297</v>
      </c>
    </row>
    <row r="1204" spans="1:43" hidden="1" x14ac:dyDescent="0.45">
      <c r="A1204" s="11">
        <v>1202</v>
      </c>
      <c r="B1204" s="11" t="s">
        <v>14</v>
      </c>
      <c r="C1204" s="11" t="s">
        <v>12</v>
      </c>
      <c r="D1204" s="12">
        <v>42430</v>
      </c>
      <c r="E1204" s="11">
        <f t="shared" si="36"/>
        <v>2016</v>
      </c>
      <c r="F1204" s="11">
        <f t="shared" si="37"/>
        <v>3</v>
      </c>
      <c r="G1204" s="11">
        <v>12</v>
      </c>
      <c r="H1204" s="11">
        <v>12</v>
      </c>
      <c r="I1204" s="11">
        <v>0</v>
      </c>
      <c r="J1204" s="11">
        <v>0</v>
      </c>
      <c r="K1204" s="11">
        <v>0</v>
      </c>
      <c r="L1204" s="11">
        <v>704</v>
      </c>
      <c r="M1204" s="11">
        <v>34806</v>
      </c>
      <c r="N1204" s="11">
        <v>31638.166666666599</v>
      </c>
      <c r="O1204" s="11">
        <v>32448.3491995939</v>
      </c>
      <c r="P1204" s="11">
        <v>2283.29263148071</v>
      </c>
      <c r="Q1204" s="11">
        <v>29475.391110728</v>
      </c>
      <c r="R1204" s="11">
        <v>0.90898599858261897</v>
      </c>
      <c r="S1204" s="11">
        <v>14.2104047068109</v>
      </c>
      <c r="T1204" s="11">
        <v>0.62264236284678598</v>
      </c>
      <c r="U1204" s="11">
        <v>0</v>
      </c>
      <c r="V1204" s="11">
        <v>33.6666666666666</v>
      </c>
      <c r="W1204" s="11">
        <v>0</v>
      </c>
      <c r="X1204" s="11">
        <v>0</v>
      </c>
      <c r="Y1204" s="11">
        <v>33.6666666666666</v>
      </c>
      <c r="Z1204" s="11">
        <v>6</v>
      </c>
      <c r="AA1204" s="11">
        <v>6</v>
      </c>
      <c r="AB1204" s="11">
        <v>12</v>
      </c>
      <c r="AC1204" s="11">
        <v>66</v>
      </c>
      <c r="AD1204" s="11">
        <v>479.36616161616098</v>
      </c>
      <c r="AE1204" s="11">
        <v>0</v>
      </c>
      <c r="AF1204" s="11">
        <v>0</v>
      </c>
      <c r="AG1204" s="11">
        <v>0</v>
      </c>
      <c r="AH1204" s="11">
        <v>0</v>
      </c>
      <c r="AI1204" s="11">
        <v>0</v>
      </c>
      <c r="AJ1204" s="11">
        <v>0</v>
      </c>
      <c r="AK1204" s="11">
        <v>0</v>
      </c>
      <c r="AL1204" s="11">
        <v>0</v>
      </c>
      <c r="AM1204" s="11">
        <v>0</v>
      </c>
      <c r="AN1204" s="11">
        <v>7135.25</v>
      </c>
      <c r="AO1204" s="11">
        <v>0</v>
      </c>
      <c r="AP1204" s="11">
        <v>20972.5</v>
      </c>
      <c r="AQ1204" s="11">
        <v>184.916666666666</v>
      </c>
    </row>
    <row r="1205" spans="1:43" hidden="1" x14ac:dyDescent="0.45">
      <c r="A1205" s="11">
        <v>1203</v>
      </c>
      <c r="B1205" s="11" t="s">
        <v>14</v>
      </c>
      <c r="C1205" s="11" t="s">
        <v>12</v>
      </c>
      <c r="D1205" s="12">
        <v>42461</v>
      </c>
      <c r="E1205" s="11">
        <f t="shared" si="36"/>
        <v>2016</v>
      </c>
      <c r="F1205" s="11">
        <f t="shared" si="37"/>
        <v>4</v>
      </c>
      <c r="G1205" s="11">
        <v>14</v>
      </c>
      <c r="H1205" s="11">
        <v>14</v>
      </c>
      <c r="I1205" s="11">
        <v>0</v>
      </c>
      <c r="J1205" s="11">
        <v>0</v>
      </c>
      <c r="K1205" s="11">
        <v>0</v>
      </c>
      <c r="L1205" s="11">
        <v>710.85714285714198</v>
      </c>
      <c r="M1205" s="11">
        <v>35157.4285714285</v>
      </c>
      <c r="N1205" s="11">
        <v>34849</v>
      </c>
      <c r="O1205" s="11">
        <v>32611.341826955901</v>
      </c>
      <c r="P1205" s="11">
        <v>2325.3618113366601</v>
      </c>
      <c r="Q1205" s="11">
        <v>32347.212934429001</v>
      </c>
      <c r="R1205" s="11">
        <v>0.99167821117631205</v>
      </c>
      <c r="S1205" s="11">
        <v>14.0228353410075</v>
      </c>
      <c r="T1205" s="11">
        <v>0.692402698151666</v>
      </c>
      <c r="U1205" s="11">
        <v>0</v>
      </c>
      <c r="V1205" s="11">
        <v>33.5</v>
      </c>
      <c r="W1205" s="11">
        <v>0</v>
      </c>
      <c r="X1205" s="11">
        <v>0.42857142857142799</v>
      </c>
      <c r="Y1205" s="11">
        <v>33.071428571428498</v>
      </c>
      <c r="Z1205" s="11">
        <v>6</v>
      </c>
      <c r="AA1205" s="11">
        <v>6</v>
      </c>
      <c r="AB1205" s="11">
        <v>12</v>
      </c>
      <c r="AC1205" s="11">
        <v>66.857142857142804</v>
      </c>
      <c r="AD1205" s="11">
        <v>521.65250721500695</v>
      </c>
      <c r="AE1205" s="11">
        <v>0</v>
      </c>
      <c r="AF1205" s="11">
        <v>0</v>
      </c>
      <c r="AG1205" s="11">
        <v>0</v>
      </c>
      <c r="AH1205" s="11">
        <v>0</v>
      </c>
      <c r="AI1205" s="11">
        <v>0</v>
      </c>
      <c r="AJ1205" s="11">
        <v>0</v>
      </c>
      <c r="AK1205" s="11">
        <v>0</v>
      </c>
      <c r="AL1205" s="11">
        <v>0</v>
      </c>
      <c r="AM1205" s="11">
        <v>0</v>
      </c>
      <c r="AN1205" s="11">
        <v>7712.3571428571404</v>
      </c>
      <c r="AO1205" s="11">
        <v>0</v>
      </c>
      <c r="AP1205" s="11">
        <v>22580.857142857101</v>
      </c>
      <c r="AQ1205" s="11">
        <v>201.5</v>
      </c>
    </row>
    <row r="1206" spans="1:43" hidden="1" x14ac:dyDescent="0.45">
      <c r="A1206" s="11">
        <v>1204</v>
      </c>
      <c r="B1206" s="11" t="s">
        <v>14</v>
      </c>
      <c r="C1206" s="11" t="s">
        <v>12</v>
      </c>
      <c r="D1206" s="12">
        <v>42491</v>
      </c>
      <c r="E1206" s="11">
        <f t="shared" si="36"/>
        <v>2016</v>
      </c>
      <c r="F1206" s="11">
        <f t="shared" si="37"/>
        <v>5</v>
      </c>
      <c r="G1206" s="11">
        <v>13</v>
      </c>
      <c r="H1206" s="11">
        <v>13</v>
      </c>
      <c r="I1206" s="11">
        <v>0</v>
      </c>
      <c r="J1206" s="11">
        <v>2</v>
      </c>
      <c r="K1206" s="11">
        <v>0</v>
      </c>
      <c r="L1206" s="11">
        <v>759.38461538461502</v>
      </c>
      <c r="M1206" s="11">
        <v>37644.461538461503</v>
      </c>
      <c r="N1206" s="11">
        <v>36768.538461538403</v>
      </c>
      <c r="O1206" s="11">
        <v>32609.958019645699</v>
      </c>
      <c r="P1206" s="11">
        <v>2326.9195617648802</v>
      </c>
      <c r="Q1206" s="11">
        <v>31826.1843476873</v>
      </c>
      <c r="R1206" s="11">
        <v>0.97721240765325801</v>
      </c>
      <c r="S1206" s="11">
        <v>14.0147546810968</v>
      </c>
      <c r="T1206" s="11">
        <v>0.68428858467347697</v>
      </c>
      <c r="U1206" s="11">
        <v>0</v>
      </c>
      <c r="V1206" s="11">
        <v>34.461538461538403</v>
      </c>
      <c r="W1206" s="11">
        <v>0</v>
      </c>
      <c r="X1206" s="11">
        <v>1.15384615384615</v>
      </c>
      <c r="Y1206" s="11">
        <v>33.307692307692299</v>
      </c>
      <c r="Z1206" s="11">
        <v>6</v>
      </c>
      <c r="AA1206" s="11">
        <v>6</v>
      </c>
      <c r="AB1206" s="11">
        <v>12</v>
      </c>
      <c r="AC1206" s="11">
        <v>69.230769230769198</v>
      </c>
      <c r="AD1206" s="11">
        <v>531.30176767676699</v>
      </c>
      <c r="AE1206" s="11">
        <v>0</v>
      </c>
      <c r="AF1206" s="11">
        <v>0</v>
      </c>
      <c r="AG1206" s="11">
        <v>0</v>
      </c>
      <c r="AH1206" s="11">
        <v>0</v>
      </c>
      <c r="AI1206" s="11">
        <v>0</v>
      </c>
      <c r="AJ1206" s="11">
        <v>0</v>
      </c>
      <c r="AK1206" s="11">
        <v>0</v>
      </c>
      <c r="AL1206" s="11">
        <v>0</v>
      </c>
      <c r="AM1206" s="11">
        <v>0</v>
      </c>
      <c r="AN1206" s="11">
        <v>8163.8461538461497</v>
      </c>
      <c r="AO1206" s="11">
        <v>0</v>
      </c>
      <c r="AP1206" s="11">
        <v>23376</v>
      </c>
      <c r="AQ1206" s="11">
        <v>236.692307692307</v>
      </c>
    </row>
    <row r="1207" spans="1:43" hidden="1" x14ac:dyDescent="0.45">
      <c r="A1207" s="11">
        <v>1205</v>
      </c>
      <c r="B1207" s="11" t="s">
        <v>14</v>
      </c>
      <c r="C1207" s="11" t="s">
        <v>12</v>
      </c>
      <c r="D1207" s="12">
        <v>42522</v>
      </c>
      <c r="E1207" s="11">
        <f t="shared" si="36"/>
        <v>2016</v>
      </c>
      <c r="F1207" s="11">
        <f t="shared" si="37"/>
        <v>6</v>
      </c>
      <c r="G1207" s="11">
        <v>12</v>
      </c>
      <c r="H1207" s="11">
        <v>12</v>
      </c>
      <c r="I1207" s="11">
        <v>0</v>
      </c>
      <c r="J1207" s="11">
        <v>0</v>
      </c>
      <c r="K1207" s="11">
        <v>0</v>
      </c>
      <c r="L1207" s="11">
        <v>768</v>
      </c>
      <c r="M1207" s="11">
        <v>38086</v>
      </c>
      <c r="N1207" s="11">
        <v>33940.75</v>
      </c>
      <c r="O1207" s="11">
        <v>32859.753746094299</v>
      </c>
      <c r="P1207" s="11">
        <v>2331.17964010896</v>
      </c>
      <c r="Q1207" s="11">
        <v>29251.024101157</v>
      </c>
      <c r="R1207" s="11">
        <v>0.891160793992543</v>
      </c>
      <c r="S1207" s="11">
        <v>14.095634632802501</v>
      </c>
      <c r="T1207" s="11">
        <v>0.62256258436078005</v>
      </c>
      <c r="U1207" s="11">
        <v>0</v>
      </c>
      <c r="V1207" s="11">
        <v>33.75</v>
      </c>
      <c r="W1207" s="11">
        <v>0</v>
      </c>
      <c r="X1207" s="11">
        <v>0</v>
      </c>
      <c r="Y1207" s="11">
        <v>33.75</v>
      </c>
      <c r="Z1207" s="11">
        <v>6</v>
      </c>
      <c r="AA1207" s="11">
        <v>6</v>
      </c>
      <c r="AB1207" s="11">
        <v>12</v>
      </c>
      <c r="AC1207" s="11">
        <v>66</v>
      </c>
      <c r="AD1207" s="11">
        <v>514.25378787878697</v>
      </c>
      <c r="AE1207" s="11">
        <v>0</v>
      </c>
      <c r="AF1207" s="11">
        <v>0</v>
      </c>
      <c r="AG1207" s="11">
        <v>0</v>
      </c>
      <c r="AH1207" s="11">
        <v>0</v>
      </c>
      <c r="AI1207" s="11">
        <v>0</v>
      </c>
      <c r="AJ1207" s="11">
        <v>0</v>
      </c>
      <c r="AK1207" s="11">
        <v>0</v>
      </c>
      <c r="AL1207" s="11">
        <v>0</v>
      </c>
      <c r="AM1207" s="11">
        <v>0</v>
      </c>
      <c r="AN1207" s="11">
        <v>7276.8333333333303</v>
      </c>
      <c r="AO1207" s="11">
        <v>0</v>
      </c>
      <c r="AP1207" s="11">
        <v>20985.75</v>
      </c>
      <c r="AQ1207" s="11">
        <v>0</v>
      </c>
    </row>
    <row r="1208" spans="1:43" hidden="1" x14ac:dyDescent="0.45">
      <c r="A1208" s="11">
        <v>1206</v>
      </c>
      <c r="B1208" s="11" t="s">
        <v>14</v>
      </c>
      <c r="C1208" s="11" t="s">
        <v>12</v>
      </c>
      <c r="D1208" s="12">
        <v>42552</v>
      </c>
      <c r="E1208" s="11">
        <f t="shared" si="36"/>
        <v>2016</v>
      </c>
      <c r="F1208" s="11">
        <f t="shared" si="37"/>
        <v>7</v>
      </c>
      <c r="G1208" s="11">
        <v>15</v>
      </c>
      <c r="H1208" s="11">
        <v>15</v>
      </c>
      <c r="I1208" s="11">
        <v>0</v>
      </c>
      <c r="J1208" s="11">
        <v>0</v>
      </c>
      <c r="K1208" s="11">
        <v>0</v>
      </c>
      <c r="L1208" s="11">
        <v>768</v>
      </c>
      <c r="M1208" s="11">
        <v>38086</v>
      </c>
      <c r="N1208" s="11">
        <v>31806.266666666601</v>
      </c>
      <c r="O1208" s="11">
        <v>32830.8137068879</v>
      </c>
      <c r="P1208" s="11">
        <v>2341.0736534162602</v>
      </c>
      <c r="Q1208" s="11">
        <v>27393.426490924001</v>
      </c>
      <c r="R1208" s="11">
        <v>0.83511701587635001</v>
      </c>
      <c r="S1208" s="11">
        <v>14.0252237885993</v>
      </c>
      <c r="T1208" s="11">
        <v>0.58632504447149802</v>
      </c>
      <c r="U1208" s="11">
        <v>0</v>
      </c>
      <c r="V1208" s="11">
        <v>33.266666666666602</v>
      </c>
      <c r="W1208" s="11">
        <v>0</v>
      </c>
      <c r="X1208" s="11">
        <v>0</v>
      </c>
      <c r="Y1208" s="11">
        <v>33.266666666666602</v>
      </c>
      <c r="Z1208" s="11">
        <v>6</v>
      </c>
      <c r="AA1208" s="11">
        <v>6</v>
      </c>
      <c r="AB1208" s="11">
        <v>12</v>
      </c>
      <c r="AC1208" s="11">
        <v>66</v>
      </c>
      <c r="AD1208" s="11">
        <v>481.91313131313098</v>
      </c>
      <c r="AE1208" s="11">
        <v>0</v>
      </c>
      <c r="AF1208" s="11">
        <v>0</v>
      </c>
      <c r="AG1208" s="11">
        <v>0</v>
      </c>
      <c r="AH1208" s="11">
        <v>0</v>
      </c>
      <c r="AI1208" s="11">
        <v>0</v>
      </c>
      <c r="AJ1208" s="11">
        <v>0</v>
      </c>
      <c r="AK1208" s="11">
        <v>0</v>
      </c>
      <c r="AL1208" s="11">
        <v>0</v>
      </c>
      <c r="AM1208" s="11">
        <v>0</v>
      </c>
      <c r="AN1208" s="11">
        <v>6747.9333333333298</v>
      </c>
      <c r="AO1208" s="11">
        <v>0</v>
      </c>
      <c r="AP1208" s="11">
        <v>18914.666666666599</v>
      </c>
      <c r="AQ1208" s="11">
        <v>0</v>
      </c>
    </row>
    <row r="1209" spans="1:43" hidden="1" x14ac:dyDescent="0.45">
      <c r="A1209" s="11">
        <v>1207</v>
      </c>
      <c r="B1209" s="11" t="s">
        <v>14</v>
      </c>
      <c r="C1209" s="11" t="s">
        <v>12</v>
      </c>
      <c r="D1209" s="12">
        <v>42583</v>
      </c>
      <c r="E1209" s="11">
        <f t="shared" si="36"/>
        <v>2016</v>
      </c>
      <c r="F1209" s="11">
        <f t="shared" si="37"/>
        <v>8</v>
      </c>
      <c r="G1209" s="11">
        <v>12</v>
      </c>
      <c r="H1209" s="11">
        <v>12</v>
      </c>
      <c r="I1209" s="11">
        <v>0</v>
      </c>
      <c r="J1209" s="11">
        <v>0</v>
      </c>
      <c r="K1209" s="11">
        <v>0</v>
      </c>
      <c r="L1209" s="11">
        <v>768</v>
      </c>
      <c r="M1209" s="11">
        <v>38086</v>
      </c>
      <c r="N1209" s="11">
        <v>31973.166666666599</v>
      </c>
      <c r="O1209" s="11">
        <v>33022.5649023074</v>
      </c>
      <c r="P1209" s="11">
        <v>2353.6338052984302</v>
      </c>
      <c r="Q1209" s="11">
        <v>27700.038071732299</v>
      </c>
      <c r="R1209" s="11">
        <v>0.83949920355686203</v>
      </c>
      <c r="S1209" s="11">
        <v>14.0313547172908</v>
      </c>
      <c r="T1209" s="11">
        <v>0.59216400280991699</v>
      </c>
      <c r="U1209" s="11">
        <v>0</v>
      </c>
      <c r="V1209" s="11">
        <v>34</v>
      </c>
      <c r="W1209" s="11">
        <v>0</v>
      </c>
      <c r="X1209" s="11">
        <v>0</v>
      </c>
      <c r="Y1209" s="11">
        <v>34</v>
      </c>
      <c r="Z1209" s="11">
        <v>6</v>
      </c>
      <c r="AA1209" s="11">
        <v>6</v>
      </c>
      <c r="AB1209" s="11">
        <v>12</v>
      </c>
      <c r="AC1209" s="11">
        <v>66</v>
      </c>
      <c r="AD1209" s="11">
        <v>484.441919191919</v>
      </c>
      <c r="AE1209" s="11">
        <v>0</v>
      </c>
      <c r="AF1209" s="11">
        <v>0</v>
      </c>
      <c r="AG1209" s="11">
        <v>0</v>
      </c>
      <c r="AH1209" s="11">
        <v>0</v>
      </c>
      <c r="AI1209" s="11">
        <v>0</v>
      </c>
      <c r="AJ1209" s="11">
        <v>0</v>
      </c>
      <c r="AK1209" s="11">
        <v>0</v>
      </c>
      <c r="AL1209" s="11">
        <v>0</v>
      </c>
      <c r="AM1209" s="11">
        <v>0</v>
      </c>
      <c r="AN1209" s="11">
        <v>6668.3333333333303</v>
      </c>
      <c r="AO1209" s="11">
        <v>0</v>
      </c>
      <c r="AP1209" s="11">
        <v>19035.916666666599</v>
      </c>
      <c r="AQ1209" s="11">
        <v>34.75</v>
      </c>
    </row>
    <row r="1210" spans="1:43" hidden="1" x14ac:dyDescent="0.45">
      <c r="A1210" s="11">
        <v>1208</v>
      </c>
      <c r="B1210" s="11" t="s">
        <v>14</v>
      </c>
      <c r="C1210" s="11" t="s">
        <v>12</v>
      </c>
      <c r="D1210" s="12">
        <v>42614</v>
      </c>
      <c r="E1210" s="11">
        <f t="shared" si="36"/>
        <v>2016</v>
      </c>
      <c r="F1210" s="11">
        <f t="shared" si="37"/>
        <v>9</v>
      </c>
      <c r="G1210" s="11">
        <v>13</v>
      </c>
      <c r="H1210" s="11">
        <v>13</v>
      </c>
      <c r="I1210" s="11">
        <v>0</v>
      </c>
      <c r="J1210" s="11">
        <v>1</v>
      </c>
      <c r="K1210" s="11">
        <v>1</v>
      </c>
      <c r="L1210" s="11">
        <v>782.76923076923003</v>
      </c>
      <c r="M1210" s="11">
        <v>38842.923076922998</v>
      </c>
      <c r="N1210" s="11">
        <v>34246.384615384603</v>
      </c>
      <c r="O1210" s="11">
        <v>33226.381543618299</v>
      </c>
      <c r="P1210" s="11">
        <v>2329.3140598568798</v>
      </c>
      <c r="Q1210" s="11">
        <v>29264.1107370592</v>
      </c>
      <c r="R1210" s="11">
        <v>0.88052904377126595</v>
      </c>
      <c r="S1210" s="11">
        <v>14.2613868814207</v>
      </c>
      <c r="T1210" s="11">
        <v>0.61603863634905398</v>
      </c>
      <c r="U1210" s="11">
        <v>0</v>
      </c>
      <c r="V1210" s="11">
        <v>32</v>
      </c>
      <c r="W1210" s="11">
        <v>6</v>
      </c>
      <c r="X1210" s="11">
        <v>0.46153846153846101</v>
      </c>
      <c r="Y1210" s="11">
        <v>25.538461538461501</v>
      </c>
      <c r="Z1210" s="11">
        <v>6</v>
      </c>
      <c r="AA1210" s="11">
        <v>6</v>
      </c>
      <c r="AB1210" s="11">
        <v>12</v>
      </c>
      <c r="AC1210" s="11">
        <v>66.923076923076906</v>
      </c>
      <c r="AD1210" s="11">
        <v>511.12597402597402</v>
      </c>
      <c r="AE1210" s="11">
        <v>0</v>
      </c>
      <c r="AF1210" s="11">
        <v>0</v>
      </c>
      <c r="AG1210" s="11">
        <v>0</v>
      </c>
      <c r="AH1210" s="11">
        <v>0</v>
      </c>
      <c r="AI1210" s="11">
        <v>0</v>
      </c>
      <c r="AJ1210" s="11">
        <v>0</v>
      </c>
      <c r="AK1210" s="11">
        <v>0</v>
      </c>
      <c r="AL1210" s="11">
        <v>0</v>
      </c>
      <c r="AM1210" s="11">
        <v>0</v>
      </c>
      <c r="AN1210" s="11">
        <v>6857</v>
      </c>
      <c r="AO1210" s="11">
        <v>0</v>
      </c>
      <c r="AP1210" s="11">
        <v>21123</v>
      </c>
      <c r="AQ1210" s="11">
        <v>430.923076923076</v>
      </c>
    </row>
    <row r="1211" spans="1:43" hidden="1" x14ac:dyDescent="0.45">
      <c r="A1211" s="11">
        <v>1209</v>
      </c>
      <c r="B1211" s="11" t="s">
        <v>14</v>
      </c>
      <c r="C1211" s="11" t="s">
        <v>12</v>
      </c>
      <c r="D1211" s="12">
        <v>42644</v>
      </c>
      <c r="E1211" s="11">
        <f t="shared" si="36"/>
        <v>2016</v>
      </c>
      <c r="F1211" s="11">
        <f t="shared" si="37"/>
        <v>10</v>
      </c>
      <c r="G1211" s="11">
        <v>14</v>
      </c>
      <c r="H1211" s="11">
        <v>14</v>
      </c>
      <c r="I1211" s="11">
        <v>0</v>
      </c>
      <c r="J1211" s="11">
        <v>1</v>
      </c>
      <c r="K1211" s="11">
        <v>0</v>
      </c>
      <c r="L1211" s="11">
        <v>768</v>
      </c>
      <c r="M1211" s="11">
        <v>38086</v>
      </c>
      <c r="N1211" s="11">
        <v>38680.357142857101</v>
      </c>
      <c r="O1211" s="11">
        <v>32239.642649420799</v>
      </c>
      <c r="P1211" s="11">
        <v>2270.3569865033401</v>
      </c>
      <c r="Q1211" s="11">
        <v>32716.8606030712</v>
      </c>
      <c r="R1211" s="11">
        <v>1.0156056593723899</v>
      </c>
      <c r="S1211" s="11">
        <v>14.200141334934001</v>
      </c>
      <c r="T1211" s="11">
        <v>0.69066974117186897</v>
      </c>
      <c r="U1211" s="11">
        <v>0</v>
      </c>
      <c r="V1211" s="11">
        <v>33.428571428571402</v>
      </c>
      <c r="W1211" s="11">
        <v>0</v>
      </c>
      <c r="X1211" s="11">
        <v>0</v>
      </c>
      <c r="Y1211" s="11">
        <v>33.428571428571402</v>
      </c>
      <c r="Z1211" s="11">
        <v>6</v>
      </c>
      <c r="AA1211" s="11">
        <v>6</v>
      </c>
      <c r="AB1211" s="11">
        <v>12</v>
      </c>
      <c r="AC1211" s="11">
        <v>66</v>
      </c>
      <c r="AD1211" s="11">
        <v>586.066017316017</v>
      </c>
      <c r="AE1211" s="11">
        <v>0</v>
      </c>
      <c r="AF1211" s="11">
        <v>0</v>
      </c>
      <c r="AG1211" s="11">
        <v>0</v>
      </c>
      <c r="AH1211" s="11">
        <v>0</v>
      </c>
      <c r="AI1211" s="11">
        <v>0</v>
      </c>
      <c r="AJ1211" s="11">
        <v>0</v>
      </c>
      <c r="AK1211" s="11">
        <v>0</v>
      </c>
      <c r="AL1211" s="11">
        <v>0</v>
      </c>
      <c r="AM1211" s="11">
        <v>0</v>
      </c>
      <c r="AN1211" s="11">
        <v>6333.3571428571404</v>
      </c>
      <c r="AO1211" s="11">
        <v>0</v>
      </c>
      <c r="AP1211" s="11">
        <v>18823.857142857101</v>
      </c>
      <c r="AQ1211" s="11">
        <v>0</v>
      </c>
    </row>
    <row r="1212" spans="1:43" hidden="1" x14ac:dyDescent="0.45">
      <c r="A1212" s="11">
        <v>1210</v>
      </c>
      <c r="B1212" s="11" t="s">
        <v>14</v>
      </c>
      <c r="C1212" s="11" t="s">
        <v>12</v>
      </c>
      <c r="D1212" s="12">
        <v>42675</v>
      </c>
      <c r="E1212" s="11">
        <f t="shared" si="36"/>
        <v>2016</v>
      </c>
      <c r="F1212" s="11">
        <f t="shared" si="37"/>
        <v>11</v>
      </c>
      <c r="G1212" s="11">
        <v>12</v>
      </c>
      <c r="H1212" s="11">
        <v>12</v>
      </c>
      <c r="I1212" s="11">
        <v>0</v>
      </c>
      <c r="J1212" s="11">
        <v>0</v>
      </c>
      <c r="K1212" s="11">
        <v>0</v>
      </c>
      <c r="L1212" s="11">
        <v>768</v>
      </c>
      <c r="M1212" s="11">
        <v>38086</v>
      </c>
      <c r="N1212" s="11">
        <v>41225.916666666599</v>
      </c>
      <c r="O1212" s="11">
        <v>32156.362450303499</v>
      </c>
      <c r="P1212" s="11">
        <v>2252.3612563420002</v>
      </c>
      <c r="Q1212" s="11">
        <v>34817.914767456103</v>
      </c>
      <c r="R1212" s="11">
        <v>1.08244280488018</v>
      </c>
      <c r="S1212" s="11">
        <v>14.2766345635421</v>
      </c>
      <c r="T1212" s="11">
        <v>0.73058129976633301</v>
      </c>
      <c r="U1212" s="11">
        <v>0</v>
      </c>
      <c r="V1212" s="11">
        <v>34.5</v>
      </c>
      <c r="W1212" s="11">
        <v>0</v>
      </c>
      <c r="X1212" s="11">
        <v>0</v>
      </c>
      <c r="Y1212" s="11">
        <v>34.5</v>
      </c>
      <c r="Z1212" s="11">
        <v>6.25</v>
      </c>
      <c r="AA1212" s="11">
        <v>6.25</v>
      </c>
      <c r="AB1212" s="11">
        <v>13</v>
      </c>
      <c r="AC1212" s="11">
        <v>66</v>
      </c>
      <c r="AD1212" s="11">
        <v>624.63510101010104</v>
      </c>
      <c r="AE1212" s="11">
        <v>0</v>
      </c>
      <c r="AF1212" s="11">
        <v>0</v>
      </c>
      <c r="AG1212" s="11">
        <v>0</v>
      </c>
      <c r="AH1212" s="11">
        <v>0</v>
      </c>
      <c r="AI1212" s="11">
        <v>0</v>
      </c>
      <c r="AJ1212" s="11">
        <v>0</v>
      </c>
      <c r="AK1212" s="11">
        <v>0</v>
      </c>
      <c r="AL1212" s="11">
        <v>0</v>
      </c>
      <c r="AM1212" s="11">
        <v>0</v>
      </c>
      <c r="AN1212" s="11">
        <v>6506.25</v>
      </c>
      <c r="AO1212" s="11">
        <v>0</v>
      </c>
      <c r="AP1212" s="11">
        <v>19457</v>
      </c>
      <c r="AQ1212" s="11">
        <v>0</v>
      </c>
    </row>
    <row r="1213" spans="1:43" hidden="1" x14ac:dyDescent="0.45">
      <c r="A1213" s="11">
        <v>1211</v>
      </c>
      <c r="B1213" s="11" t="s">
        <v>14</v>
      </c>
      <c r="C1213" s="11" t="s">
        <v>12</v>
      </c>
      <c r="D1213" s="12">
        <v>42705</v>
      </c>
      <c r="E1213" s="11">
        <f t="shared" si="36"/>
        <v>2016</v>
      </c>
      <c r="F1213" s="11">
        <f t="shared" si="37"/>
        <v>12</v>
      </c>
      <c r="G1213" s="11">
        <v>14</v>
      </c>
      <c r="H1213" s="11">
        <v>14</v>
      </c>
      <c r="I1213" s="11">
        <v>0</v>
      </c>
      <c r="J1213" s="11">
        <v>1</v>
      </c>
      <c r="K1213" s="11">
        <v>0</v>
      </c>
      <c r="L1213" s="11">
        <v>662</v>
      </c>
      <c r="M1213" s="11">
        <v>32737.857142857101</v>
      </c>
      <c r="N1213" s="11">
        <v>28495.857142857101</v>
      </c>
      <c r="O1213" s="11">
        <v>32406.414154056802</v>
      </c>
      <c r="P1213" s="11">
        <v>2306.0145026761802</v>
      </c>
      <c r="Q1213" s="11">
        <v>28582.076568168599</v>
      </c>
      <c r="R1213" s="11">
        <v>0.88241451904628099</v>
      </c>
      <c r="S1213" s="11">
        <v>14.054629941182499</v>
      </c>
      <c r="T1213" s="11">
        <v>0.61426164445387499</v>
      </c>
      <c r="U1213" s="11">
        <v>0</v>
      </c>
      <c r="V1213" s="11">
        <v>27.357142857142801</v>
      </c>
      <c r="W1213" s="11">
        <v>0</v>
      </c>
      <c r="X1213" s="11">
        <v>0.57142857142857095</v>
      </c>
      <c r="Y1213" s="11">
        <v>26.785714285714199</v>
      </c>
      <c r="Z1213" s="11">
        <v>7.3571428571428497</v>
      </c>
      <c r="AA1213" s="11">
        <v>7.5714285714285703</v>
      </c>
      <c r="AB1213" s="11">
        <v>15.6428571428571</v>
      </c>
      <c r="AC1213" s="11">
        <v>54.857142857142797</v>
      </c>
      <c r="AD1213" s="11">
        <v>524.48464110398697</v>
      </c>
      <c r="AE1213" s="11">
        <v>0</v>
      </c>
      <c r="AF1213" s="11">
        <v>0</v>
      </c>
      <c r="AG1213" s="11">
        <v>0</v>
      </c>
      <c r="AH1213" s="11">
        <v>0</v>
      </c>
      <c r="AI1213" s="11">
        <v>0</v>
      </c>
      <c r="AJ1213" s="11">
        <v>0</v>
      </c>
      <c r="AK1213" s="11">
        <v>0</v>
      </c>
      <c r="AL1213" s="11">
        <v>0</v>
      </c>
      <c r="AM1213" s="11">
        <v>0</v>
      </c>
      <c r="AN1213" s="11">
        <v>6915.9285714285697</v>
      </c>
      <c r="AO1213" s="11">
        <v>1922.5</v>
      </c>
      <c r="AP1213" s="11">
        <v>15678.1428571428</v>
      </c>
      <c r="AQ1213" s="11">
        <v>0</v>
      </c>
    </row>
    <row r="1214" spans="1:43" hidden="1" x14ac:dyDescent="0.45">
      <c r="A1214" s="11">
        <v>1212</v>
      </c>
      <c r="B1214" s="11" t="s">
        <v>14</v>
      </c>
      <c r="C1214" s="11" t="s">
        <v>12</v>
      </c>
      <c r="D1214" s="12">
        <v>42736</v>
      </c>
      <c r="E1214" s="11">
        <f t="shared" si="36"/>
        <v>2017</v>
      </c>
      <c r="F1214" s="11">
        <f t="shared" si="37"/>
        <v>1</v>
      </c>
      <c r="G1214" s="11">
        <v>13</v>
      </c>
      <c r="H1214" s="11">
        <v>13</v>
      </c>
      <c r="I1214" s="11">
        <v>0</v>
      </c>
      <c r="J1214" s="11">
        <v>4</v>
      </c>
      <c r="K1214" s="11">
        <v>3</v>
      </c>
      <c r="L1214" s="11">
        <v>768.61538461538396</v>
      </c>
      <c r="M1214" s="11">
        <v>37993.0769230769</v>
      </c>
      <c r="N1214" s="11">
        <v>29728.615384615299</v>
      </c>
      <c r="O1214" s="11">
        <v>32932.451146318803</v>
      </c>
      <c r="P1214" s="11">
        <v>2345.8794625600799</v>
      </c>
      <c r="Q1214" s="11">
        <v>25780.480228649401</v>
      </c>
      <c r="R1214" s="11">
        <v>0.782201648930403</v>
      </c>
      <c r="S1214" s="11">
        <v>14.0388007723515</v>
      </c>
      <c r="T1214" s="11">
        <v>0.56404234436509904</v>
      </c>
      <c r="U1214" s="11">
        <v>0</v>
      </c>
      <c r="V1214" s="11">
        <v>27</v>
      </c>
      <c r="W1214" s="11">
        <v>5.7692307692307603</v>
      </c>
      <c r="X1214" s="11">
        <v>1.07692307692307</v>
      </c>
      <c r="Y1214" s="11">
        <v>20.1538461538461</v>
      </c>
      <c r="Z1214" s="11">
        <v>8</v>
      </c>
      <c r="AA1214" s="11">
        <v>8</v>
      </c>
      <c r="AB1214" s="11">
        <v>18</v>
      </c>
      <c r="AC1214" s="11">
        <v>60.615384615384599</v>
      </c>
      <c r="AD1214" s="11">
        <v>491.192224979321</v>
      </c>
      <c r="AE1214" s="11">
        <v>0</v>
      </c>
      <c r="AF1214" s="11">
        <v>0</v>
      </c>
      <c r="AG1214" s="11">
        <v>0</v>
      </c>
      <c r="AH1214" s="11">
        <v>0</v>
      </c>
      <c r="AI1214" s="11">
        <v>0</v>
      </c>
      <c r="AJ1214" s="11">
        <v>0</v>
      </c>
      <c r="AK1214" s="11">
        <v>0</v>
      </c>
      <c r="AL1214" s="11">
        <v>0</v>
      </c>
      <c r="AM1214" s="11">
        <v>0</v>
      </c>
      <c r="AN1214" s="11">
        <v>7072.6153846153802</v>
      </c>
      <c r="AO1214" s="11">
        <v>2613.8461538461502</v>
      </c>
      <c r="AP1214" s="11">
        <v>15938.538461538399</v>
      </c>
      <c r="AQ1214" s="11">
        <v>0</v>
      </c>
    </row>
    <row r="1215" spans="1:43" hidden="1" x14ac:dyDescent="0.45">
      <c r="A1215" s="11">
        <v>1213</v>
      </c>
      <c r="B1215" s="11" t="s">
        <v>14</v>
      </c>
      <c r="C1215" s="11" t="s">
        <v>12</v>
      </c>
      <c r="D1215" s="12">
        <v>42767</v>
      </c>
      <c r="E1215" s="11">
        <f t="shared" si="36"/>
        <v>2017</v>
      </c>
      <c r="F1215" s="11">
        <f t="shared" si="37"/>
        <v>2</v>
      </c>
      <c r="G1215" s="11">
        <v>12</v>
      </c>
      <c r="H1215" s="11">
        <v>12</v>
      </c>
      <c r="I1215" s="11">
        <v>0</v>
      </c>
      <c r="J1215" s="11">
        <v>0</v>
      </c>
      <c r="K1215" s="11">
        <v>0</v>
      </c>
      <c r="L1215" s="11">
        <v>760</v>
      </c>
      <c r="M1215" s="11">
        <v>37574</v>
      </c>
      <c r="N1215" s="11">
        <v>28303.75</v>
      </c>
      <c r="O1215" s="11">
        <v>31951.7163212534</v>
      </c>
      <c r="P1215" s="11">
        <v>2307.9850107869802</v>
      </c>
      <c r="Q1215" s="11">
        <v>24020.711309600902</v>
      </c>
      <c r="R1215" s="11">
        <v>0.75326924834963804</v>
      </c>
      <c r="S1215" s="11">
        <v>13.8436884480579</v>
      </c>
      <c r="T1215" s="11">
        <v>0.535084661141905</v>
      </c>
      <c r="U1215" s="11">
        <v>0</v>
      </c>
      <c r="V1215" s="11">
        <v>26.1666666666666</v>
      </c>
      <c r="W1215" s="11">
        <v>0</v>
      </c>
      <c r="X1215" s="11">
        <v>0</v>
      </c>
      <c r="Y1215" s="11">
        <v>26.1666666666666</v>
      </c>
      <c r="Z1215" s="11">
        <v>8</v>
      </c>
      <c r="AA1215" s="11">
        <v>8</v>
      </c>
      <c r="AB1215" s="11">
        <v>18</v>
      </c>
      <c r="AC1215" s="11">
        <v>60</v>
      </c>
      <c r="AD1215" s="11">
        <v>471.729166666666</v>
      </c>
      <c r="AE1215" s="11">
        <v>0</v>
      </c>
      <c r="AF1215" s="11">
        <v>0</v>
      </c>
      <c r="AG1215" s="11">
        <v>0</v>
      </c>
      <c r="AH1215" s="11">
        <v>0</v>
      </c>
      <c r="AI1215" s="11">
        <v>0</v>
      </c>
      <c r="AJ1215" s="11">
        <v>0</v>
      </c>
      <c r="AK1215" s="11">
        <v>0</v>
      </c>
      <c r="AL1215" s="11">
        <v>0</v>
      </c>
      <c r="AM1215" s="11">
        <v>0</v>
      </c>
      <c r="AN1215" s="11">
        <v>7032.3333333333303</v>
      </c>
      <c r="AO1215" s="11">
        <v>2770.5833333333298</v>
      </c>
      <c r="AP1215" s="11">
        <v>15063.416666666601</v>
      </c>
      <c r="AQ1215" s="11">
        <v>52.5833333333333</v>
      </c>
    </row>
    <row r="1216" spans="1:43" hidden="1" x14ac:dyDescent="0.45">
      <c r="A1216" s="11">
        <v>1214</v>
      </c>
      <c r="B1216" s="11" t="s">
        <v>14</v>
      </c>
      <c r="C1216" s="11" t="s">
        <v>12</v>
      </c>
      <c r="D1216" s="12">
        <v>42795</v>
      </c>
      <c r="E1216" s="11">
        <f t="shared" si="36"/>
        <v>2017</v>
      </c>
      <c r="F1216" s="11">
        <f t="shared" si="37"/>
        <v>3</v>
      </c>
      <c r="G1216" s="11">
        <v>13</v>
      </c>
      <c r="H1216" s="11">
        <v>13</v>
      </c>
      <c r="I1216" s="11">
        <v>0</v>
      </c>
      <c r="J1216" s="11">
        <v>0</v>
      </c>
      <c r="K1216" s="11">
        <v>0</v>
      </c>
      <c r="L1216" s="11">
        <v>792</v>
      </c>
      <c r="M1216" s="11">
        <v>39198.461538461503</v>
      </c>
      <c r="N1216" s="11">
        <v>28995.307692307601</v>
      </c>
      <c r="O1216" s="11">
        <v>32257.040565773801</v>
      </c>
      <c r="P1216" s="11">
        <v>2284.7179498830101</v>
      </c>
      <c r="Q1216" s="11">
        <v>23855.9087843774</v>
      </c>
      <c r="R1216" s="11">
        <v>0.73964294044274803</v>
      </c>
      <c r="S1216" s="11">
        <v>14.119033984710899</v>
      </c>
      <c r="T1216" s="11">
        <v>0.51636330397718999</v>
      </c>
      <c r="U1216" s="11">
        <v>0</v>
      </c>
      <c r="V1216" s="11">
        <v>28.692307692307601</v>
      </c>
      <c r="W1216" s="11">
        <v>0</v>
      </c>
      <c r="X1216" s="11">
        <v>0</v>
      </c>
      <c r="Y1216" s="11">
        <v>28.692307692307601</v>
      </c>
      <c r="Z1216" s="11">
        <v>8</v>
      </c>
      <c r="AA1216" s="11">
        <v>8</v>
      </c>
      <c r="AB1216" s="11">
        <v>17</v>
      </c>
      <c r="AC1216" s="11">
        <v>62</v>
      </c>
      <c r="AD1216" s="11">
        <v>467.666253101736</v>
      </c>
      <c r="AE1216" s="11">
        <v>0</v>
      </c>
      <c r="AF1216" s="11">
        <v>0</v>
      </c>
      <c r="AG1216" s="11">
        <v>0</v>
      </c>
      <c r="AH1216" s="11">
        <v>0</v>
      </c>
      <c r="AI1216" s="11">
        <v>0</v>
      </c>
      <c r="AJ1216" s="11">
        <v>0</v>
      </c>
      <c r="AK1216" s="11">
        <v>0</v>
      </c>
      <c r="AL1216" s="11">
        <v>0</v>
      </c>
      <c r="AM1216" s="11">
        <v>0</v>
      </c>
      <c r="AN1216" s="11">
        <v>7470.9230769230699</v>
      </c>
      <c r="AO1216" s="11">
        <v>2859.4615384615299</v>
      </c>
      <c r="AP1216" s="11">
        <v>16177.384615384601</v>
      </c>
      <c r="AQ1216" s="11">
        <v>0</v>
      </c>
    </row>
    <row r="1217" spans="1:43" hidden="1" x14ac:dyDescent="0.45">
      <c r="A1217" s="11">
        <v>1215</v>
      </c>
      <c r="B1217" s="11" t="s">
        <v>14</v>
      </c>
      <c r="C1217" s="11" t="s">
        <v>12</v>
      </c>
      <c r="D1217" s="12">
        <v>42826</v>
      </c>
      <c r="E1217" s="11">
        <f t="shared" si="36"/>
        <v>2017</v>
      </c>
      <c r="F1217" s="11">
        <f t="shared" si="37"/>
        <v>4</v>
      </c>
      <c r="G1217" s="11">
        <v>14</v>
      </c>
      <c r="H1217" s="11">
        <v>14</v>
      </c>
      <c r="I1217" s="11">
        <v>0</v>
      </c>
      <c r="J1217" s="11">
        <v>0</v>
      </c>
      <c r="K1217" s="11">
        <v>0</v>
      </c>
      <c r="L1217" s="11">
        <v>785.71428571428498</v>
      </c>
      <c r="M1217" s="11">
        <v>39292.642857142797</v>
      </c>
      <c r="N1217" s="11">
        <v>32913.714285714203</v>
      </c>
      <c r="O1217" s="11">
        <v>32672.270247231401</v>
      </c>
      <c r="P1217" s="11">
        <v>2324.7978628451801</v>
      </c>
      <c r="Q1217" s="11">
        <v>27367.9226124706</v>
      </c>
      <c r="R1217" s="11">
        <v>0.83773576508661696</v>
      </c>
      <c r="S1217" s="11">
        <v>14.054158067653701</v>
      </c>
      <c r="T1217" s="11">
        <v>0.59305795675756001</v>
      </c>
      <c r="U1217" s="11">
        <v>0</v>
      </c>
      <c r="V1217" s="11">
        <v>32.357142857142797</v>
      </c>
      <c r="W1217" s="11">
        <v>0</v>
      </c>
      <c r="X1217" s="11">
        <v>7.1428571428571397E-2</v>
      </c>
      <c r="Y1217" s="11">
        <v>32.285714285714199</v>
      </c>
      <c r="Z1217" s="11">
        <v>8</v>
      </c>
      <c r="AA1217" s="11">
        <v>8</v>
      </c>
      <c r="AB1217" s="11">
        <v>17</v>
      </c>
      <c r="AC1217" s="11">
        <v>61.214285714285701</v>
      </c>
      <c r="AD1217" s="11">
        <v>537.68527611996603</v>
      </c>
      <c r="AE1217" s="11">
        <v>0</v>
      </c>
      <c r="AF1217" s="11">
        <v>0</v>
      </c>
      <c r="AG1217" s="11">
        <v>0</v>
      </c>
      <c r="AH1217" s="11">
        <v>0</v>
      </c>
      <c r="AI1217" s="11">
        <v>0</v>
      </c>
      <c r="AJ1217" s="11">
        <v>0</v>
      </c>
      <c r="AK1217" s="11">
        <v>0</v>
      </c>
      <c r="AL1217" s="11">
        <v>0</v>
      </c>
      <c r="AM1217" s="11">
        <v>0</v>
      </c>
      <c r="AN1217" s="11">
        <v>7921.1428571428496</v>
      </c>
      <c r="AO1217" s="11">
        <v>2975.5</v>
      </c>
      <c r="AP1217" s="11">
        <v>17854.4285714285</v>
      </c>
      <c r="AQ1217" s="11">
        <v>61.285714285714199</v>
      </c>
    </row>
    <row r="1218" spans="1:43" hidden="1" x14ac:dyDescent="0.45">
      <c r="A1218" s="11">
        <v>1216</v>
      </c>
      <c r="B1218" s="11" t="s">
        <v>14</v>
      </c>
      <c r="C1218" s="11" t="s">
        <v>12</v>
      </c>
      <c r="D1218" s="12">
        <v>42856</v>
      </c>
      <c r="E1218" s="11">
        <f t="shared" si="36"/>
        <v>2017</v>
      </c>
      <c r="F1218" s="11">
        <f t="shared" si="37"/>
        <v>5</v>
      </c>
      <c r="G1218" s="11">
        <v>12</v>
      </c>
      <c r="H1218" s="11">
        <v>12</v>
      </c>
      <c r="I1218" s="11">
        <v>0</v>
      </c>
      <c r="J1218" s="11">
        <v>1</v>
      </c>
      <c r="K1218" s="11">
        <v>0</v>
      </c>
      <c r="L1218" s="11">
        <v>784</v>
      </c>
      <c r="M1218" s="11">
        <v>39232.916666666599</v>
      </c>
      <c r="N1218" s="11">
        <v>32948</v>
      </c>
      <c r="O1218" s="11">
        <v>32839.951709370704</v>
      </c>
      <c r="P1218" s="11">
        <v>2331.2452898896599</v>
      </c>
      <c r="Q1218" s="11">
        <v>27557.141826890202</v>
      </c>
      <c r="R1218" s="11">
        <v>0.83983006203621802</v>
      </c>
      <c r="S1218" s="11">
        <v>14.0895079381401</v>
      </c>
      <c r="T1218" s="11">
        <v>0.59632583087568702</v>
      </c>
      <c r="U1218" s="11">
        <v>0</v>
      </c>
      <c r="V1218" s="11">
        <v>33.3333333333333</v>
      </c>
      <c r="W1218" s="11">
        <v>0</v>
      </c>
      <c r="X1218" s="11">
        <v>0</v>
      </c>
      <c r="Y1218" s="11">
        <v>33.3333333333333</v>
      </c>
      <c r="Z1218" s="11">
        <v>8</v>
      </c>
      <c r="AA1218" s="11">
        <v>8</v>
      </c>
      <c r="AB1218" s="11">
        <v>17</v>
      </c>
      <c r="AC1218" s="11">
        <v>61</v>
      </c>
      <c r="AD1218" s="11">
        <v>540.13114754098297</v>
      </c>
      <c r="AE1218" s="11">
        <v>0</v>
      </c>
      <c r="AF1218" s="11">
        <v>0</v>
      </c>
      <c r="AG1218" s="11">
        <v>0</v>
      </c>
      <c r="AH1218" s="11">
        <v>0</v>
      </c>
      <c r="AI1218" s="11">
        <v>0</v>
      </c>
      <c r="AJ1218" s="11">
        <v>0</v>
      </c>
      <c r="AK1218" s="11">
        <v>0</v>
      </c>
      <c r="AL1218" s="11">
        <v>0</v>
      </c>
      <c r="AM1218" s="11">
        <v>0</v>
      </c>
      <c r="AN1218" s="11">
        <v>7904.6666666666597</v>
      </c>
      <c r="AO1218" s="11">
        <v>2889.5833333333298</v>
      </c>
      <c r="AP1218" s="11">
        <v>17917.916666666599</v>
      </c>
      <c r="AQ1218" s="11">
        <v>188.666666666666</v>
      </c>
    </row>
    <row r="1219" spans="1:43" hidden="1" x14ac:dyDescent="0.45">
      <c r="A1219" s="11">
        <v>1217</v>
      </c>
      <c r="B1219" s="11" t="s">
        <v>14</v>
      </c>
      <c r="C1219" s="11" t="s">
        <v>12</v>
      </c>
      <c r="D1219" s="12">
        <v>42887</v>
      </c>
      <c r="E1219" s="11">
        <f t="shared" ref="E1219:E1282" si="38">YEAR(D1219)</f>
        <v>2017</v>
      </c>
      <c r="F1219" s="11">
        <f t="shared" ref="F1219:F1282" si="39">MONTH(D1219)</f>
        <v>6</v>
      </c>
      <c r="G1219" s="11">
        <v>13</v>
      </c>
      <c r="H1219" s="11">
        <v>13</v>
      </c>
      <c r="I1219" s="11">
        <v>0</v>
      </c>
      <c r="J1219" s="11">
        <v>0</v>
      </c>
      <c r="K1219" s="11">
        <v>0</v>
      </c>
      <c r="L1219" s="11">
        <v>784</v>
      </c>
      <c r="M1219" s="11">
        <v>39335.307692307601</v>
      </c>
      <c r="N1219" s="11">
        <v>29983.615384615299</v>
      </c>
      <c r="O1219" s="11">
        <v>33026.654917827698</v>
      </c>
      <c r="P1219" s="11">
        <v>2317.8606150213</v>
      </c>
      <c r="Q1219" s="11">
        <v>25169.991414202599</v>
      </c>
      <c r="R1219" s="11">
        <v>0.76225713063925604</v>
      </c>
      <c r="S1219" s="11">
        <v>14.249268420224499</v>
      </c>
      <c r="T1219" s="11">
        <v>0.53755109787259103</v>
      </c>
      <c r="U1219" s="11">
        <v>0</v>
      </c>
      <c r="V1219" s="11">
        <v>34.076923076923002</v>
      </c>
      <c r="W1219" s="11">
        <v>0</v>
      </c>
      <c r="X1219" s="11">
        <v>0</v>
      </c>
      <c r="Y1219" s="11">
        <v>34.076923076923002</v>
      </c>
      <c r="Z1219" s="11">
        <v>8</v>
      </c>
      <c r="AA1219" s="11">
        <v>8</v>
      </c>
      <c r="AB1219" s="11">
        <v>17</v>
      </c>
      <c r="AC1219" s="11">
        <v>61</v>
      </c>
      <c r="AD1219" s="11">
        <v>491.53467843631699</v>
      </c>
      <c r="AE1219" s="11">
        <v>0</v>
      </c>
      <c r="AF1219" s="11">
        <v>0</v>
      </c>
      <c r="AG1219" s="11">
        <v>0</v>
      </c>
      <c r="AH1219" s="11">
        <v>0</v>
      </c>
      <c r="AI1219" s="11">
        <v>0</v>
      </c>
      <c r="AJ1219" s="11">
        <v>0</v>
      </c>
      <c r="AK1219" s="11">
        <v>0</v>
      </c>
      <c r="AL1219" s="11">
        <v>0</v>
      </c>
      <c r="AM1219" s="11">
        <v>0</v>
      </c>
      <c r="AN1219" s="11">
        <v>7000.7692307692296</v>
      </c>
      <c r="AO1219" s="11">
        <v>2651.1538461538398</v>
      </c>
      <c r="AP1219" s="11">
        <v>15551.461538461501</v>
      </c>
      <c r="AQ1219" s="11">
        <v>0</v>
      </c>
    </row>
    <row r="1220" spans="1:43" hidden="1" x14ac:dyDescent="0.45">
      <c r="A1220" s="11">
        <v>1218</v>
      </c>
      <c r="B1220" s="11" t="s">
        <v>14</v>
      </c>
      <c r="C1220" s="11" t="s">
        <v>12</v>
      </c>
      <c r="D1220" s="12">
        <v>42917</v>
      </c>
      <c r="E1220" s="11">
        <f t="shared" si="38"/>
        <v>2017</v>
      </c>
      <c r="F1220" s="11">
        <f t="shared" si="39"/>
        <v>7</v>
      </c>
      <c r="G1220" s="11">
        <v>14</v>
      </c>
      <c r="H1220" s="11">
        <v>14</v>
      </c>
      <c r="I1220" s="11">
        <v>0</v>
      </c>
      <c r="J1220" s="11">
        <v>0</v>
      </c>
      <c r="K1220" s="11">
        <v>0</v>
      </c>
      <c r="L1220" s="11">
        <v>796.57142857142799</v>
      </c>
      <c r="M1220" s="11">
        <v>40056.357142857101</v>
      </c>
      <c r="N1220" s="11">
        <v>27334</v>
      </c>
      <c r="O1220" s="11">
        <v>33189.867613653703</v>
      </c>
      <c r="P1220" s="11">
        <v>2340.01974630526</v>
      </c>
      <c r="Q1220" s="11">
        <v>22601.474353848</v>
      </c>
      <c r="R1220" s="11">
        <v>0.68172652858050997</v>
      </c>
      <c r="S1220" s="11">
        <v>14.1852766606263</v>
      </c>
      <c r="T1220" s="11">
        <v>0.48388355124351701</v>
      </c>
      <c r="U1220" s="11">
        <v>0</v>
      </c>
      <c r="V1220" s="11">
        <v>34.642857142857103</v>
      </c>
      <c r="W1220" s="11">
        <v>0</v>
      </c>
      <c r="X1220" s="11">
        <v>1.3571428571428501</v>
      </c>
      <c r="Y1220" s="11">
        <v>33.285714285714199</v>
      </c>
      <c r="Z1220" s="11">
        <v>8</v>
      </c>
      <c r="AA1220" s="11">
        <v>8</v>
      </c>
      <c r="AB1220" s="11">
        <v>17</v>
      </c>
      <c r="AC1220" s="11">
        <v>62.571428571428498</v>
      </c>
      <c r="AD1220" s="11">
        <v>436.36245918528101</v>
      </c>
      <c r="AE1220" s="11">
        <v>0</v>
      </c>
      <c r="AF1220" s="11">
        <v>0</v>
      </c>
      <c r="AG1220" s="11">
        <v>0</v>
      </c>
      <c r="AH1220" s="11">
        <v>0</v>
      </c>
      <c r="AI1220" s="11">
        <v>0</v>
      </c>
      <c r="AJ1220" s="11">
        <v>0</v>
      </c>
      <c r="AK1220" s="11">
        <v>0</v>
      </c>
      <c r="AL1220" s="11">
        <v>0</v>
      </c>
      <c r="AM1220" s="11">
        <v>0</v>
      </c>
      <c r="AN1220" s="11">
        <v>6290.2857142857101</v>
      </c>
      <c r="AO1220" s="11">
        <v>2457.1428571428501</v>
      </c>
      <c r="AP1220" s="11">
        <v>14319.1428571428</v>
      </c>
      <c r="AQ1220" s="11">
        <v>0</v>
      </c>
    </row>
    <row r="1221" spans="1:43" hidden="1" x14ac:dyDescent="0.45">
      <c r="A1221" s="11">
        <v>1219</v>
      </c>
      <c r="B1221" s="11" t="s">
        <v>14</v>
      </c>
      <c r="C1221" s="11" t="s">
        <v>12</v>
      </c>
      <c r="D1221" s="12">
        <v>42948</v>
      </c>
      <c r="E1221" s="11">
        <f t="shared" si="38"/>
        <v>2017</v>
      </c>
      <c r="F1221" s="11">
        <f t="shared" si="39"/>
        <v>8</v>
      </c>
      <c r="G1221" s="11">
        <v>12</v>
      </c>
      <c r="H1221" s="11">
        <v>12</v>
      </c>
      <c r="I1221" s="11">
        <v>0</v>
      </c>
      <c r="J1221" s="11">
        <v>0</v>
      </c>
      <c r="K1221" s="11">
        <v>0</v>
      </c>
      <c r="L1221" s="11">
        <v>813.33333333333303</v>
      </c>
      <c r="M1221" s="11">
        <v>40930.833333333299</v>
      </c>
      <c r="N1221" s="11">
        <v>29432.833333333299</v>
      </c>
      <c r="O1221" s="11">
        <v>32793.014283079203</v>
      </c>
      <c r="P1221" s="11">
        <v>2346.91586991038</v>
      </c>
      <c r="Q1221" s="11">
        <v>23573.398570368499</v>
      </c>
      <c r="R1221" s="11">
        <v>0.71902031194105998</v>
      </c>
      <c r="S1221" s="11">
        <v>13.974854863501699</v>
      </c>
      <c r="T1221" s="11">
        <v>0.51023530540725404</v>
      </c>
      <c r="U1221" s="11">
        <v>0</v>
      </c>
      <c r="V1221" s="11">
        <v>37.3333333333333</v>
      </c>
      <c r="W1221" s="11">
        <v>0</v>
      </c>
      <c r="X1221" s="11">
        <v>3.25</v>
      </c>
      <c r="Y1221" s="11">
        <v>34.0833333333333</v>
      </c>
      <c r="Z1221" s="11">
        <v>8</v>
      </c>
      <c r="AA1221" s="11">
        <v>8</v>
      </c>
      <c r="AB1221" s="11">
        <v>17</v>
      </c>
      <c r="AC1221" s="11">
        <v>64.6666666666666</v>
      </c>
      <c r="AD1221" s="11">
        <v>455.09675480769198</v>
      </c>
      <c r="AE1221" s="11">
        <v>0</v>
      </c>
      <c r="AF1221" s="11">
        <v>0</v>
      </c>
      <c r="AG1221" s="11">
        <v>0</v>
      </c>
      <c r="AH1221" s="11">
        <v>0</v>
      </c>
      <c r="AI1221" s="11">
        <v>0</v>
      </c>
      <c r="AJ1221" s="11">
        <v>0</v>
      </c>
      <c r="AK1221" s="11">
        <v>0</v>
      </c>
      <c r="AL1221" s="11">
        <v>0</v>
      </c>
      <c r="AM1221" s="11">
        <v>0</v>
      </c>
      <c r="AN1221" s="11">
        <v>6646.6666666666597</v>
      </c>
      <c r="AO1221" s="11">
        <v>2498.9166666666601</v>
      </c>
      <c r="AP1221" s="11">
        <v>15159.25</v>
      </c>
      <c r="AQ1221" s="11">
        <v>0</v>
      </c>
    </row>
    <row r="1222" spans="1:43" hidden="1" x14ac:dyDescent="0.45">
      <c r="A1222" s="11">
        <v>1220</v>
      </c>
      <c r="B1222" s="11" t="s">
        <v>14</v>
      </c>
      <c r="C1222" s="11" t="s">
        <v>12</v>
      </c>
      <c r="D1222" s="12">
        <v>42979</v>
      </c>
      <c r="E1222" s="11">
        <f t="shared" si="38"/>
        <v>2017</v>
      </c>
      <c r="F1222" s="11">
        <f t="shared" si="39"/>
        <v>9</v>
      </c>
      <c r="G1222" s="11">
        <v>14</v>
      </c>
      <c r="H1222" s="11">
        <v>14</v>
      </c>
      <c r="I1222" s="11">
        <v>0</v>
      </c>
      <c r="J1222" s="11">
        <v>0</v>
      </c>
      <c r="K1222" s="11">
        <v>0</v>
      </c>
      <c r="L1222" s="11">
        <v>773.71428571428498</v>
      </c>
      <c r="M1222" s="11">
        <v>38973.785714285703</v>
      </c>
      <c r="N1222" s="11">
        <v>31806.4285714285</v>
      </c>
      <c r="O1222" s="11">
        <v>33055.4422043878</v>
      </c>
      <c r="P1222" s="11">
        <v>2320.4126104792699</v>
      </c>
      <c r="Q1222" s="11">
        <v>26972.068332253501</v>
      </c>
      <c r="R1222" s="11">
        <v>0.81612382924670701</v>
      </c>
      <c r="S1222" s="11">
        <v>14.245070065888401</v>
      </c>
      <c r="T1222" s="11">
        <v>0.56332010193176796</v>
      </c>
      <c r="U1222" s="11">
        <v>0</v>
      </c>
      <c r="V1222" s="11">
        <v>33.928571428571402</v>
      </c>
      <c r="W1222" s="11">
        <v>4</v>
      </c>
      <c r="X1222" s="11">
        <v>3.4285714285714199</v>
      </c>
      <c r="Y1222" s="11">
        <v>26.5</v>
      </c>
      <c r="Z1222" s="11">
        <v>8</v>
      </c>
      <c r="AA1222" s="11">
        <v>8</v>
      </c>
      <c r="AB1222" s="11">
        <v>17.1428571428571</v>
      </c>
      <c r="AC1222" s="11">
        <v>62.857142857142797</v>
      </c>
      <c r="AD1222" s="11">
        <v>506.05425547235001</v>
      </c>
      <c r="AE1222" s="11">
        <v>0</v>
      </c>
      <c r="AF1222" s="11">
        <v>0</v>
      </c>
      <c r="AG1222" s="11">
        <v>0</v>
      </c>
      <c r="AH1222" s="11">
        <v>0</v>
      </c>
      <c r="AI1222" s="11">
        <v>0</v>
      </c>
      <c r="AJ1222" s="11">
        <v>0</v>
      </c>
      <c r="AK1222" s="11">
        <v>0</v>
      </c>
      <c r="AL1222" s="11">
        <v>0</v>
      </c>
      <c r="AM1222" s="11">
        <v>0</v>
      </c>
      <c r="AN1222" s="11">
        <v>7555.4285714285697</v>
      </c>
      <c r="AO1222" s="11">
        <v>2828.7142857142799</v>
      </c>
      <c r="AP1222" s="11">
        <v>17481.285714285699</v>
      </c>
      <c r="AQ1222" s="11">
        <v>140.78571428571399</v>
      </c>
    </row>
    <row r="1223" spans="1:43" hidden="1" x14ac:dyDescent="0.45">
      <c r="A1223" s="11">
        <v>1221</v>
      </c>
      <c r="B1223" s="11" t="s">
        <v>14</v>
      </c>
      <c r="C1223" s="11" t="s">
        <v>12</v>
      </c>
      <c r="D1223" s="12">
        <v>43009</v>
      </c>
      <c r="E1223" s="11">
        <f t="shared" si="38"/>
        <v>2017</v>
      </c>
      <c r="F1223" s="11">
        <f t="shared" si="39"/>
        <v>10</v>
      </c>
      <c r="G1223" s="11">
        <v>13</v>
      </c>
      <c r="H1223" s="11">
        <v>13</v>
      </c>
      <c r="I1223" s="11">
        <v>0</v>
      </c>
      <c r="J1223" s="11">
        <v>0</v>
      </c>
      <c r="K1223" s="11">
        <v>0</v>
      </c>
      <c r="L1223" s="11">
        <v>771.84615384615302</v>
      </c>
      <c r="M1223" s="11">
        <v>38933.538461538403</v>
      </c>
      <c r="N1223" s="11">
        <v>32346.615384615299</v>
      </c>
      <c r="O1223" s="11">
        <v>33805.232311886299</v>
      </c>
      <c r="P1223" s="11">
        <v>2377.3659003318498</v>
      </c>
      <c r="Q1223" s="11">
        <v>28046.4064634776</v>
      </c>
      <c r="R1223" s="11">
        <v>0.83057099663460099</v>
      </c>
      <c r="S1223" s="11">
        <v>14.218603764450499</v>
      </c>
      <c r="T1223" s="11">
        <v>0.58523939171043904</v>
      </c>
      <c r="U1223" s="11">
        <v>0</v>
      </c>
      <c r="V1223" s="11">
        <v>32.230769230769198</v>
      </c>
      <c r="W1223" s="11">
        <v>8.4615384615384599</v>
      </c>
      <c r="X1223" s="11">
        <v>4.3846153846153797</v>
      </c>
      <c r="Y1223" s="11">
        <v>19.384615384615302</v>
      </c>
      <c r="Z1223" s="11">
        <v>8</v>
      </c>
      <c r="AA1223" s="11">
        <v>8</v>
      </c>
      <c r="AB1223" s="11">
        <v>17.307692307692299</v>
      </c>
      <c r="AC1223" s="11">
        <v>63.230769230769198</v>
      </c>
      <c r="AD1223" s="11">
        <v>511.519571490337</v>
      </c>
      <c r="AE1223" s="11">
        <v>0</v>
      </c>
      <c r="AF1223" s="11">
        <v>0</v>
      </c>
      <c r="AG1223" s="11">
        <v>0</v>
      </c>
      <c r="AH1223" s="11">
        <v>0</v>
      </c>
      <c r="AI1223" s="11">
        <v>0</v>
      </c>
      <c r="AJ1223" s="11">
        <v>0</v>
      </c>
      <c r="AK1223" s="11">
        <v>0</v>
      </c>
      <c r="AL1223" s="11">
        <v>0</v>
      </c>
      <c r="AM1223" s="11">
        <v>0</v>
      </c>
      <c r="AN1223" s="11">
        <v>7429.3846153846098</v>
      </c>
      <c r="AO1223" s="11">
        <v>2787.6923076922999</v>
      </c>
      <c r="AP1223" s="11">
        <v>17344.0769230769</v>
      </c>
      <c r="AQ1223" s="11">
        <v>259</v>
      </c>
    </row>
    <row r="1224" spans="1:43" hidden="1" x14ac:dyDescent="0.45">
      <c r="A1224" s="11">
        <v>1222</v>
      </c>
      <c r="B1224" s="11" t="s">
        <v>14</v>
      </c>
      <c r="C1224" s="11" t="s">
        <v>12</v>
      </c>
      <c r="D1224" s="12">
        <v>43040</v>
      </c>
      <c r="E1224" s="11">
        <f t="shared" si="38"/>
        <v>2017</v>
      </c>
      <c r="F1224" s="11">
        <f t="shared" si="39"/>
        <v>11</v>
      </c>
      <c r="G1224" s="11">
        <v>12</v>
      </c>
      <c r="H1224" s="11">
        <v>12</v>
      </c>
      <c r="I1224" s="11">
        <v>0</v>
      </c>
      <c r="J1224" s="11">
        <v>0</v>
      </c>
      <c r="K1224" s="11">
        <v>0</v>
      </c>
      <c r="L1224" s="11">
        <v>767.33333333333303</v>
      </c>
      <c r="M1224" s="11">
        <v>38751</v>
      </c>
      <c r="N1224" s="11">
        <v>36588.666666666599</v>
      </c>
      <c r="O1224" s="11">
        <v>32989.297420465598</v>
      </c>
      <c r="P1224" s="11">
        <v>2308.56796179201</v>
      </c>
      <c r="Q1224" s="11">
        <v>31151.3045341219</v>
      </c>
      <c r="R1224" s="11">
        <v>0.94416681546658998</v>
      </c>
      <c r="S1224" s="11">
        <v>14.289809111057201</v>
      </c>
      <c r="T1224" s="11">
        <v>0.64662833372283601</v>
      </c>
      <c r="U1224" s="11">
        <v>0</v>
      </c>
      <c r="V1224" s="11">
        <v>30.5</v>
      </c>
      <c r="W1224" s="11">
        <v>0</v>
      </c>
      <c r="X1224" s="11">
        <v>2.8333333333333299</v>
      </c>
      <c r="Y1224" s="11">
        <v>27.6666666666666</v>
      </c>
      <c r="Z1224" s="11">
        <v>8</v>
      </c>
      <c r="AA1224" s="11">
        <v>8</v>
      </c>
      <c r="AB1224" s="11">
        <v>17</v>
      </c>
      <c r="AC1224" s="11">
        <v>62.6666666666666</v>
      </c>
      <c r="AD1224" s="11">
        <v>583.84227257211103</v>
      </c>
      <c r="AE1224" s="11">
        <v>0</v>
      </c>
      <c r="AF1224" s="11">
        <v>0</v>
      </c>
      <c r="AG1224" s="11">
        <v>0</v>
      </c>
      <c r="AH1224" s="11">
        <v>0</v>
      </c>
      <c r="AI1224" s="11">
        <v>0</v>
      </c>
      <c r="AJ1224" s="11">
        <v>0</v>
      </c>
      <c r="AK1224" s="11">
        <v>0</v>
      </c>
      <c r="AL1224" s="11">
        <v>0</v>
      </c>
      <c r="AM1224" s="11">
        <v>0</v>
      </c>
      <c r="AN1224" s="11">
        <v>8143.8333333333303</v>
      </c>
      <c r="AO1224" s="11">
        <v>3062.5833333333298</v>
      </c>
      <c r="AP1224" s="11">
        <v>18234.5</v>
      </c>
      <c r="AQ1224" s="11">
        <v>145.666666666666</v>
      </c>
    </row>
    <row r="1225" spans="1:43" hidden="1" x14ac:dyDescent="0.45">
      <c r="A1225" s="11">
        <v>1223</v>
      </c>
      <c r="B1225" s="11" t="s">
        <v>14</v>
      </c>
      <c r="C1225" s="11" t="s">
        <v>12</v>
      </c>
      <c r="D1225" s="12">
        <v>43070</v>
      </c>
      <c r="E1225" s="11">
        <f t="shared" si="38"/>
        <v>2017</v>
      </c>
      <c r="F1225" s="11">
        <f t="shared" si="39"/>
        <v>12</v>
      </c>
      <c r="G1225" s="11">
        <v>15</v>
      </c>
      <c r="H1225" s="11">
        <v>15</v>
      </c>
      <c r="I1225" s="11">
        <v>0</v>
      </c>
      <c r="J1225" s="11">
        <v>0</v>
      </c>
      <c r="K1225" s="11">
        <v>0</v>
      </c>
      <c r="L1225" s="11">
        <v>739.46666666666601</v>
      </c>
      <c r="M1225" s="11">
        <v>37423.466666666602</v>
      </c>
      <c r="N1225" s="11">
        <v>32310.733333333301</v>
      </c>
      <c r="O1225" s="11">
        <v>33214.405468388599</v>
      </c>
      <c r="P1225" s="11">
        <v>2340.8597951215302</v>
      </c>
      <c r="Q1225" s="11">
        <v>28659.809129466801</v>
      </c>
      <c r="R1225" s="11">
        <v>0.86266140686005899</v>
      </c>
      <c r="S1225" s="11">
        <v>14.1899942571275</v>
      </c>
      <c r="T1225" s="11">
        <v>0.60743461816796196</v>
      </c>
      <c r="U1225" s="11">
        <v>0</v>
      </c>
      <c r="V1225" s="11">
        <v>29</v>
      </c>
      <c r="W1225" s="11">
        <v>0</v>
      </c>
      <c r="X1225" s="11">
        <v>1.6</v>
      </c>
      <c r="Y1225" s="11">
        <v>27.4</v>
      </c>
      <c r="Z1225" s="11">
        <v>8</v>
      </c>
      <c r="AA1225" s="11">
        <v>8</v>
      </c>
      <c r="AB1225" s="11">
        <v>17.600000000000001</v>
      </c>
      <c r="AC1225" s="11">
        <v>59.933333333333302</v>
      </c>
      <c r="AD1225" s="11">
        <v>538.63127160590204</v>
      </c>
      <c r="AE1225" s="11">
        <v>0</v>
      </c>
      <c r="AF1225" s="11">
        <v>0</v>
      </c>
      <c r="AG1225" s="11">
        <v>0</v>
      </c>
      <c r="AH1225" s="11">
        <v>0</v>
      </c>
      <c r="AI1225" s="11">
        <v>0</v>
      </c>
      <c r="AJ1225" s="11">
        <v>0</v>
      </c>
      <c r="AK1225" s="11">
        <v>0</v>
      </c>
      <c r="AL1225" s="11">
        <v>0</v>
      </c>
      <c r="AM1225" s="11">
        <v>0</v>
      </c>
      <c r="AN1225" s="11">
        <v>7451.4666666666599</v>
      </c>
      <c r="AO1225" s="11">
        <v>2721.4666666666599</v>
      </c>
      <c r="AP1225" s="11">
        <v>16170</v>
      </c>
      <c r="AQ1225" s="11">
        <v>0</v>
      </c>
    </row>
    <row r="1226" spans="1:43" hidden="1" x14ac:dyDescent="0.45">
      <c r="A1226" s="11">
        <v>1224</v>
      </c>
      <c r="B1226" s="11" t="s">
        <v>14</v>
      </c>
      <c r="C1226" s="11" t="s">
        <v>12</v>
      </c>
      <c r="D1226" s="12">
        <v>43101</v>
      </c>
      <c r="E1226" s="11">
        <f t="shared" si="38"/>
        <v>2018</v>
      </c>
      <c r="F1226" s="11">
        <f t="shared" si="39"/>
        <v>1</v>
      </c>
      <c r="G1226" s="11">
        <v>12</v>
      </c>
      <c r="H1226" s="11">
        <v>12</v>
      </c>
      <c r="I1226" s="11">
        <v>0</v>
      </c>
      <c r="J1226" s="11">
        <v>0</v>
      </c>
      <c r="K1226" s="11">
        <v>0</v>
      </c>
      <c r="L1226" s="11">
        <v>757.33333333333303</v>
      </c>
      <c r="M1226" s="11">
        <v>38571.916666666599</v>
      </c>
      <c r="N1226" s="11">
        <v>29112.416666666599</v>
      </c>
      <c r="O1226" s="11">
        <v>33280.650351545599</v>
      </c>
      <c r="P1226" s="11">
        <v>2347.0059882057399</v>
      </c>
      <c r="Q1226" s="11">
        <v>25094.8269399741</v>
      </c>
      <c r="R1226" s="11">
        <v>0.75426604451478496</v>
      </c>
      <c r="S1226" s="11">
        <v>14.1804221116078</v>
      </c>
      <c r="T1226" s="11">
        <v>0.533627298839224</v>
      </c>
      <c r="U1226" s="11">
        <v>0</v>
      </c>
      <c r="V1226" s="11">
        <v>27.6666666666666</v>
      </c>
      <c r="W1226" s="11">
        <v>0</v>
      </c>
      <c r="X1226" s="11">
        <v>1.8333333333333299</v>
      </c>
      <c r="Y1226" s="11">
        <v>25.8333333333333</v>
      </c>
      <c r="Z1226" s="11">
        <v>8</v>
      </c>
      <c r="AA1226" s="11">
        <v>8</v>
      </c>
      <c r="AB1226" s="11">
        <v>18</v>
      </c>
      <c r="AC1226" s="11">
        <v>60.5</v>
      </c>
      <c r="AD1226" s="11">
        <v>481.04396488106897</v>
      </c>
      <c r="AE1226" s="11">
        <v>0</v>
      </c>
      <c r="AF1226" s="11">
        <v>0</v>
      </c>
      <c r="AG1226" s="11">
        <v>0</v>
      </c>
      <c r="AH1226" s="11">
        <v>0</v>
      </c>
      <c r="AI1226" s="11">
        <v>0</v>
      </c>
      <c r="AJ1226" s="11">
        <v>0</v>
      </c>
      <c r="AK1226" s="11">
        <v>0</v>
      </c>
      <c r="AL1226" s="11">
        <v>0</v>
      </c>
      <c r="AM1226" s="11">
        <v>0</v>
      </c>
      <c r="AN1226" s="11">
        <v>6603.75</v>
      </c>
      <c r="AO1226" s="11">
        <v>2460.25</v>
      </c>
      <c r="AP1226" s="11">
        <v>14299.666666666601</v>
      </c>
      <c r="AQ1226" s="11">
        <v>0</v>
      </c>
    </row>
    <row r="1227" spans="1:43" hidden="1" x14ac:dyDescent="0.45">
      <c r="A1227" s="11">
        <v>1225</v>
      </c>
      <c r="B1227" s="11" t="s">
        <v>14</v>
      </c>
      <c r="C1227" s="11" t="s">
        <v>12</v>
      </c>
      <c r="D1227" s="12">
        <v>43132</v>
      </c>
      <c r="E1227" s="11">
        <f t="shared" si="38"/>
        <v>2018</v>
      </c>
      <c r="F1227" s="11">
        <f t="shared" si="39"/>
        <v>2</v>
      </c>
      <c r="G1227" s="11">
        <v>12</v>
      </c>
      <c r="H1227" s="11">
        <v>12</v>
      </c>
      <c r="I1227" s="11">
        <v>0</v>
      </c>
      <c r="J1227" s="11">
        <v>2</v>
      </c>
      <c r="K1227" s="11">
        <v>2</v>
      </c>
      <c r="L1227" s="11">
        <v>861</v>
      </c>
      <c r="M1227" s="11">
        <v>44668.666666666599</v>
      </c>
      <c r="N1227" s="11">
        <v>32269.166666666599</v>
      </c>
      <c r="O1227" s="11">
        <v>33241.732111517304</v>
      </c>
      <c r="P1227" s="11">
        <v>2351.8242037525101</v>
      </c>
      <c r="Q1227" s="11">
        <v>23939.620294982102</v>
      </c>
      <c r="R1227" s="11">
        <v>0.72219360803976096</v>
      </c>
      <c r="S1227" s="11">
        <v>14.1342651022004</v>
      </c>
      <c r="T1227" s="11">
        <v>0.52585918098844298</v>
      </c>
      <c r="U1227" s="11">
        <v>0</v>
      </c>
      <c r="V1227" s="11">
        <v>22.75</v>
      </c>
      <c r="W1227" s="11">
        <v>5.25</v>
      </c>
      <c r="X1227" s="11">
        <v>0</v>
      </c>
      <c r="Y1227" s="11">
        <v>17.5</v>
      </c>
      <c r="Z1227" s="11">
        <v>7</v>
      </c>
      <c r="AA1227" s="11">
        <v>7</v>
      </c>
      <c r="AB1227" s="11">
        <v>16</v>
      </c>
      <c r="AC1227" s="11">
        <v>57.8333333333333</v>
      </c>
      <c r="AD1227" s="11">
        <v>557.81383415435096</v>
      </c>
      <c r="AE1227" s="11">
        <v>0</v>
      </c>
      <c r="AF1227" s="11">
        <v>0</v>
      </c>
      <c r="AG1227" s="11">
        <v>0</v>
      </c>
      <c r="AH1227" s="11">
        <v>0</v>
      </c>
      <c r="AI1227" s="11">
        <v>0</v>
      </c>
      <c r="AJ1227" s="11">
        <v>0</v>
      </c>
      <c r="AK1227" s="11">
        <v>0</v>
      </c>
      <c r="AL1227" s="11">
        <v>0</v>
      </c>
      <c r="AM1227" s="11">
        <v>0</v>
      </c>
      <c r="AN1227" s="11">
        <v>6781.0833333333303</v>
      </c>
      <c r="AO1227" s="11">
        <v>2493.6666666666601</v>
      </c>
      <c r="AP1227" s="11">
        <v>14760.916666666601</v>
      </c>
      <c r="AQ1227" s="11">
        <v>312.25</v>
      </c>
    </row>
    <row r="1228" spans="1:43" hidden="1" x14ac:dyDescent="0.45">
      <c r="A1228" s="11">
        <v>1226</v>
      </c>
      <c r="B1228" s="11" t="s">
        <v>14</v>
      </c>
      <c r="C1228" s="11" t="s">
        <v>12</v>
      </c>
      <c r="D1228" s="12">
        <v>43160</v>
      </c>
      <c r="E1228" s="11">
        <f t="shared" si="38"/>
        <v>2018</v>
      </c>
      <c r="F1228" s="11">
        <f t="shared" si="39"/>
        <v>3</v>
      </c>
      <c r="G1228" s="11">
        <v>14</v>
      </c>
      <c r="H1228" s="11">
        <v>14</v>
      </c>
      <c r="I1228" s="11">
        <v>0</v>
      </c>
      <c r="J1228" s="11">
        <v>0</v>
      </c>
      <c r="K1228" s="11">
        <v>0</v>
      </c>
      <c r="L1228" s="11">
        <v>744</v>
      </c>
      <c r="M1228" s="11">
        <v>37924.5</v>
      </c>
      <c r="N1228" s="11">
        <v>30480.1428571428</v>
      </c>
      <c r="O1228" s="11">
        <v>32348.1246567417</v>
      </c>
      <c r="P1228" s="11">
        <v>2289.49869771054</v>
      </c>
      <c r="Q1228" s="11">
        <v>25992.553084336199</v>
      </c>
      <c r="R1228" s="11">
        <v>0.80367570276290701</v>
      </c>
      <c r="S1228" s="11">
        <v>14.129035010174899</v>
      </c>
      <c r="T1228" s="11">
        <v>0.56276225668028401</v>
      </c>
      <c r="U1228" s="11">
        <v>0</v>
      </c>
      <c r="V1228" s="11">
        <v>22.857142857142801</v>
      </c>
      <c r="W1228" s="11">
        <v>0</v>
      </c>
      <c r="X1228" s="11">
        <v>0.35714285714285698</v>
      </c>
      <c r="Y1228" s="11">
        <v>22.5</v>
      </c>
      <c r="Z1228" s="11">
        <v>7</v>
      </c>
      <c r="AA1228" s="11">
        <v>7</v>
      </c>
      <c r="AB1228" s="11">
        <v>16</v>
      </c>
      <c r="AC1228" s="11">
        <v>58</v>
      </c>
      <c r="AD1228" s="11">
        <v>525.51970443349705</v>
      </c>
      <c r="AE1228" s="11">
        <v>0</v>
      </c>
      <c r="AF1228" s="11">
        <v>0</v>
      </c>
      <c r="AG1228" s="11">
        <v>0</v>
      </c>
      <c r="AH1228" s="11">
        <v>0</v>
      </c>
      <c r="AI1228" s="11">
        <v>0</v>
      </c>
      <c r="AJ1228" s="11">
        <v>0</v>
      </c>
      <c r="AK1228" s="11">
        <v>0</v>
      </c>
      <c r="AL1228" s="11">
        <v>0</v>
      </c>
      <c r="AM1228" s="11">
        <v>0</v>
      </c>
      <c r="AN1228" s="11">
        <v>7528.3571428571404</v>
      </c>
      <c r="AO1228" s="11">
        <v>2838.5714285714198</v>
      </c>
      <c r="AP1228" s="11">
        <v>16498.9285714285</v>
      </c>
      <c r="AQ1228" s="11">
        <v>64.071428571428498</v>
      </c>
    </row>
    <row r="1229" spans="1:43" hidden="1" x14ac:dyDescent="0.45">
      <c r="A1229" s="11">
        <v>1227</v>
      </c>
      <c r="B1229" s="11" t="s">
        <v>14</v>
      </c>
      <c r="C1229" s="11" t="s">
        <v>12</v>
      </c>
      <c r="D1229" s="12">
        <v>43191</v>
      </c>
      <c r="E1229" s="11">
        <f t="shared" si="38"/>
        <v>2018</v>
      </c>
      <c r="F1229" s="11">
        <f t="shared" si="39"/>
        <v>4</v>
      </c>
      <c r="G1229" s="11">
        <v>13</v>
      </c>
      <c r="H1229" s="11">
        <v>13</v>
      </c>
      <c r="I1229" s="11">
        <v>0</v>
      </c>
      <c r="J1229" s="11">
        <v>0</v>
      </c>
      <c r="K1229" s="11">
        <v>0</v>
      </c>
      <c r="L1229" s="11">
        <v>758.76923076923003</v>
      </c>
      <c r="M1229" s="11">
        <v>38715.846153846098</v>
      </c>
      <c r="N1229" s="11">
        <v>35369.538461538403</v>
      </c>
      <c r="O1229" s="11">
        <v>32458.504448101099</v>
      </c>
      <c r="P1229" s="11">
        <v>2313.5426699653599</v>
      </c>
      <c r="Q1229" s="11">
        <v>29661.080350048898</v>
      </c>
      <c r="R1229" s="11">
        <v>0.91368305179176201</v>
      </c>
      <c r="S1229" s="11">
        <v>14.030179516597</v>
      </c>
      <c r="T1229" s="11">
        <v>0.64467861424520101</v>
      </c>
      <c r="U1229" s="11">
        <v>0</v>
      </c>
      <c r="V1229" s="11">
        <v>26.230769230769202</v>
      </c>
      <c r="W1229" s="11">
        <v>0</v>
      </c>
      <c r="X1229" s="11">
        <v>1.5384615384615301</v>
      </c>
      <c r="Y1229" s="11">
        <v>24.692307692307601</v>
      </c>
      <c r="Z1229" s="11">
        <v>7</v>
      </c>
      <c r="AA1229" s="11">
        <v>7</v>
      </c>
      <c r="AB1229" s="11">
        <v>16</v>
      </c>
      <c r="AC1229" s="11">
        <v>59.846153846153797</v>
      </c>
      <c r="AD1229" s="11">
        <v>591.32908359715896</v>
      </c>
      <c r="AE1229" s="11">
        <v>0</v>
      </c>
      <c r="AF1229" s="11">
        <v>0</v>
      </c>
      <c r="AG1229" s="11">
        <v>0</v>
      </c>
      <c r="AH1229" s="11">
        <v>0</v>
      </c>
      <c r="AI1229" s="11">
        <v>0</v>
      </c>
      <c r="AJ1229" s="11">
        <v>0</v>
      </c>
      <c r="AK1229" s="11">
        <v>0</v>
      </c>
      <c r="AL1229" s="11">
        <v>0</v>
      </c>
      <c r="AM1229" s="11">
        <v>0</v>
      </c>
      <c r="AN1229" s="11">
        <v>8049.6153846153802</v>
      </c>
      <c r="AO1229" s="11">
        <v>2927.76923076923</v>
      </c>
      <c r="AP1229" s="11">
        <v>18019.0769230769</v>
      </c>
      <c r="AQ1229" s="11">
        <v>131.38461538461499</v>
      </c>
    </row>
    <row r="1230" spans="1:43" hidden="1" x14ac:dyDescent="0.45">
      <c r="A1230" s="11">
        <v>1228</v>
      </c>
      <c r="B1230" s="11" t="s">
        <v>14</v>
      </c>
      <c r="C1230" s="11" t="s">
        <v>12</v>
      </c>
      <c r="D1230" s="12">
        <v>43221</v>
      </c>
      <c r="E1230" s="11">
        <f t="shared" si="38"/>
        <v>2018</v>
      </c>
      <c r="F1230" s="11">
        <f t="shared" si="39"/>
        <v>5</v>
      </c>
      <c r="G1230" s="11">
        <v>12</v>
      </c>
      <c r="H1230" s="11">
        <v>12</v>
      </c>
      <c r="I1230" s="11">
        <v>0</v>
      </c>
      <c r="J1230" s="11">
        <v>1</v>
      </c>
      <c r="K1230" s="11">
        <v>0</v>
      </c>
      <c r="L1230" s="11">
        <v>776</v>
      </c>
      <c r="M1230" s="11">
        <v>39610.833333333299</v>
      </c>
      <c r="N1230" s="11">
        <v>37724.583333333299</v>
      </c>
      <c r="O1230" s="11">
        <v>31907.701938638998</v>
      </c>
      <c r="P1230" s="11">
        <v>2291.8773083261599</v>
      </c>
      <c r="Q1230" s="11">
        <v>30347.3009018386</v>
      </c>
      <c r="R1230" s="11">
        <v>0.95235184420032404</v>
      </c>
      <c r="S1230" s="11">
        <v>13.9222866884111</v>
      </c>
      <c r="T1230" s="11">
        <v>0.662491879936004</v>
      </c>
      <c r="U1230" s="11">
        <v>0</v>
      </c>
      <c r="V1230" s="11">
        <v>29.5</v>
      </c>
      <c r="W1230" s="11">
        <v>0</v>
      </c>
      <c r="X1230" s="11">
        <v>3</v>
      </c>
      <c r="Y1230" s="11">
        <v>26.5</v>
      </c>
      <c r="Z1230" s="11">
        <v>7</v>
      </c>
      <c r="AA1230" s="11">
        <v>7</v>
      </c>
      <c r="AB1230" s="11">
        <v>16</v>
      </c>
      <c r="AC1230" s="11">
        <v>62</v>
      </c>
      <c r="AD1230" s="11">
        <v>608.46102150537604</v>
      </c>
      <c r="AE1230" s="11">
        <v>0</v>
      </c>
      <c r="AF1230" s="11">
        <v>0</v>
      </c>
      <c r="AG1230" s="11">
        <v>0</v>
      </c>
      <c r="AH1230" s="11">
        <v>0</v>
      </c>
      <c r="AI1230" s="11">
        <v>0</v>
      </c>
      <c r="AJ1230" s="11">
        <v>0</v>
      </c>
      <c r="AK1230" s="11">
        <v>0</v>
      </c>
      <c r="AL1230" s="11">
        <v>0</v>
      </c>
      <c r="AM1230" s="11">
        <v>0</v>
      </c>
      <c r="AN1230" s="11">
        <v>8095.1666666666597</v>
      </c>
      <c r="AO1230" s="11">
        <v>2900.5</v>
      </c>
      <c r="AP1230" s="11">
        <v>18631.416666666599</v>
      </c>
      <c r="AQ1230" s="11">
        <v>112.333333333333</v>
      </c>
    </row>
    <row r="1231" spans="1:43" hidden="1" x14ac:dyDescent="0.45">
      <c r="A1231" s="11">
        <v>1229</v>
      </c>
      <c r="B1231" s="11" t="s">
        <v>14</v>
      </c>
      <c r="C1231" s="11" t="s">
        <v>12</v>
      </c>
      <c r="D1231" s="12">
        <v>43252</v>
      </c>
      <c r="E1231" s="11">
        <f t="shared" si="38"/>
        <v>2018</v>
      </c>
      <c r="F1231" s="11">
        <f t="shared" si="39"/>
        <v>6</v>
      </c>
      <c r="G1231" s="11">
        <v>14</v>
      </c>
      <c r="H1231" s="11">
        <v>14</v>
      </c>
      <c r="I1231" s="11">
        <v>0</v>
      </c>
      <c r="J1231" s="11">
        <v>0</v>
      </c>
      <c r="K1231" s="11">
        <v>0</v>
      </c>
      <c r="L1231" s="11">
        <v>776</v>
      </c>
      <c r="M1231" s="11">
        <v>39598.642857142797</v>
      </c>
      <c r="N1231" s="11">
        <v>33288.9285714285</v>
      </c>
      <c r="O1231" s="11">
        <v>32383.242934657799</v>
      </c>
      <c r="P1231" s="11">
        <v>2302.78057710945</v>
      </c>
      <c r="Q1231" s="11">
        <v>27219.722031583598</v>
      </c>
      <c r="R1231" s="11">
        <v>0.84066345272898002</v>
      </c>
      <c r="S1231" s="11">
        <v>14.0633512053763</v>
      </c>
      <c r="T1231" s="11">
        <v>0.58779983073352704</v>
      </c>
      <c r="U1231" s="11">
        <v>0</v>
      </c>
      <c r="V1231" s="11">
        <v>28.714285714285701</v>
      </c>
      <c r="W1231" s="11">
        <v>0</v>
      </c>
      <c r="X1231" s="11">
        <v>3</v>
      </c>
      <c r="Y1231" s="11">
        <v>25.714285714285701</v>
      </c>
      <c r="Z1231" s="11">
        <v>7</v>
      </c>
      <c r="AA1231" s="11">
        <v>7</v>
      </c>
      <c r="AB1231" s="11">
        <v>16</v>
      </c>
      <c r="AC1231" s="11">
        <v>62</v>
      </c>
      <c r="AD1231" s="11">
        <v>536.91820276497697</v>
      </c>
      <c r="AE1231" s="11">
        <v>0</v>
      </c>
      <c r="AF1231" s="11">
        <v>0</v>
      </c>
      <c r="AG1231" s="11">
        <v>0</v>
      </c>
      <c r="AH1231" s="11">
        <v>0</v>
      </c>
      <c r="AI1231" s="11">
        <v>0</v>
      </c>
      <c r="AJ1231" s="11">
        <v>0</v>
      </c>
      <c r="AK1231" s="11">
        <v>0</v>
      </c>
      <c r="AL1231" s="11">
        <v>0</v>
      </c>
      <c r="AM1231" s="11">
        <v>0</v>
      </c>
      <c r="AN1231" s="11">
        <v>6959.7142857142799</v>
      </c>
      <c r="AO1231" s="11">
        <v>2635.2142857142799</v>
      </c>
      <c r="AP1231" s="11">
        <v>15760.785714285699</v>
      </c>
      <c r="AQ1231" s="11">
        <v>0</v>
      </c>
    </row>
    <row r="1232" spans="1:43" hidden="1" x14ac:dyDescent="0.45">
      <c r="A1232" s="11">
        <v>1230</v>
      </c>
      <c r="B1232" s="11" t="s">
        <v>14</v>
      </c>
      <c r="C1232" s="11" t="s">
        <v>12</v>
      </c>
      <c r="D1232" s="12">
        <v>43282</v>
      </c>
      <c r="E1232" s="11">
        <f t="shared" si="38"/>
        <v>2018</v>
      </c>
      <c r="F1232" s="11">
        <f t="shared" si="39"/>
        <v>7</v>
      </c>
      <c r="G1232" s="11">
        <v>13</v>
      </c>
      <c r="H1232" s="11">
        <v>13</v>
      </c>
      <c r="I1232" s="11">
        <v>0</v>
      </c>
      <c r="J1232" s="11">
        <v>0</v>
      </c>
      <c r="K1232" s="11">
        <v>0</v>
      </c>
      <c r="L1232" s="11">
        <v>786</v>
      </c>
      <c r="M1232" s="11">
        <v>40159.1538461538</v>
      </c>
      <c r="N1232" s="11">
        <v>30924.615384615299</v>
      </c>
      <c r="O1232" s="11">
        <v>33175.300949176402</v>
      </c>
      <c r="P1232" s="11">
        <v>2319.4014972165301</v>
      </c>
      <c r="Q1232" s="11">
        <v>25536.3484754897</v>
      </c>
      <c r="R1232" s="11">
        <v>0.770070838966181</v>
      </c>
      <c r="S1232" s="11">
        <v>14.304123479598299</v>
      </c>
      <c r="T1232" s="11">
        <v>0.53591635975680296</v>
      </c>
      <c r="U1232" s="11">
        <v>0</v>
      </c>
      <c r="V1232" s="11">
        <v>32.615384615384599</v>
      </c>
      <c r="W1232" s="11">
        <v>0</v>
      </c>
      <c r="X1232" s="11">
        <v>3</v>
      </c>
      <c r="Y1232" s="11">
        <v>29.615384615384599</v>
      </c>
      <c r="Z1232" s="11">
        <v>7</v>
      </c>
      <c r="AA1232" s="11">
        <v>7</v>
      </c>
      <c r="AB1232" s="11">
        <v>16</v>
      </c>
      <c r="AC1232" s="11">
        <v>62</v>
      </c>
      <c r="AD1232" s="11">
        <v>498.78411910669899</v>
      </c>
      <c r="AE1232" s="11">
        <v>0</v>
      </c>
      <c r="AF1232" s="11">
        <v>0</v>
      </c>
      <c r="AG1232" s="11">
        <v>0</v>
      </c>
      <c r="AH1232" s="11">
        <v>0</v>
      </c>
      <c r="AI1232" s="11">
        <v>0</v>
      </c>
      <c r="AJ1232" s="11">
        <v>0</v>
      </c>
      <c r="AK1232" s="11">
        <v>0</v>
      </c>
      <c r="AL1232" s="11">
        <v>0</v>
      </c>
      <c r="AM1232" s="11">
        <v>0</v>
      </c>
      <c r="AN1232" s="11">
        <v>6714.3846153846098</v>
      </c>
      <c r="AO1232" s="11">
        <v>2549</v>
      </c>
      <c r="AP1232" s="11">
        <v>14552.461538461501</v>
      </c>
      <c r="AQ1232" s="11">
        <v>31.384615384615302</v>
      </c>
    </row>
    <row r="1233" spans="1:43" hidden="1" x14ac:dyDescent="0.45">
      <c r="A1233" s="11">
        <v>1231</v>
      </c>
      <c r="B1233" s="11" t="s">
        <v>14</v>
      </c>
      <c r="C1233" s="11" t="s">
        <v>12</v>
      </c>
      <c r="D1233" s="12">
        <v>43313</v>
      </c>
      <c r="E1233" s="11">
        <f t="shared" si="38"/>
        <v>2018</v>
      </c>
      <c r="F1233" s="11">
        <f t="shared" si="39"/>
        <v>8</v>
      </c>
      <c r="G1233" s="11">
        <v>13</v>
      </c>
      <c r="H1233" s="11">
        <v>13</v>
      </c>
      <c r="I1233" s="11">
        <v>0</v>
      </c>
      <c r="J1233" s="11">
        <v>0</v>
      </c>
      <c r="K1233" s="11">
        <v>0</v>
      </c>
      <c r="L1233" s="11">
        <v>786</v>
      </c>
      <c r="M1233" s="11">
        <v>40202.2307692307</v>
      </c>
      <c r="N1233" s="11">
        <v>30512.1538461538</v>
      </c>
      <c r="O1233" s="11">
        <v>33156.604222037597</v>
      </c>
      <c r="P1233" s="11">
        <v>2335.5747179827099</v>
      </c>
      <c r="Q1233" s="11">
        <v>25155.5281906079</v>
      </c>
      <c r="R1233" s="11">
        <v>0.75902149182768397</v>
      </c>
      <c r="S1233" s="11">
        <v>14.1981422546577</v>
      </c>
      <c r="T1233" s="11">
        <v>0.53198435586887705</v>
      </c>
      <c r="U1233" s="11">
        <v>0</v>
      </c>
      <c r="V1233" s="11">
        <v>32.769230769230703</v>
      </c>
      <c r="W1233" s="11">
        <v>0</v>
      </c>
      <c r="X1233" s="11">
        <v>3</v>
      </c>
      <c r="Y1233" s="11">
        <v>29.769230769230699</v>
      </c>
      <c r="Z1233" s="11">
        <v>7</v>
      </c>
      <c r="AA1233" s="11">
        <v>7</v>
      </c>
      <c r="AB1233" s="11">
        <v>16</v>
      </c>
      <c r="AC1233" s="11">
        <v>62</v>
      </c>
      <c r="AD1233" s="11">
        <v>492.13151364764201</v>
      </c>
      <c r="AE1233" s="11">
        <v>0</v>
      </c>
      <c r="AF1233" s="11">
        <v>0</v>
      </c>
      <c r="AG1233" s="11">
        <v>0</v>
      </c>
      <c r="AH1233" s="11">
        <v>0</v>
      </c>
      <c r="AI1233" s="11">
        <v>0</v>
      </c>
      <c r="AJ1233" s="11">
        <v>0</v>
      </c>
      <c r="AK1233" s="11">
        <v>0</v>
      </c>
      <c r="AL1233" s="11">
        <v>0</v>
      </c>
      <c r="AM1233" s="11">
        <v>0</v>
      </c>
      <c r="AN1233" s="11">
        <v>6610.2307692307604</v>
      </c>
      <c r="AO1233" s="11">
        <v>2419.3076923076901</v>
      </c>
      <c r="AP1233" s="11">
        <v>14554.0769230769</v>
      </c>
      <c r="AQ1233" s="11">
        <v>0</v>
      </c>
    </row>
    <row r="1234" spans="1:43" hidden="1" x14ac:dyDescent="0.45">
      <c r="A1234" s="11">
        <v>1232</v>
      </c>
      <c r="B1234" s="11" t="s">
        <v>14</v>
      </c>
      <c r="C1234" s="11" t="s">
        <v>12</v>
      </c>
      <c r="D1234" s="12">
        <v>43344</v>
      </c>
      <c r="E1234" s="11">
        <f t="shared" si="38"/>
        <v>2018</v>
      </c>
      <c r="F1234" s="11">
        <f t="shared" si="39"/>
        <v>9</v>
      </c>
      <c r="G1234" s="11">
        <v>14</v>
      </c>
      <c r="H1234" s="11">
        <v>14</v>
      </c>
      <c r="I1234" s="11">
        <v>0</v>
      </c>
      <c r="J1234" s="11">
        <v>1</v>
      </c>
      <c r="K1234" s="11">
        <v>1</v>
      </c>
      <c r="L1234" s="11">
        <v>804.57142857142799</v>
      </c>
      <c r="M1234" s="11">
        <v>41129.5</v>
      </c>
      <c r="N1234" s="11">
        <v>32992.5</v>
      </c>
      <c r="O1234" s="11">
        <v>33417.7020532885</v>
      </c>
      <c r="P1234" s="11">
        <v>2331.0859174456</v>
      </c>
      <c r="Q1234" s="11">
        <v>26819.445354351399</v>
      </c>
      <c r="R1234" s="11">
        <v>0.80214375830300799</v>
      </c>
      <c r="S1234" s="11">
        <v>14.336789921563399</v>
      </c>
      <c r="T1234" s="11">
        <v>0.56313043464995605</v>
      </c>
      <c r="U1234" s="11">
        <v>0</v>
      </c>
      <c r="V1234" s="11">
        <v>33.785714285714199</v>
      </c>
      <c r="W1234" s="11">
        <v>4.9285714285714199</v>
      </c>
      <c r="X1234" s="11">
        <v>6</v>
      </c>
      <c r="Y1234" s="11">
        <v>22.857142857142801</v>
      </c>
      <c r="Z1234" s="11">
        <v>7</v>
      </c>
      <c r="AA1234" s="11">
        <v>7</v>
      </c>
      <c r="AB1234" s="11">
        <v>16</v>
      </c>
      <c r="AC1234" s="11">
        <v>63.428571428571402</v>
      </c>
      <c r="AD1234" s="11">
        <v>520.13619671658898</v>
      </c>
      <c r="AE1234" s="11">
        <v>0</v>
      </c>
      <c r="AF1234" s="11">
        <v>0</v>
      </c>
      <c r="AG1234" s="11">
        <v>0</v>
      </c>
      <c r="AH1234" s="11">
        <v>0</v>
      </c>
      <c r="AI1234" s="11">
        <v>0</v>
      </c>
      <c r="AJ1234" s="11">
        <v>0</v>
      </c>
      <c r="AK1234" s="11">
        <v>0</v>
      </c>
      <c r="AL1234" s="11">
        <v>0</v>
      </c>
      <c r="AM1234" s="11">
        <v>0</v>
      </c>
      <c r="AN1234" s="11">
        <v>7332.2857142857101</v>
      </c>
      <c r="AO1234" s="11">
        <v>2876.1428571428501</v>
      </c>
      <c r="AP1234" s="11">
        <v>16485.357142857101</v>
      </c>
      <c r="AQ1234" s="11">
        <v>220.78571428571399</v>
      </c>
    </row>
    <row r="1235" spans="1:43" hidden="1" x14ac:dyDescent="0.45">
      <c r="A1235" s="11">
        <v>1233</v>
      </c>
      <c r="B1235" s="11" t="s">
        <v>14</v>
      </c>
      <c r="C1235" s="11" t="s">
        <v>12</v>
      </c>
      <c r="D1235" s="12">
        <v>43374</v>
      </c>
      <c r="E1235" s="11">
        <f t="shared" si="38"/>
        <v>2018</v>
      </c>
      <c r="F1235" s="11">
        <f t="shared" si="39"/>
        <v>10</v>
      </c>
      <c r="G1235" s="11">
        <v>12</v>
      </c>
      <c r="H1235" s="11">
        <v>12</v>
      </c>
      <c r="I1235" s="11">
        <v>0</v>
      </c>
      <c r="J1235" s="11">
        <v>0</v>
      </c>
      <c r="K1235" s="11">
        <v>0</v>
      </c>
      <c r="L1235" s="11">
        <v>803.33333333333303</v>
      </c>
      <c r="M1235" s="11">
        <v>41015.333333333299</v>
      </c>
      <c r="N1235" s="11">
        <v>37777.5</v>
      </c>
      <c r="O1235" s="11">
        <v>32648.274657169201</v>
      </c>
      <c r="P1235" s="11">
        <v>2282.03286071406</v>
      </c>
      <c r="Q1235" s="11">
        <v>30039.587473941501</v>
      </c>
      <c r="R1235" s="11">
        <v>0.92088956811349798</v>
      </c>
      <c r="S1235" s="11">
        <v>14.3066010190167</v>
      </c>
      <c r="T1235" s="11">
        <v>0.63173727795776302</v>
      </c>
      <c r="U1235" s="11">
        <v>0</v>
      </c>
      <c r="V1235" s="11">
        <v>33.75</v>
      </c>
      <c r="W1235" s="11">
        <v>0</v>
      </c>
      <c r="X1235" s="11">
        <v>6</v>
      </c>
      <c r="Y1235" s="11">
        <v>27.75</v>
      </c>
      <c r="Z1235" s="11">
        <v>7</v>
      </c>
      <c r="AA1235" s="11">
        <v>7</v>
      </c>
      <c r="AB1235" s="11">
        <v>16</v>
      </c>
      <c r="AC1235" s="11">
        <v>63.3333333333333</v>
      </c>
      <c r="AD1235" s="11">
        <v>596.32384072580601</v>
      </c>
      <c r="AE1235" s="11">
        <v>0</v>
      </c>
      <c r="AF1235" s="11">
        <v>0</v>
      </c>
      <c r="AG1235" s="11">
        <v>0</v>
      </c>
      <c r="AH1235" s="11">
        <v>0</v>
      </c>
      <c r="AI1235" s="11">
        <v>0</v>
      </c>
      <c r="AJ1235" s="11">
        <v>0</v>
      </c>
      <c r="AK1235" s="11">
        <v>0</v>
      </c>
      <c r="AL1235" s="11">
        <v>0</v>
      </c>
      <c r="AM1235" s="11">
        <v>0</v>
      </c>
      <c r="AN1235" s="11">
        <v>8081.5</v>
      </c>
      <c r="AO1235" s="11">
        <v>2884.1666666666601</v>
      </c>
      <c r="AP1235" s="11">
        <v>17874.75</v>
      </c>
      <c r="AQ1235" s="11">
        <v>0</v>
      </c>
    </row>
    <row r="1236" spans="1:43" hidden="1" x14ac:dyDescent="0.45">
      <c r="A1236" s="11">
        <v>1234</v>
      </c>
      <c r="B1236" s="11" t="s">
        <v>14</v>
      </c>
      <c r="C1236" s="11" t="s">
        <v>12</v>
      </c>
      <c r="D1236" s="12">
        <v>43405</v>
      </c>
      <c r="E1236" s="11">
        <f t="shared" si="38"/>
        <v>2018</v>
      </c>
      <c r="F1236" s="11">
        <f t="shared" si="39"/>
        <v>11</v>
      </c>
      <c r="G1236" s="11">
        <v>13</v>
      </c>
      <c r="H1236" s="11">
        <v>13</v>
      </c>
      <c r="I1236" s="11">
        <v>0</v>
      </c>
      <c r="J1236" s="11">
        <v>0</v>
      </c>
      <c r="K1236" s="11">
        <v>0</v>
      </c>
      <c r="L1236" s="11">
        <v>802</v>
      </c>
      <c r="M1236" s="11">
        <v>40967.769230769198</v>
      </c>
      <c r="N1236" s="11">
        <v>40688.0769230769</v>
      </c>
      <c r="O1236" s="11">
        <v>32449.3213382547</v>
      </c>
      <c r="P1236" s="11">
        <v>2269.0726031249701</v>
      </c>
      <c r="Q1236" s="11">
        <v>32210.976851236999</v>
      </c>
      <c r="R1236" s="11">
        <v>0.99255444703268703</v>
      </c>
      <c r="S1236" s="11">
        <v>14.300604278745199</v>
      </c>
      <c r="T1236" s="11">
        <v>0.67747936549546495</v>
      </c>
      <c r="U1236" s="11">
        <v>0</v>
      </c>
      <c r="V1236" s="11">
        <v>33.923076923076898</v>
      </c>
      <c r="W1236" s="11">
        <v>0</v>
      </c>
      <c r="X1236" s="11">
        <v>5.8461538461538396</v>
      </c>
      <c r="Y1236" s="11">
        <v>28.076923076922998</v>
      </c>
      <c r="Z1236" s="11">
        <v>7</v>
      </c>
      <c r="AA1236" s="11">
        <v>7</v>
      </c>
      <c r="AB1236" s="11">
        <v>16</v>
      </c>
      <c r="AC1236" s="11">
        <v>63.230769230769198</v>
      </c>
      <c r="AD1236" s="11">
        <v>643.056606699751</v>
      </c>
      <c r="AE1236" s="11">
        <v>0</v>
      </c>
      <c r="AF1236" s="11">
        <v>0</v>
      </c>
      <c r="AG1236" s="11">
        <v>0</v>
      </c>
      <c r="AH1236" s="11">
        <v>0</v>
      </c>
      <c r="AI1236" s="11">
        <v>0</v>
      </c>
      <c r="AJ1236" s="11">
        <v>0</v>
      </c>
      <c r="AK1236" s="11">
        <v>0</v>
      </c>
      <c r="AL1236" s="11">
        <v>0</v>
      </c>
      <c r="AM1236" s="11">
        <v>0</v>
      </c>
      <c r="AN1236" s="11">
        <v>8413</v>
      </c>
      <c r="AO1236" s="11">
        <v>1553</v>
      </c>
      <c r="AP1236" s="11">
        <v>20501.307692307601</v>
      </c>
      <c r="AQ1236" s="11">
        <v>52.923076923076898</v>
      </c>
    </row>
    <row r="1237" spans="1:43" hidden="1" x14ac:dyDescent="0.45">
      <c r="A1237" s="11">
        <v>1235</v>
      </c>
      <c r="B1237" s="11" t="s">
        <v>14</v>
      </c>
      <c r="C1237" s="11" t="s">
        <v>12</v>
      </c>
      <c r="D1237" s="12">
        <v>43435</v>
      </c>
      <c r="E1237" s="11">
        <f t="shared" si="38"/>
        <v>2018</v>
      </c>
      <c r="F1237" s="11">
        <f t="shared" si="39"/>
        <v>12</v>
      </c>
      <c r="G1237" s="11">
        <v>14</v>
      </c>
      <c r="H1237" s="11">
        <v>14</v>
      </c>
      <c r="I1237" s="11">
        <v>0</v>
      </c>
      <c r="J1237" s="11">
        <v>0</v>
      </c>
      <c r="K1237" s="11">
        <v>0</v>
      </c>
      <c r="L1237" s="11">
        <v>804.57142857142799</v>
      </c>
      <c r="M1237" s="11">
        <v>41097</v>
      </c>
      <c r="N1237" s="11">
        <v>35307.5</v>
      </c>
      <c r="O1237" s="11">
        <v>33146.577814682503</v>
      </c>
      <c r="P1237" s="11">
        <v>2321.1419048093899</v>
      </c>
      <c r="Q1237" s="11">
        <v>28465.751152802801</v>
      </c>
      <c r="R1237" s="11">
        <v>0.85927409897736895</v>
      </c>
      <c r="S1237" s="11">
        <v>14.281180427503999</v>
      </c>
      <c r="T1237" s="11">
        <v>0.59951097313482704</v>
      </c>
      <c r="U1237" s="11">
        <v>0</v>
      </c>
      <c r="V1237" s="11">
        <v>33.642857142857103</v>
      </c>
      <c r="W1237" s="11">
        <v>0</v>
      </c>
      <c r="X1237" s="11">
        <v>6.1428571428571397</v>
      </c>
      <c r="Y1237" s="11">
        <v>27.5</v>
      </c>
      <c r="Z1237" s="11">
        <v>7</v>
      </c>
      <c r="AA1237" s="11">
        <v>7</v>
      </c>
      <c r="AB1237" s="11">
        <v>16</v>
      </c>
      <c r="AC1237" s="11">
        <v>63.428571428571402</v>
      </c>
      <c r="AD1237" s="11">
        <v>556.71532978110599</v>
      </c>
      <c r="AE1237" s="11">
        <v>0</v>
      </c>
      <c r="AF1237" s="11">
        <v>0</v>
      </c>
      <c r="AG1237" s="11">
        <v>0</v>
      </c>
      <c r="AH1237" s="11">
        <v>0</v>
      </c>
      <c r="AI1237" s="11">
        <v>0</v>
      </c>
      <c r="AJ1237" s="11">
        <v>0</v>
      </c>
      <c r="AK1237" s="11">
        <v>0</v>
      </c>
      <c r="AL1237" s="11">
        <v>0</v>
      </c>
      <c r="AM1237" s="11">
        <v>0</v>
      </c>
      <c r="AN1237" s="11">
        <v>7573.6428571428496</v>
      </c>
      <c r="AO1237" s="11">
        <v>2330</v>
      </c>
      <c r="AP1237" s="11">
        <v>16362.285714285699</v>
      </c>
      <c r="AQ1237" s="11">
        <v>0</v>
      </c>
    </row>
    <row r="1238" spans="1:43" hidden="1" x14ac:dyDescent="0.45">
      <c r="A1238" s="11">
        <v>1236</v>
      </c>
      <c r="B1238" s="11" t="s">
        <v>14</v>
      </c>
      <c r="C1238" s="11" t="s">
        <v>12</v>
      </c>
      <c r="D1238" s="12">
        <v>43466</v>
      </c>
      <c r="E1238" s="11">
        <f t="shared" si="38"/>
        <v>2019</v>
      </c>
      <c r="F1238" s="11">
        <f t="shared" si="39"/>
        <v>1</v>
      </c>
      <c r="G1238" s="11">
        <v>12</v>
      </c>
      <c r="H1238" s="11">
        <v>12</v>
      </c>
      <c r="I1238" s="11">
        <v>0</v>
      </c>
      <c r="J1238" s="11">
        <v>0</v>
      </c>
      <c r="K1238" s="11">
        <v>0</v>
      </c>
      <c r="L1238" s="11">
        <v>802</v>
      </c>
      <c r="M1238" s="11">
        <v>40970.333333333299</v>
      </c>
      <c r="N1238" s="11">
        <v>30637.083333333299</v>
      </c>
      <c r="O1238" s="11">
        <v>33076.972443522202</v>
      </c>
      <c r="P1238" s="11">
        <v>2327.5277544144201</v>
      </c>
      <c r="Q1238" s="11">
        <v>24736.443036119301</v>
      </c>
      <c r="R1238" s="11">
        <v>0.74822239279633596</v>
      </c>
      <c r="S1238" s="11">
        <v>14.2111607866388</v>
      </c>
      <c r="T1238" s="11">
        <v>0.52384965462446398</v>
      </c>
      <c r="U1238" s="11">
        <v>0</v>
      </c>
      <c r="V1238" s="11">
        <v>31.3333333333333</v>
      </c>
      <c r="W1238" s="11">
        <v>0</v>
      </c>
      <c r="X1238" s="11">
        <v>8.3333333333333301E-2</v>
      </c>
      <c r="Y1238" s="11">
        <v>31.25</v>
      </c>
      <c r="Z1238" s="11">
        <v>7</v>
      </c>
      <c r="AA1238" s="11">
        <v>7</v>
      </c>
      <c r="AB1238" s="11">
        <v>16</v>
      </c>
      <c r="AC1238" s="11">
        <v>63.1666666666666</v>
      </c>
      <c r="AD1238" s="11">
        <v>485.25665842613898</v>
      </c>
      <c r="AE1238" s="11">
        <v>0</v>
      </c>
      <c r="AF1238" s="11">
        <v>0</v>
      </c>
      <c r="AG1238" s="11">
        <v>0</v>
      </c>
      <c r="AH1238" s="11">
        <v>0</v>
      </c>
      <c r="AI1238" s="11">
        <v>0</v>
      </c>
      <c r="AJ1238" s="11">
        <v>0</v>
      </c>
      <c r="AK1238" s="11">
        <v>0</v>
      </c>
      <c r="AL1238" s="11">
        <v>0</v>
      </c>
      <c r="AM1238" s="11">
        <v>0</v>
      </c>
      <c r="AN1238" s="11">
        <v>6667.6666666666597</v>
      </c>
      <c r="AO1238" s="11">
        <v>2406.3333333333298</v>
      </c>
      <c r="AP1238" s="11">
        <v>14612.75</v>
      </c>
      <c r="AQ1238" s="11">
        <v>0</v>
      </c>
    </row>
    <row r="1239" spans="1:43" hidden="1" x14ac:dyDescent="0.45">
      <c r="A1239" s="11">
        <v>1237</v>
      </c>
      <c r="B1239" s="11" t="s">
        <v>14</v>
      </c>
      <c r="C1239" s="11" t="s">
        <v>12</v>
      </c>
      <c r="D1239" s="12">
        <v>43497</v>
      </c>
      <c r="E1239" s="11">
        <f t="shared" si="38"/>
        <v>2019</v>
      </c>
      <c r="F1239" s="11">
        <f t="shared" si="39"/>
        <v>2</v>
      </c>
      <c r="G1239" s="11">
        <v>12</v>
      </c>
      <c r="H1239" s="11">
        <v>12</v>
      </c>
      <c r="I1239" s="11">
        <v>0</v>
      </c>
      <c r="J1239" s="11">
        <v>0</v>
      </c>
      <c r="K1239" s="11">
        <v>0</v>
      </c>
      <c r="L1239" s="11">
        <v>801.33333333333303</v>
      </c>
      <c r="M1239" s="11">
        <v>40962.416666666599</v>
      </c>
      <c r="N1239" s="11">
        <v>31343</v>
      </c>
      <c r="O1239" s="11">
        <v>33490.771811107603</v>
      </c>
      <c r="P1239" s="11">
        <v>2358.3909972782599</v>
      </c>
      <c r="Q1239" s="11">
        <v>25625.514039040201</v>
      </c>
      <c r="R1239" s="11">
        <v>0.76524718638287303</v>
      </c>
      <c r="S1239" s="11">
        <v>14.201113573275199</v>
      </c>
      <c r="T1239" s="11">
        <v>0.54306966355771003</v>
      </c>
      <c r="U1239" s="11">
        <v>0</v>
      </c>
      <c r="V1239" s="11">
        <v>30.25</v>
      </c>
      <c r="W1239" s="11">
        <v>5.75</v>
      </c>
      <c r="X1239" s="11">
        <v>1</v>
      </c>
      <c r="Y1239" s="11">
        <v>23.5</v>
      </c>
      <c r="Z1239" s="11">
        <v>7</v>
      </c>
      <c r="AA1239" s="11">
        <v>7</v>
      </c>
      <c r="AB1239" s="11">
        <v>16</v>
      </c>
      <c r="AC1239" s="11">
        <v>63.0833333333333</v>
      </c>
      <c r="AD1239" s="11">
        <v>496.83803763440801</v>
      </c>
      <c r="AE1239" s="11">
        <v>0</v>
      </c>
      <c r="AF1239" s="11">
        <v>0</v>
      </c>
      <c r="AG1239" s="11">
        <v>0</v>
      </c>
      <c r="AH1239" s="11">
        <v>0</v>
      </c>
      <c r="AI1239" s="11">
        <v>0</v>
      </c>
      <c r="AJ1239" s="11">
        <v>0</v>
      </c>
      <c r="AK1239" s="11">
        <v>0</v>
      </c>
      <c r="AL1239" s="11">
        <v>0</v>
      </c>
      <c r="AM1239" s="11">
        <v>0</v>
      </c>
      <c r="AN1239" s="11">
        <v>6635.25</v>
      </c>
      <c r="AO1239" s="11">
        <v>2524.9166666666601</v>
      </c>
      <c r="AP1239" s="11">
        <v>14892.333333333299</v>
      </c>
      <c r="AQ1239" s="11">
        <v>186.416666666666</v>
      </c>
    </row>
    <row r="1240" spans="1:43" hidden="1" x14ac:dyDescent="0.45">
      <c r="A1240" s="11">
        <v>1238</v>
      </c>
      <c r="B1240" s="11" t="s">
        <v>14</v>
      </c>
      <c r="C1240" s="11" t="s">
        <v>12</v>
      </c>
      <c r="D1240" s="12">
        <v>43525</v>
      </c>
      <c r="E1240" s="11">
        <f t="shared" si="38"/>
        <v>2019</v>
      </c>
      <c r="F1240" s="11">
        <f t="shared" si="39"/>
        <v>3</v>
      </c>
      <c r="G1240" s="11">
        <v>15</v>
      </c>
      <c r="H1240" s="11">
        <v>15</v>
      </c>
      <c r="I1240" s="11">
        <v>0</v>
      </c>
      <c r="J1240" s="11">
        <v>1</v>
      </c>
      <c r="K1240" s="11">
        <v>0</v>
      </c>
      <c r="L1240" s="11">
        <v>800.66666666666595</v>
      </c>
      <c r="M1240" s="11">
        <v>40932.333333333299</v>
      </c>
      <c r="N1240" s="11">
        <v>34253.933333333298</v>
      </c>
      <c r="O1240" s="11">
        <v>32521.538261024201</v>
      </c>
      <c r="P1240" s="11">
        <v>2281.3840108916202</v>
      </c>
      <c r="Q1240" s="11">
        <v>27216.417617856401</v>
      </c>
      <c r="R1240" s="11">
        <v>0.83714115577899695</v>
      </c>
      <c r="S1240" s="11">
        <v>14.256214552981101</v>
      </c>
      <c r="T1240" s="11">
        <v>0.57476424413588301</v>
      </c>
      <c r="U1240" s="11">
        <v>0</v>
      </c>
      <c r="V1240" s="11">
        <v>30.8666666666666</v>
      </c>
      <c r="W1240" s="11">
        <v>0</v>
      </c>
      <c r="X1240" s="11">
        <v>0</v>
      </c>
      <c r="Y1240" s="11">
        <v>30.8666666666666</v>
      </c>
      <c r="Z1240" s="11">
        <v>7</v>
      </c>
      <c r="AA1240" s="11">
        <v>7</v>
      </c>
      <c r="AB1240" s="11">
        <v>16</v>
      </c>
      <c r="AC1240" s="11">
        <v>63</v>
      </c>
      <c r="AD1240" s="11">
        <v>543.89368919610797</v>
      </c>
      <c r="AE1240" s="11">
        <v>0</v>
      </c>
      <c r="AF1240" s="11">
        <v>0</v>
      </c>
      <c r="AG1240" s="11">
        <v>0</v>
      </c>
      <c r="AH1240" s="11">
        <v>0</v>
      </c>
      <c r="AI1240" s="11">
        <v>0</v>
      </c>
      <c r="AJ1240" s="11">
        <v>0</v>
      </c>
      <c r="AK1240" s="11">
        <v>0</v>
      </c>
      <c r="AL1240" s="11">
        <v>0</v>
      </c>
      <c r="AM1240" s="11">
        <v>0</v>
      </c>
      <c r="AN1240" s="11">
        <v>7928.2666666666601</v>
      </c>
      <c r="AO1240" s="11">
        <v>2783.3333333333298</v>
      </c>
      <c r="AP1240" s="11">
        <v>16993.866666666599</v>
      </c>
      <c r="AQ1240" s="11">
        <v>0</v>
      </c>
    </row>
    <row r="1241" spans="1:43" hidden="1" x14ac:dyDescent="0.45">
      <c r="A1241" s="11">
        <v>1239</v>
      </c>
      <c r="B1241" s="11" t="s">
        <v>14</v>
      </c>
      <c r="C1241" s="11" t="s">
        <v>12</v>
      </c>
      <c r="D1241" s="12">
        <v>43556</v>
      </c>
      <c r="E1241" s="11">
        <f t="shared" si="38"/>
        <v>2019</v>
      </c>
      <c r="F1241" s="11">
        <f t="shared" si="39"/>
        <v>4</v>
      </c>
      <c r="G1241" s="11">
        <v>12</v>
      </c>
      <c r="H1241" s="11">
        <v>12</v>
      </c>
      <c r="I1241" s="11">
        <v>0</v>
      </c>
      <c r="J1241" s="11">
        <v>0</v>
      </c>
      <c r="K1241" s="11">
        <v>0</v>
      </c>
      <c r="L1241" s="11">
        <v>800.66666666666595</v>
      </c>
      <c r="M1241" s="11">
        <v>40945.666666666599</v>
      </c>
      <c r="N1241" s="11">
        <v>39091.666666666599</v>
      </c>
      <c r="O1241" s="11">
        <v>32502.1056284222</v>
      </c>
      <c r="P1241" s="11">
        <v>2286.29566229791</v>
      </c>
      <c r="Q1241" s="11">
        <v>31018.838137919101</v>
      </c>
      <c r="R1241" s="11">
        <v>0.95431632817703105</v>
      </c>
      <c r="S1241" s="11">
        <v>14.2158294163156</v>
      </c>
      <c r="T1241" s="11">
        <v>0.65662075783086804</v>
      </c>
      <c r="U1241" s="11">
        <v>0</v>
      </c>
      <c r="V1241" s="11">
        <v>30.5833333333333</v>
      </c>
      <c r="W1241" s="11">
        <v>0</v>
      </c>
      <c r="X1241" s="11">
        <v>0</v>
      </c>
      <c r="Y1241" s="11">
        <v>30.5833333333333</v>
      </c>
      <c r="Z1241" s="11">
        <v>7</v>
      </c>
      <c r="AA1241" s="11">
        <v>7</v>
      </c>
      <c r="AB1241" s="11">
        <v>16</v>
      </c>
      <c r="AC1241" s="11">
        <v>63</v>
      </c>
      <c r="AD1241" s="11">
        <v>620.22237356524101</v>
      </c>
      <c r="AE1241" s="11">
        <v>0</v>
      </c>
      <c r="AF1241" s="11">
        <v>0</v>
      </c>
      <c r="AG1241" s="11">
        <v>0</v>
      </c>
      <c r="AH1241" s="11">
        <v>0</v>
      </c>
      <c r="AI1241" s="11">
        <v>0</v>
      </c>
      <c r="AJ1241" s="11">
        <v>0</v>
      </c>
      <c r="AK1241" s="11">
        <v>0</v>
      </c>
      <c r="AL1241" s="11">
        <v>0</v>
      </c>
      <c r="AM1241" s="11">
        <v>0</v>
      </c>
      <c r="AN1241" s="11">
        <v>8202.0833333333303</v>
      </c>
      <c r="AO1241" s="11">
        <v>2866</v>
      </c>
      <c r="AP1241" s="11">
        <v>18384.833333333299</v>
      </c>
      <c r="AQ1241" s="11">
        <v>253.916666666666</v>
      </c>
    </row>
    <row r="1242" spans="1:43" hidden="1" x14ac:dyDescent="0.45">
      <c r="A1242" s="11">
        <v>1240</v>
      </c>
      <c r="B1242" s="11" t="s">
        <v>14</v>
      </c>
      <c r="C1242" s="11" t="s">
        <v>12</v>
      </c>
      <c r="D1242" s="12">
        <v>43586</v>
      </c>
      <c r="E1242" s="11">
        <f t="shared" si="38"/>
        <v>2019</v>
      </c>
      <c r="F1242" s="11">
        <f t="shared" si="39"/>
        <v>5</v>
      </c>
      <c r="G1242" s="11">
        <v>13</v>
      </c>
      <c r="H1242" s="11">
        <v>13</v>
      </c>
      <c r="I1242" s="11">
        <v>0</v>
      </c>
      <c r="J1242" s="11">
        <v>2</v>
      </c>
      <c r="K1242" s="11">
        <v>0</v>
      </c>
      <c r="L1242" s="11">
        <v>799.53846153846098</v>
      </c>
      <c r="M1242" s="11">
        <v>40875.692307692298</v>
      </c>
      <c r="N1242" s="11">
        <v>39047.384615384603</v>
      </c>
      <c r="O1242" s="11">
        <v>32030.800559245501</v>
      </c>
      <c r="P1242" s="11">
        <v>2264.0445600828398</v>
      </c>
      <c r="Q1242" s="11">
        <v>30565.883435919899</v>
      </c>
      <c r="R1242" s="11">
        <v>0.95493745829989896</v>
      </c>
      <c r="S1242" s="11">
        <v>14.1473432123236</v>
      </c>
      <c r="T1242" s="11">
        <v>0.65057387279442203</v>
      </c>
      <c r="U1242" s="11">
        <v>0</v>
      </c>
      <c r="V1242" s="11">
        <v>31.076923076922998</v>
      </c>
      <c r="W1242" s="11">
        <v>0</v>
      </c>
      <c r="X1242" s="11">
        <v>0</v>
      </c>
      <c r="Y1242" s="11">
        <v>31.076923076922998</v>
      </c>
      <c r="Z1242" s="11">
        <v>7</v>
      </c>
      <c r="AA1242" s="11">
        <v>7</v>
      </c>
      <c r="AB1242" s="11">
        <v>16</v>
      </c>
      <c r="AC1242" s="11">
        <v>62.923076923076898</v>
      </c>
      <c r="AD1242" s="11">
        <v>620.29652297746998</v>
      </c>
      <c r="AE1242" s="11">
        <v>0</v>
      </c>
      <c r="AF1242" s="11">
        <v>0</v>
      </c>
      <c r="AG1242" s="11">
        <v>0</v>
      </c>
      <c r="AH1242" s="11">
        <v>0</v>
      </c>
      <c r="AI1242" s="11">
        <v>0</v>
      </c>
      <c r="AJ1242" s="11">
        <v>0</v>
      </c>
      <c r="AK1242" s="11">
        <v>0</v>
      </c>
      <c r="AL1242" s="11">
        <v>0</v>
      </c>
      <c r="AM1242" s="11">
        <v>0</v>
      </c>
      <c r="AN1242" s="11">
        <v>8323</v>
      </c>
      <c r="AO1242" s="11">
        <v>2872.76923076923</v>
      </c>
      <c r="AP1242" s="11">
        <v>18384</v>
      </c>
      <c r="AQ1242" s="11">
        <v>173.84615384615299</v>
      </c>
    </row>
    <row r="1243" spans="1:43" hidden="1" x14ac:dyDescent="0.45">
      <c r="A1243" s="11">
        <v>1241</v>
      </c>
      <c r="B1243" s="11" t="s">
        <v>14</v>
      </c>
      <c r="C1243" s="11" t="s">
        <v>12</v>
      </c>
      <c r="D1243" s="12">
        <v>43617</v>
      </c>
      <c r="E1243" s="11">
        <f t="shared" si="38"/>
        <v>2019</v>
      </c>
      <c r="F1243" s="11">
        <f t="shared" si="39"/>
        <v>6</v>
      </c>
      <c r="G1243" s="11">
        <v>14</v>
      </c>
      <c r="H1243" s="11">
        <v>14</v>
      </c>
      <c r="I1243" s="11">
        <v>0</v>
      </c>
      <c r="J1243" s="11">
        <v>0</v>
      </c>
      <c r="K1243" s="11">
        <v>0</v>
      </c>
      <c r="L1243" s="11">
        <v>801.71428571428498</v>
      </c>
      <c r="M1243" s="11">
        <v>41024.714285714203</v>
      </c>
      <c r="N1243" s="11">
        <v>34992.857142857101</v>
      </c>
      <c r="O1243" s="11">
        <v>32471.106856391099</v>
      </c>
      <c r="P1243" s="11">
        <v>2297.4828327936402</v>
      </c>
      <c r="Q1243" s="11">
        <v>27689.649971408398</v>
      </c>
      <c r="R1243" s="11">
        <v>0.85291286069126904</v>
      </c>
      <c r="S1243" s="11">
        <v>14.1337008939899</v>
      </c>
      <c r="T1243" s="11">
        <v>0.58961450513119196</v>
      </c>
      <c r="U1243" s="11">
        <v>0</v>
      </c>
      <c r="V1243" s="11">
        <v>30.428571428571399</v>
      </c>
      <c r="W1243" s="11">
        <v>0</v>
      </c>
      <c r="X1243" s="11">
        <v>0</v>
      </c>
      <c r="Y1243" s="11">
        <v>30.428571428571399</v>
      </c>
      <c r="Z1243" s="11">
        <v>7</v>
      </c>
      <c r="AA1243" s="11">
        <v>7</v>
      </c>
      <c r="AB1243" s="11">
        <v>16</v>
      </c>
      <c r="AC1243" s="11">
        <v>63.071428571428498</v>
      </c>
      <c r="AD1243" s="11">
        <v>554.77048302519904</v>
      </c>
      <c r="AE1243" s="11">
        <v>0</v>
      </c>
      <c r="AF1243" s="11">
        <v>0</v>
      </c>
      <c r="AG1243" s="11">
        <v>0</v>
      </c>
      <c r="AH1243" s="11">
        <v>0</v>
      </c>
      <c r="AI1243" s="11">
        <v>0</v>
      </c>
      <c r="AJ1243" s="11">
        <v>0</v>
      </c>
      <c r="AK1243" s="11">
        <v>0</v>
      </c>
      <c r="AL1243" s="11">
        <v>0</v>
      </c>
      <c r="AM1243" s="11">
        <v>0</v>
      </c>
      <c r="AN1243" s="11">
        <v>7555.0714285714203</v>
      </c>
      <c r="AO1243" s="11">
        <v>2864.3571428571399</v>
      </c>
      <c r="AP1243" s="11">
        <v>16635.9285714285</v>
      </c>
      <c r="AQ1243" s="11">
        <v>76.285714285714207</v>
      </c>
    </row>
    <row r="1244" spans="1:43" hidden="1" x14ac:dyDescent="0.45">
      <c r="A1244" s="11">
        <v>1242</v>
      </c>
      <c r="B1244" s="11" t="s">
        <v>14</v>
      </c>
      <c r="C1244" s="11" t="s">
        <v>12</v>
      </c>
      <c r="D1244" s="12">
        <v>43647</v>
      </c>
      <c r="E1244" s="11">
        <f t="shared" si="38"/>
        <v>2019</v>
      </c>
      <c r="F1244" s="11">
        <f t="shared" si="39"/>
        <v>7</v>
      </c>
      <c r="G1244" s="11">
        <v>12</v>
      </c>
      <c r="H1244" s="11">
        <v>12</v>
      </c>
      <c r="I1244" s="11">
        <v>0</v>
      </c>
      <c r="J1244" s="11">
        <v>0</v>
      </c>
      <c r="K1244" s="11">
        <v>0</v>
      </c>
      <c r="L1244" s="11">
        <v>800.66666666666595</v>
      </c>
      <c r="M1244" s="11">
        <v>40965.166666666599</v>
      </c>
      <c r="N1244" s="11">
        <v>33223.25</v>
      </c>
      <c r="O1244" s="11">
        <v>33468.528338155702</v>
      </c>
      <c r="P1244" s="11">
        <v>2336.7895142213101</v>
      </c>
      <c r="Q1244" s="11">
        <v>27100.952621896598</v>
      </c>
      <c r="R1244" s="11">
        <v>0.81179570024674796</v>
      </c>
      <c r="S1244" s="11">
        <v>14.3223237069814</v>
      </c>
      <c r="T1244" s="11">
        <v>0.55653503577534902</v>
      </c>
      <c r="U1244" s="11">
        <v>0</v>
      </c>
      <c r="V1244" s="11">
        <v>33.9166666666666</v>
      </c>
      <c r="W1244" s="11">
        <v>0</v>
      </c>
      <c r="X1244" s="11">
        <v>1.25</v>
      </c>
      <c r="Y1244" s="11">
        <v>32.6666666666666</v>
      </c>
      <c r="Z1244" s="11">
        <v>7.75</v>
      </c>
      <c r="AA1244" s="11">
        <v>7.75</v>
      </c>
      <c r="AB1244" s="11">
        <v>19</v>
      </c>
      <c r="AC1244" s="11">
        <v>63</v>
      </c>
      <c r="AD1244" s="11">
        <v>527.80520019947903</v>
      </c>
      <c r="AE1244" s="11">
        <v>0</v>
      </c>
      <c r="AF1244" s="11">
        <v>0</v>
      </c>
      <c r="AG1244" s="11">
        <v>0</v>
      </c>
      <c r="AH1244" s="11">
        <v>0</v>
      </c>
      <c r="AI1244" s="11">
        <v>0</v>
      </c>
      <c r="AJ1244" s="11">
        <v>0</v>
      </c>
      <c r="AK1244" s="11">
        <v>0</v>
      </c>
      <c r="AL1244" s="11">
        <v>0</v>
      </c>
      <c r="AM1244" s="11">
        <v>0</v>
      </c>
      <c r="AN1244" s="11">
        <v>6974.25</v>
      </c>
      <c r="AO1244" s="11">
        <v>2830.9166666666601</v>
      </c>
      <c r="AP1244" s="11">
        <v>14936.333333333299</v>
      </c>
      <c r="AQ1244" s="11">
        <v>50.5</v>
      </c>
    </row>
    <row r="1245" spans="1:43" hidden="1" x14ac:dyDescent="0.45">
      <c r="A1245" s="11">
        <v>1243</v>
      </c>
      <c r="B1245" s="11" t="s">
        <v>14</v>
      </c>
      <c r="C1245" s="11" t="s">
        <v>12</v>
      </c>
      <c r="D1245" s="12">
        <v>43678</v>
      </c>
      <c r="E1245" s="11">
        <f t="shared" si="38"/>
        <v>2019</v>
      </c>
      <c r="F1245" s="11">
        <f t="shared" si="39"/>
        <v>8</v>
      </c>
      <c r="G1245" s="11">
        <v>14</v>
      </c>
      <c r="H1245" s="11">
        <v>14</v>
      </c>
      <c r="I1245" s="11">
        <v>0</v>
      </c>
      <c r="J1245" s="11">
        <v>0</v>
      </c>
      <c r="K1245" s="11">
        <v>0</v>
      </c>
      <c r="L1245" s="11">
        <v>800.42857142857099</v>
      </c>
      <c r="M1245" s="11">
        <v>40925.642857142797</v>
      </c>
      <c r="N1245" s="11">
        <v>33605.357142857101</v>
      </c>
      <c r="O1245" s="11">
        <v>33004.9775949225</v>
      </c>
      <c r="P1245" s="11">
        <v>2348.84600159212</v>
      </c>
      <c r="Q1245" s="11">
        <v>27078.095081994899</v>
      </c>
      <c r="R1245" s="11">
        <v>0.82161028907186995</v>
      </c>
      <c r="S1245" s="11">
        <v>14.0521443670964</v>
      </c>
      <c r="T1245" s="11">
        <v>0.58018817945342405</v>
      </c>
      <c r="U1245" s="11">
        <v>0</v>
      </c>
      <c r="V1245" s="11">
        <v>31.357142857142801</v>
      </c>
      <c r="W1245" s="11">
        <v>0</v>
      </c>
      <c r="X1245" s="11">
        <v>0</v>
      </c>
      <c r="Y1245" s="11">
        <v>31.357142857142801</v>
      </c>
      <c r="Z1245" s="11">
        <v>7</v>
      </c>
      <c r="AA1245" s="11">
        <v>7</v>
      </c>
      <c r="AB1245" s="11">
        <v>16</v>
      </c>
      <c r="AC1245" s="11">
        <v>63</v>
      </c>
      <c r="AD1245" s="11">
        <v>533.70305928150799</v>
      </c>
      <c r="AE1245" s="11">
        <v>0</v>
      </c>
      <c r="AF1245" s="11">
        <v>0</v>
      </c>
      <c r="AG1245" s="11">
        <v>0</v>
      </c>
      <c r="AH1245" s="11">
        <v>0</v>
      </c>
      <c r="AI1245" s="11">
        <v>0</v>
      </c>
      <c r="AJ1245" s="11">
        <v>0</v>
      </c>
      <c r="AK1245" s="11">
        <v>0</v>
      </c>
      <c r="AL1245" s="11">
        <v>0</v>
      </c>
      <c r="AM1245" s="11">
        <v>0</v>
      </c>
      <c r="AN1245" s="11">
        <v>7142.1428571428496</v>
      </c>
      <c r="AO1245" s="11">
        <v>2846</v>
      </c>
      <c r="AP1245" s="11">
        <v>15302.5</v>
      </c>
      <c r="AQ1245" s="11">
        <v>43.285714285714199</v>
      </c>
    </row>
    <row r="1246" spans="1:43" hidden="1" x14ac:dyDescent="0.45">
      <c r="A1246" s="11">
        <v>1244</v>
      </c>
      <c r="B1246" s="11" t="s">
        <v>14</v>
      </c>
      <c r="C1246" s="11" t="s">
        <v>12</v>
      </c>
      <c r="D1246" s="12">
        <v>43709</v>
      </c>
      <c r="E1246" s="11">
        <f t="shared" si="38"/>
        <v>2019</v>
      </c>
      <c r="F1246" s="11">
        <f t="shared" si="39"/>
        <v>9</v>
      </c>
      <c r="G1246" s="11">
        <v>13</v>
      </c>
      <c r="H1246" s="11">
        <v>13</v>
      </c>
      <c r="I1246" s="11">
        <v>0</v>
      </c>
      <c r="J1246" s="11">
        <v>2</v>
      </c>
      <c r="K1246" s="11">
        <v>2</v>
      </c>
      <c r="L1246" s="11">
        <v>786</v>
      </c>
      <c r="M1246" s="11">
        <v>40217.846153846098</v>
      </c>
      <c r="N1246" s="11">
        <v>34914.1538461538</v>
      </c>
      <c r="O1246" s="11">
        <v>33283.256512016203</v>
      </c>
      <c r="P1246" s="11">
        <v>2330.3206104240999</v>
      </c>
      <c r="Q1246" s="11">
        <v>28846.956761191999</v>
      </c>
      <c r="R1246" s="11">
        <v>0.86840982907348596</v>
      </c>
      <c r="S1246" s="11">
        <v>14.281534587044399</v>
      </c>
      <c r="T1246" s="11">
        <v>0.610876805827682</v>
      </c>
      <c r="U1246" s="11">
        <v>0</v>
      </c>
      <c r="V1246" s="11">
        <v>30.230769230769202</v>
      </c>
      <c r="W1246" s="11">
        <v>5.3076923076923004</v>
      </c>
      <c r="X1246" s="11">
        <v>1.5384615384615301</v>
      </c>
      <c r="Y1246" s="11">
        <v>23.384615384615302</v>
      </c>
      <c r="Z1246" s="11">
        <v>7</v>
      </c>
      <c r="AA1246" s="11">
        <v>7</v>
      </c>
      <c r="AB1246" s="11">
        <v>16</v>
      </c>
      <c r="AC1246" s="11">
        <v>60.846153846153797</v>
      </c>
      <c r="AD1246" s="11">
        <v>574.56012898353299</v>
      </c>
      <c r="AE1246" s="11">
        <v>0</v>
      </c>
      <c r="AF1246" s="11">
        <v>0</v>
      </c>
      <c r="AG1246" s="11">
        <v>0</v>
      </c>
      <c r="AH1246" s="11">
        <v>0</v>
      </c>
      <c r="AI1246" s="11">
        <v>0</v>
      </c>
      <c r="AJ1246" s="11">
        <v>0</v>
      </c>
      <c r="AK1246" s="11">
        <v>0</v>
      </c>
      <c r="AL1246" s="11">
        <v>0</v>
      </c>
      <c r="AM1246" s="11">
        <v>0</v>
      </c>
      <c r="AN1246" s="11">
        <v>7447.2307692307604</v>
      </c>
      <c r="AO1246" s="11">
        <v>2915.23076923076</v>
      </c>
      <c r="AP1246" s="11">
        <v>16311</v>
      </c>
      <c r="AQ1246" s="11">
        <v>358.30769230769198</v>
      </c>
    </row>
    <row r="1247" spans="1:43" hidden="1" x14ac:dyDescent="0.45">
      <c r="A1247" s="11">
        <v>1245</v>
      </c>
      <c r="B1247" s="11" t="s">
        <v>14</v>
      </c>
      <c r="C1247" s="11" t="s">
        <v>12</v>
      </c>
      <c r="D1247" s="12">
        <v>43739</v>
      </c>
      <c r="E1247" s="11">
        <f t="shared" si="38"/>
        <v>2019</v>
      </c>
      <c r="F1247" s="11">
        <f t="shared" si="39"/>
        <v>10</v>
      </c>
      <c r="G1247" s="11">
        <v>12</v>
      </c>
      <c r="H1247" s="11">
        <v>12</v>
      </c>
      <c r="I1247" s="11">
        <v>0</v>
      </c>
      <c r="J1247" s="11">
        <v>0</v>
      </c>
      <c r="K1247" s="11">
        <v>0</v>
      </c>
      <c r="L1247" s="11">
        <v>764</v>
      </c>
      <c r="M1247" s="11">
        <v>39059.916666666599</v>
      </c>
      <c r="N1247" s="11">
        <v>37069.25</v>
      </c>
      <c r="O1247" s="11">
        <v>32168.829853984498</v>
      </c>
      <c r="P1247" s="11">
        <v>2284.8366588988501</v>
      </c>
      <c r="Q1247" s="11">
        <v>30522.6828516651</v>
      </c>
      <c r="R1247" s="11">
        <v>0.94903503813216505</v>
      </c>
      <c r="S1247" s="11">
        <v>14.077636466375999</v>
      </c>
      <c r="T1247" s="11">
        <v>0.65836872555711601</v>
      </c>
      <c r="U1247" s="11">
        <v>0</v>
      </c>
      <c r="V1247" s="11">
        <v>28.5</v>
      </c>
      <c r="W1247" s="11">
        <v>0</v>
      </c>
      <c r="X1247" s="11">
        <v>1.6666666666666601</v>
      </c>
      <c r="Y1247" s="11">
        <v>26.8333333333333</v>
      </c>
      <c r="Z1247" s="11">
        <v>7</v>
      </c>
      <c r="AA1247" s="11">
        <v>7</v>
      </c>
      <c r="AB1247" s="11">
        <v>16</v>
      </c>
      <c r="AC1247" s="11">
        <v>58</v>
      </c>
      <c r="AD1247" s="11">
        <v>639.125</v>
      </c>
      <c r="AE1247" s="11">
        <v>0</v>
      </c>
      <c r="AF1247" s="11">
        <v>0</v>
      </c>
      <c r="AG1247" s="11">
        <v>0</v>
      </c>
      <c r="AH1247" s="11">
        <v>0</v>
      </c>
      <c r="AI1247" s="11">
        <v>0</v>
      </c>
      <c r="AJ1247" s="11">
        <v>0</v>
      </c>
      <c r="AK1247" s="11">
        <v>0</v>
      </c>
      <c r="AL1247" s="11">
        <v>0</v>
      </c>
      <c r="AM1247" s="11">
        <v>0</v>
      </c>
      <c r="AN1247" s="11">
        <v>7984.5833333333303</v>
      </c>
      <c r="AO1247" s="11">
        <v>2904.5</v>
      </c>
      <c r="AP1247" s="11">
        <v>17357.75</v>
      </c>
      <c r="AQ1247" s="11">
        <v>117.666666666666</v>
      </c>
    </row>
    <row r="1248" spans="1:43" hidden="1" x14ac:dyDescent="0.45">
      <c r="A1248" s="11">
        <v>1246</v>
      </c>
      <c r="B1248" s="11" t="s">
        <v>14</v>
      </c>
      <c r="C1248" s="11" t="s">
        <v>12</v>
      </c>
      <c r="D1248" s="12">
        <v>43770</v>
      </c>
      <c r="E1248" s="11">
        <f t="shared" si="38"/>
        <v>2019</v>
      </c>
      <c r="F1248" s="11">
        <f t="shared" si="39"/>
        <v>11</v>
      </c>
      <c r="G1248" s="11">
        <v>14</v>
      </c>
      <c r="H1248" s="11">
        <v>14</v>
      </c>
      <c r="I1248" s="11">
        <v>0</v>
      </c>
      <c r="J1248" s="11">
        <v>0</v>
      </c>
      <c r="K1248" s="11">
        <v>0</v>
      </c>
      <c r="L1248" s="11">
        <v>716.42857142857099</v>
      </c>
      <c r="M1248" s="11">
        <v>36739.285714285703</v>
      </c>
      <c r="N1248" s="11">
        <v>38211.571428571398</v>
      </c>
      <c r="O1248" s="11">
        <v>32167.013546431899</v>
      </c>
      <c r="P1248" s="11">
        <v>2268.7076263397598</v>
      </c>
      <c r="Q1248" s="11">
        <v>33554.821566036902</v>
      </c>
      <c r="R1248" s="11">
        <v>1.0433552875739001</v>
      </c>
      <c r="S1248" s="11">
        <v>14.1766676703743</v>
      </c>
      <c r="T1248" s="11">
        <v>0.70750220492975302</v>
      </c>
      <c r="U1248" s="11">
        <v>0</v>
      </c>
      <c r="V1248" s="11">
        <v>27.571428571428498</v>
      </c>
      <c r="W1248" s="11">
        <v>0</v>
      </c>
      <c r="X1248" s="11">
        <v>1.6428571428571399</v>
      </c>
      <c r="Y1248" s="11">
        <v>25.928571428571399</v>
      </c>
      <c r="Z1248" s="11">
        <v>7</v>
      </c>
      <c r="AA1248" s="11">
        <v>6.7857142857142803</v>
      </c>
      <c r="AB1248" s="11">
        <v>14.9285714285714</v>
      </c>
      <c r="AC1248" s="11">
        <v>53.928571428571402</v>
      </c>
      <c r="AD1248" s="11">
        <v>713.64168877099905</v>
      </c>
      <c r="AE1248" s="11">
        <v>0</v>
      </c>
      <c r="AF1248" s="11">
        <v>0</v>
      </c>
      <c r="AG1248" s="11">
        <v>0</v>
      </c>
      <c r="AH1248" s="11">
        <v>0</v>
      </c>
      <c r="AI1248" s="11">
        <v>0</v>
      </c>
      <c r="AJ1248" s="11">
        <v>0</v>
      </c>
      <c r="AK1248" s="11">
        <v>0</v>
      </c>
      <c r="AL1248" s="11">
        <v>0</v>
      </c>
      <c r="AM1248" s="11">
        <v>0</v>
      </c>
      <c r="AN1248" s="11">
        <v>8230.9285714285706</v>
      </c>
      <c r="AO1248" s="11">
        <v>2976</v>
      </c>
      <c r="AP1248" s="11">
        <v>17367.285714285699</v>
      </c>
      <c r="AQ1248" s="11">
        <v>131.42857142857099</v>
      </c>
    </row>
    <row r="1249" spans="1:43" hidden="1" x14ac:dyDescent="0.45">
      <c r="A1249" s="11">
        <v>1247</v>
      </c>
      <c r="B1249" s="11" t="s">
        <v>14</v>
      </c>
      <c r="C1249" s="11" t="s">
        <v>12</v>
      </c>
      <c r="D1249" s="12">
        <v>43800</v>
      </c>
      <c r="E1249" s="11">
        <f t="shared" si="38"/>
        <v>2019</v>
      </c>
      <c r="F1249" s="11">
        <f t="shared" si="39"/>
        <v>12</v>
      </c>
      <c r="G1249" s="11">
        <v>13</v>
      </c>
      <c r="H1249" s="11">
        <v>13</v>
      </c>
      <c r="I1249" s="11">
        <v>0</v>
      </c>
      <c r="J1249" s="11">
        <v>0</v>
      </c>
      <c r="K1249" s="11">
        <v>0</v>
      </c>
      <c r="L1249" s="11">
        <v>764</v>
      </c>
      <c r="M1249" s="11">
        <v>39089.307692307601</v>
      </c>
      <c r="N1249" s="11">
        <v>36592</v>
      </c>
      <c r="O1249" s="11">
        <v>32503.097043973299</v>
      </c>
      <c r="P1249" s="11">
        <v>2298.8764340176499</v>
      </c>
      <c r="Q1249" s="11">
        <v>30393.396744748701</v>
      </c>
      <c r="R1249" s="11">
        <v>0.93613335453945901</v>
      </c>
      <c r="S1249" s="11">
        <v>14.137842954780799</v>
      </c>
      <c r="T1249" s="11">
        <v>0.65267641043688196</v>
      </c>
      <c r="U1249" s="11">
        <v>0</v>
      </c>
      <c r="V1249" s="11">
        <v>28.923076923076898</v>
      </c>
      <c r="W1249" s="11">
        <v>0</v>
      </c>
      <c r="X1249" s="11">
        <v>1.6923076923076901</v>
      </c>
      <c r="Y1249" s="11">
        <v>27.230769230769202</v>
      </c>
      <c r="Z1249" s="11">
        <v>7</v>
      </c>
      <c r="AA1249" s="11">
        <v>7</v>
      </c>
      <c r="AB1249" s="11">
        <v>16</v>
      </c>
      <c r="AC1249" s="11">
        <v>58</v>
      </c>
      <c r="AD1249" s="11">
        <v>630.896551724137</v>
      </c>
      <c r="AE1249" s="11">
        <v>0</v>
      </c>
      <c r="AF1249" s="11">
        <v>0</v>
      </c>
      <c r="AG1249" s="11">
        <v>0</v>
      </c>
      <c r="AH1249" s="11">
        <v>0</v>
      </c>
      <c r="AI1249" s="11">
        <v>0</v>
      </c>
      <c r="AJ1249" s="11">
        <v>0</v>
      </c>
      <c r="AK1249" s="11">
        <v>0</v>
      </c>
      <c r="AL1249" s="11">
        <v>0</v>
      </c>
      <c r="AM1249" s="11">
        <v>0</v>
      </c>
      <c r="AN1249" s="11">
        <v>7791</v>
      </c>
      <c r="AO1249" s="11">
        <v>2910.76923076923</v>
      </c>
      <c r="AP1249" s="11">
        <v>15839.307692307601</v>
      </c>
      <c r="AQ1249" s="11">
        <v>0</v>
      </c>
    </row>
    <row r="1250" spans="1:43" hidden="1" x14ac:dyDescent="0.45">
      <c r="A1250" s="11">
        <v>1248</v>
      </c>
      <c r="B1250" s="11" t="s">
        <v>14</v>
      </c>
      <c r="C1250" s="11" t="s">
        <v>12</v>
      </c>
      <c r="D1250" s="12">
        <v>43831</v>
      </c>
      <c r="E1250" s="11">
        <f t="shared" si="38"/>
        <v>2020</v>
      </c>
      <c r="F1250" s="11">
        <f t="shared" si="39"/>
        <v>1</v>
      </c>
      <c r="G1250" s="11">
        <v>13</v>
      </c>
      <c r="H1250" s="11">
        <v>13</v>
      </c>
      <c r="I1250" s="11">
        <v>0</v>
      </c>
      <c r="J1250" s="11">
        <v>3</v>
      </c>
      <c r="K1250" s="11">
        <v>3</v>
      </c>
      <c r="L1250" s="11">
        <v>758.61538461538396</v>
      </c>
      <c r="M1250" s="11">
        <v>38741.0769230769</v>
      </c>
      <c r="N1250" s="11">
        <v>33654.461538461503</v>
      </c>
      <c r="O1250" s="11">
        <v>33195.159120866803</v>
      </c>
      <c r="P1250" s="11">
        <v>2340.6918112511398</v>
      </c>
      <c r="Q1250" s="11">
        <v>28859.576748985401</v>
      </c>
      <c r="R1250" s="11">
        <v>0.86903800227521699</v>
      </c>
      <c r="S1250" s="11">
        <v>14.181088651182399</v>
      </c>
      <c r="T1250" s="11">
        <v>0.61536089898009305</v>
      </c>
      <c r="U1250" s="11">
        <v>0</v>
      </c>
      <c r="V1250" s="11">
        <v>28.076923076922998</v>
      </c>
      <c r="W1250" s="11">
        <v>4.6153846153846096</v>
      </c>
      <c r="X1250" s="11">
        <v>1.3846153846153799</v>
      </c>
      <c r="Y1250" s="11">
        <v>22.076923076922998</v>
      </c>
      <c r="Z1250" s="11">
        <v>7</v>
      </c>
      <c r="AA1250" s="11">
        <v>7</v>
      </c>
      <c r="AB1250" s="11">
        <v>16</v>
      </c>
      <c r="AC1250" s="11">
        <v>58</v>
      </c>
      <c r="AD1250" s="11">
        <v>580.24933687002601</v>
      </c>
      <c r="AE1250" s="11">
        <v>0</v>
      </c>
      <c r="AF1250" s="11">
        <v>0.21384615384615299</v>
      </c>
      <c r="AG1250" s="11">
        <v>1.1446153846153799</v>
      </c>
      <c r="AH1250" s="11">
        <v>1.3846153846153799</v>
      </c>
      <c r="AI1250" s="11">
        <v>1.00076923076923</v>
      </c>
      <c r="AJ1250" s="11">
        <v>0</v>
      </c>
      <c r="AK1250" s="11">
        <v>0</v>
      </c>
      <c r="AL1250" s="11">
        <v>0</v>
      </c>
      <c r="AM1250" s="11">
        <v>0</v>
      </c>
      <c r="AN1250" s="11">
        <v>6924.7692307692296</v>
      </c>
      <c r="AO1250" s="11">
        <v>2650.76923076923</v>
      </c>
      <c r="AP1250" s="11">
        <v>11973</v>
      </c>
      <c r="AQ1250" s="11">
        <v>258.38461538461502</v>
      </c>
    </row>
    <row r="1251" spans="1:43" hidden="1" x14ac:dyDescent="0.45">
      <c r="A1251" s="11">
        <v>1249</v>
      </c>
      <c r="B1251" s="11" t="s">
        <v>14</v>
      </c>
      <c r="C1251" s="11" t="s">
        <v>12</v>
      </c>
      <c r="D1251" s="12">
        <v>43862</v>
      </c>
      <c r="E1251" s="11">
        <f t="shared" si="38"/>
        <v>2020</v>
      </c>
      <c r="F1251" s="11">
        <f t="shared" si="39"/>
        <v>2</v>
      </c>
      <c r="G1251" s="11">
        <v>13</v>
      </c>
      <c r="H1251" s="11">
        <v>13</v>
      </c>
      <c r="I1251" s="11">
        <v>0</v>
      </c>
      <c r="J1251" s="11">
        <v>0</v>
      </c>
      <c r="K1251" s="11">
        <v>0</v>
      </c>
      <c r="L1251" s="11">
        <v>754</v>
      </c>
      <c r="M1251" s="11">
        <v>38530.846153846098</v>
      </c>
      <c r="N1251" s="11">
        <v>19045.1538461538</v>
      </c>
      <c r="O1251" s="11">
        <v>34026.200650565799</v>
      </c>
      <c r="P1251" s="11">
        <v>2331.15517742667</v>
      </c>
      <c r="Q1251" s="11">
        <v>16715.963687695199</v>
      </c>
      <c r="R1251" s="11">
        <v>0.49424864049015499</v>
      </c>
      <c r="S1251" s="11">
        <v>14.5926925640861</v>
      </c>
      <c r="T1251" s="11">
        <v>0.34604652621860099</v>
      </c>
      <c r="U1251" s="11">
        <v>0</v>
      </c>
      <c r="V1251" s="11">
        <v>27.923076923076898</v>
      </c>
      <c r="W1251" s="11">
        <v>0</v>
      </c>
      <c r="X1251" s="11">
        <v>0</v>
      </c>
      <c r="Y1251" s="11">
        <v>27.923076923076898</v>
      </c>
      <c r="Z1251" s="11">
        <v>7</v>
      </c>
      <c r="AA1251" s="11">
        <v>7</v>
      </c>
      <c r="AB1251" s="11">
        <v>16</v>
      </c>
      <c r="AC1251" s="11">
        <v>58</v>
      </c>
      <c r="AD1251" s="11">
        <v>328.364721485411</v>
      </c>
      <c r="AE1251" s="11">
        <v>0</v>
      </c>
      <c r="AF1251" s="11">
        <v>36.04</v>
      </c>
      <c r="AG1251" s="11">
        <v>35.346153846153797</v>
      </c>
      <c r="AH1251" s="11">
        <v>531.61538461538396</v>
      </c>
      <c r="AI1251" s="11">
        <v>30.928461538461502</v>
      </c>
      <c r="AJ1251" s="11">
        <v>0</v>
      </c>
      <c r="AK1251" s="11">
        <v>2.5384615384615299</v>
      </c>
      <c r="AL1251" s="11">
        <v>3</v>
      </c>
      <c r="AM1251" s="11">
        <v>0</v>
      </c>
      <c r="AN1251" s="11">
        <v>4004.9230769230699</v>
      </c>
      <c r="AO1251" s="11">
        <v>1960.6923076922999</v>
      </c>
      <c r="AP1251" s="11">
        <v>7429.6153846153802</v>
      </c>
      <c r="AQ1251" s="11">
        <v>0</v>
      </c>
    </row>
    <row r="1252" spans="1:43" hidden="1" x14ac:dyDescent="0.45">
      <c r="A1252" s="11">
        <v>1250</v>
      </c>
      <c r="B1252" s="11" t="s">
        <v>14</v>
      </c>
      <c r="C1252" s="11" t="s">
        <v>12</v>
      </c>
      <c r="D1252" s="12">
        <v>43891</v>
      </c>
      <c r="E1252" s="11">
        <f t="shared" si="38"/>
        <v>2020</v>
      </c>
      <c r="F1252" s="11">
        <f t="shared" si="39"/>
        <v>3</v>
      </c>
      <c r="G1252" s="11">
        <v>13</v>
      </c>
      <c r="H1252" s="11">
        <v>13</v>
      </c>
      <c r="I1252" s="11">
        <v>0</v>
      </c>
      <c r="J1252" s="11">
        <v>1</v>
      </c>
      <c r="K1252" s="11">
        <v>0</v>
      </c>
      <c r="L1252" s="11">
        <v>748.461538461538</v>
      </c>
      <c r="M1252" s="11">
        <v>38331.2307692307</v>
      </c>
      <c r="N1252" s="11">
        <v>11883.615384615299</v>
      </c>
      <c r="O1252" s="11">
        <v>33703.777610636796</v>
      </c>
      <c r="P1252" s="11">
        <v>2287.8895257889899</v>
      </c>
      <c r="Q1252" s="11">
        <v>10331.251423265099</v>
      </c>
      <c r="R1252" s="11">
        <v>0.30997021795257601</v>
      </c>
      <c r="S1252" s="11">
        <v>14.7250901743932</v>
      </c>
      <c r="T1252" s="11">
        <v>0.21181236651376101</v>
      </c>
      <c r="U1252" s="11">
        <v>0</v>
      </c>
      <c r="V1252" s="11">
        <v>32.538461538461497</v>
      </c>
      <c r="W1252" s="11">
        <v>0</v>
      </c>
      <c r="X1252" s="11">
        <v>0</v>
      </c>
      <c r="Y1252" s="11">
        <v>32.538461538461497</v>
      </c>
      <c r="Z1252" s="11">
        <v>7</v>
      </c>
      <c r="AA1252" s="11">
        <v>7</v>
      </c>
      <c r="AB1252" s="11">
        <v>16</v>
      </c>
      <c r="AC1252" s="11">
        <v>57.692307692307601</v>
      </c>
      <c r="AD1252" s="11">
        <v>205.94462864721399</v>
      </c>
      <c r="AE1252" s="11">
        <v>0</v>
      </c>
      <c r="AF1252" s="11">
        <v>62.8953846153846</v>
      </c>
      <c r="AG1252" s="11">
        <v>60.6215384615384</v>
      </c>
      <c r="AH1252" s="11">
        <v>7978.1538461538403</v>
      </c>
      <c r="AI1252" s="11">
        <v>54.4884615384615</v>
      </c>
      <c r="AJ1252" s="11">
        <v>0</v>
      </c>
      <c r="AK1252" s="11">
        <v>3</v>
      </c>
      <c r="AL1252" s="11">
        <v>85.230769230769198</v>
      </c>
      <c r="AM1252" s="11">
        <v>0</v>
      </c>
      <c r="AN1252" s="11">
        <v>2580.9230769230699</v>
      </c>
      <c r="AO1252" s="11">
        <v>72.307692307692307</v>
      </c>
      <c r="AP1252" s="11">
        <v>6137.2307692307604</v>
      </c>
      <c r="AQ1252" s="11">
        <v>0</v>
      </c>
    </row>
    <row r="1253" spans="1:43" hidden="1" x14ac:dyDescent="0.45">
      <c r="A1253" s="11">
        <v>1251</v>
      </c>
      <c r="B1253" s="11" t="s">
        <v>14</v>
      </c>
      <c r="C1253" s="11" t="s">
        <v>12</v>
      </c>
      <c r="D1253" s="12">
        <v>43922</v>
      </c>
      <c r="E1253" s="11">
        <f t="shared" si="38"/>
        <v>2020</v>
      </c>
      <c r="F1253" s="11">
        <f t="shared" si="39"/>
        <v>4</v>
      </c>
      <c r="G1253" s="11">
        <v>12</v>
      </c>
      <c r="H1253" s="11">
        <v>12</v>
      </c>
      <c r="I1253" s="11">
        <v>0</v>
      </c>
      <c r="J1253" s="11">
        <v>0</v>
      </c>
      <c r="K1253" s="11">
        <v>0</v>
      </c>
      <c r="L1253" s="11">
        <v>730</v>
      </c>
      <c r="M1253" s="11">
        <v>37428.166666666599</v>
      </c>
      <c r="N1253" s="11">
        <v>15516.916666666601</v>
      </c>
      <c r="O1253" s="11">
        <v>33311.725254606601</v>
      </c>
      <c r="P1253" s="11">
        <v>2278.1675106632701</v>
      </c>
      <c r="Q1253" s="11">
        <v>13698.063482252701</v>
      </c>
      <c r="R1253" s="11">
        <v>0.41336074472059697</v>
      </c>
      <c r="S1253" s="11">
        <v>14.6191850574325</v>
      </c>
      <c r="T1253" s="11">
        <v>0.28202971438044799</v>
      </c>
      <c r="U1253" s="11">
        <v>0</v>
      </c>
      <c r="V1253" s="11">
        <v>33.5833333333333</v>
      </c>
      <c r="W1253" s="11">
        <v>0</v>
      </c>
      <c r="X1253" s="11">
        <v>0</v>
      </c>
      <c r="Y1253" s="11">
        <v>33.5833333333333</v>
      </c>
      <c r="Z1253" s="11">
        <v>7</v>
      </c>
      <c r="AA1253" s="11">
        <v>7</v>
      </c>
      <c r="AB1253" s="11">
        <v>16</v>
      </c>
      <c r="AC1253" s="11">
        <v>56.6666666666666</v>
      </c>
      <c r="AD1253" s="11">
        <v>273.21603037766801</v>
      </c>
      <c r="AE1253" s="11">
        <v>0</v>
      </c>
      <c r="AF1253" s="11">
        <v>69.985833333333304</v>
      </c>
      <c r="AG1253" s="11">
        <v>68.204166666666595</v>
      </c>
      <c r="AH1253" s="11">
        <v>10502.5</v>
      </c>
      <c r="AI1253" s="11">
        <v>65.929166666666603</v>
      </c>
      <c r="AJ1253" s="11">
        <v>0</v>
      </c>
      <c r="AK1253" s="11">
        <v>3</v>
      </c>
      <c r="AL1253" s="11">
        <v>215.666666666666</v>
      </c>
      <c r="AM1253" s="11">
        <v>0</v>
      </c>
      <c r="AN1253" s="11">
        <v>3368.3333333333298</v>
      </c>
      <c r="AO1253" s="11">
        <v>0</v>
      </c>
      <c r="AP1253" s="11">
        <v>8092.75</v>
      </c>
      <c r="AQ1253" s="11">
        <v>0</v>
      </c>
    </row>
    <row r="1254" spans="1:43" hidden="1" x14ac:dyDescent="0.45">
      <c r="A1254" s="11">
        <v>1252</v>
      </c>
      <c r="B1254" s="11" t="s">
        <v>14</v>
      </c>
      <c r="C1254" s="11" t="s">
        <v>12</v>
      </c>
      <c r="D1254" s="12">
        <v>43952</v>
      </c>
      <c r="E1254" s="11">
        <f t="shared" si="38"/>
        <v>2020</v>
      </c>
      <c r="F1254" s="11">
        <f t="shared" si="39"/>
        <v>5</v>
      </c>
      <c r="G1254" s="11">
        <v>15</v>
      </c>
      <c r="H1254" s="11">
        <v>15</v>
      </c>
      <c r="I1254" s="11">
        <v>0</v>
      </c>
      <c r="J1254" s="11">
        <v>1</v>
      </c>
      <c r="K1254" s="11">
        <v>0</v>
      </c>
      <c r="L1254" s="11">
        <v>730</v>
      </c>
      <c r="M1254" s="11">
        <v>37399.666666666599</v>
      </c>
      <c r="N1254" s="11">
        <v>22296.733333333301</v>
      </c>
      <c r="O1254" s="11">
        <v>33621.421860715003</v>
      </c>
      <c r="P1254" s="11">
        <v>2332.7850235271599</v>
      </c>
      <c r="Q1254" s="11">
        <v>19963.4461853553</v>
      </c>
      <c r="R1254" s="11">
        <v>0.59511738453031604</v>
      </c>
      <c r="S1254" s="11">
        <v>14.4109470272246</v>
      </c>
      <c r="T1254" s="11">
        <v>0.41678081057970801</v>
      </c>
      <c r="U1254" s="11">
        <v>0</v>
      </c>
      <c r="V1254" s="11">
        <v>32.4</v>
      </c>
      <c r="W1254" s="11">
        <v>0</v>
      </c>
      <c r="X1254" s="11">
        <v>0</v>
      </c>
      <c r="Y1254" s="11">
        <v>32.4</v>
      </c>
      <c r="Z1254" s="11">
        <v>7</v>
      </c>
      <c r="AA1254" s="11">
        <v>7</v>
      </c>
      <c r="AB1254" s="11">
        <v>16</v>
      </c>
      <c r="AC1254" s="11">
        <v>56.6666666666666</v>
      </c>
      <c r="AD1254" s="11">
        <v>392.93817733990102</v>
      </c>
      <c r="AE1254" s="11">
        <v>0</v>
      </c>
      <c r="AF1254" s="11">
        <v>45.091999999999999</v>
      </c>
      <c r="AG1254" s="11">
        <v>52.915999999999997</v>
      </c>
      <c r="AH1254" s="11">
        <v>11074.8</v>
      </c>
      <c r="AI1254" s="11">
        <v>52.55</v>
      </c>
      <c r="AJ1254" s="11">
        <v>0</v>
      </c>
      <c r="AK1254" s="11">
        <v>3</v>
      </c>
      <c r="AL1254" s="11">
        <v>261.06666666666598</v>
      </c>
      <c r="AM1254" s="11">
        <v>0</v>
      </c>
      <c r="AN1254" s="11">
        <v>4862</v>
      </c>
      <c r="AO1254" s="11">
        <v>0</v>
      </c>
      <c r="AP1254" s="11">
        <v>10954.4</v>
      </c>
      <c r="AQ1254" s="11">
        <v>0</v>
      </c>
    </row>
    <row r="1255" spans="1:43" hidden="1" x14ac:dyDescent="0.45">
      <c r="A1255" s="11">
        <v>1253</v>
      </c>
      <c r="B1255" s="11" t="s">
        <v>14</v>
      </c>
      <c r="C1255" s="11" t="s">
        <v>12</v>
      </c>
      <c r="D1255" s="12">
        <v>43983</v>
      </c>
      <c r="E1255" s="11">
        <f t="shared" si="38"/>
        <v>2020</v>
      </c>
      <c r="F1255" s="11">
        <f t="shared" si="39"/>
        <v>6</v>
      </c>
      <c r="G1255" s="11">
        <v>12</v>
      </c>
      <c r="H1255" s="11">
        <v>12</v>
      </c>
      <c r="I1255" s="11">
        <v>0</v>
      </c>
      <c r="J1255" s="11">
        <v>1</v>
      </c>
      <c r="K1255" s="11">
        <v>0</v>
      </c>
      <c r="L1255" s="11">
        <v>748</v>
      </c>
      <c r="M1255" s="11">
        <v>38352.083333333299</v>
      </c>
      <c r="N1255" s="11">
        <v>22764.416666666599</v>
      </c>
      <c r="O1255" s="11">
        <v>33393.3073650683</v>
      </c>
      <c r="P1255" s="11">
        <v>2303.95643495903</v>
      </c>
      <c r="Q1255" s="11">
        <v>19716.680873274901</v>
      </c>
      <c r="R1255" s="11">
        <v>0.59312888175446099</v>
      </c>
      <c r="S1255" s="11">
        <v>14.4902908570054</v>
      </c>
      <c r="T1255" s="11">
        <v>0.410337803802102</v>
      </c>
      <c r="U1255" s="11">
        <v>0</v>
      </c>
      <c r="V1255" s="11">
        <v>32.0833333333333</v>
      </c>
      <c r="W1255" s="11">
        <v>0</v>
      </c>
      <c r="X1255" s="11">
        <v>0</v>
      </c>
      <c r="Y1255" s="11">
        <v>32.0833333333333</v>
      </c>
      <c r="Z1255" s="11">
        <v>7</v>
      </c>
      <c r="AA1255" s="11">
        <v>7</v>
      </c>
      <c r="AB1255" s="11">
        <v>16</v>
      </c>
      <c r="AC1255" s="11">
        <v>57.6666666666666</v>
      </c>
      <c r="AD1255" s="11">
        <v>394.55659893267602</v>
      </c>
      <c r="AE1255" s="11">
        <v>0</v>
      </c>
      <c r="AF1255" s="11">
        <v>53.702500000000001</v>
      </c>
      <c r="AG1255" s="11">
        <v>59.527499999999897</v>
      </c>
      <c r="AH1255" s="11">
        <v>12243.583333333299</v>
      </c>
      <c r="AI1255" s="11">
        <v>58.33</v>
      </c>
      <c r="AJ1255" s="11">
        <v>0</v>
      </c>
      <c r="AK1255" s="11">
        <v>3</v>
      </c>
      <c r="AL1255" s="11">
        <v>278</v>
      </c>
      <c r="AM1255" s="11">
        <v>0</v>
      </c>
      <c r="AN1255" s="11">
        <v>4890.75</v>
      </c>
      <c r="AO1255" s="11">
        <v>0</v>
      </c>
      <c r="AP1255" s="11">
        <v>10961.166666666601</v>
      </c>
      <c r="AQ1255" s="11">
        <v>0</v>
      </c>
    </row>
    <row r="1256" spans="1:43" hidden="1" x14ac:dyDescent="0.45">
      <c r="A1256" s="11">
        <v>1254</v>
      </c>
      <c r="B1256" s="11" t="s">
        <v>14</v>
      </c>
      <c r="C1256" s="11" t="s">
        <v>12</v>
      </c>
      <c r="D1256" s="12">
        <v>44013</v>
      </c>
      <c r="E1256" s="11">
        <f t="shared" si="38"/>
        <v>2020</v>
      </c>
      <c r="F1256" s="11">
        <f t="shared" si="39"/>
        <v>7</v>
      </c>
      <c r="G1256" s="11">
        <v>13</v>
      </c>
      <c r="H1256" s="11">
        <v>13</v>
      </c>
      <c r="I1256" s="11">
        <v>0</v>
      </c>
      <c r="J1256" s="11">
        <v>0</v>
      </c>
      <c r="K1256" s="11">
        <v>0</v>
      </c>
      <c r="L1256" s="11">
        <v>754</v>
      </c>
      <c r="M1256" s="11">
        <v>38692.384615384603</v>
      </c>
      <c r="N1256" s="11">
        <v>21195.2307692307</v>
      </c>
      <c r="O1256" s="11">
        <v>32010.483281693101</v>
      </c>
      <c r="P1256" s="11">
        <v>2249.0987946126502</v>
      </c>
      <c r="Q1256" s="11">
        <v>17447.350961901098</v>
      </c>
      <c r="R1256" s="11">
        <v>0.54775949680388003</v>
      </c>
      <c r="S1256" s="11">
        <v>14.2323900743321</v>
      </c>
      <c r="T1256" s="11">
        <v>0.369978796241972</v>
      </c>
      <c r="U1256" s="11">
        <v>0</v>
      </c>
      <c r="V1256" s="11">
        <v>32.538461538461497</v>
      </c>
      <c r="W1256" s="11">
        <v>0</v>
      </c>
      <c r="X1256" s="11">
        <v>0</v>
      </c>
      <c r="Y1256" s="11">
        <v>32.538461538461497</v>
      </c>
      <c r="Z1256" s="11">
        <v>7</v>
      </c>
      <c r="AA1256" s="11">
        <v>7</v>
      </c>
      <c r="AB1256" s="11">
        <v>16</v>
      </c>
      <c r="AC1256" s="11">
        <v>58</v>
      </c>
      <c r="AD1256" s="11">
        <v>365.435013262599</v>
      </c>
      <c r="AE1256" s="11">
        <v>0</v>
      </c>
      <c r="AF1256" s="11">
        <v>53.524615384615302</v>
      </c>
      <c r="AG1256" s="11">
        <v>52.263076923076902</v>
      </c>
      <c r="AH1256" s="11">
        <v>13654.384615384601</v>
      </c>
      <c r="AI1256" s="11">
        <v>51.980769230769198</v>
      </c>
      <c r="AJ1256" s="11">
        <v>0</v>
      </c>
      <c r="AK1256" s="11">
        <v>3</v>
      </c>
      <c r="AL1256" s="11">
        <v>292.07692307692298</v>
      </c>
      <c r="AM1256" s="11">
        <v>0</v>
      </c>
      <c r="AN1256" s="11">
        <v>5024.4615384615299</v>
      </c>
      <c r="AO1256" s="11">
        <v>0</v>
      </c>
      <c r="AP1256" s="11">
        <v>10359.0769230769</v>
      </c>
      <c r="AQ1256" s="11">
        <v>0</v>
      </c>
    </row>
    <row r="1257" spans="1:43" hidden="1" x14ac:dyDescent="0.45">
      <c r="A1257" s="11">
        <v>1255</v>
      </c>
      <c r="B1257" s="11" t="s">
        <v>14</v>
      </c>
      <c r="C1257" s="11" t="s">
        <v>12</v>
      </c>
      <c r="D1257" s="12">
        <v>44044</v>
      </c>
      <c r="E1257" s="11">
        <f t="shared" si="38"/>
        <v>2020</v>
      </c>
      <c r="F1257" s="11">
        <f t="shared" si="39"/>
        <v>8</v>
      </c>
      <c r="G1257" s="11">
        <v>14</v>
      </c>
      <c r="H1257" s="11">
        <v>14</v>
      </c>
      <c r="I1257" s="11">
        <v>0</v>
      </c>
      <c r="J1257" s="11">
        <v>1</v>
      </c>
      <c r="K1257" s="11">
        <v>0</v>
      </c>
      <c r="L1257" s="11">
        <v>754</v>
      </c>
      <c r="M1257" s="11">
        <v>38698.357142857101</v>
      </c>
      <c r="N1257" s="11">
        <v>20007.285714285699</v>
      </c>
      <c r="O1257" s="11">
        <v>32910.965017786199</v>
      </c>
      <c r="P1257" s="11">
        <v>2318.82260222073</v>
      </c>
      <c r="Q1257" s="11">
        <v>16967.763177497101</v>
      </c>
      <c r="R1257" s="11">
        <v>0.51718023648075595</v>
      </c>
      <c r="S1257" s="11">
        <v>14.197751616193701</v>
      </c>
      <c r="T1257" s="11">
        <v>0.362467407157119</v>
      </c>
      <c r="U1257" s="11">
        <v>0</v>
      </c>
      <c r="V1257" s="11">
        <v>32.142857142857103</v>
      </c>
      <c r="W1257" s="11">
        <v>0</v>
      </c>
      <c r="X1257" s="11">
        <v>7.1428571428571397E-2</v>
      </c>
      <c r="Y1257" s="11">
        <v>32.071428571428498</v>
      </c>
      <c r="Z1257" s="11">
        <v>7</v>
      </c>
      <c r="AA1257" s="11">
        <v>7</v>
      </c>
      <c r="AB1257" s="11">
        <v>16</v>
      </c>
      <c r="AC1257" s="11">
        <v>58</v>
      </c>
      <c r="AD1257" s="11">
        <v>344.95320197044299</v>
      </c>
      <c r="AE1257" s="11">
        <v>0</v>
      </c>
      <c r="AF1257" s="11">
        <v>53.24</v>
      </c>
      <c r="AG1257" s="11">
        <v>52.08</v>
      </c>
      <c r="AH1257" s="11">
        <v>16394.6428571428</v>
      </c>
      <c r="AI1257" s="11">
        <v>51.82</v>
      </c>
      <c r="AJ1257" s="11">
        <v>0</v>
      </c>
      <c r="AK1257" s="11">
        <v>3</v>
      </c>
      <c r="AL1257" s="11">
        <v>309</v>
      </c>
      <c r="AM1257" s="11">
        <v>0</v>
      </c>
      <c r="AN1257" s="11">
        <v>4387</v>
      </c>
      <c r="AO1257" s="11">
        <v>0</v>
      </c>
      <c r="AP1257" s="11">
        <v>9301.1428571428496</v>
      </c>
      <c r="AQ1257" s="11">
        <v>0</v>
      </c>
    </row>
    <row r="1258" spans="1:43" hidden="1" x14ac:dyDescent="0.45">
      <c r="A1258" s="11">
        <v>1256</v>
      </c>
      <c r="B1258" s="11" t="s">
        <v>14</v>
      </c>
      <c r="C1258" s="11" t="s">
        <v>12</v>
      </c>
      <c r="D1258" s="12">
        <v>44075</v>
      </c>
      <c r="E1258" s="11">
        <f t="shared" si="38"/>
        <v>2020</v>
      </c>
      <c r="F1258" s="11">
        <f t="shared" si="39"/>
        <v>9</v>
      </c>
      <c r="G1258" s="11">
        <v>12</v>
      </c>
      <c r="H1258" s="11">
        <v>12</v>
      </c>
      <c r="I1258" s="11">
        <v>0</v>
      </c>
      <c r="J1258" s="11">
        <v>0</v>
      </c>
      <c r="K1258" s="11">
        <v>0</v>
      </c>
      <c r="L1258" s="11">
        <v>738</v>
      </c>
      <c r="M1258" s="11">
        <v>38014.75</v>
      </c>
      <c r="N1258" s="11">
        <v>15242.583333333299</v>
      </c>
      <c r="O1258" s="11">
        <v>33038.066102187397</v>
      </c>
      <c r="P1258" s="11">
        <v>2266.9408961368499</v>
      </c>
      <c r="Q1258" s="11">
        <v>13163.9625470109</v>
      </c>
      <c r="R1258" s="11">
        <v>0.400887860852643</v>
      </c>
      <c r="S1258" s="11">
        <v>14.570751608286001</v>
      </c>
      <c r="T1258" s="11">
        <v>0.27126198894070902</v>
      </c>
      <c r="U1258" s="11">
        <v>0</v>
      </c>
      <c r="V1258" s="11">
        <v>31.8333333333333</v>
      </c>
      <c r="W1258" s="11">
        <v>0</v>
      </c>
      <c r="X1258" s="11">
        <v>0</v>
      </c>
      <c r="Y1258" s="11">
        <v>31.8333333333333</v>
      </c>
      <c r="Z1258" s="11">
        <v>7</v>
      </c>
      <c r="AA1258" s="11">
        <v>7</v>
      </c>
      <c r="AB1258" s="11">
        <v>16</v>
      </c>
      <c r="AC1258" s="11">
        <v>56</v>
      </c>
      <c r="AD1258" s="11">
        <v>272.18898809523802</v>
      </c>
      <c r="AE1258" s="11">
        <v>0</v>
      </c>
      <c r="AF1258" s="11">
        <v>49.997500000000002</v>
      </c>
      <c r="AG1258" s="11">
        <v>50.002499999999998</v>
      </c>
      <c r="AH1258" s="11">
        <v>22475</v>
      </c>
      <c r="AI1258" s="11">
        <v>50</v>
      </c>
      <c r="AJ1258" s="11">
        <v>0</v>
      </c>
      <c r="AK1258" s="11">
        <v>2</v>
      </c>
      <c r="AL1258" s="11">
        <v>369.25</v>
      </c>
      <c r="AM1258" s="11">
        <v>0</v>
      </c>
      <c r="AN1258" s="11">
        <v>3594.4166666666601</v>
      </c>
      <c r="AO1258" s="11">
        <v>0</v>
      </c>
      <c r="AP1258" s="11">
        <v>8286.8333333333303</v>
      </c>
      <c r="AQ1258" s="11">
        <v>0</v>
      </c>
    </row>
    <row r="1259" spans="1:43" hidden="1" x14ac:dyDescent="0.45">
      <c r="A1259" s="11">
        <v>1257</v>
      </c>
      <c r="B1259" s="11" t="s">
        <v>14</v>
      </c>
      <c r="C1259" s="11" t="s">
        <v>12</v>
      </c>
      <c r="D1259" s="12">
        <v>44105</v>
      </c>
      <c r="E1259" s="11">
        <f t="shared" si="38"/>
        <v>2020</v>
      </c>
      <c r="F1259" s="11">
        <f t="shared" si="39"/>
        <v>10</v>
      </c>
      <c r="G1259" s="11">
        <v>14</v>
      </c>
      <c r="H1259" s="11">
        <v>14</v>
      </c>
      <c r="I1259" s="11">
        <v>0</v>
      </c>
      <c r="J1259" s="11">
        <v>3</v>
      </c>
      <c r="K1259" s="11">
        <v>1</v>
      </c>
      <c r="L1259" s="11">
        <v>741.42857142857099</v>
      </c>
      <c r="M1259" s="11">
        <v>38191.071428571398</v>
      </c>
      <c r="N1259" s="11">
        <v>21623.214285714199</v>
      </c>
      <c r="O1259" s="11">
        <v>34318.540715906202</v>
      </c>
      <c r="P1259" s="11">
        <v>2356.9190765313101</v>
      </c>
      <c r="Q1259" s="11">
        <v>19322.003670361901</v>
      </c>
      <c r="R1259" s="11">
        <v>0.56686737290613698</v>
      </c>
      <c r="S1259" s="11">
        <v>14.5591385144438</v>
      </c>
      <c r="T1259" s="11">
        <v>0.39943849142746002</v>
      </c>
      <c r="U1259" s="11">
        <v>0</v>
      </c>
      <c r="V1259" s="11">
        <v>29.714285714285701</v>
      </c>
      <c r="W1259" s="11">
        <v>5.1428571428571397</v>
      </c>
      <c r="X1259" s="11">
        <v>0</v>
      </c>
      <c r="Y1259" s="11">
        <v>24.571428571428498</v>
      </c>
      <c r="Z1259" s="11">
        <v>7</v>
      </c>
      <c r="AA1259" s="11">
        <v>7</v>
      </c>
      <c r="AB1259" s="11">
        <v>16</v>
      </c>
      <c r="AC1259" s="11">
        <v>56.428571428571402</v>
      </c>
      <c r="AD1259" s="11">
        <v>383.98350633356699</v>
      </c>
      <c r="AE1259" s="11">
        <v>0</v>
      </c>
      <c r="AF1259" s="11">
        <v>57.341428571428501</v>
      </c>
      <c r="AG1259" s="11">
        <v>55.740714285714198</v>
      </c>
      <c r="AH1259" s="11">
        <v>25173.785714285699</v>
      </c>
      <c r="AI1259" s="11">
        <v>55.022142857142804</v>
      </c>
      <c r="AJ1259" s="11">
        <v>0</v>
      </c>
      <c r="AK1259" s="11">
        <v>2</v>
      </c>
      <c r="AL1259" s="11">
        <v>442.142857142857</v>
      </c>
      <c r="AM1259" s="11">
        <v>0</v>
      </c>
      <c r="AN1259" s="11">
        <v>5110.9285714285697</v>
      </c>
      <c r="AO1259" s="11">
        <v>0</v>
      </c>
      <c r="AP1259" s="11">
        <v>10592.285714285699</v>
      </c>
      <c r="AQ1259" s="11">
        <v>108.428571428571</v>
      </c>
    </row>
    <row r="1260" spans="1:43" hidden="1" x14ac:dyDescent="0.45">
      <c r="A1260" s="11">
        <v>1258</v>
      </c>
      <c r="B1260" s="11" t="s">
        <v>14</v>
      </c>
      <c r="C1260" s="11" t="s">
        <v>12</v>
      </c>
      <c r="D1260" s="12">
        <v>44136</v>
      </c>
      <c r="E1260" s="11">
        <f t="shared" si="38"/>
        <v>2020</v>
      </c>
      <c r="F1260" s="11">
        <f t="shared" si="39"/>
        <v>11</v>
      </c>
      <c r="G1260" s="11">
        <v>13</v>
      </c>
      <c r="H1260" s="11">
        <v>13</v>
      </c>
      <c r="I1260" s="11">
        <v>0</v>
      </c>
      <c r="J1260" s="11">
        <v>0</v>
      </c>
      <c r="K1260" s="11">
        <v>0</v>
      </c>
      <c r="L1260" s="11">
        <v>738</v>
      </c>
      <c r="M1260" s="11">
        <v>38000.615384615303</v>
      </c>
      <c r="N1260" s="11">
        <v>24267.0769230769</v>
      </c>
      <c r="O1260" s="11">
        <v>33663.169645436501</v>
      </c>
      <c r="P1260" s="11">
        <v>2346.59817074492</v>
      </c>
      <c r="Q1260" s="11">
        <v>21418.263871995601</v>
      </c>
      <c r="R1260" s="11">
        <v>0.63849513628828902</v>
      </c>
      <c r="S1260" s="11">
        <v>14.3435347593934</v>
      </c>
      <c r="T1260" s="11">
        <v>0.448120579377147</v>
      </c>
      <c r="U1260" s="11">
        <v>0</v>
      </c>
      <c r="V1260" s="11">
        <v>29.1538461538461</v>
      </c>
      <c r="W1260" s="11">
        <v>0</v>
      </c>
      <c r="X1260" s="11">
        <v>0</v>
      </c>
      <c r="Y1260" s="11">
        <v>29.1538461538461</v>
      </c>
      <c r="Z1260" s="11">
        <v>7</v>
      </c>
      <c r="AA1260" s="11">
        <v>7</v>
      </c>
      <c r="AB1260" s="11">
        <v>16</v>
      </c>
      <c r="AC1260" s="11">
        <v>56</v>
      </c>
      <c r="AD1260" s="11">
        <v>433.34065934065899</v>
      </c>
      <c r="AE1260" s="11">
        <v>0</v>
      </c>
      <c r="AF1260" s="11">
        <v>52.885384615384602</v>
      </c>
      <c r="AG1260" s="11">
        <v>53.642307692307597</v>
      </c>
      <c r="AH1260" s="11">
        <v>29860.692307692301</v>
      </c>
      <c r="AI1260" s="11">
        <v>53.182307692307603</v>
      </c>
      <c r="AJ1260" s="11">
        <v>0</v>
      </c>
      <c r="AK1260" s="11">
        <v>2</v>
      </c>
      <c r="AL1260" s="11">
        <v>497.692307692307</v>
      </c>
      <c r="AM1260" s="11">
        <v>0</v>
      </c>
      <c r="AN1260" s="11">
        <v>5580.4615384615299</v>
      </c>
      <c r="AO1260" s="11">
        <v>0</v>
      </c>
      <c r="AP1260" s="11">
        <v>11096.538461538399</v>
      </c>
      <c r="AQ1260" s="11">
        <v>0</v>
      </c>
    </row>
    <row r="1261" spans="1:43" hidden="1" x14ac:dyDescent="0.45">
      <c r="A1261" s="11">
        <v>1259</v>
      </c>
      <c r="B1261" s="11" t="s">
        <v>14</v>
      </c>
      <c r="C1261" s="11" t="s">
        <v>12</v>
      </c>
      <c r="D1261" s="12">
        <v>44166</v>
      </c>
      <c r="E1261" s="11">
        <f t="shared" si="38"/>
        <v>2020</v>
      </c>
      <c r="F1261" s="11">
        <f t="shared" si="39"/>
        <v>12</v>
      </c>
      <c r="G1261" s="11">
        <v>12</v>
      </c>
      <c r="H1261" s="11">
        <v>12</v>
      </c>
      <c r="I1261" s="11">
        <v>0</v>
      </c>
      <c r="J1261" s="11">
        <v>1</v>
      </c>
      <c r="K1261" s="11">
        <v>0</v>
      </c>
      <c r="L1261" s="11">
        <v>738</v>
      </c>
      <c r="M1261" s="11">
        <v>38001.5</v>
      </c>
      <c r="N1261" s="11">
        <v>13686.75</v>
      </c>
      <c r="O1261" s="11">
        <v>33366.029887068602</v>
      </c>
      <c r="P1261" s="11">
        <v>2303.8355215073402</v>
      </c>
      <c r="Q1261" s="11">
        <v>11938.383610463399</v>
      </c>
      <c r="R1261" s="11">
        <v>0.36009753334650502</v>
      </c>
      <c r="S1261" s="11">
        <v>14.479434513768799</v>
      </c>
      <c r="T1261" s="11">
        <v>0.24732448769652901</v>
      </c>
      <c r="U1261" s="11">
        <v>0</v>
      </c>
      <c r="V1261" s="11">
        <v>30.4166666666666</v>
      </c>
      <c r="W1261" s="11">
        <v>0</v>
      </c>
      <c r="X1261" s="11">
        <v>0</v>
      </c>
      <c r="Y1261" s="11">
        <v>30.4166666666666</v>
      </c>
      <c r="Z1261" s="11">
        <v>7</v>
      </c>
      <c r="AA1261" s="11">
        <v>7</v>
      </c>
      <c r="AB1261" s="11">
        <v>16</v>
      </c>
      <c r="AC1261" s="11">
        <v>56</v>
      </c>
      <c r="AD1261" s="11">
        <v>244.40625</v>
      </c>
      <c r="AE1261" s="11">
        <v>0</v>
      </c>
      <c r="AF1261" s="11">
        <v>61.342500000000001</v>
      </c>
      <c r="AG1261" s="11">
        <v>59.08</v>
      </c>
      <c r="AH1261" s="11">
        <v>46657.333333333299</v>
      </c>
      <c r="AI1261" s="11">
        <v>57.942500000000003</v>
      </c>
      <c r="AJ1261" s="11">
        <v>0</v>
      </c>
      <c r="AK1261" s="11">
        <v>2.25</v>
      </c>
      <c r="AL1261" s="11">
        <v>652.5</v>
      </c>
      <c r="AM1261" s="11">
        <v>0</v>
      </c>
      <c r="AN1261" s="11">
        <v>3510.1666666666601</v>
      </c>
      <c r="AO1261" s="11">
        <v>0</v>
      </c>
      <c r="AP1261" s="11">
        <v>5974.25</v>
      </c>
      <c r="AQ1261" s="11">
        <v>0</v>
      </c>
    </row>
    <row r="1262" spans="1:43" hidden="1" x14ac:dyDescent="0.45">
      <c r="A1262" s="11">
        <v>1260</v>
      </c>
      <c r="B1262" s="11" t="s">
        <v>14</v>
      </c>
      <c r="C1262" s="11" t="s">
        <v>12</v>
      </c>
      <c r="D1262" s="12">
        <v>44197</v>
      </c>
      <c r="E1262" s="11">
        <f t="shared" si="38"/>
        <v>2021</v>
      </c>
      <c r="F1262" s="11">
        <f t="shared" si="39"/>
        <v>1</v>
      </c>
      <c r="G1262" s="11">
        <v>15</v>
      </c>
      <c r="H1262" s="11">
        <v>15</v>
      </c>
      <c r="I1262" s="11">
        <v>0</v>
      </c>
      <c r="J1262" s="11">
        <v>1</v>
      </c>
      <c r="K1262" s="11">
        <v>0</v>
      </c>
      <c r="L1262" s="11">
        <v>741.2</v>
      </c>
      <c r="M1262" s="11">
        <v>38162.933333333298</v>
      </c>
      <c r="N1262" s="11">
        <v>14765.8</v>
      </c>
      <c r="O1262" s="11">
        <v>33236.928696468298</v>
      </c>
      <c r="P1262" s="11">
        <v>2267.5478187365802</v>
      </c>
      <c r="Q1262" s="11">
        <v>12755.989820480199</v>
      </c>
      <c r="R1262" s="11">
        <v>0.38720298997658298</v>
      </c>
      <c r="S1262" s="11">
        <v>14.6548423132382</v>
      </c>
      <c r="T1262" s="11">
        <v>0.26133990742421198</v>
      </c>
      <c r="U1262" s="11">
        <v>0</v>
      </c>
      <c r="V1262" s="11">
        <v>28.6</v>
      </c>
      <c r="W1262" s="11">
        <v>0</v>
      </c>
      <c r="X1262" s="11">
        <v>0</v>
      </c>
      <c r="Y1262" s="11">
        <v>28.6</v>
      </c>
      <c r="Z1262" s="11">
        <v>7</v>
      </c>
      <c r="AA1262" s="11">
        <v>7</v>
      </c>
      <c r="AB1262" s="11">
        <v>16</v>
      </c>
      <c r="AC1262" s="11">
        <v>56.4</v>
      </c>
      <c r="AD1262" s="11">
        <v>262.23091133004903</v>
      </c>
      <c r="AE1262" s="11">
        <v>0</v>
      </c>
      <c r="AF1262" s="11">
        <v>63.427333333333301</v>
      </c>
      <c r="AG1262" s="11">
        <v>65.182000000000002</v>
      </c>
      <c r="AH1262" s="11">
        <v>71508.466666666602</v>
      </c>
      <c r="AI1262" s="11">
        <v>60.159333333333301</v>
      </c>
      <c r="AJ1262" s="11">
        <v>0</v>
      </c>
      <c r="AK1262" s="11">
        <v>3</v>
      </c>
      <c r="AL1262" s="11">
        <v>1220.2666666666601</v>
      </c>
      <c r="AM1262" s="11">
        <v>0</v>
      </c>
      <c r="AN1262" s="11">
        <v>3439.4</v>
      </c>
      <c r="AO1262" s="11">
        <v>0</v>
      </c>
      <c r="AP1262" s="11">
        <v>6668.2</v>
      </c>
      <c r="AQ1262" s="11">
        <v>0</v>
      </c>
    </row>
    <row r="1263" spans="1:43" hidden="1" x14ac:dyDescent="0.45">
      <c r="A1263" s="11">
        <v>1261</v>
      </c>
      <c r="B1263" s="11" t="s">
        <v>14</v>
      </c>
      <c r="C1263" s="11" t="s">
        <v>12</v>
      </c>
      <c r="D1263" s="12">
        <v>44228</v>
      </c>
      <c r="E1263" s="11">
        <f t="shared" si="38"/>
        <v>2021</v>
      </c>
      <c r="F1263" s="11">
        <f t="shared" si="39"/>
        <v>2</v>
      </c>
      <c r="G1263" s="11">
        <v>12</v>
      </c>
      <c r="H1263" s="11">
        <v>12</v>
      </c>
      <c r="I1263" s="11">
        <v>0</v>
      </c>
      <c r="J1263" s="11">
        <v>2</v>
      </c>
      <c r="K1263" s="11">
        <v>2</v>
      </c>
      <c r="L1263" s="11">
        <v>738</v>
      </c>
      <c r="M1263" s="11">
        <v>38009.583333333299</v>
      </c>
      <c r="N1263" s="11">
        <v>18214.25</v>
      </c>
      <c r="O1263" s="11">
        <v>34186.031185419997</v>
      </c>
      <c r="P1263" s="11">
        <v>2333.1925749621</v>
      </c>
      <c r="Q1263" s="11">
        <v>16276.712308686099</v>
      </c>
      <c r="R1263" s="11">
        <v>0.47913813675334699</v>
      </c>
      <c r="S1263" s="11">
        <v>14.6458313305675</v>
      </c>
      <c r="T1263" s="11">
        <v>0.33374645247373302</v>
      </c>
      <c r="U1263" s="11">
        <v>0</v>
      </c>
      <c r="V1263" s="11">
        <v>26.3333333333333</v>
      </c>
      <c r="W1263" s="11">
        <v>6</v>
      </c>
      <c r="X1263" s="11">
        <v>0</v>
      </c>
      <c r="Y1263" s="11">
        <v>20.3333333333333</v>
      </c>
      <c r="Z1263" s="11">
        <v>7</v>
      </c>
      <c r="AA1263" s="11">
        <v>7</v>
      </c>
      <c r="AB1263" s="11">
        <v>16</v>
      </c>
      <c r="AC1263" s="11">
        <v>56</v>
      </c>
      <c r="AD1263" s="11">
        <v>325.25446428571399</v>
      </c>
      <c r="AE1263" s="11">
        <v>10170.5</v>
      </c>
      <c r="AF1263" s="11">
        <v>63.89</v>
      </c>
      <c r="AG1263" s="11">
        <v>66.192499999999995</v>
      </c>
      <c r="AH1263" s="11">
        <v>85259.666666666599</v>
      </c>
      <c r="AI1263" s="11">
        <v>61.044999999999902</v>
      </c>
      <c r="AJ1263" s="11">
        <v>2894.3333333333298</v>
      </c>
      <c r="AK1263" s="11">
        <v>3</v>
      </c>
      <c r="AL1263" s="11">
        <v>1537.25</v>
      </c>
      <c r="AM1263" s="11">
        <v>0</v>
      </c>
      <c r="AN1263" s="11">
        <v>4057.6666666666601</v>
      </c>
      <c r="AO1263" s="11">
        <v>0</v>
      </c>
      <c r="AP1263" s="11">
        <v>8508.6666666666606</v>
      </c>
      <c r="AQ1263" s="11">
        <v>123.583333333333</v>
      </c>
    </row>
    <row r="1264" spans="1:43" hidden="1" x14ac:dyDescent="0.45">
      <c r="A1264" s="11">
        <v>1262</v>
      </c>
      <c r="B1264" s="11" t="s">
        <v>14</v>
      </c>
      <c r="C1264" s="11" t="s">
        <v>12</v>
      </c>
      <c r="D1264" s="12">
        <v>44256</v>
      </c>
      <c r="E1264" s="11">
        <f t="shared" si="38"/>
        <v>2021</v>
      </c>
      <c r="F1264" s="11">
        <f t="shared" si="39"/>
        <v>3</v>
      </c>
      <c r="G1264" s="11">
        <v>12</v>
      </c>
      <c r="H1264" s="11">
        <v>12</v>
      </c>
      <c r="I1264" s="11">
        <v>0</v>
      </c>
      <c r="J1264" s="11">
        <v>0</v>
      </c>
      <c r="K1264" s="11">
        <v>0</v>
      </c>
      <c r="L1264" s="11">
        <v>738</v>
      </c>
      <c r="M1264" s="11">
        <v>37996.333333333299</v>
      </c>
      <c r="N1264" s="11">
        <v>21947.166666666599</v>
      </c>
      <c r="O1264" s="11">
        <v>33471.456094672598</v>
      </c>
      <c r="P1264" s="11">
        <v>2283.1594403325898</v>
      </c>
      <c r="Q1264" s="11">
        <v>19238.870885849999</v>
      </c>
      <c r="R1264" s="11">
        <v>0.57754601138002504</v>
      </c>
      <c r="S1264" s="11">
        <v>14.6576526348014</v>
      </c>
      <c r="T1264" s="11">
        <v>0.39368629501535002</v>
      </c>
      <c r="U1264" s="11">
        <v>0</v>
      </c>
      <c r="V1264" s="11">
        <v>27.5833333333333</v>
      </c>
      <c r="W1264" s="11">
        <v>0</v>
      </c>
      <c r="X1264" s="11">
        <v>0</v>
      </c>
      <c r="Y1264" s="11">
        <v>27.5833333333333</v>
      </c>
      <c r="Z1264" s="11">
        <v>7</v>
      </c>
      <c r="AA1264" s="11">
        <v>7</v>
      </c>
      <c r="AB1264" s="11">
        <v>16</v>
      </c>
      <c r="AC1264" s="11">
        <v>56</v>
      </c>
      <c r="AD1264" s="11">
        <v>391.91369047619003</v>
      </c>
      <c r="AE1264" s="11">
        <v>619207.91666666605</v>
      </c>
      <c r="AF1264" s="11">
        <v>58.33</v>
      </c>
      <c r="AG1264" s="11">
        <v>65.117500000000007</v>
      </c>
      <c r="AH1264" s="11">
        <v>97107.75</v>
      </c>
      <c r="AI1264" s="11">
        <v>60.102499999999999</v>
      </c>
      <c r="AJ1264" s="11">
        <v>20989.666666666599</v>
      </c>
      <c r="AK1264" s="11">
        <v>3</v>
      </c>
      <c r="AL1264" s="11">
        <v>1681.1666666666599</v>
      </c>
      <c r="AM1264" s="11">
        <v>0</v>
      </c>
      <c r="AN1264" s="11">
        <v>5110.75</v>
      </c>
      <c r="AO1264" s="11">
        <v>0</v>
      </c>
      <c r="AP1264" s="11">
        <v>10854.916666666601</v>
      </c>
      <c r="AQ1264" s="11">
        <v>0</v>
      </c>
    </row>
    <row r="1265" spans="1:43" hidden="1" x14ac:dyDescent="0.45">
      <c r="A1265" s="11">
        <v>1263</v>
      </c>
      <c r="B1265" s="11" t="s">
        <v>14</v>
      </c>
      <c r="C1265" s="11" t="s">
        <v>12</v>
      </c>
      <c r="D1265" s="12">
        <v>44287</v>
      </c>
      <c r="E1265" s="11">
        <f t="shared" si="38"/>
        <v>2021</v>
      </c>
      <c r="F1265" s="11">
        <f t="shared" si="39"/>
        <v>4</v>
      </c>
      <c r="G1265" s="11">
        <v>13</v>
      </c>
      <c r="H1265" s="11">
        <v>13</v>
      </c>
      <c r="I1265" s="11">
        <v>0</v>
      </c>
      <c r="J1265" s="11">
        <v>0</v>
      </c>
      <c r="K1265" s="11">
        <v>0</v>
      </c>
      <c r="L1265" s="11">
        <v>738</v>
      </c>
      <c r="M1265" s="11">
        <v>37981.538461538403</v>
      </c>
      <c r="N1265" s="11">
        <v>24411.307692307601</v>
      </c>
      <c r="O1265" s="11">
        <v>34004.245388638599</v>
      </c>
      <c r="P1265" s="11">
        <v>2321.6200519163099</v>
      </c>
      <c r="Q1265" s="11">
        <v>21736.665918683499</v>
      </c>
      <c r="R1265" s="11">
        <v>0.64271217124347002</v>
      </c>
      <c r="S1265" s="11">
        <v>14.6414245478169</v>
      </c>
      <c r="T1265" s="11">
        <v>0.44548021064113702</v>
      </c>
      <c r="U1265" s="11">
        <v>0</v>
      </c>
      <c r="V1265" s="11">
        <v>27.384615384615302</v>
      </c>
      <c r="W1265" s="11">
        <v>0</v>
      </c>
      <c r="X1265" s="11">
        <v>0</v>
      </c>
      <c r="Y1265" s="11">
        <v>27.384615384615302</v>
      </c>
      <c r="Z1265" s="11">
        <v>7</v>
      </c>
      <c r="AA1265" s="11">
        <v>7</v>
      </c>
      <c r="AB1265" s="11">
        <v>16</v>
      </c>
      <c r="AC1265" s="11">
        <v>56</v>
      </c>
      <c r="AD1265" s="11">
        <v>435.91620879120802</v>
      </c>
      <c r="AE1265" s="11">
        <v>1593666.7692307599</v>
      </c>
      <c r="AF1265" s="11">
        <v>58.33</v>
      </c>
      <c r="AG1265" s="11">
        <v>66.19</v>
      </c>
      <c r="AH1265" s="11">
        <v>112751.769230769</v>
      </c>
      <c r="AI1265" s="11">
        <v>61.04</v>
      </c>
      <c r="AJ1265" s="11">
        <v>121678.769230769</v>
      </c>
      <c r="AK1265" s="11">
        <v>3</v>
      </c>
      <c r="AL1265" s="11">
        <v>1784.61538461538</v>
      </c>
      <c r="AM1265" s="11">
        <v>0</v>
      </c>
      <c r="AN1265" s="11">
        <v>5381.2307692307604</v>
      </c>
      <c r="AO1265" s="11">
        <v>0</v>
      </c>
      <c r="AP1265" s="11">
        <v>11164.615384615299</v>
      </c>
      <c r="AQ1265" s="11">
        <v>0</v>
      </c>
    </row>
    <row r="1266" spans="1:43" hidden="1" x14ac:dyDescent="0.45">
      <c r="A1266" s="11">
        <v>1264</v>
      </c>
      <c r="B1266" s="11" t="s">
        <v>14</v>
      </c>
      <c r="C1266" s="11" t="s">
        <v>12</v>
      </c>
      <c r="D1266" s="12">
        <v>44317</v>
      </c>
      <c r="E1266" s="11">
        <f t="shared" si="38"/>
        <v>2021</v>
      </c>
      <c r="F1266" s="11">
        <f t="shared" si="39"/>
        <v>5</v>
      </c>
      <c r="G1266" s="11">
        <v>14</v>
      </c>
      <c r="H1266" s="11">
        <v>14</v>
      </c>
      <c r="I1266" s="11">
        <v>0</v>
      </c>
      <c r="J1266" s="11">
        <v>1</v>
      </c>
      <c r="K1266" s="11">
        <v>0</v>
      </c>
      <c r="L1266" s="11">
        <v>738</v>
      </c>
      <c r="M1266" s="11">
        <v>37984.071428571398</v>
      </c>
      <c r="N1266" s="11">
        <v>25329.6428571428</v>
      </c>
      <c r="O1266" s="11">
        <v>34015.575195496502</v>
      </c>
      <c r="P1266" s="11">
        <v>2337.1532658475198</v>
      </c>
      <c r="Q1266" s="11">
        <v>22598.8160581394</v>
      </c>
      <c r="R1266" s="11">
        <v>0.66678534908587495</v>
      </c>
      <c r="S1266" s="11">
        <v>14.550800759675001</v>
      </c>
      <c r="T1266" s="11">
        <v>0.46588752069658101</v>
      </c>
      <c r="U1266" s="11">
        <v>0</v>
      </c>
      <c r="V1266" s="11">
        <v>34.357142857142797</v>
      </c>
      <c r="W1266" s="11">
        <v>0</v>
      </c>
      <c r="X1266" s="11">
        <v>0</v>
      </c>
      <c r="Y1266" s="11">
        <v>34.357142857142797</v>
      </c>
      <c r="Z1266" s="11">
        <v>7</v>
      </c>
      <c r="AA1266" s="11">
        <v>7</v>
      </c>
      <c r="AB1266" s="11">
        <v>16</v>
      </c>
      <c r="AC1266" s="11">
        <v>56</v>
      </c>
      <c r="AD1266" s="11">
        <v>452.31505102040802</v>
      </c>
      <c r="AE1266" s="11">
        <v>3980616.8571428498</v>
      </c>
      <c r="AF1266" s="11">
        <v>51.19</v>
      </c>
      <c r="AG1266" s="11">
        <v>61.595714285714202</v>
      </c>
      <c r="AH1266" s="11">
        <v>132231.214285714</v>
      </c>
      <c r="AI1266" s="11">
        <v>57.019999999999897</v>
      </c>
      <c r="AJ1266" s="11">
        <v>1203500.8571428501</v>
      </c>
      <c r="AK1266" s="11">
        <v>2.1428571428571401</v>
      </c>
      <c r="AL1266" s="11">
        <v>1902.7142857142801</v>
      </c>
      <c r="AM1266" s="11">
        <v>0</v>
      </c>
      <c r="AN1266" s="11">
        <v>5731.1428571428496</v>
      </c>
      <c r="AO1266" s="11">
        <v>0</v>
      </c>
      <c r="AP1266" s="11">
        <v>11444.357142857099</v>
      </c>
      <c r="AQ1266" s="11">
        <v>0</v>
      </c>
    </row>
    <row r="1267" spans="1:43" hidden="1" x14ac:dyDescent="0.45">
      <c r="A1267" s="11">
        <v>1265</v>
      </c>
      <c r="B1267" s="11" t="s">
        <v>14</v>
      </c>
      <c r="C1267" s="11" t="s">
        <v>12</v>
      </c>
      <c r="D1267" s="12">
        <v>44348</v>
      </c>
      <c r="E1267" s="11">
        <f t="shared" si="38"/>
        <v>2021</v>
      </c>
      <c r="F1267" s="11">
        <f t="shared" si="39"/>
        <v>6</v>
      </c>
      <c r="G1267" s="11">
        <v>12</v>
      </c>
      <c r="H1267" s="11">
        <v>12</v>
      </c>
      <c r="I1267" s="11">
        <v>0</v>
      </c>
      <c r="J1267" s="11">
        <v>1</v>
      </c>
      <c r="K1267" s="11">
        <v>0</v>
      </c>
      <c r="L1267" s="11">
        <v>738</v>
      </c>
      <c r="M1267" s="11">
        <v>38105.25</v>
      </c>
      <c r="N1267" s="11">
        <v>25838.833333333299</v>
      </c>
      <c r="O1267" s="11">
        <v>33589.200217474398</v>
      </c>
      <c r="P1267" s="11">
        <v>2313.5333497316001</v>
      </c>
      <c r="Q1267" s="11">
        <v>22695.452901402201</v>
      </c>
      <c r="R1267" s="11">
        <v>0.67800978698163805</v>
      </c>
      <c r="S1267" s="11">
        <v>14.515780760874501</v>
      </c>
      <c r="T1267" s="11">
        <v>0.468858063776808</v>
      </c>
      <c r="U1267" s="11">
        <v>0</v>
      </c>
      <c r="V1267" s="11">
        <v>34.4166666666666</v>
      </c>
      <c r="W1267" s="11">
        <v>0</v>
      </c>
      <c r="X1267" s="11">
        <v>0</v>
      </c>
      <c r="Y1267" s="11">
        <v>34.4166666666666</v>
      </c>
      <c r="Z1267" s="11">
        <v>7</v>
      </c>
      <c r="AA1267" s="11">
        <v>7</v>
      </c>
      <c r="AB1267" s="11">
        <v>16</v>
      </c>
      <c r="AC1267" s="11">
        <v>56</v>
      </c>
      <c r="AD1267" s="11">
        <v>461.40773809523802</v>
      </c>
      <c r="AE1267" s="11">
        <v>12255009.416666601</v>
      </c>
      <c r="AF1267" s="11">
        <v>50</v>
      </c>
      <c r="AG1267" s="11">
        <v>60.83</v>
      </c>
      <c r="AH1267" s="11">
        <v>149535.75</v>
      </c>
      <c r="AI1267" s="11">
        <v>56.35</v>
      </c>
      <c r="AJ1267" s="11">
        <v>3472867.0833333302</v>
      </c>
      <c r="AK1267" s="11">
        <v>2</v>
      </c>
      <c r="AL1267" s="11">
        <v>1993</v>
      </c>
      <c r="AM1267" s="11">
        <v>0</v>
      </c>
      <c r="AN1267" s="11">
        <v>5685.0833333333303</v>
      </c>
      <c r="AO1267" s="11">
        <v>0</v>
      </c>
      <c r="AP1267" s="11">
        <v>11447.25</v>
      </c>
      <c r="AQ1267" s="11">
        <v>0</v>
      </c>
    </row>
    <row r="1268" spans="1:43" hidden="1" x14ac:dyDescent="0.45">
      <c r="A1268" s="11">
        <v>1266</v>
      </c>
      <c r="B1268" s="11" t="s">
        <v>14</v>
      </c>
      <c r="C1268" s="11" t="s">
        <v>12</v>
      </c>
      <c r="D1268" s="12">
        <v>44378</v>
      </c>
      <c r="E1268" s="11">
        <f t="shared" si="38"/>
        <v>2021</v>
      </c>
      <c r="F1268" s="11">
        <f t="shared" si="39"/>
        <v>7</v>
      </c>
      <c r="G1268" s="11">
        <v>14</v>
      </c>
      <c r="H1268" s="11">
        <v>14</v>
      </c>
      <c r="I1268" s="11">
        <v>0</v>
      </c>
      <c r="J1268" s="11">
        <v>0</v>
      </c>
      <c r="K1268" s="11">
        <v>0</v>
      </c>
      <c r="L1268" s="11">
        <v>738</v>
      </c>
      <c r="M1268" s="11">
        <v>38109.571428571398</v>
      </c>
      <c r="N1268" s="11">
        <v>20199.571428571398</v>
      </c>
      <c r="O1268" s="11">
        <v>33126.4352742595</v>
      </c>
      <c r="P1268" s="11">
        <v>2277.8122422493798</v>
      </c>
      <c r="Q1268" s="11">
        <v>17476.8412745854</v>
      </c>
      <c r="R1268" s="11">
        <v>0.53005500909167202</v>
      </c>
      <c r="S1268" s="11">
        <v>14.539907937468399</v>
      </c>
      <c r="T1268" s="11">
        <v>0.36071281402940902</v>
      </c>
      <c r="U1268" s="11">
        <v>0</v>
      </c>
      <c r="V1268" s="11">
        <v>34.285714285714199</v>
      </c>
      <c r="W1268" s="11">
        <v>0</v>
      </c>
      <c r="X1268" s="11">
        <v>0</v>
      </c>
      <c r="Y1268" s="11">
        <v>34.285714285714199</v>
      </c>
      <c r="Z1268" s="11">
        <v>7</v>
      </c>
      <c r="AA1268" s="11">
        <v>7</v>
      </c>
      <c r="AB1268" s="11">
        <v>16</v>
      </c>
      <c r="AC1268" s="11">
        <v>56</v>
      </c>
      <c r="AD1268" s="11">
        <v>360.70663265306098</v>
      </c>
      <c r="AE1268" s="11">
        <v>16365378.5714285</v>
      </c>
      <c r="AF1268" s="11">
        <v>43.712857142857104</v>
      </c>
      <c r="AG1268" s="11">
        <v>56.235714285714202</v>
      </c>
      <c r="AH1268" s="11">
        <v>177306.928571428</v>
      </c>
      <c r="AI1268" s="11">
        <v>52.327142857142803</v>
      </c>
      <c r="AJ1268" s="11">
        <v>6253481.1428571399</v>
      </c>
      <c r="AK1268" s="11">
        <v>2</v>
      </c>
      <c r="AL1268" s="11">
        <v>2056.0714285714198</v>
      </c>
      <c r="AM1268" s="11">
        <v>0</v>
      </c>
      <c r="AN1268" s="11">
        <v>4291.8571428571404</v>
      </c>
      <c r="AO1268" s="11">
        <v>0</v>
      </c>
      <c r="AP1268" s="11">
        <v>9438.4285714285706</v>
      </c>
      <c r="AQ1268" s="11">
        <v>0</v>
      </c>
    </row>
    <row r="1269" spans="1:43" hidden="1" x14ac:dyDescent="0.45">
      <c r="A1269" s="11">
        <v>1267</v>
      </c>
      <c r="B1269" s="11" t="s">
        <v>14</v>
      </c>
      <c r="C1269" s="11" t="s">
        <v>12</v>
      </c>
      <c r="D1269" s="12">
        <v>44409</v>
      </c>
      <c r="E1269" s="11">
        <f t="shared" si="38"/>
        <v>2021</v>
      </c>
      <c r="F1269" s="11">
        <f t="shared" si="39"/>
        <v>8</v>
      </c>
      <c r="G1269" s="11">
        <v>13</v>
      </c>
      <c r="H1269" s="11">
        <v>13</v>
      </c>
      <c r="I1269" s="11">
        <v>0</v>
      </c>
      <c r="J1269" s="11">
        <v>1</v>
      </c>
      <c r="K1269" s="11">
        <v>0</v>
      </c>
      <c r="L1269" s="11">
        <v>754</v>
      </c>
      <c r="M1269" s="11">
        <v>38926.846153846098</v>
      </c>
      <c r="N1269" s="11">
        <v>19879.615384615299</v>
      </c>
      <c r="O1269" s="11">
        <v>33520.489079177503</v>
      </c>
      <c r="P1269" s="11">
        <v>2312.4324012676698</v>
      </c>
      <c r="Q1269" s="11">
        <v>17050.564770909801</v>
      </c>
      <c r="R1269" s="11">
        <v>0.51061824797733601</v>
      </c>
      <c r="S1269" s="11">
        <v>14.4949819254657</v>
      </c>
      <c r="T1269" s="11">
        <v>0.35140507679744298</v>
      </c>
      <c r="U1269" s="11">
        <v>0</v>
      </c>
      <c r="V1269" s="11">
        <v>31.230769230769202</v>
      </c>
      <c r="W1269" s="11">
        <v>0</v>
      </c>
      <c r="X1269" s="11">
        <v>7.69230769230769E-2</v>
      </c>
      <c r="Y1269" s="11">
        <v>31.1538461538461</v>
      </c>
      <c r="Z1269" s="11">
        <v>7</v>
      </c>
      <c r="AA1269" s="11">
        <v>7</v>
      </c>
      <c r="AB1269" s="11">
        <v>16</v>
      </c>
      <c r="AC1269" s="11">
        <v>58</v>
      </c>
      <c r="AD1269" s="11">
        <v>342.75198938992003</v>
      </c>
      <c r="AE1269" s="11">
        <v>23916661.692307599</v>
      </c>
      <c r="AF1269" s="11">
        <v>50.786923076923003</v>
      </c>
      <c r="AG1269" s="11">
        <v>63.758461538461503</v>
      </c>
      <c r="AH1269" s="11">
        <v>227662.38461538401</v>
      </c>
      <c r="AI1269" s="11">
        <v>58.914615384615303</v>
      </c>
      <c r="AJ1269" s="11">
        <v>10555614.9230769</v>
      </c>
      <c r="AK1269" s="11">
        <v>2</v>
      </c>
      <c r="AL1269" s="11">
        <v>2185.3846153846098</v>
      </c>
      <c r="AM1269" s="11">
        <v>0</v>
      </c>
      <c r="AN1269" s="11">
        <v>4281.2307692307604</v>
      </c>
      <c r="AO1269" s="11">
        <v>0</v>
      </c>
      <c r="AP1269" s="11">
        <v>8916.4615384615299</v>
      </c>
      <c r="AQ1269" s="11">
        <v>0</v>
      </c>
    </row>
    <row r="1270" spans="1:43" hidden="1" x14ac:dyDescent="0.45">
      <c r="A1270" s="11">
        <v>1268</v>
      </c>
      <c r="B1270" s="11" t="s">
        <v>14</v>
      </c>
      <c r="C1270" s="11" t="s">
        <v>12</v>
      </c>
      <c r="D1270" s="12">
        <v>44440</v>
      </c>
      <c r="E1270" s="11">
        <f t="shared" si="38"/>
        <v>2021</v>
      </c>
      <c r="F1270" s="11">
        <f t="shared" si="39"/>
        <v>9</v>
      </c>
      <c r="G1270" s="11">
        <v>12</v>
      </c>
      <c r="H1270" s="11">
        <v>12</v>
      </c>
      <c r="I1270" s="11">
        <v>0</v>
      </c>
      <c r="J1270" s="11">
        <v>0</v>
      </c>
      <c r="K1270" s="11">
        <v>0</v>
      </c>
      <c r="L1270" s="11">
        <v>754</v>
      </c>
      <c r="M1270" s="11">
        <v>38928.833333333299</v>
      </c>
      <c r="N1270" s="11">
        <v>21449.333333333299</v>
      </c>
      <c r="O1270" s="11">
        <v>33594.082393725199</v>
      </c>
      <c r="P1270" s="11">
        <v>2286.23535501877</v>
      </c>
      <c r="Q1270" s="11">
        <v>18438.715470480998</v>
      </c>
      <c r="R1270" s="11">
        <v>0.55093104019208305</v>
      </c>
      <c r="S1270" s="11">
        <v>14.6915833200732</v>
      </c>
      <c r="T1270" s="11">
        <v>0.37507322631745199</v>
      </c>
      <c r="U1270" s="11">
        <v>0</v>
      </c>
      <c r="V1270" s="11">
        <v>25.1666666666666</v>
      </c>
      <c r="W1270" s="11">
        <v>6</v>
      </c>
      <c r="X1270" s="11">
        <v>0</v>
      </c>
      <c r="Y1270" s="11">
        <v>19.1666666666666</v>
      </c>
      <c r="Z1270" s="11">
        <v>7</v>
      </c>
      <c r="AA1270" s="11">
        <v>7</v>
      </c>
      <c r="AB1270" s="11">
        <v>16</v>
      </c>
      <c r="AC1270" s="11">
        <v>58</v>
      </c>
      <c r="AD1270" s="11">
        <v>369.816091954022</v>
      </c>
      <c r="AE1270" s="11">
        <v>34218073.916666597</v>
      </c>
      <c r="AF1270" s="11">
        <v>48.147500000000001</v>
      </c>
      <c r="AG1270" s="11">
        <v>62.497500000000002</v>
      </c>
      <c r="AH1270" s="11">
        <v>280027.91666666599</v>
      </c>
      <c r="AI1270" s="11">
        <v>57.8125</v>
      </c>
      <c r="AJ1270" s="11">
        <v>20657644.583333299</v>
      </c>
      <c r="AK1270" s="11">
        <v>2</v>
      </c>
      <c r="AL1270" s="11">
        <v>2382.8333333333298</v>
      </c>
      <c r="AM1270" s="11">
        <v>0</v>
      </c>
      <c r="AN1270" s="11">
        <v>4882.0833333333303</v>
      </c>
      <c r="AO1270" s="11">
        <v>0</v>
      </c>
      <c r="AP1270" s="11">
        <v>9632.8333333333303</v>
      </c>
      <c r="AQ1270" s="11">
        <v>129.333333333333</v>
      </c>
    </row>
    <row r="1271" spans="1:43" hidden="1" x14ac:dyDescent="0.45">
      <c r="A1271" s="11">
        <v>1269</v>
      </c>
      <c r="B1271" s="11" t="s">
        <v>14</v>
      </c>
      <c r="C1271" s="11" t="s">
        <v>12</v>
      </c>
      <c r="D1271" s="12">
        <v>44470</v>
      </c>
      <c r="E1271" s="11">
        <f t="shared" si="38"/>
        <v>2021</v>
      </c>
      <c r="F1271" s="11">
        <f t="shared" si="39"/>
        <v>10</v>
      </c>
      <c r="G1271" s="11">
        <v>15</v>
      </c>
      <c r="H1271" s="11">
        <v>15</v>
      </c>
      <c r="I1271" s="11">
        <v>0</v>
      </c>
      <c r="J1271" s="11">
        <v>2</v>
      </c>
      <c r="K1271" s="11">
        <v>0</v>
      </c>
      <c r="L1271" s="11">
        <v>754</v>
      </c>
      <c r="M1271" s="11">
        <v>38856.400000000001</v>
      </c>
      <c r="N1271" s="11">
        <v>27213.466666666602</v>
      </c>
      <c r="O1271" s="11">
        <v>33573.026928973399</v>
      </c>
      <c r="P1271" s="11">
        <v>2321.2490331570998</v>
      </c>
      <c r="Q1271" s="11">
        <v>23451.618026002601</v>
      </c>
      <c r="R1271" s="11">
        <v>0.70037448343562203</v>
      </c>
      <c r="S1271" s="11">
        <v>14.460760450093501</v>
      </c>
      <c r="T1271" s="11">
        <v>0.48434240430972197</v>
      </c>
      <c r="U1271" s="11">
        <v>0</v>
      </c>
      <c r="V1271" s="11">
        <v>29.6666666666666</v>
      </c>
      <c r="W1271" s="11">
        <v>0</v>
      </c>
      <c r="X1271" s="11">
        <v>0</v>
      </c>
      <c r="Y1271" s="11">
        <v>29.6666666666666</v>
      </c>
      <c r="Z1271" s="11">
        <v>7</v>
      </c>
      <c r="AA1271" s="11">
        <v>7</v>
      </c>
      <c r="AB1271" s="11">
        <v>16</v>
      </c>
      <c r="AC1271" s="11">
        <v>58</v>
      </c>
      <c r="AD1271" s="11">
        <v>469.19770114942497</v>
      </c>
      <c r="AE1271" s="11">
        <v>40214906.466666602</v>
      </c>
      <c r="AF1271" s="11">
        <v>47.22</v>
      </c>
      <c r="AG1271" s="11">
        <v>61.9</v>
      </c>
      <c r="AH1271" s="11">
        <v>341611.33333333302</v>
      </c>
      <c r="AI1271" s="11">
        <v>57.29</v>
      </c>
      <c r="AJ1271" s="11">
        <v>32836753.666666601</v>
      </c>
      <c r="AK1271" s="11">
        <v>2</v>
      </c>
      <c r="AL1271" s="11">
        <v>2669</v>
      </c>
      <c r="AM1271" s="11">
        <v>0</v>
      </c>
      <c r="AN1271" s="11">
        <v>6083</v>
      </c>
      <c r="AO1271" s="11">
        <v>0</v>
      </c>
      <c r="AP1271" s="11">
        <v>11160.9333333333</v>
      </c>
      <c r="AQ1271" s="11">
        <v>1.06666666666666</v>
      </c>
    </row>
    <row r="1272" spans="1:43" hidden="1" x14ac:dyDescent="0.45">
      <c r="A1272" s="11">
        <v>1270</v>
      </c>
      <c r="B1272" s="11" t="s">
        <v>14</v>
      </c>
      <c r="C1272" s="11" t="s">
        <v>12</v>
      </c>
      <c r="D1272" s="12">
        <v>44501</v>
      </c>
      <c r="E1272" s="11">
        <f t="shared" si="38"/>
        <v>2021</v>
      </c>
      <c r="F1272" s="11">
        <f t="shared" si="39"/>
        <v>11</v>
      </c>
      <c r="G1272" s="11">
        <v>12</v>
      </c>
      <c r="H1272" s="11">
        <v>12</v>
      </c>
      <c r="I1272" s="11">
        <v>0</v>
      </c>
      <c r="J1272" s="11">
        <v>0</v>
      </c>
      <c r="K1272" s="11">
        <v>0</v>
      </c>
      <c r="L1272" s="11">
        <v>754</v>
      </c>
      <c r="M1272" s="11">
        <v>38800.833333333299</v>
      </c>
      <c r="N1272" s="11">
        <v>33414</v>
      </c>
      <c r="O1272" s="11">
        <v>33263.167743805701</v>
      </c>
      <c r="P1272" s="11">
        <v>2305.0832004755098</v>
      </c>
      <c r="Q1272" s="11">
        <v>28607.220766328999</v>
      </c>
      <c r="R1272" s="11">
        <v>0.86114682337083703</v>
      </c>
      <c r="S1272" s="11">
        <v>14.426334377216</v>
      </c>
      <c r="T1272" s="11">
        <v>0.59214084031865299</v>
      </c>
      <c r="U1272" s="11">
        <v>0</v>
      </c>
      <c r="V1272" s="11">
        <v>26.6666666666666</v>
      </c>
      <c r="W1272" s="11">
        <v>0</v>
      </c>
      <c r="X1272" s="11">
        <v>0</v>
      </c>
      <c r="Y1272" s="11">
        <v>26.6666666666666</v>
      </c>
      <c r="Z1272" s="11">
        <v>7</v>
      </c>
      <c r="AA1272" s="11">
        <v>7</v>
      </c>
      <c r="AB1272" s="11">
        <v>16</v>
      </c>
      <c r="AC1272" s="11">
        <v>58</v>
      </c>
      <c r="AD1272" s="11">
        <v>576.10344827586198</v>
      </c>
      <c r="AE1272" s="11">
        <v>41850665.166666597</v>
      </c>
      <c r="AF1272" s="11">
        <v>46.529166666666598</v>
      </c>
      <c r="AG1272" s="11">
        <v>61.460833333333298</v>
      </c>
      <c r="AH1272" s="11">
        <v>407780.08333333302</v>
      </c>
      <c r="AI1272" s="11">
        <v>56.9</v>
      </c>
      <c r="AJ1272" s="11">
        <v>40030858.166666597</v>
      </c>
      <c r="AK1272" s="11">
        <v>2.0833333333333299</v>
      </c>
      <c r="AL1272" s="11">
        <v>3220</v>
      </c>
      <c r="AM1272" s="11">
        <v>0</v>
      </c>
      <c r="AN1272" s="11">
        <v>7048.5833333333303</v>
      </c>
      <c r="AO1272" s="11">
        <v>0</v>
      </c>
      <c r="AP1272" s="11">
        <v>12784.083333333299</v>
      </c>
      <c r="AQ1272" s="11">
        <v>0</v>
      </c>
    </row>
    <row r="1273" spans="1:43" hidden="1" x14ac:dyDescent="0.45">
      <c r="A1273" s="11">
        <v>1271</v>
      </c>
      <c r="B1273" s="11" t="s">
        <v>14</v>
      </c>
      <c r="C1273" s="11" t="s">
        <v>12</v>
      </c>
      <c r="D1273" s="12">
        <v>44531</v>
      </c>
      <c r="E1273" s="11">
        <f t="shared" si="38"/>
        <v>2021</v>
      </c>
      <c r="F1273" s="11">
        <f t="shared" si="39"/>
        <v>12</v>
      </c>
      <c r="G1273" s="11">
        <v>13</v>
      </c>
      <c r="H1273" s="11">
        <v>13</v>
      </c>
      <c r="I1273" s="11">
        <v>0</v>
      </c>
      <c r="J1273" s="11">
        <v>1</v>
      </c>
      <c r="K1273" s="11">
        <v>0</v>
      </c>
      <c r="L1273" s="11">
        <v>754</v>
      </c>
      <c r="M1273" s="11">
        <v>38779.769230769198</v>
      </c>
      <c r="N1273" s="11">
        <v>27563.1538461538</v>
      </c>
      <c r="O1273" s="11">
        <v>33210.926829079101</v>
      </c>
      <c r="P1273" s="11">
        <v>2298.5758779539701</v>
      </c>
      <c r="Q1273" s="11">
        <v>23534.163654638502</v>
      </c>
      <c r="R1273" s="11">
        <v>0.710740356512089</v>
      </c>
      <c r="S1273" s="11">
        <v>14.444409161545201</v>
      </c>
      <c r="T1273" s="11">
        <v>0.48674810382998701</v>
      </c>
      <c r="U1273" s="11">
        <v>0</v>
      </c>
      <c r="V1273" s="11">
        <v>25.615384615384599</v>
      </c>
      <c r="W1273" s="11">
        <v>0</v>
      </c>
      <c r="X1273" s="11">
        <v>0</v>
      </c>
      <c r="Y1273" s="11">
        <v>25.615384615384599</v>
      </c>
      <c r="Z1273" s="11">
        <v>7</v>
      </c>
      <c r="AA1273" s="11">
        <v>7</v>
      </c>
      <c r="AB1273" s="11">
        <v>15.9230769230769</v>
      </c>
      <c r="AC1273" s="11">
        <v>58</v>
      </c>
      <c r="AD1273" s="11">
        <v>475.22679045092798</v>
      </c>
      <c r="AE1273" s="11">
        <v>43084706.769230701</v>
      </c>
      <c r="AF1273" s="11">
        <v>49.323846153846098</v>
      </c>
      <c r="AG1273" s="11">
        <v>63.258461538461503</v>
      </c>
      <c r="AH1273" s="11">
        <v>547696</v>
      </c>
      <c r="AI1273" s="11">
        <v>58.473076923076903</v>
      </c>
      <c r="AJ1273" s="11">
        <v>41681750.923076898</v>
      </c>
      <c r="AK1273" s="11">
        <v>3</v>
      </c>
      <c r="AL1273" s="11">
        <v>4599.8461538461497</v>
      </c>
      <c r="AM1273" s="11">
        <v>0</v>
      </c>
      <c r="AN1273" s="11">
        <v>5940.9230769230699</v>
      </c>
      <c r="AO1273" s="11">
        <v>0</v>
      </c>
      <c r="AP1273" s="11">
        <v>11116</v>
      </c>
      <c r="AQ1273" s="11">
        <v>0</v>
      </c>
    </row>
    <row r="1274" spans="1:43" hidden="1" x14ac:dyDescent="0.45">
      <c r="A1274" s="11">
        <v>1272</v>
      </c>
      <c r="B1274" s="11" t="s">
        <v>14</v>
      </c>
      <c r="C1274" s="11" t="s">
        <v>12</v>
      </c>
      <c r="D1274" s="12">
        <v>44562</v>
      </c>
      <c r="E1274" s="11">
        <f t="shared" si="38"/>
        <v>2022</v>
      </c>
      <c r="F1274" s="11">
        <f t="shared" si="39"/>
        <v>1</v>
      </c>
      <c r="G1274" s="11">
        <v>14</v>
      </c>
      <c r="H1274" s="11">
        <v>14</v>
      </c>
      <c r="I1274" s="11">
        <v>0</v>
      </c>
      <c r="J1274" s="11">
        <v>1</v>
      </c>
      <c r="K1274" s="11">
        <v>0</v>
      </c>
      <c r="L1274" s="11">
        <v>742.57142857142799</v>
      </c>
      <c r="M1274" s="11">
        <v>38180.4285714285</v>
      </c>
      <c r="N1274" s="11">
        <v>22485.785714285699</v>
      </c>
      <c r="O1274" s="11">
        <v>33810.928286891904</v>
      </c>
      <c r="P1274" s="11">
        <v>2315.7862879509598</v>
      </c>
      <c r="Q1274" s="11">
        <v>19864.9972525423</v>
      </c>
      <c r="R1274" s="11">
        <v>0.58991364671327695</v>
      </c>
      <c r="S1274" s="11">
        <v>14.598718587934901</v>
      </c>
      <c r="T1274" s="11">
        <v>0.408010896340537</v>
      </c>
      <c r="U1274" s="11">
        <v>0</v>
      </c>
      <c r="V1274" s="11">
        <v>24.928571428571399</v>
      </c>
      <c r="W1274" s="11">
        <v>5.1428571428571397</v>
      </c>
      <c r="X1274" s="11">
        <v>0</v>
      </c>
      <c r="Y1274" s="11">
        <v>19.785714285714199</v>
      </c>
      <c r="Z1274" s="11">
        <v>7</v>
      </c>
      <c r="AA1274" s="11">
        <v>7</v>
      </c>
      <c r="AB1274" s="11">
        <v>15</v>
      </c>
      <c r="AC1274" s="11">
        <v>56.571428571428498</v>
      </c>
      <c r="AD1274" s="11">
        <v>398.67391248333797</v>
      </c>
      <c r="AE1274" s="11">
        <v>44208647.642857097</v>
      </c>
      <c r="AF1274" s="11">
        <v>50.93</v>
      </c>
      <c r="AG1274" s="11">
        <v>64.290000000000006</v>
      </c>
      <c r="AH1274" s="11">
        <v>716952.35714285704</v>
      </c>
      <c r="AI1274" s="11">
        <v>59.38</v>
      </c>
      <c r="AJ1274" s="11">
        <v>43182113.5714285</v>
      </c>
      <c r="AK1274" s="11">
        <v>3</v>
      </c>
      <c r="AL1274" s="11">
        <v>6305.3571428571404</v>
      </c>
      <c r="AM1274" s="11">
        <v>0</v>
      </c>
      <c r="AN1274" s="11">
        <v>5098.5</v>
      </c>
      <c r="AO1274" s="11">
        <v>0</v>
      </c>
      <c r="AP1274" s="11">
        <v>9497</v>
      </c>
      <c r="AQ1274" s="11">
        <v>0</v>
      </c>
    </row>
    <row r="1275" spans="1:43" hidden="1" x14ac:dyDescent="0.45">
      <c r="A1275" s="11">
        <v>1273</v>
      </c>
      <c r="B1275" s="11" t="s">
        <v>14</v>
      </c>
      <c r="C1275" s="11" t="s">
        <v>12</v>
      </c>
      <c r="D1275" s="12">
        <v>44593</v>
      </c>
      <c r="E1275" s="11">
        <f t="shared" si="38"/>
        <v>2022</v>
      </c>
      <c r="F1275" s="11">
        <f t="shared" si="39"/>
        <v>2</v>
      </c>
      <c r="G1275" s="11">
        <v>12</v>
      </c>
      <c r="H1275" s="11">
        <v>12</v>
      </c>
      <c r="I1275" s="11">
        <v>0</v>
      </c>
      <c r="J1275" s="11">
        <v>0</v>
      </c>
      <c r="K1275" s="11">
        <v>0</v>
      </c>
      <c r="L1275" s="11">
        <v>754</v>
      </c>
      <c r="M1275" s="11">
        <v>38806.333333333299</v>
      </c>
      <c r="N1275" s="11">
        <v>20779.5</v>
      </c>
      <c r="O1275" s="11">
        <v>33574.358984565901</v>
      </c>
      <c r="P1275" s="11">
        <v>2315.2759865960902</v>
      </c>
      <c r="Q1275" s="11">
        <v>17914.3758096048</v>
      </c>
      <c r="R1275" s="11">
        <v>0.53539404223095299</v>
      </c>
      <c r="S1275" s="11">
        <v>14.498619107722799</v>
      </c>
      <c r="T1275" s="11">
        <v>0.36914641989517899</v>
      </c>
      <c r="U1275" s="11">
        <v>0</v>
      </c>
      <c r="V1275" s="11">
        <v>25.8333333333333</v>
      </c>
      <c r="W1275" s="11">
        <v>0</v>
      </c>
      <c r="X1275" s="11">
        <v>0</v>
      </c>
      <c r="Y1275" s="11">
        <v>25.8333333333333</v>
      </c>
      <c r="Z1275" s="11">
        <v>7</v>
      </c>
      <c r="AA1275" s="11">
        <v>7</v>
      </c>
      <c r="AB1275" s="11">
        <v>15</v>
      </c>
      <c r="AC1275" s="11">
        <v>58</v>
      </c>
      <c r="AD1275" s="11">
        <v>358.26724137931001</v>
      </c>
      <c r="AE1275" s="11">
        <v>44463968.916666597</v>
      </c>
      <c r="AF1275" s="11">
        <v>46.762499999999903</v>
      </c>
      <c r="AG1275" s="11">
        <v>61.607499999999902</v>
      </c>
      <c r="AH1275" s="11">
        <v>1826280</v>
      </c>
      <c r="AI1275" s="11">
        <v>57.03</v>
      </c>
      <c r="AJ1275" s="11">
        <v>43955535.083333299</v>
      </c>
      <c r="AK1275" s="11">
        <v>2</v>
      </c>
      <c r="AL1275" s="11">
        <v>7329.25</v>
      </c>
      <c r="AM1275" s="11">
        <v>0</v>
      </c>
      <c r="AN1275" s="11">
        <v>4512.9166666666597</v>
      </c>
      <c r="AO1275" s="11">
        <v>0</v>
      </c>
      <c r="AP1275" s="11">
        <v>8921.6666666666606</v>
      </c>
      <c r="AQ1275" s="11">
        <v>0</v>
      </c>
    </row>
    <row r="1276" spans="1:43" hidden="1" x14ac:dyDescent="0.45">
      <c r="A1276" s="11">
        <v>1274</v>
      </c>
      <c r="B1276" s="11" t="s">
        <v>14</v>
      </c>
      <c r="C1276" s="11" t="s">
        <v>12</v>
      </c>
      <c r="D1276" s="12">
        <v>44621</v>
      </c>
      <c r="E1276" s="11">
        <f t="shared" si="38"/>
        <v>2022</v>
      </c>
      <c r="F1276" s="11">
        <f t="shared" si="39"/>
        <v>3</v>
      </c>
      <c r="G1276" s="11">
        <v>12</v>
      </c>
      <c r="H1276" s="11">
        <v>12</v>
      </c>
      <c r="I1276" s="11">
        <v>0</v>
      </c>
      <c r="J1276" s="11">
        <v>0</v>
      </c>
      <c r="K1276" s="11">
        <v>0</v>
      </c>
      <c r="L1276" s="11">
        <v>754</v>
      </c>
      <c r="M1276" s="11">
        <v>38822.166666666599</v>
      </c>
      <c r="N1276" s="11">
        <v>22140.833333333299</v>
      </c>
      <c r="O1276" s="11">
        <v>33581.566465223099</v>
      </c>
      <c r="P1276" s="11">
        <v>2290.1366977282801</v>
      </c>
      <c r="Q1276" s="11">
        <v>19048.342917239301</v>
      </c>
      <c r="R1276" s="11">
        <v>0.57025692378835502</v>
      </c>
      <c r="S1276" s="11">
        <v>14.6586242685093</v>
      </c>
      <c r="T1276" s="11">
        <v>0.38831488831493599</v>
      </c>
      <c r="U1276" s="11">
        <v>0</v>
      </c>
      <c r="V1276" s="11">
        <v>25.8333333333333</v>
      </c>
      <c r="W1276" s="11">
        <v>0</v>
      </c>
      <c r="X1276" s="11">
        <v>0</v>
      </c>
      <c r="Y1276" s="11">
        <v>25.8333333333333</v>
      </c>
      <c r="Z1276" s="11">
        <v>7</v>
      </c>
      <c r="AA1276" s="11">
        <v>7</v>
      </c>
      <c r="AB1276" s="11">
        <v>15</v>
      </c>
      <c r="AC1276" s="11">
        <v>58</v>
      </c>
      <c r="AD1276" s="11">
        <v>381.738505747126</v>
      </c>
      <c r="AE1276" s="11">
        <v>44585791.416666597</v>
      </c>
      <c r="AF1276" s="11">
        <v>40.74</v>
      </c>
      <c r="AG1276" s="11">
        <v>57.74</v>
      </c>
      <c r="AH1276" s="11">
        <v>8023070.8333333302</v>
      </c>
      <c r="AI1276" s="11">
        <v>53.65</v>
      </c>
      <c r="AJ1276" s="11">
        <v>44124486.25</v>
      </c>
      <c r="AK1276" s="11">
        <v>2</v>
      </c>
      <c r="AL1276" s="11">
        <v>11664.25</v>
      </c>
      <c r="AM1276" s="11">
        <v>0</v>
      </c>
      <c r="AN1276" s="11">
        <v>5038.6666666666597</v>
      </c>
      <c r="AO1276" s="11">
        <v>0</v>
      </c>
      <c r="AP1276" s="11">
        <v>10060.666666666601</v>
      </c>
      <c r="AQ1276" s="11">
        <v>0</v>
      </c>
    </row>
    <row r="1277" spans="1:43" hidden="1" x14ac:dyDescent="0.45">
      <c r="A1277" s="11">
        <v>1275</v>
      </c>
      <c r="B1277" s="11" t="s">
        <v>14</v>
      </c>
      <c r="C1277" s="11" t="s">
        <v>12</v>
      </c>
      <c r="D1277" s="12">
        <v>44652</v>
      </c>
      <c r="E1277" s="11">
        <f t="shared" si="38"/>
        <v>2022</v>
      </c>
      <c r="F1277" s="11">
        <f t="shared" si="39"/>
        <v>4</v>
      </c>
      <c r="G1277" s="11">
        <v>14</v>
      </c>
      <c r="H1277" s="11">
        <v>14</v>
      </c>
      <c r="I1277" s="11">
        <v>0</v>
      </c>
      <c r="J1277" s="11">
        <v>0</v>
      </c>
      <c r="K1277" s="11">
        <v>0</v>
      </c>
      <c r="L1277" s="11">
        <v>754</v>
      </c>
      <c r="M1277" s="11">
        <v>38826.5</v>
      </c>
      <c r="N1277" s="11">
        <v>30900.5</v>
      </c>
      <c r="O1277" s="11">
        <v>33233.380306752697</v>
      </c>
      <c r="P1277" s="11">
        <v>2296.1961432089402</v>
      </c>
      <c r="Q1277" s="11">
        <v>26387.522162375499</v>
      </c>
      <c r="R1277" s="11">
        <v>0.79578429643291504</v>
      </c>
      <c r="S1277" s="11">
        <v>14.468732520817699</v>
      </c>
      <c r="T1277" s="11">
        <v>0.54445034781575596</v>
      </c>
      <c r="U1277" s="11">
        <v>0</v>
      </c>
      <c r="V1277" s="11">
        <v>28.1428571428571</v>
      </c>
      <c r="W1277" s="11">
        <v>0</v>
      </c>
      <c r="X1277" s="11">
        <v>0</v>
      </c>
      <c r="Y1277" s="11">
        <v>28.1428571428571</v>
      </c>
      <c r="Z1277" s="11">
        <v>7</v>
      </c>
      <c r="AA1277" s="11">
        <v>7</v>
      </c>
      <c r="AB1277" s="11">
        <v>16</v>
      </c>
      <c r="AC1277" s="11">
        <v>58</v>
      </c>
      <c r="AD1277" s="11">
        <v>532.76724137931001</v>
      </c>
      <c r="AE1277" s="11">
        <v>44665885.428571403</v>
      </c>
      <c r="AF1277" s="11">
        <v>32.143571428571398</v>
      </c>
      <c r="AG1277" s="11">
        <v>52.211428571428499</v>
      </c>
      <c r="AH1277" s="11">
        <v>15820267.5714285</v>
      </c>
      <c r="AI1277" s="11">
        <v>48.810714285714198</v>
      </c>
      <c r="AJ1277" s="11">
        <v>44195678.928571403</v>
      </c>
      <c r="AK1277" s="11">
        <v>2</v>
      </c>
      <c r="AL1277" s="11">
        <v>20363.071428571398</v>
      </c>
      <c r="AM1277" s="11">
        <v>0</v>
      </c>
      <c r="AN1277" s="11">
        <v>6645.9285714285697</v>
      </c>
      <c r="AO1277" s="11">
        <v>0</v>
      </c>
      <c r="AP1277" s="11">
        <v>12313.0714285714</v>
      </c>
      <c r="AQ1277" s="11">
        <v>0</v>
      </c>
    </row>
    <row r="1278" spans="1:43" hidden="1" x14ac:dyDescent="0.45">
      <c r="A1278" s="11">
        <v>1276</v>
      </c>
      <c r="B1278" s="11" t="s">
        <v>14</v>
      </c>
      <c r="C1278" s="11" t="s">
        <v>12</v>
      </c>
      <c r="D1278" s="12">
        <v>44682</v>
      </c>
      <c r="E1278" s="11">
        <f t="shared" si="38"/>
        <v>2022</v>
      </c>
      <c r="F1278" s="11">
        <f t="shared" si="39"/>
        <v>5</v>
      </c>
      <c r="G1278" s="11">
        <v>13</v>
      </c>
      <c r="H1278" s="11">
        <v>13</v>
      </c>
      <c r="I1278" s="11">
        <v>0</v>
      </c>
      <c r="J1278" s="11">
        <v>2</v>
      </c>
      <c r="K1278" s="11">
        <v>0</v>
      </c>
      <c r="L1278" s="11">
        <v>754</v>
      </c>
      <c r="M1278" s="11">
        <v>38787.2307692307</v>
      </c>
      <c r="N1278" s="11">
        <v>38597.461538461503</v>
      </c>
      <c r="O1278" s="11">
        <v>32140.265063850598</v>
      </c>
      <c r="P1278" s="11">
        <v>2256.3332343429101</v>
      </c>
      <c r="Q1278" s="11">
        <v>31968.891924481301</v>
      </c>
      <c r="R1278" s="11">
        <v>0.99512134639847605</v>
      </c>
      <c r="S1278" s="11">
        <v>14.241759270697999</v>
      </c>
      <c r="T1278" s="11">
        <v>0.66983075853327201</v>
      </c>
      <c r="U1278" s="11">
        <v>0</v>
      </c>
      <c r="V1278" s="11">
        <v>27.4615384615384</v>
      </c>
      <c r="W1278" s="11">
        <v>0</v>
      </c>
      <c r="X1278" s="11">
        <v>0</v>
      </c>
      <c r="Y1278" s="11">
        <v>27.4615384615384</v>
      </c>
      <c r="Z1278" s="11">
        <v>7</v>
      </c>
      <c r="AA1278" s="11">
        <v>7</v>
      </c>
      <c r="AB1278" s="11">
        <v>16</v>
      </c>
      <c r="AC1278" s="11">
        <v>58</v>
      </c>
      <c r="AD1278" s="11">
        <v>665.473474801061</v>
      </c>
      <c r="AE1278" s="11">
        <v>44699978.307692297</v>
      </c>
      <c r="AF1278" s="11">
        <v>16.670000000000002</v>
      </c>
      <c r="AG1278" s="11">
        <v>42.26</v>
      </c>
      <c r="AH1278" s="11">
        <v>17795517.769230701</v>
      </c>
      <c r="AI1278" s="11">
        <v>40.1</v>
      </c>
      <c r="AJ1278" s="11">
        <v>44233048.384615302</v>
      </c>
      <c r="AK1278" s="11">
        <v>2</v>
      </c>
      <c r="AL1278" s="11">
        <v>23726.769230769201</v>
      </c>
      <c r="AM1278" s="11">
        <v>0</v>
      </c>
      <c r="AN1278" s="11">
        <v>7990.2307692307604</v>
      </c>
      <c r="AO1278" s="11">
        <v>0</v>
      </c>
      <c r="AP1278" s="11">
        <v>13987.1538461538</v>
      </c>
      <c r="AQ1278" s="11">
        <v>0</v>
      </c>
    </row>
    <row r="1279" spans="1:43" hidden="1" x14ac:dyDescent="0.45">
      <c r="A1279" s="11">
        <v>1277</v>
      </c>
      <c r="B1279" s="11" t="s">
        <v>14</v>
      </c>
      <c r="C1279" s="11" t="s">
        <v>12</v>
      </c>
      <c r="D1279" s="12">
        <v>44713</v>
      </c>
      <c r="E1279" s="11">
        <f t="shared" si="38"/>
        <v>2022</v>
      </c>
      <c r="F1279" s="11">
        <f t="shared" si="39"/>
        <v>6</v>
      </c>
      <c r="G1279" s="11">
        <v>12</v>
      </c>
      <c r="H1279" s="11">
        <v>12</v>
      </c>
      <c r="I1279" s="11">
        <v>0</v>
      </c>
      <c r="J1279" s="11">
        <v>0</v>
      </c>
      <c r="K1279" s="11">
        <v>0</v>
      </c>
      <c r="L1279" s="11">
        <v>784</v>
      </c>
      <c r="M1279" s="11">
        <v>40510.75</v>
      </c>
      <c r="N1279" s="11">
        <v>37454.5</v>
      </c>
      <c r="O1279" s="11">
        <v>32313.585823740901</v>
      </c>
      <c r="P1279" s="11">
        <v>2266.2749713022999</v>
      </c>
      <c r="Q1279" s="11">
        <v>29832.7959844539</v>
      </c>
      <c r="R1279" s="11">
        <v>0.92455051472579997</v>
      </c>
      <c r="S1279" s="11">
        <v>14.255697842833399</v>
      </c>
      <c r="T1279" s="11">
        <v>0.63430571577166805</v>
      </c>
      <c r="U1279" s="11">
        <v>0</v>
      </c>
      <c r="V1279" s="11">
        <v>29.0833333333333</v>
      </c>
      <c r="W1279" s="11">
        <v>0</v>
      </c>
      <c r="X1279" s="11">
        <v>0</v>
      </c>
      <c r="Y1279" s="11">
        <v>29.0833333333333</v>
      </c>
      <c r="Z1279" s="11">
        <v>7</v>
      </c>
      <c r="AA1279" s="11">
        <v>7</v>
      </c>
      <c r="AB1279" s="11">
        <v>16</v>
      </c>
      <c r="AC1279" s="11">
        <v>58</v>
      </c>
      <c r="AD1279" s="11">
        <v>645.76724137931001</v>
      </c>
      <c r="AE1279" s="11">
        <v>44713209.833333299</v>
      </c>
      <c r="AF1279" s="11">
        <v>14.585000000000001</v>
      </c>
      <c r="AG1279" s="11">
        <v>40.33</v>
      </c>
      <c r="AH1279" s="11">
        <v>18246786.166666601</v>
      </c>
      <c r="AI1279" s="11">
        <v>38.409999999999997</v>
      </c>
      <c r="AJ1279" s="11">
        <v>44275860.5</v>
      </c>
      <c r="AK1279" s="11">
        <v>1.25</v>
      </c>
      <c r="AL1279" s="11">
        <v>24397.25</v>
      </c>
      <c r="AM1279" s="11">
        <v>0</v>
      </c>
      <c r="AN1279" s="11">
        <v>7387.5</v>
      </c>
      <c r="AO1279" s="11">
        <v>0</v>
      </c>
      <c r="AP1279" s="11">
        <v>13178.166666666601</v>
      </c>
      <c r="AQ1279" s="11">
        <v>96.5</v>
      </c>
    </row>
    <row r="1280" spans="1:43" hidden="1" x14ac:dyDescent="0.45">
      <c r="A1280" s="11">
        <v>1278</v>
      </c>
      <c r="B1280" s="11" t="s">
        <v>14</v>
      </c>
      <c r="C1280" s="11" t="s">
        <v>12</v>
      </c>
      <c r="D1280" s="12">
        <v>44743</v>
      </c>
      <c r="E1280" s="11">
        <f t="shared" si="38"/>
        <v>2022</v>
      </c>
      <c r="F1280" s="11">
        <f t="shared" si="39"/>
        <v>7</v>
      </c>
      <c r="G1280" s="11">
        <v>15</v>
      </c>
      <c r="H1280" s="11">
        <v>15</v>
      </c>
      <c r="I1280" s="11">
        <v>0</v>
      </c>
      <c r="J1280" s="11">
        <v>0</v>
      </c>
      <c r="K1280" s="11">
        <v>0</v>
      </c>
      <c r="L1280" s="11">
        <v>784</v>
      </c>
      <c r="M1280" s="11">
        <v>40548.466666666602</v>
      </c>
      <c r="N1280" s="11">
        <v>34284.800000000003</v>
      </c>
      <c r="O1280" s="11">
        <v>32699.705071681299</v>
      </c>
      <c r="P1280" s="11">
        <v>2287.7377330969498</v>
      </c>
      <c r="Q1280" s="11">
        <v>27621.941702138</v>
      </c>
      <c r="R1280" s="11">
        <v>0.84556273837878304</v>
      </c>
      <c r="S1280" s="11">
        <v>14.2932816001862</v>
      </c>
      <c r="T1280" s="11">
        <v>0.58601779831685596</v>
      </c>
      <c r="U1280" s="11">
        <v>0</v>
      </c>
      <c r="V1280" s="11">
        <v>30.533333333333299</v>
      </c>
      <c r="W1280" s="11">
        <v>0</v>
      </c>
      <c r="X1280" s="11">
        <v>0</v>
      </c>
      <c r="Y1280" s="11">
        <v>30.533333333333299</v>
      </c>
      <c r="Z1280" s="11">
        <v>7</v>
      </c>
      <c r="AA1280" s="11">
        <v>7</v>
      </c>
      <c r="AB1280" s="11">
        <v>16</v>
      </c>
      <c r="AC1280" s="11">
        <v>58</v>
      </c>
      <c r="AD1280" s="11">
        <v>591.11724137931003</v>
      </c>
      <c r="AE1280" s="11">
        <v>44723588.200000003</v>
      </c>
      <c r="AF1280" s="11">
        <v>13.89</v>
      </c>
      <c r="AG1280" s="11">
        <v>38.576000000000001</v>
      </c>
      <c r="AH1280" s="11">
        <v>18924574.133333299</v>
      </c>
      <c r="AI1280" s="11">
        <v>37.501999999999903</v>
      </c>
      <c r="AJ1280" s="11">
        <v>44299308.466666602</v>
      </c>
      <c r="AK1280" s="11">
        <v>1</v>
      </c>
      <c r="AL1280" s="11">
        <v>24774.466666666602</v>
      </c>
      <c r="AM1280" s="11">
        <v>0</v>
      </c>
      <c r="AN1280" s="11">
        <v>6874.4666666666599</v>
      </c>
      <c r="AO1280" s="11">
        <v>0</v>
      </c>
      <c r="AP1280" s="11">
        <v>12396.0666666666</v>
      </c>
      <c r="AQ1280" s="11">
        <v>0</v>
      </c>
    </row>
    <row r="1281" spans="1:43" hidden="1" x14ac:dyDescent="0.45">
      <c r="A1281" s="11">
        <v>1279</v>
      </c>
      <c r="B1281" s="11" t="s">
        <v>14</v>
      </c>
      <c r="C1281" s="11" t="s">
        <v>12</v>
      </c>
      <c r="D1281" s="12">
        <v>44774</v>
      </c>
      <c r="E1281" s="11">
        <f t="shared" si="38"/>
        <v>2022</v>
      </c>
      <c r="F1281" s="11">
        <f t="shared" si="39"/>
        <v>8</v>
      </c>
      <c r="G1281" s="11">
        <v>12</v>
      </c>
      <c r="H1281" s="11">
        <v>12</v>
      </c>
      <c r="I1281" s="11">
        <v>0</v>
      </c>
      <c r="J1281" s="11">
        <v>0</v>
      </c>
      <c r="K1281" s="11">
        <v>0</v>
      </c>
      <c r="L1281" s="11">
        <v>784</v>
      </c>
      <c r="M1281" s="11">
        <v>40431.333333333299</v>
      </c>
      <c r="N1281" s="11">
        <v>33329</v>
      </c>
      <c r="O1281" s="11">
        <v>32891.737707461398</v>
      </c>
      <c r="P1281" s="11">
        <v>2308.2089667303399</v>
      </c>
      <c r="Q1281" s="11">
        <v>27063.346560534399</v>
      </c>
      <c r="R1281" s="11">
        <v>0.82430745002927897</v>
      </c>
      <c r="S1281" s="11">
        <v>14.2488945819227</v>
      </c>
      <c r="T1281" s="11">
        <v>0.57596412165903998</v>
      </c>
      <c r="U1281" s="11">
        <v>0</v>
      </c>
      <c r="V1281" s="11">
        <v>29.8333333333333</v>
      </c>
      <c r="W1281" s="11">
        <v>0</v>
      </c>
      <c r="X1281" s="11">
        <v>0</v>
      </c>
      <c r="Y1281" s="11">
        <v>29.8333333333333</v>
      </c>
      <c r="Z1281" s="11">
        <v>7</v>
      </c>
      <c r="AA1281" s="11">
        <v>7</v>
      </c>
      <c r="AB1281" s="11">
        <v>16</v>
      </c>
      <c r="AC1281" s="11">
        <v>58</v>
      </c>
      <c r="AD1281" s="11">
        <v>574.63793103448199</v>
      </c>
      <c r="AE1281" s="11">
        <v>44738359.25</v>
      </c>
      <c r="AF1281" s="11">
        <v>13.89</v>
      </c>
      <c r="AG1281" s="11">
        <v>40.479999999999997</v>
      </c>
      <c r="AH1281" s="11">
        <v>21750492.833333299</v>
      </c>
      <c r="AI1281" s="11">
        <v>41.67</v>
      </c>
      <c r="AJ1281" s="11">
        <v>44313431.916666597</v>
      </c>
      <c r="AK1281" s="11">
        <v>1</v>
      </c>
      <c r="AL1281" s="11">
        <v>25872.666666666599</v>
      </c>
      <c r="AM1281" s="11">
        <v>0</v>
      </c>
      <c r="AN1281" s="11">
        <v>6778.75</v>
      </c>
      <c r="AO1281" s="11">
        <v>0</v>
      </c>
      <c r="AP1281" s="11">
        <v>12013.166666666601</v>
      </c>
      <c r="AQ1281" s="11">
        <v>0</v>
      </c>
    </row>
    <row r="1282" spans="1:43" hidden="1" x14ac:dyDescent="0.45">
      <c r="A1282" s="11">
        <v>1280</v>
      </c>
      <c r="B1282" s="11" t="s">
        <v>14</v>
      </c>
      <c r="C1282" s="11" t="s">
        <v>12</v>
      </c>
      <c r="D1282" s="12">
        <v>44805</v>
      </c>
      <c r="E1282" s="11">
        <f t="shared" si="38"/>
        <v>2022</v>
      </c>
      <c r="F1282" s="11">
        <f t="shared" si="39"/>
        <v>9</v>
      </c>
      <c r="G1282" s="11">
        <v>13</v>
      </c>
      <c r="H1282" s="11">
        <v>13</v>
      </c>
      <c r="I1282" s="11">
        <v>0</v>
      </c>
      <c r="J1282" s="11">
        <v>3</v>
      </c>
      <c r="K1282" s="11">
        <v>3</v>
      </c>
      <c r="L1282" s="11">
        <v>784</v>
      </c>
      <c r="M1282" s="11">
        <v>40419.538461538403</v>
      </c>
      <c r="N1282" s="11">
        <v>36911.384615384603</v>
      </c>
      <c r="O1282" s="11">
        <v>32504.599650934</v>
      </c>
      <c r="P1282" s="11">
        <v>2255.9638669698402</v>
      </c>
      <c r="Q1282" s="11">
        <v>29655.333691279899</v>
      </c>
      <c r="R1282" s="11">
        <v>0.91322714524339899</v>
      </c>
      <c r="S1282" s="11">
        <v>14.404595880571099</v>
      </c>
      <c r="T1282" s="11">
        <v>0.62426554385912802</v>
      </c>
      <c r="U1282" s="11">
        <v>0</v>
      </c>
      <c r="V1282" s="11">
        <v>27</v>
      </c>
      <c r="W1282" s="11">
        <v>5.7692307692307603</v>
      </c>
      <c r="X1282" s="11">
        <v>0</v>
      </c>
      <c r="Y1282" s="11">
        <v>21.230769230769202</v>
      </c>
      <c r="Z1282" s="11">
        <v>7</v>
      </c>
      <c r="AA1282" s="11">
        <v>7</v>
      </c>
      <c r="AB1282" s="11">
        <v>16</v>
      </c>
      <c r="AC1282" s="11">
        <v>58</v>
      </c>
      <c r="AD1282" s="11">
        <v>636.40318302387197</v>
      </c>
      <c r="AE1282" s="11">
        <v>44747606.846153803</v>
      </c>
      <c r="AF1282" s="11">
        <v>13.889999999999899</v>
      </c>
      <c r="AG1282" s="11">
        <v>40.3423076923076</v>
      </c>
      <c r="AH1282" s="11">
        <v>24193013.846153799</v>
      </c>
      <c r="AI1282" s="11">
        <v>41.549230769230697</v>
      </c>
      <c r="AJ1282" s="11">
        <v>44323024.769230701</v>
      </c>
      <c r="AK1282" s="11">
        <v>1</v>
      </c>
      <c r="AL1282" s="11">
        <v>27706.1538461538</v>
      </c>
      <c r="AM1282" s="11">
        <v>0</v>
      </c>
      <c r="AN1282" s="11">
        <v>7462.0769230769201</v>
      </c>
      <c r="AO1282" s="11">
        <v>0</v>
      </c>
      <c r="AP1282" s="11">
        <v>13732.615384615299</v>
      </c>
      <c r="AQ1282" s="11">
        <v>0</v>
      </c>
    </row>
    <row r="1283" spans="1:43" hidden="1" x14ac:dyDescent="0.45">
      <c r="A1283" s="11">
        <v>1281</v>
      </c>
      <c r="B1283" s="11" t="s">
        <v>14</v>
      </c>
      <c r="C1283" s="11" t="s">
        <v>12</v>
      </c>
      <c r="D1283" s="12">
        <v>44835</v>
      </c>
      <c r="E1283" s="11">
        <f t="shared" ref="E1283:E1346" si="40">YEAR(D1283)</f>
        <v>2022</v>
      </c>
      <c r="F1283" s="11">
        <f t="shared" ref="F1283:F1346" si="41">MONTH(D1283)</f>
        <v>10</v>
      </c>
      <c r="G1283" s="11">
        <v>14</v>
      </c>
      <c r="H1283" s="11">
        <v>14</v>
      </c>
      <c r="I1283" s="11">
        <v>0</v>
      </c>
      <c r="J1283" s="11">
        <v>1</v>
      </c>
      <c r="K1283" s="11">
        <v>0</v>
      </c>
      <c r="L1283" s="11">
        <v>784</v>
      </c>
      <c r="M1283" s="11">
        <v>40423.571428571398</v>
      </c>
      <c r="N1283" s="11">
        <v>41029.571428571398</v>
      </c>
      <c r="O1283" s="11">
        <v>31881.987672510899</v>
      </c>
      <c r="P1283" s="11">
        <v>2231.3433921130099</v>
      </c>
      <c r="Q1283" s="11">
        <v>32293.817823572299</v>
      </c>
      <c r="R1283" s="11">
        <v>1.0150068286457501</v>
      </c>
      <c r="S1283" s="11">
        <v>14.284887080773199</v>
      </c>
      <c r="T1283" s="11">
        <v>0.68543454447514995</v>
      </c>
      <c r="U1283" s="11">
        <v>0</v>
      </c>
      <c r="V1283" s="11">
        <v>27.714285714285701</v>
      </c>
      <c r="W1283" s="11">
        <v>0</v>
      </c>
      <c r="X1283" s="11">
        <v>0</v>
      </c>
      <c r="Y1283" s="11">
        <v>27.714285714285701</v>
      </c>
      <c r="Z1283" s="11">
        <v>7</v>
      </c>
      <c r="AA1283" s="11">
        <v>7</v>
      </c>
      <c r="AB1283" s="11">
        <v>16</v>
      </c>
      <c r="AC1283" s="11">
        <v>58</v>
      </c>
      <c r="AD1283" s="11">
        <v>707.40640394088598</v>
      </c>
      <c r="AE1283" s="11">
        <v>44753389.214285702</v>
      </c>
      <c r="AF1283" s="11">
        <v>11.11</v>
      </c>
      <c r="AG1283" s="11">
        <v>34.86</v>
      </c>
      <c r="AH1283" s="11">
        <v>25170462.5714285</v>
      </c>
      <c r="AI1283" s="11">
        <v>36.757142857142803</v>
      </c>
      <c r="AJ1283" s="11">
        <v>44333692.785714202</v>
      </c>
      <c r="AK1283" s="11">
        <v>0</v>
      </c>
      <c r="AL1283" s="11">
        <v>28853.214285714199</v>
      </c>
      <c r="AM1283" s="11">
        <v>0</v>
      </c>
      <c r="AN1283" s="11">
        <v>8240.5</v>
      </c>
      <c r="AO1283" s="11">
        <v>0</v>
      </c>
      <c r="AP1283" s="11">
        <v>14547.6428571428</v>
      </c>
      <c r="AQ1283" s="11">
        <v>68</v>
      </c>
    </row>
    <row r="1284" spans="1:43" hidden="1" x14ac:dyDescent="0.45">
      <c r="A1284" s="11">
        <v>1282</v>
      </c>
      <c r="B1284" s="11" t="s">
        <v>14</v>
      </c>
      <c r="C1284" s="11" t="s">
        <v>12</v>
      </c>
      <c r="D1284" s="12">
        <v>44866</v>
      </c>
      <c r="E1284" s="11">
        <f t="shared" si="40"/>
        <v>2022</v>
      </c>
      <c r="F1284" s="11">
        <f t="shared" si="41"/>
        <v>11</v>
      </c>
      <c r="G1284" s="11">
        <v>12</v>
      </c>
      <c r="H1284" s="11">
        <v>12</v>
      </c>
      <c r="I1284" s="11">
        <v>0</v>
      </c>
      <c r="J1284" s="11">
        <v>0</v>
      </c>
      <c r="K1284" s="11">
        <v>0</v>
      </c>
      <c r="L1284" s="11">
        <v>784</v>
      </c>
      <c r="M1284" s="11">
        <v>40434.25</v>
      </c>
      <c r="N1284" s="11">
        <v>42210.833333333299</v>
      </c>
      <c r="O1284" s="11">
        <v>31600.933579259199</v>
      </c>
      <c r="P1284" s="11">
        <v>2199.1660939667699</v>
      </c>
      <c r="Q1284" s="11">
        <v>32983.879069542003</v>
      </c>
      <c r="R1284" s="11">
        <v>1.04395212460621</v>
      </c>
      <c r="S1284" s="11">
        <v>14.3668434153767</v>
      </c>
      <c r="T1284" s="11">
        <v>0.69590465217680897</v>
      </c>
      <c r="U1284" s="11">
        <v>0</v>
      </c>
      <c r="V1284" s="11">
        <v>27.8333333333333</v>
      </c>
      <c r="W1284" s="11">
        <v>0</v>
      </c>
      <c r="X1284" s="11">
        <v>0</v>
      </c>
      <c r="Y1284" s="11">
        <v>27.8333333333333</v>
      </c>
      <c r="Z1284" s="11">
        <v>7</v>
      </c>
      <c r="AA1284" s="11">
        <v>7</v>
      </c>
      <c r="AB1284" s="11">
        <v>16</v>
      </c>
      <c r="AC1284" s="11">
        <v>58</v>
      </c>
      <c r="AD1284" s="11">
        <v>727.77298850574698</v>
      </c>
      <c r="AE1284" s="11">
        <v>44759142.5</v>
      </c>
      <c r="AF1284" s="11">
        <v>11.11</v>
      </c>
      <c r="AG1284" s="11">
        <v>34.520000000000003</v>
      </c>
      <c r="AH1284" s="11">
        <v>26374660.166666601</v>
      </c>
      <c r="AI1284" s="11">
        <v>36.46</v>
      </c>
      <c r="AJ1284" s="11">
        <v>44341570</v>
      </c>
      <c r="AK1284" s="11">
        <v>0</v>
      </c>
      <c r="AL1284" s="11">
        <v>29858.833333333299</v>
      </c>
      <c r="AM1284" s="11">
        <v>0</v>
      </c>
      <c r="AN1284" s="11">
        <v>8851.6666666666606</v>
      </c>
      <c r="AO1284" s="11">
        <v>0</v>
      </c>
      <c r="AP1284" s="11">
        <v>12298.5</v>
      </c>
      <c r="AQ1284" s="11">
        <v>196.833333333333</v>
      </c>
    </row>
    <row r="1285" spans="1:43" hidden="1" x14ac:dyDescent="0.45">
      <c r="A1285" s="11">
        <v>1283</v>
      </c>
      <c r="B1285" s="11" t="s">
        <v>14</v>
      </c>
      <c r="C1285" s="11" t="s">
        <v>12</v>
      </c>
      <c r="D1285" s="12">
        <v>44896</v>
      </c>
      <c r="E1285" s="11">
        <f t="shared" si="40"/>
        <v>2022</v>
      </c>
      <c r="F1285" s="11">
        <f t="shared" si="41"/>
        <v>12</v>
      </c>
      <c r="G1285" s="11">
        <v>14</v>
      </c>
      <c r="H1285" s="11">
        <v>14</v>
      </c>
      <c r="I1285" s="11">
        <v>0</v>
      </c>
      <c r="J1285" s="11">
        <v>1</v>
      </c>
      <c r="K1285" s="11">
        <v>0</v>
      </c>
      <c r="L1285" s="11">
        <v>784</v>
      </c>
      <c r="M1285" s="11">
        <v>40441.857142857101</v>
      </c>
      <c r="N1285" s="11">
        <v>37484.4285714285</v>
      </c>
      <c r="O1285" s="11">
        <v>32089.023294471099</v>
      </c>
      <c r="P1285" s="11">
        <v>2222.4517510062301</v>
      </c>
      <c r="Q1285" s="11">
        <v>29696.268646096501</v>
      </c>
      <c r="R1285" s="11">
        <v>0.92693347049182595</v>
      </c>
      <c r="S1285" s="11">
        <v>14.4361017404187</v>
      </c>
      <c r="T1285" s="11">
        <v>0.62347401399868996</v>
      </c>
      <c r="U1285" s="11">
        <v>0</v>
      </c>
      <c r="V1285" s="11">
        <v>29.071428571428498</v>
      </c>
      <c r="W1285" s="11">
        <v>0</v>
      </c>
      <c r="X1285" s="11">
        <v>0</v>
      </c>
      <c r="Y1285" s="11">
        <v>29.071428571428498</v>
      </c>
      <c r="Z1285" s="11">
        <v>7</v>
      </c>
      <c r="AA1285" s="11">
        <v>7</v>
      </c>
      <c r="AB1285" s="11">
        <v>16</v>
      </c>
      <c r="AC1285" s="11">
        <v>58</v>
      </c>
      <c r="AD1285" s="11">
        <v>646.28325123152695</v>
      </c>
      <c r="AE1285" s="11">
        <v>44765866.428571403</v>
      </c>
      <c r="AF1285" s="11">
        <v>11.11</v>
      </c>
      <c r="AG1285" s="11">
        <v>34.520000000000003</v>
      </c>
      <c r="AH1285" s="11">
        <v>28122188.142857101</v>
      </c>
      <c r="AI1285" s="11">
        <v>36.46</v>
      </c>
      <c r="AJ1285" s="11">
        <v>44348463.428571403</v>
      </c>
      <c r="AK1285" s="11">
        <v>0</v>
      </c>
      <c r="AL1285" s="11">
        <v>31377.6428571428</v>
      </c>
      <c r="AM1285" s="11">
        <v>0</v>
      </c>
      <c r="AN1285" s="11">
        <v>8367.2857142857101</v>
      </c>
      <c r="AO1285" s="11">
        <v>0</v>
      </c>
      <c r="AP1285" s="11">
        <v>12924.1428571428</v>
      </c>
      <c r="AQ1285" s="11">
        <v>0</v>
      </c>
    </row>
    <row r="1286" spans="1:43" hidden="1" x14ac:dyDescent="0.45">
      <c r="A1286" s="11">
        <v>1284</v>
      </c>
      <c r="B1286" s="11" t="s">
        <v>14</v>
      </c>
      <c r="C1286" s="11" t="s">
        <v>12</v>
      </c>
      <c r="D1286" s="12">
        <v>44927</v>
      </c>
      <c r="E1286" s="11">
        <f t="shared" si="40"/>
        <v>2023</v>
      </c>
      <c r="F1286" s="11">
        <f t="shared" si="41"/>
        <v>1</v>
      </c>
      <c r="G1286" s="11">
        <v>13</v>
      </c>
      <c r="H1286" s="11">
        <v>13</v>
      </c>
      <c r="I1286" s="11">
        <v>0</v>
      </c>
      <c r="J1286" s="11">
        <v>3</v>
      </c>
      <c r="K1286" s="11">
        <v>2</v>
      </c>
      <c r="L1286" s="11">
        <v>784</v>
      </c>
      <c r="M1286" s="11">
        <v>40417.461538461503</v>
      </c>
      <c r="N1286" s="11">
        <v>35399.615384615303</v>
      </c>
      <c r="O1286" s="11">
        <v>32927.761724995202</v>
      </c>
      <c r="P1286" s="11">
        <v>2292.69789423577</v>
      </c>
      <c r="Q1286" s="11">
        <v>28833.709973984402</v>
      </c>
      <c r="R1286" s="11">
        <v>0.87582766448048399</v>
      </c>
      <c r="S1286" s="11">
        <v>14.3606365238743</v>
      </c>
      <c r="T1286" s="11">
        <v>0.60895346887590596</v>
      </c>
      <c r="U1286" s="11">
        <v>0</v>
      </c>
      <c r="V1286" s="11">
        <v>26.615384615384599</v>
      </c>
      <c r="W1286" s="11">
        <v>5.7692307692307603</v>
      </c>
      <c r="X1286" s="11">
        <v>0</v>
      </c>
      <c r="Y1286" s="11">
        <v>20.846153846153801</v>
      </c>
      <c r="Z1286" s="11">
        <v>7</v>
      </c>
      <c r="AA1286" s="11">
        <v>7</v>
      </c>
      <c r="AB1286" s="11">
        <v>16</v>
      </c>
      <c r="AC1286" s="11">
        <v>58</v>
      </c>
      <c r="AD1286" s="11">
        <v>610.338196286472</v>
      </c>
      <c r="AE1286" s="11">
        <v>44772112</v>
      </c>
      <c r="AF1286" s="11">
        <v>0</v>
      </c>
      <c r="AG1286" s="11">
        <v>0</v>
      </c>
      <c r="AH1286" s="11">
        <v>29808035.384615298</v>
      </c>
      <c r="AI1286" s="11">
        <v>0</v>
      </c>
      <c r="AJ1286" s="11">
        <v>44355433.384615302</v>
      </c>
      <c r="AK1286" s="11">
        <v>0</v>
      </c>
      <c r="AL1286" s="11">
        <v>32976</v>
      </c>
      <c r="AM1286" s="11">
        <v>0</v>
      </c>
      <c r="AN1286" s="11">
        <v>7681.3846153846098</v>
      </c>
      <c r="AO1286" s="11">
        <v>0</v>
      </c>
      <c r="AP1286" s="11">
        <v>12189.461538461501</v>
      </c>
      <c r="AQ1286" s="11">
        <v>0</v>
      </c>
    </row>
    <row r="1287" spans="1:43" hidden="1" x14ac:dyDescent="0.45">
      <c r="A1287" s="11">
        <v>1285</v>
      </c>
      <c r="B1287" s="11" t="s">
        <v>14</v>
      </c>
      <c r="C1287" s="11" t="s">
        <v>12</v>
      </c>
      <c r="D1287" s="12">
        <v>44958</v>
      </c>
      <c r="E1287" s="11">
        <f t="shared" si="40"/>
        <v>2023</v>
      </c>
      <c r="F1287" s="11">
        <f t="shared" si="41"/>
        <v>2</v>
      </c>
      <c r="G1287" s="11">
        <v>12</v>
      </c>
      <c r="H1287" s="11">
        <v>12</v>
      </c>
      <c r="I1287" s="11">
        <v>0</v>
      </c>
      <c r="J1287" s="11">
        <v>0</v>
      </c>
      <c r="K1287" s="11">
        <v>0</v>
      </c>
      <c r="L1287" s="11">
        <v>784</v>
      </c>
      <c r="M1287" s="11">
        <v>40402.25</v>
      </c>
      <c r="N1287" s="11">
        <v>37812.833333333299</v>
      </c>
      <c r="O1287" s="11">
        <v>32032.0894348808</v>
      </c>
      <c r="P1287" s="11">
        <v>2245.9577799778199</v>
      </c>
      <c r="Q1287" s="11">
        <v>29924.5029370216</v>
      </c>
      <c r="R1287" s="11">
        <v>0.93593641685579698</v>
      </c>
      <c r="S1287" s="11">
        <v>14.2594540655203</v>
      </c>
      <c r="T1287" s="11">
        <v>0.63652059917458603</v>
      </c>
      <c r="U1287" s="11">
        <v>0</v>
      </c>
      <c r="V1287" s="11">
        <v>27.25</v>
      </c>
      <c r="W1287" s="11">
        <v>0</v>
      </c>
      <c r="X1287" s="11">
        <v>0</v>
      </c>
      <c r="Y1287" s="11">
        <v>27.25</v>
      </c>
      <c r="Z1287" s="11">
        <v>7</v>
      </c>
      <c r="AA1287" s="11">
        <v>7</v>
      </c>
      <c r="AB1287" s="11">
        <v>16</v>
      </c>
      <c r="AC1287" s="11">
        <v>58</v>
      </c>
      <c r="AD1287" s="11">
        <v>651.94540229885001</v>
      </c>
      <c r="AE1287" s="11">
        <v>44776618.583333299</v>
      </c>
      <c r="AF1287" s="11">
        <v>0</v>
      </c>
      <c r="AG1287" s="11">
        <v>0</v>
      </c>
      <c r="AH1287" s="11">
        <v>30380009.916666601</v>
      </c>
      <c r="AI1287" s="11">
        <v>0</v>
      </c>
      <c r="AJ1287" s="11">
        <v>44361323.5</v>
      </c>
      <c r="AK1287" s="11">
        <v>0</v>
      </c>
      <c r="AL1287" s="11">
        <v>33780.833333333299</v>
      </c>
      <c r="AM1287" s="11">
        <v>0</v>
      </c>
      <c r="AN1287" s="11">
        <v>8328.6666666666606</v>
      </c>
      <c r="AO1287" s="11">
        <v>0</v>
      </c>
      <c r="AP1287" s="11">
        <v>12770.583333333299</v>
      </c>
      <c r="AQ1287" s="11">
        <v>0</v>
      </c>
    </row>
    <row r="1288" spans="1:43" hidden="1" x14ac:dyDescent="0.45">
      <c r="A1288" s="11">
        <v>1286</v>
      </c>
      <c r="B1288" s="11" t="s">
        <v>14</v>
      </c>
      <c r="C1288" s="11" t="s">
        <v>12</v>
      </c>
      <c r="D1288" s="12">
        <v>44986</v>
      </c>
      <c r="E1288" s="11">
        <f t="shared" si="40"/>
        <v>2023</v>
      </c>
      <c r="F1288" s="11">
        <f t="shared" si="41"/>
        <v>3</v>
      </c>
      <c r="G1288" s="11">
        <v>13</v>
      </c>
      <c r="H1288" s="11">
        <v>13</v>
      </c>
      <c r="I1288" s="11">
        <v>0</v>
      </c>
      <c r="J1288" s="11">
        <v>0</v>
      </c>
      <c r="K1288" s="11">
        <v>0</v>
      </c>
      <c r="L1288" s="11">
        <v>784</v>
      </c>
      <c r="M1288" s="11">
        <v>40427</v>
      </c>
      <c r="N1288" s="11">
        <v>37905.0769230769</v>
      </c>
      <c r="O1288" s="11">
        <v>31498.129898015901</v>
      </c>
      <c r="P1288" s="11">
        <v>2194.4995986747299</v>
      </c>
      <c r="Q1288" s="11">
        <v>29475.2912192404</v>
      </c>
      <c r="R1288" s="11">
        <v>0.93758041022213201</v>
      </c>
      <c r="S1288" s="11">
        <v>14.349334069949</v>
      </c>
      <c r="T1288" s="11">
        <v>0.62293101569458498</v>
      </c>
      <c r="U1288" s="11">
        <v>0</v>
      </c>
      <c r="V1288" s="11">
        <v>27.923076923076898</v>
      </c>
      <c r="W1288" s="11">
        <v>0</v>
      </c>
      <c r="X1288" s="11">
        <v>0</v>
      </c>
      <c r="Y1288" s="11">
        <v>27.923076923076898</v>
      </c>
      <c r="Z1288" s="11">
        <v>7</v>
      </c>
      <c r="AA1288" s="11">
        <v>7</v>
      </c>
      <c r="AB1288" s="11">
        <v>16</v>
      </c>
      <c r="AC1288" s="11">
        <v>58</v>
      </c>
      <c r="AD1288" s="11">
        <v>653.53580901856697</v>
      </c>
      <c r="AE1288" s="11">
        <v>10333718.461538401</v>
      </c>
      <c r="AF1288" s="11">
        <v>0</v>
      </c>
      <c r="AG1288" s="11">
        <v>0</v>
      </c>
      <c r="AH1288" s="11">
        <v>7052263</v>
      </c>
      <c r="AI1288" s="11">
        <v>0</v>
      </c>
      <c r="AJ1288" s="11">
        <v>10237923.076923</v>
      </c>
      <c r="AK1288" s="11">
        <v>0</v>
      </c>
      <c r="AL1288" s="11">
        <v>7851.8461538461497</v>
      </c>
      <c r="AM1288" s="11">
        <v>0</v>
      </c>
      <c r="AN1288" s="11">
        <v>9161.9230769230708</v>
      </c>
      <c r="AO1288" s="11">
        <v>0</v>
      </c>
      <c r="AP1288" s="11">
        <v>14144.7692307692</v>
      </c>
      <c r="AQ1288" s="11">
        <v>0</v>
      </c>
    </row>
    <row r="1289" spans="1:43" hidden="1" x14ac:dyDescent="0.45">
      <c r="A1289" s="11">
        <v>1287</v>
      </c>
      <c r="B1289" s="11" t="s">
        <v>14</v>
      </c>
      <c r="C1289" s="11" t="s">
        <v>12</v>
      </c>
      <c r="D1289" s="12">
        <v>45017</v>
      </c>
      <c r="E1289" s="11">
        <f t="shared" si="40"/>
        <v>2023</v>
      </c>
      <c r="F1289" s="11">
        <f t="shared" si="41"/>
        <v>4</v>
      </c>
      <c r="G1289" s="11">
        <v>14</v>
      </c>
      <c r="H1289" s="11">
        <v>14</v>
      </c>
      <c r="I1289" s="11">
        <v>0</v>
      </c>
      <c r="J1289" s="11">
        <v>0</v>
      </c>
      <c r="K1289" s="11">
        <v>0</v>
      </c>
      <c r="L1289" s="11">
        <v>784</v>
      </c>
      <c r="M1289" s="11">
        <v>40398.9285714285</v>
      </c>
      <c r="N1289" s="11">
        <v>41169.5</v>
      </c>
      <c r="O1289" s="11">
        <v>31907.675234121001</v>
      </c>
      <c r="P1289" s="11">
        <v>2225.3520746791601</v>
      </c>
      <c r="Q1289" s="11">
        <v>32488.4927346884</v>
      </c>
      <c r="R1289" s="11">
        <v>1.01908017946303</v>
      </c>
      <c r="S1289" s="11">
        <v>14.334759793199501</v>
      </c>
      <c r="T1289" s="11">
        <v>0.68725198925777398</v>
      </c>
      <c r="U1289" s="11">
        <v>0</v>
      </c>
      <c r="V1289" s="11">
        <v>26.857142857142801</v>
      </c>
      <c r="W1289" s="11">
        <v>0</v>
      </c>
      <c r="X1289" s="11">
        <v>0</v>
      </c>
      <c r="Y1289" s="11">
        <v>26.857142857142801</v>
      </c>
      <c r="Z1289" s="11">
        <v>7</v>
      </c>
      <c r="AA1289" s="11">
        <v>7</v>
      </c>
      <c r="AB1289" s="11">
        <v>16</v>
      </c>
      <c r="AC1289" s="11">
        <v>58</v>
      </c>
      <c r="AD1289" s="11">
        <v>709.81896551724105</v>
      </c>
      <c r="AE1289" s="11">
        <v>0</v>
      </c>
      <c r="AF1289" s="11">
        <v>0</v>
      </c>
      <c r="AG1289" s="11">
        <v>0</v>
      </c>
      <c r="AH1289" s="11">
        <v>0</v>
      </c>
      <c r="AI1289" s="11">
        <v>0</v>
      </c>
      <c r="AJ1289" s="11">
        <v>0</v>
      </c>
      <c r="AK1289" s="11">
        <v>0</v>
      </c>
      <c r="AL1289" s="11">
        <v>0</v>
      </c>
      <c r="AM1289" s="11">
        <v>0</v>
      </c>
      <c r="AN1289" s="11">
        <v>9459.7142857142808</v>
      </c>
      <c r="AO1289" s="11">
        <v>0</v>
      </c>
      <c r="AP1289" s="11">
        <v>14174.1428571428</v>
      </c>
      <c r="AQ1289" s="11">
        <v>190.57142857142799</v>
      </c>
    </row>
    <row r="1290" spans="1:43" hidden="1" x14ac:dyDescent="0.45">
      <c r="A1290" s="11">
        <v>1288</v>
      </c>
      <c r="B1290" s="11" t="s">
        <v>14</v>
      </c>
      <c r="C1290" s="11" t="s">
        <v>12</v>
      </c>
      <c r="D1290" s="12">
        <v>45047</v>
      </c>
      <c r="E1290" s="11">
        <f t="shared" si="40"/>
        <v>2023</v>
      </c>
      <c r="F1290" s="11">
        <f t="shared" si="41"/>
        <v>5</v>
      </c>
      <c r="G1290" s="11">
        <v>12</v>
      </c>
      <c r="H1290" s="11">
        <v>12</v>
      </c>
      <c r="I1290" s="11">
        <v>0</v>
      </c>
      <c r="J1290" s="11">
        <v>2</v>
      </c>
      <c r="K1290" s="11">
        <v>0</v>
      </c>
      <c r="L1290" s="11">
        <v>784</v>
      </c>
      <c r="M1290" s="11">
        <v>40423.25</v>
      </c>
      <c r="N1290" s="11">
        <v>41651.25</v>
      </c>
      <c r="O1290" s="11">
        <v>31641.484617534399</v>
      </c>
      <c r="P1290" s="11">
        <v>2219.68004727676</v>
      </c>
      <c r="Q1290" s="11">
        <v>32549.553242775899</v>
      </c>
      <c r="R1290" s="11">
        <v>1.03041367301636</v>
      </c>
      <c r="S1290" s="11">
        <v>14.2527729298062</v>
      </c>
      <c r="T1290" s="11">
        <v>0.69244736396634998</v>
      </c>
      <c r="U1290" s="11">
        <v>0</v>
      </c>
      <c r="V1290" s="11">
        <v>27.25</v>
      </c>
      <c r="W1290" s="11">
        <v>0</v>
      </c>
      <c r="X1290" s="11">
        <v>0</v>
      </c>
      <c r="Y1290" s="11">
        <v>27.25</v>
      </c>
      <c r="Z1290" s="11">
        <v>7</v>
      </c>
      <c r="AA1290" s="11">
        <v>7</v>
      </c>
      <c r="AB1290" s="11">
        <v>16</v>
      </c>
      <c r="AC1290" s="11">
        <v>58</v>
      </c>
      <c r="AD1290" s="11">
        <v>718.125</v>
      </c>
      <c r="AE1290" s="11">
        <v>0</v>
      </c>
      <c r="AF1290" s="11">
        <v>0</v>
      </c>
      <c r="AG1290" s="11">
        <v>0</v>
      </c>
      <c r="AH1290" s="11">
        <v>0</v>
      </c>
      <c r="AI1290" s="11">
        <v>0</v>
      </c>
      <c r="AJ1290" s="11">
        <v>0</v>
      </c>
      <c r="AK1290" s="11">
        <v>0</v>
      </c>
      <c r="AL1290" s="11">
        <v>0</v>
      </c>
      <c r="AM1290" s="11">
        <v>0</v>
      </c>
      <c r="AN1290" s="11">
        <v>9494.9166666666606</v>
      </c>
      <c r="AO1290" s="11">
        <v>0</v>
      </c>
      <c r="AP1290" s="11">
        <v>14282.666666666601</v>
      </c>
      <c r="AQ1290" s="11">
        <v>128.666666666666</v>
      </c>
    </row>
    <row r="1291" spans="1:43" hidden="1" x14ac:dyDescent="0.45">
      <c r="A1291" s="11">
        <v>1289</v>
      </c>
      <c r="B1291" s="11" t="s">
        <v>14</v>
      </c>
      <c r="C1291" s="11" t="s">
        <v>12</v>
      </c>
      <c r="D1291" s="12">
        <v>45078</v>
      </c>
      <c r="E1291" s="11">
        <f t="shared" si="40"/>
        <v>2023</v>
      </c>
      <c r="F1291" s="11">
        <f t="shared" si="41"/>
        <v>6</v>
      </c>
      <c r="G1291" s="11">
        <v>13</v>
      </c>
      <c r="H1291" s="11">
        <v>13</v>
      </c>
      <c r="I1291" s="11">
        <v>0</v>
      </c>
      <c r="J1291" s="11">
        <v>0</v>
      </c>
      <c r="K1291" s="11">
        <v>0</v>
      </c>
      <c r="L1291" s="11">
        <v>784</v>
      </c>
      <c r="M1291" s="11">
        <v>40400.769230769198</v>
      </c>
      <c r="N1291" s="11">
        <v>39347.0769230769</v>
      </c>
      <c r="O1291" s="11">
        <v>31842.048506716801</v>
      </c>
      <c r="P1291" s="11">
        <v>2209.6111240209002</v>
      </c>
      <c r="Q1291" s="11">
        <v>30969.421610140998</v>
      </c>
      <c r="R1291" s="11">
        <v>0.97393542099597197</v>
      </c>
      <c r="S1291" s="11">
        <v>14.407156574728599</v>
      </c>
      <c r="T1291" s="11">
        <v>0.65180609428654501</v>
      </c>
      <c r="U1291" s="11">
        <v>0</v>
      </c>
      <c r="V1291" s="11">
        <v>29.230769230769202</v>
      </c>
      <c r="W1291" s="11">
        <v>0</v>
      </c>
      <c r="X1291" s="11">
        <v>0</v>
      </c>
      <c r="Y1291" s="11">
        <v>29.230769230769202</v>
      </c>
      <c r="Z1291" s="11">
        <v>7</v>
      </c>
      <c r="AA1291" s="11">
        <v>7</v>
      </c>
      <c r="AB1291" s="11">
        <v>16</v>
      </c>
      <c r="AC1291" s="11">
        <v>58</v>
      </c>
      <c r="AD1291" s="11">
        <v>678.39787798408395</v>
      </c>
      <c r="AE1291" s="11">
        <v>0</v>
      </c>
      <c r="AF1291" s="11">
        <v>0</v>
      </c>
      <c r="AG1291" s="11">
        <v>0</v>
      </c>
      <c r="AH1291" s="11">
        <v>0</v>
      </c>
      <c r="AI1291" s="11">
        <v>0</v>
      </c>
      <c r="AJ1291" s="11">
        <v>0</v>
      </c>
      <c r="AK1291" s="11">
        <v>0</v>
      </c>
      <c r="AL1291" s="11">
        <v>0</v>
      </c>
      <c r="AM1291" s="11">
        <v>0</v>
      </c>
      <c r="AN1291" s="11">
        <v>8884.8461538461506</v>
      </c>
      <c r="AO1291" s="11">
        <v>0</v>
      </c>
      <c r="AP1291" s="11">
        <v>13036.692307692299</v>
      </c>
      <c r="AQ1291" s="11">
        <v>0</v>
      </c>
    </row>
    <row r="1292" spans="1:43" hidden="1" x14ac:dyDescent="0.45">
      <c r="A1292" s="11">
        <v>1290</v>
      </c>
      <c r="B1292" s="11" t="s">
        <v>14</v>
      </c>
      <c r="C1292" s="11" t="s">
        <v>12</v>
      </c>
      <c r="D1292" s="12">
        <v>45108</v>
      </c>
      <c r="E1292" s="11">
        <f t="shared" si="40"/>
        <v>2023</v>
      </c>
      <c r="F1292" s="11">
        <f t="shared" si="41"/>
        <v>7</v>
      </c>
      <c r="G1292" s="11">
        <v>14</v>
      </c>
      <c r="H1292" s="11">
        <v>14</v>
      </c>
      <c r="I1292" s="11">
        <v>0</v>
      </c>
      <c r="J1292" s="11">
        <v>0</v>
      </c>
      <c r="K1292" s="11">
        <v>0</v>
      </c>
      <c r="L1292" s="11">
        <v>764.57142857142799</v>
      </c>
      <c r="M1292" s="11">
        <v>39431.714285714203</v>
      </c>
      <c r="N1292" s="11">
        <v>35375.214285714203</v>
      </c>
      <c r="O1292" s="11">
        <v>32855.6969683793</v>
      </c>
      <c r="P1292" s="11">
        <v>2269.3859840791802</v>
      </c>
      <c r="Q1292" s="11">
        <v>29378.8927710875</v>
      </c>
      <c r="R1292" s="11">
        <v>0.89638749505362403</v>
      </c>
      <c r="S1292" s="11">
        <v>14.4735940979101</v>
      </c>
      <c r="T1292" s="11">
        <v>0.61561424887434302</v>
      </c>
      <c r="U1292" s="11">
        <v>0</v>
      </c>
      <c r="V1292" s="11">
        <v>26.571428571428498</v>
      </c>
      <c r="W1292" s="11">
        <v>0</v>
      </c>
      <c r="X1292" s="11">
        <v>0</v>
      </c>
      <c r="Y1292" s="11">
        <v>26.571428571428498</v>
      </c>
      <c r="Z1292" s="11">
        <v>6.8571428571428497</v>
      </c>
      <c r="AA1292" s="11">
        <v>6.8571428571428497</v>
      </c>
      <c r="AB1292" s="11">
        <v>15.5714285714285</v>
      </c>
      <c r="AC1292" s="11">
        <v>56.285714285714199</v>
      </c>
      <c r="AD1292" s="11">
        <v>628.57737202827104</v>
      </c>
      <c r="AE1292" s="11">
        <v>0</v>
      </c>
      <c r="AF1292" s="11">
        <v>0</v>
      </c>
      <c r="AG1292" s="11">
        <v>0</v>
      </c>
      <c r="AH1292" s="11">
        <v>0</v>
      </c>
      <c r="AI1292" s="11">
        <v>0</v>
      </c>
      <c r="AJ1292" s="11">
        <v>0</v>
      </c>
      <c r="AK1292" s="11">
        <v>0</v>
      </c>
      <c r="AL1292" s="11">
        <v>0</v>
      </c>
      <c r="AM1292" s="11">
        <v>0</v>
      </c>
      <c r="AN1292" s="11">
        <v>6591</v>
      </c>
      <c r="AO1292" s="11">
        <v>0</v>
      </c>
      <c r="AP1292" s="11">
        <v>9523.0714285714294</v>
      </c>
      <c r="AQ1292" s="11">
        <v>0</v>
      </c>
    </row>
    <row r="1293" spans="1:43" hidden="1" x14ac:dyDescent="0.45">
      <c r="A1293" s="11">
        <v>1291</v>
      </c>
      <c r="B1293" s="11" t="s">
        <v>14</v>
      </c>
      <c r="C1293" s="11" t="s">
        <v>12</v>
      </c>
      <c r="D1293" s="12">
        <v>45139</v>
      </c>
      <c r="E1293" s="11">
        <f t="shared" si="40"/>
        <v>2023</v>
      </c>
      <c r="F1293" s="11">
        <f t="shared" si="41"/>
        <v>8</v>
      </c>
      <c r="G1293" s="11">
        <v>12</v>
      </c>
      <c r="H1293" s="11">
        <v>12</v>
      </c>
      <c r="I1293" s="11">
        <v>0</v>
      </c>
      <c r="J1293" s="11">
        <v>0</v>
      </c>
      <c r="K1293" s="11">
        <v>0</v>
      </c>
      <c r="L1293" s="11">
        <v>784</v>
      </c>
      <c r="M1293" s="11">
        <v>40404.833333333299</v>
      </c>
      <c r="N1293" s="11">
        <v>37859.5</v>
      </c>
      <c r="O1293" s="11">
        <v>32304.993355143899</v>
      </c>
      <c r="P1293" s="11">
        <v>2264.1249942468098</v>
      </c>
      <c r="Q1293" s="11">
        <v>30238.223956207799</v>
      </c>
      <c r="R1293" s="11">
        <v>0.93700534256341494</v>
      </c>
      <c r="S1293" s="11">
        <v>14.267851494269699</v>
      </c>
      <c r="T1293" s="11">
        <v>0.64268714750433098</v>
      </c>
      <c r="U1293" s="11">
        <v>0</v>
      </c>
      <c r="V1293" s="11">
        <v>27.75</v>
      </c>
      <c r="W1293" s="11">
        <v>0</v>
      </c>
      <c r="X1293" s="11">
        <v>0</v>
      </c>
      <c r="Y1293" s="11">
        <v>27.75</v>
      </c>
      <c r="Z1293" s="11">
        <v>7</v>
      </c>
      <c r="AA1293" s="11">
        <v>7</v>
      </c>
      <c r="AB1293" s="11">
        <v>16</v>
      </c>
      <c r="AC1293" s="11">
        <v>58</v>
      </c>
      <c r="AD1293" s="11">
        <v>652.75</v>
      </c>
      <c r="AE1293" s="11">
        <v>0</v>
      </c>
      <c r="AF1293" s="11">
        <v>0</v>
      </c>
      <c r="AG1293" s="11">
        <v>0</v>
      </c>
      <c r="AH1293" s="11">
        <v>0</v>
      </c>
      <c r="AI1293" s="11">
        <v>0</v>
      </c>
      <c r="AJ1293" s="11">
        <v>0</v>
      </c>
      <c r="AK1293" s="11">
        <v>0</v>
      </c>
      <c r="AL1293" s="11">
        <v>0</v>
      </c>
      <c r="AM1293" s="11">
        <v>0</v>
      </c>
      <c r="AN1293" s="11">
        <v>8488.5</v>
      </c>
      <c r="AO1293" s="11">
        <v>0</v>
      </c>
      <c r="AP1293" s="11">
        <v>11723.166666666601</v>
      </c>
      <c r="AQ1293" s="11">
        <v>0</v>
      </c>
    </row>
    <row r="1294" spans="1:43" hidden="1" x14ac:dyDescent="0.45">
      <c r="A1294" s="11">
        <v>1292</v>
      </c>
      <c r="B1294" s="11" t="s">
        <v>14</v>
      </c>
      <c r="C1294" s="11" t="s">
        <v>12</v>
      </c>
      <c r="D1294" s="12">
        <v>45170</v>
      </c>
      <c r="E1294" s="11">
        <f t="shared" si="40"/>
        <v>2023</v>
      </c>
      <c r="F1294" s="11">
        <f t="shared" si="41"/>
        <v>9</v>
      </c>
      <c r="G1294" s="11">
        <v>14</v>
      </c>
      <c r="H1294" s="11">
        <v>14</v>
      </c>
      <c r="I1294" s="11">
        <v>0</v>
      </c>
      <c r="J1294" s="11">
        <v>2</v>
      </c>
      <c r="K1294" s="11">
        <v>2</v>
      </c>
      <c r="L1294" s="11">
        <v>706.85714285714198</v>
      </c>
      <c r="M1294" s="11">
        <v>36584.571428571398</v>
      </c>
      <c r="N1294" s="11">
        <v>36821.214285714203</v>
      </c>
      <c r="O1294" s="11">
        <v>32516.226854816799</v>
      </c>
      <c r="P1294" s="11">
        <v>2249.9029578402501</v>
      </c>
      <c r="Q1294" s="11">
        <v>32887.2633907325</v>
      </c>
      <c r="R1294" s="11">
        <v>1.01273980550184</v>
      </c>
      <c r="S1294" s="11">
        <v>14.451168429448</v>
      </c>
      <c r="T1294" s="11">
        <v>0.68047441746723103</v>
      </c>
      <c r="U1294" s="11">
        <v>0</v>
      </c>
      <c r="V1294" s="11">
        <v>28.357142857142801</v>
      </c>
      <c r="W1294" s="11">
        <v>3.8571428571428501</v>
      </c>
      <c r="X1294" s="11">
        <v>0</v>
      </c>
      <c r="Y1294" s="11">
        <v>24.5</v>
      </c>
      <c r="Z1294" s="11">
        <v>6.7857142857142803</v>
      </c>
      <c r="AA1294" s="11">
        <v>6.7857142857142803</v>
      </c>
      <c r="AB1294" s="11">
        <v>15.214285714285699</v>
      </c>
      <c r="AC1294" s="11">
        <v>52.285714285714199</v>
      </c>
      <c r="AD1294" s="11">
        <v>713.20887486573497</v>
      </c>
      <c r="AE1294" s="11">
        <v>0</v>
      </c>
      <c r="AF1294" s="11">
        <v>0</v>
      </c>
      <c r="AG1294" s="11">
        <v>0</v>
      </c>
      <c r="AH1294" s="11">
        <v>0</v>
      </c>
      <c r="AI1294" s="11">
        <v>0</v>
      </c>
      <c r="AJ1294" s="11">
        <v>0</v>
      </c>
      <c r="AK1294" s="11">
        <v>0</v>
      </c>
      <c r="AL1294" s="11">
        <v>0</v>
      </c>
      <c r="AM1294" s="11">
        <v>2171.7142857142799</v>
      </c>
      <c r="AN1294" s="11">
        <v>8769.3571428571395</v>
      </c>
      <c r="AO1294" s="11">
        <v>0</v>
      </c>
      <c r="AP1294" s="11">
        <v>10935.5</v>
      </c>
      <c r="AQ1294" s="11">
        <v>42.857142857142797</v>
      </c>
    </row>
    <row r="1295" spans="1:43" hidden="1" x14ac:dyDescent="0.45">
      <c r="A1295" s="11">
        <v>1293</v>
      </c>
      <c r="B1295" s="11" t="s">
        <v>14</v>
      </c>
      <c r="C1295" s="11" t="s">
        <v>12</v>
      </c>
      <c r="D1295" s="12">
        <v>45200</v>
      </c>
      <c r="E1295" s="11">
        <f t="shared" si="40"/>
        <v>2023</v>
      </c>
      <c r="F1295" s="11">
        <f t="shared" si="41"/>
        <v>10</v>
      </c>
      <c r="G1295" s="11">
        <v>13</v>
      </c>
      <c r="H1295" s="11">
        <v>13</v>
      </c>
      <c r="I1295" s="11">
        <v>0</v>
      </c>
      <c r="J1295" s="11">
        <v>0</v>
      </c>
      <c r="K1295" s="11">
        <v>0</v>
      </c>
      <c r="L1295" s="11">
        <v>748</v>
      </c>
      <c r="M1295" s="11">
        <v>38699.1538461538</v>
      </c>
      <c r="N1295" s="11">
        <v>40866.769230769198</v>
      </c>
      <c r="O1295" s="11">
        <v>32463.907749496899</v>
      </c>
      <c r="P1295" s="11">
        <v>2251.55023953913</v>
      </c>
      <c r="Q1295" s="11">
        <v>34231.587647359796</v>
      </c>
      <c r="R1295" s="11">
        <v>1.0560236873647899</v>
      </c>
      <c r="S1295" s="11">
        <v>14.4160532008035</v>
      </c>
      <c r="T1295" s="11">
        <v>0.70985283537486898</v>
      </c>
      <c r="U1295" s="11">
        <v>0</v>
      </c>
      <c r="V1295" s="11">
        <v>30</v>
      </c>
      <c r="W1295" s="11">
        <v>2.07692307692307</v>
      </c>
      <c r="X1295" s="11">
        <v>0</v>
      </c>
      <c r="Y1295" s="11">
        <v>27.923076923076898</v>
      </c>
      <c r="Z1295" s="11">
        <v>7</v>
      </c>
      <c r="AA1295" s="11">
        <v>7</v>
      </c>
      <c r="AB1295" s="11">
        <v>16</v>
      </c>
      <c r="AC1295" s="11">
        <v>56</v>
      </c>
      <c r="AD1295" s="11">
        <v>729.76373626373595</v>
      </c>
      <c r="AE1295" s="11">
        <v>0</v>
      </c>
      <c r="AF1295" s="11">
        <v>0</v>
      </c>
      <c r="AG1295" s="11">
        <v>0</v>
      </c>
      <c r="AH1295" s="11">
        <v>0</v>
      </c>
      <c r="AI1295" s="11">
        <v>0</v>
      </c>
      <c r="AJ1295" s="11">
        <v>0</v>
      </c>
      <c r="AK1295" s="11">
        <v>0</v>
      </c>
      <c r="AL1295" s="11">
        <v>0</v>
      </c>
      <c r="AM1295" s="11">
        <v>2456.6923076922999</v>
      </c>
      <c r="AN1295" s="11">
        <v>9644.6153846153793</v>
      </c>
      <c r="AO1295" s="11">
        <v>0</v>
      </c>
      <c r="AP1295" s="11">
        <v>12131.615384615299</v>
      </c>
      <c r="AQ1295" s="11">
        <v>231.38461538461499</v>
      </c>
    </row>
    <row r="1296" spans="1:43" hidden="1" x14ac:dyDescent="0.45">
      <c r="A1296" s="11">
        <v>1294</v>
      </c>
      <c r="B1296" s="11" t="s">
        <v>14</v>
      </c>
      <c r="C1296" s="11" t="s">
        <v>12</v>
      </c>
      <c r="D1296" s="12">
        <v>45231</v>
      </c>
      <c r="E1296" s="11">
        <f t="shared" si="40"/>
        <v>2023</v>
      </c>
      <c r="F1296" s="11">
        <f t="shared" si="41"/>
        <v>11</v>
      </c>
      <c r="G1296" s="11">
        <v>12</v>
      </c>
      <c r="H1296" s="11">
        <v>12</v>
      </c>
      <c r="I1296" s="11">
        <v>0</v>
      </c>
      <c r="J1296" s="11">
        <v>0</v>
      </c>
      <c r="K1296" s="11">
        <v>0</v>
      </c>
      <c r="L1296" s="11">
        <v>748</v>
      </c>
      <c r="M1296" s="11">
        <v>38668.25</v>
      </c>
      <c r="N1296" s="11">
        <v>42793</v>
      </c>
      <c r="O1296" s="11">
        <v>31828.719056464099</v>
      </c>
      <c r="P1296" s="11">
        <v>2202.5567547945402</v>
      </c>
      <c r="Q1296" s="11">
        <v>35216.815910137702</v>
      </c>
      <c r="R1296" s="11">
        <v>1.1066656170329601</v>
      </c>
      <c r="S1296" s="11">
        <v>14.4478445798824</v>
      </c>
      <c r="T1296" s="11">
        <v>0.72877701482479296</v>
      </c>
      <c r="U1296" s="11">
        <v>0</v>
      </c>
      <c r="V1296" s="11">
        <v>28.8333333333333</v>
      </c>
      <c r="W1296" s="11">
        <v>0</v>
      </c>
      <c r="X1296" s="11">
        <v>0</v>
      </c>
      <c r="Y1296" s="11">
        <v>28.8333333333333</v>
      </c>
      <c r="Z1296" s="11">
        <v>7</v>
      </c>
      <c r="AA1296" s="11">
        <v>7</v>
      </c>
      <c r="AB1296" s="11">
        <v>16</v>
      </c>
      <c r="AC1296" s="11">
        <v>56</v>
      </c>
      <c r="AD1296" s="11">
        <v>764.16071428571399</v>
      </c>
      <c r="AE1296" s="11">
        <v>0</v>
      </c>
      <c r="AF1296" s="11">
        <v>0</v>
      </c>
      <c r="AG1296" s="11">
        <v>0</v>
      </c>
      <c r="AH1296" s="11">
        <v>0</v>
      </c>
      <c r="AI1296" s="11">
        <v>0</v>
      </c>
      <c r="AJ1296" s="11">
        <v>0</v>
      </c>
      <c r="AK1296" s="11">
        <v>0</v>
      </c>
      <c r="AL1296" s="11">
        <v>0</v>
      </c>
      <c r="AM1296" s="11">
        <v>2304.5833333333298</v>
      </c>
      <c r="AN1296" s="11">
        <v>9951.5</v>
      </c>
      <c r="AO1296" s="11">
        <v>0</v>
      </c>
      <c r="AP1296" s="11">
        <v>12160</v>
      </c>
      <c r="AQ1296" s="11">
        <v>0</v>
      </c>
    </row>
    <row r="1297" spans="1:43" hidden="1" x14ac:dyDescent="0.45">
      <c r="A1297" s="11">
        <v>1295</v>
      </c>
      <c r="B1297" s="11" t="s">
        <v>14</v>
      </c>
      <c r="C1297" s="11" t="s">
        <v>12</v>
      </c>
      <c r="D1297" s="12">
        <v>45261</v>
      </c>
      <c r="E1297" s="11">
        <f t="shared" si="40"/>
        <v>2023</v>
      </c>
      <c r="F1297" s="11">
        <f t="shared" si="41"/>
        <v>12</v>
      </c>
      <c r="G1297" s="11">
        <v>15</v>
      </c>
      <c r="H1297" s="11">
        <v>15</v>
      </c>
      <c r="I1297" s="11">
        <v>0</v>
      </c>
      <c r="J1297" s="11">
        <v>0</v>
      </c>
      <c r="K1297" s="11">
        <v>0</v>
      </c>
      <c r="L1297" s="11">
        <v>748</v>
      </c>
      <c r="M1297" s="11">
        <v>38729.4</v>
      </c>
      <c r="N1297" s="11">
        <v>38694.400000000001</v>
      </c>
      <c r="O1297" s="11">
        <v>32339.421523314701</v>
      </c>
      <c r="P1297" s="11">
        <v>2244.8964853971202</v>
      </c>
      <c r="Q1297" s="11">
        <v>32227.8054633828</v>
      </c>
      <c r="R1297" s="11">
        <v>0.99920212823506804</v>
      </c>
      <c r="S1297" s="11">
        <v>14.403717034316699</v>
      </c>
      <c r="T1297" s="11">
        <v>0.66883991475636295</v>
      </c>
      <c r="U1297" s="11">
        <v>0</v>
      </c>
      <c r="V1297" s="11">
        <v>29.6666666666666</v>
      </c>
      <c r="W1297" s="11">
        <v>0</v>
      </c>
      <c r="X1297" s="11">
        <v>0.46666666666666601</v>
      </c>
      <c r="Y1297" s="11">
        <v>29.2</v>
      </c>
      <c r="Z1297" s="11">
        <v>7</v>
      </c>
      <c r="AA1297" s="11">
        <v>7</v>
      </c>
      <c r="AB1297" s="11">
        <v>16</v>
      </c>
      <c r="AC1297" s="11">
        <v>56</v>
      </c>
      <c r="AD1297" s="11">
        <v>690.97142857142796</v>
      </c>
      <c r="AE1297" s="11">
        <v>0</v>
      </c>
      <c r="AF1297" s="11">
        <v>0</v>
      </c>
      <c r="AG1297" s="11">
        <v>0</v>
      </c>
      <c r="AH1297" s="11">
        <v>0</v>
      </c>
      <c r="AI1297" s="11">
        <v>0</v>
      </c>
      <c r="AJ1297" s="11">
        <v>0</v>
      </c>
      <c r="AK1297" s="11">
        <v>0</v>
      </c>
      <c r="AL1297" s="11">
        <v>0</v>
      </c>
      <c r="AM1297" s="11">
        <v>2361.4</v>
      </c>
      <c r="AN1297" s="11">
        <v>9260.4666666666599</v>
      </c>
      <c r="AO1297" s="11">
        <v>0</v>
      </c>
      <c r="AP1297" s="11">
        <v>11109.4</v>
      </c>
      <c r="AQ1297" s="11">
        <v>0</v>
      </c>
    </row>
    <row r="1298" spans="1:43" hidden="1" x14ac:dyDescent="0.45">
      <c r="A1298" s="11">
        <v>1296</v>
      </c>
      <c r="B1298" s="11" t="s">
        <v>14</v>
      </c>
      <c r="C1298" s="11" t="s">
        <v>12</v>
      </c>
      <c r="D1298" s="12">
        <v>45292</v>
      </c>
      <c r="E1298" s="11">
        <f t="shared" si="40"/>
        <v>2024</v>
      </c>
      <c r="F1298" s="11">
        <f t="shared" si="41"/>
        <v>1</v>
      </c>
      <c r="G1298" s="11">
        <v>12</v>
      </c>
      <c r="H1298" s="11">
        <v>12</v>
      </c>
      <c r="I1298" s="11">
        <v>0</v>
      </c>
      <c r="J1298" s="11">
        <v>0</v>
      </c>
      <c r="K1298" s="11">
        <v>0</v>
      </c>
      <c r="L1298" s="11">
        <v>748</v>
      </c>
      <c r="M1298" s="11">
        <v>38908.5</v>
      </c>
      <c r="N1298" s="11">
        <v>35644.833333333299</v>
      </c>
      <c r="O1298" s="11">
        <v>32773.050374899904</v>
      </c>
      <c r="P1298" s="11">
        <v>2274.60238216175</v>
      </c>
      <c r="Q1298" s="11">
        <v>29987.096386845998</v>
      </c>
      <c r="R1298" s="11">
        <v>0.91612054498508</v>
      </c>
      <c r="S1298" s="11">
        <v>14.4051278064148</v>
      </c>
      <c r="T1298" s="11">
        <v>0.622432575170215</v>
      </c>
      <c r="U1298" s="11">
        <v>0</v>
      </c>
      <c r="V1298" s="11">
        <v>29.5833333333333</v>
      </c>
      <c r="W1298" s="11">
        <v>0</v>
      </c>
      <c r="X1298" s="11">
        <v>0.5</v>
      </c>
      <c r="Y1298" s="11">
        <v>29.0833333333333</v>
      </c>
      <c r="Z1298" s="11">
        <v>7</v>
      </c>
      <c r="AA1298" s="11">
        <v>7</v>
      </c>
      <c r="AB1298" s="11">
        <v>16</v>
      </c>
      <c r="AC1298" s="11">
        <v>56</v>
      </c>
      <c r="AD1298" s="11">
        <v>636.51488095238096</v>
      </c>
      <c r="AE1298" s="11">
        <v>0</v>
      </c>
      <c r="AF1298" s="11">
        <v>0</v>
      </c>
      <c r="AG1298" s="11">
        <v>0</v>
      </c>
      <c r="AH1298" s="11">
        <v>0</v>
      </c>
      <c r="AI1298" s="11">
        <v>0</v>
      </c>
      <c r="AJ1298" s="11">
        <v>0</v>
      </c>
      <c r="AK1298" s="11">
        <v>0</v>
      </c>
      <c r="AL1298" s="11">
        <v>0</v>
      </c>
      <c r="AM1298" s="11">
        <v>2006.3333333333301</v>
      </c>
      <c r="AN1298" s="11">
        <v>8579.6666666666606</v>
      </c>
      <c r="AO1298" s="11">
        <v>0</v>
      </c>
      <c r="AP1298" s="11">
        <v>10018</v>
      </c>
      <c r="AQ1298" s="11">
        <v>0</v>
      </c>
    </row>
    <row r="1299" spans="1:43" hidden="1" x14ac:dyDescent="0.45">
      <c r="A1299" s="11">
        <v>1297</v>
      </c>
      <c r="B1299" s="11" t="s">
        <v>14</v>
      </c>
      <c r="C1299" s="11" t="s">
        <v>12</v>
      </c>
      <c r="D1299" s="12">
        <v>45323</v>
      </c>
      <c r="E1299" s="11">
        <f t="shared" si="40"/>
        <v>2024</v>
      </c>
      <c r="F1299" s="11">
        <f t="shared" si="41"/>
        <v>2</v>
      </c>
      <c r="G1299" s="11">
        <v>12</v>
      </c>
      <c r="H1299" s="11">
        <v>12</v>
      </c>
      <c r="I1299" s="11">
        <v>0</v>
      </c>
      <c r="J1299" s="11">
        <v>3</v>
      </c>
      <c r="K1299" s="11">
        <v>3</v>
      </c>
      <c r="L1299" s="11">
        <v>748</v>
      </c>
      <c r="M1299" s="11">
        <v>38908.833333333299</v>
      </c>
      <c r="N1299" s="11">
        <v>37791.166666666599</v>
      </c>
      <c r="O1299" s="11">
        <v>32798.214875981699</v>
      </c>
      <c r="P1299" s="11">
        <v>2287.33925066134</v>
      </c>
      <c r="Q1299" s="11">
        <v>31824.978002998902</v>
      </c>
      <c r="R1299" s="11">
        <v>0.971334802611034</v>
      </c>
      <c r="S1299" s="11">
        <v>14.3368245007134</v>
      </c>
      <c r="T1299" s="11">
        <v>0.66393875615632403</v>
      </c>
      <c r="U1299" s="11">
        <v>0</v>
      </c>
      <c r="V1299" s="11">
        <v>28.6666666666666</v>
      </c>
      <c r="W1299" s="11">
        <v>7</v>
      </c>
      <c r="X1299" s="11">
        <v>0</v>
      </c>
      <c r="Y1299" s="11">
        <v>21.6666666666666</v>
      </c>
      <c r="Z1299" s="11">
        <v>7</v>
      </c>
      <c r="AA1299" s="11">
        <v>7</v>
      </c>
      <c r="AB1299" s="11">
        <v>16</v>
      </c>
      <c r="AC1299" s="11">
        <v>56</v>
      </c>
      <c r="AD1299" s="11">
        <v>674.84226190476102</v>
      </c>
      <c r="AE1299" s="11">
        <v>0</v>
      </c>
      <c r="AF1299" s="11">
        <v>0</v>
      </c>
      <c r="AG1299" s="11">
        <v>0</v>
      </c>
      <c r="AH1299" s="11">
        <v>0</v>
      </c>
      <c r="AI1299" s="11">
        <v>0</v>
      </c>
      <c r="AJ1299" s="11">
        <v>0</v>
      </c>
      <c r="AK1299" s="11">
        <v>0</v>
      </c>
      <c r="AL1299" s="11">
        <v>0</v>
      </c>
      <c r="AM1299" s="11">
        <v>2244.6666666666601</v>
      </c>
      <c r="AN1299" s="11">
        <v>8739.5</v>
      </c>
      <c r="AO1299" s="11">
        <v>0</v>
      </c>
      <c r="AP1299" s="11">
        <v>10528.916666666601</v>
      </c>
      <c r="AQ1299" s="11">
        <v>306.58333333333297</v>
      </c>
    </row>
    <row r="1300" spans="1:43" hidden="1" x14ac:dyDescent="0.45">
      <c r="A1300" s="11">
        <v>1298</v>
      </c>
      <c r="B1300" s="11" t="s">
        <v>14</v>
      </c>
      <c r="C1300" s="11" t="s">
        <v>12</v>
      </c>
      <c r="D1300" s="12">
        <v>45352</v>
      </c>
      <c r="E1300" s="11">
        <f t="shared" si="40"/>
        <v>2024</v>
      </c>
      <c r="F1300" s="11">
        <f t="shared" si="41"/>
        <v>3</v>
      </c>
      <c r="G1300" s="11">
        <v>15</v>
      </c>
      <c r="H1300" s="11">
        <v>15</v>
      </c>
      <c r="I1300" s="11">
        <v>0</v>
      </c>
      <c r="J1300" s="11">
        <v>1</v>
      </c>
      <c r="K1300" s="11">
        <v>0</v>
      </c>
      <c r="L1300" s="11">
        <v>748</v>
      </c>
      <c r="M1300" s="11">
        <v>38911.533333333296</v>
      </c>
      <c r="N1300" s="11">
        <v>38872.6</v>
      </c>
      <c r="O1300" s="11">
        <v>32054.118722171599</v>
      </c>
      <c r="P1300" s="11">
        <v>2224.3008983135001</v>
      </c>
      <c r="Q1300" s="11">
        <v>31989.5323033928</v>
      </c>
      <c r="R1300" s="11">
        <v>0.99898084167880496</v>
      </c>
      <c r="S1300" s="11">
        <v>14.410014763021</v>
      </c>
      <c r="T1300" s="11">
        <v>0.66377383162122805</v>
      </c>
      <c r="U1300" s="11">
        <v>0</v>
      </c>
      <c r="V1300" s="11">
        <v>29.266666666666602</v>
      </c>
      <c r="W1300" s="11">
        <v>0</v>
      </c>
      <c r="X1300" s="11">
        <v>0</v>
      </c>
      <c r="Y1300" s="11">
        <v>29.266666666666602</v>
      </c>
      <c r="Z1300" s="11">
        <v>7</v>
      </c>
      <c r="AA1300" s="11">
        <v>7</v>
      </c>
      <c r="AB1300" s="11">
        <v>16</v>
      </c>
      <c r="AC1300" s="11">
        <v>56</v>
      </c>
      <c r="AD1300" s="11">
        <v>694.15357142857101</v>
      </c>
      <c r="AE1300" s="11">
        <v>0</v>
      </c>
      <c r="AF1300" s="11">
        <v>0</v>
      </c>
      <c r="AG1300" s="11">
        <v>0</v>
      </c>
      <c r="AH1300" s="11">
        <v>0</v>
      </c>
      <c r="AI1300" s="11">
        <v>0</v>
      </c>
      <c r="AJ1300" s="11">
        <v>0</v>
      </c>
      <c r="AK1300" s="11">
        <v>0</v>
      </c>
      <c r="AL1300" s="11">
        <v>0</v>
      </c>
      <c r="AM1300" s="11">
        <v>2212.4</v>
      </c>
      <c r="AN1300" s="11">
        <v>9737.0666666666602</v>
      </c>
      <c r="AO1300" s="11">
        <v>0</v>
      </c>
      <c r="AP1300" s="11">
        <v>11456.0666666666</v>
      </c>
      <c r="AQ1300" s="11">
        <v>0</v>
      </c>
    </row>
    <row r="1301" spans="1:43" hidden="1" x14ac:dyDescent="0.45">
      <c r="A1301" s="11">
        <v>1299</v>
      </c>
      <c r="B1301" s="11" t="s">
        <v>14</v>
      </c>
      <c r="C1301" s="11" t="s">
        <v>12</v>
      </c>
      <c r="D1301" s="12">
        <v>45383</v>
      </c>
      <c r="E1301" s="11">
        <f t="shared" si="40"/>
        <v>2024</v>
      </c>
      <c r="F1301" s="11">
        <f t="shared" si="41"/>
        <v>4</v>
      </c>
      <c r="G1301" s="11">
        <v>12</v>
      </c>
      <c r="H1301" s="11">
        <v>12</v>
      </c>
      <c r="I1301" s="11">
        <v>0</v>
      </c>
      <c r="J1301" s="11">
        <v>0</v>
      </c>
      <c r="K1301" s="11">
        <v>0</v>
      </c>
      <c r="L1301" s="11">
        <v>0</v>
      </c>
      <c r="M1301" s="11">
        <v>38913.333333333299</v>
      </c>
      <c r="N1301" s="11">
        <v>42284.083333333299</v>
      </c>
      <c r="O1301" s="11">
        <v>0</v>
      </c>
      <c r="P1301" s="11">
        <v>0</v>
      </c>
      <c r="Q1301" s="11">
        <v>0</v>
      </c>
      <c r="R1301" s="11">
        <v>0</v>
      </c>
      <c r="S1301" s="11">
        <v>0</v>
      </c>
      <c r="T1301" s="11">
        <v>0.85013615304311096</v>
      </c>
      <c r="U1301" s="11">
        <v>0</v>
      </c>
      <c r="V1301" s="11">
        <v>0</v>
      </c>
      <c r="W1301" s="11">
        <v>0</v>
      </c>
      <c r="X1301" s="11">
        <v>0</v>
      </c>
      <c r="Y1301" s="11">
        <v>0</v>
      </c>
      <c r="Z1301" s="11">
        <v>0</v>
      </c>
      <c r="AA1301" s="11">
        <v>0</v>
      </c>
      <c r="AB1301" s="11">
        <v>0</v>
      </c>
      <c r="AC1301" s="11">
        <v>56</v>
      </c>
      <c r="AD1301" s="11">
        <v>0</v>
      </c>
      <c r="AE1301" s="11">
        <v>0</v>
      </c>
      <c r="AF1301" s="11">
        <v>0</v>
      </c>
      <c r="AG1301" s="11">
        <v>0</v>
      </c>
      <c r="AH1301" s="11">
        <v>0</v>
      </c>
      <c r="AI1301" s="11">
        <v>0</v>
      </c>
      <c r="AJ1301" s="11">
        <v>0</v>
      </c>
      <c r="AK1301" s="11">
        <v>0</v>
      </c>
      <c r="AL1301" s="11">
        <v>0</v>
      </c>
      <c r="AM1301" s="11">
        <v>2343.6666666666601</v>
      </c>
      <c r="AN1301" s="11">
        <v>10177.166666666601</v>
      </c>
      <c r="AO1301" s="11">
        <v>0</v>
      </c>
      <c r="AP1301" s="11">
        <v>12190.5</v>
      </c>
      <c r="AQ1301" s="11">
        <v>238.333333333333</v>
      </c>
    </row>
    <row r="1302" spans="1:43" hidden="1" x14ac:dyDescent="0.45">
      <c r="A1302" s="11">
        <v>1300</v>
      </c>
      <c r="B1302" s="11" t="s">
        <v>14</v>
      </c>
      <c r="C1302" s="11" t="s">
        <v>12</v>
      </c>
      <c r="D1302" s="12">
        <v>45413</v>
      </c>
      <c r="E1302" s="11">
        <f t="shared" si="40"/>
        <v>2024</v>
      </c>
      <c r="F1302" s="11">
        <f t="shared" si="41"/>
        <v>5</v>
      </c>
      <c r="G1302" s="11">
        <v>13</v>
      </c>
      <c r="H1302" s="11">
        <v>13</v>
      </c>
      <c r="I1302" s="11">
        <v>0</v>
      </c>
      <c r="J1302" s="11">
        <v>1</v>
      </c>
      <c r="K1302" s="11">
        <v>0</v>
      </c>
      <c r="L1302" s="11">
        <v>0</v>
      </c>
      <c r="M1302" s="11">
        <v>35920</v>
      </c>
      <c r="N1302" s="11">
        <v>42580.538461538403</v>
      </c>
      <c r="O1302" s="11">
        <v>0</v>
      </c>
      <c r="P1302" s="11">
        <v>0</v>
      </c>
      <c r="Q1302" s="11">
        <v>0</v>
      </c>
      <c r="R1302" s="11">
        <v>0</v>
      </c>
      <c r="S1302" s="11">
        <v>0</v>
      </c>
      <c r="T1302" s="11">
        <v>0.68380571957728398</v>
      </c>
      <c r="U1302" s="11">
        <v>0</v>
      </c>
      <c r="V1302" s="11">
        <v>0</v>
      </c>
      <c r="W1302" s="11">
        <v>0</v>
      </c>
      <c r="X1302" s="11">
        <v>0</v>
      </c>
      <c r="Y1302" s="11">
        <v>0</v>
      </c>
      <c r="Z1302" s="11">
        <v>0</v>
      </c>
      <c r="AA1302" s="11">
        <v>0</v>
      </c>
      <c r="AB1302" s="11">
        <v>0</v>
      </c>
      <c r="AC1302" s="11">
        <v>51.692307692307601</v>
      </c>
      <c r="AD1302" s="11">
        <v>0</v>
      </c>
      <c r="AE1302" s="11">
        <v>0</v>
      </c>
      <c r="AF1302" s="11">
        <v>0</v>
      </c>
      <c r="AG1302" s="11">
        <v>0</v>
      </c>
      <c r="AH1302" s="11">
        <v>0</v>
      </c>
      <c r="AI1302" s="11">
        <v>0</v>
      </c>
      <c r="AJ1302" s="11">
        <v>0</v>
      </c>
      <c r="AK1302" s="11">
        <v>0</v>
      </c>
      <c r="AL1302" s="11">
        <v>0</v>
      </c>
      <c r="AM1302" s="11">
        <v>2163.3846153846098</v>
      </c>
      <c r="AN1302" s="11">
        <v>9394.3076923076896</v>
      </c>
      <c r="AO1302" s="11">
        <v>0</v>
      </c>
      <c r="AP1302" s="11">
        <v>11252.7692307692</v>
      </c>
      <c r="AQ1302" s="11">
        <v>220</v>
      </c>
    </row>
    <row r="1303" spans="1:43" hidden="1" x14ac:dyDescent="0.45">
      <c r="A1303" s="11">
        <v>1301</v>
      </c>
      <c r="B1303" s="11" t="s">
        <v>14</v>
      </c>
      <c r="C1303" s="11" t="s">
        <v>12</v>
      </c>
      <c r="D1303" s="12">
        <v>45444</v>
      </c>
      <c r="E1303" s="11">
        <f t="shared" si="40"/>
        <v>2024</v>
      </c>
      <c r="F1303" s="11">
        <f t="shared" si="41"/>
        <v>6</v>
      </c>
      <c r="G1303" s="11">
        <v>14</v>
      </c>
      <c r="H1303" s="11">
        <v>14</v>
      </c>
      <c r="I1303" s="11">
        <v>0</v>
      </c>
      <c r="J1303" s="11">
        <v>0</v>
      </c>
      <c r="K1303" s="11">
        <v>0</v>
      </c>
      <c r="L1303" s="11">
        <v>0</v>
      </c>
      <c r="M1303" s="11">
        <v>33354.285714285703</v>
      </c>
      <c r="N1303" s="11">
        <v>39395</v>
      </c>
      <c r="O1303" s="11">
        <v>0</v>
      </c>
      <c r="P1303" s="11">
        <v>0</v>
      </c>
      <c r="Q1303" s="11">
        <v>0</v>
      </c>
      <c r="R1303" s="11">
        <v>0</v>
      </c>
      <c r="S1303" s="11">
        <v>0</v>
      </c>
      <c r="T1303" s="11">
        <v>0.64668465804525499</v>
      </c>
      <c r="U1303" s="11">
        <v>0</v>
      </c>
      <c r="V1303" s="11">
        <v>0</v>
      </c>
      <c r="W1303" s="11">
        <v>0</v>
      </c>
      <c r="X1303" s="11">
        <v>0</v>
      </c>
      <c r="Y1303" s="11">
        <v>0</v>
      </c>
      <c r="Z1303" s="11">
        <v>0</v>
      </c>
      <c r="AA1303" s="11">
        <v>0</v>
      </c>
      <c r="AB1303" s="11">
        <v>0</v>
      </c>
      <c r="AC1303" s="11">
        <v>48</v>
      </c>
      <c r="AD1303" s="11">
        <v>0</v>
      </c>
      <c r="AE1303" s="11">
        <v>0</v>
      </c>
      <c r="AF1303" s="11">
        <v>0</v>
      </c>
      <c r="AG1303" s="11">
        <v>0</v>
      </c>
      <c r="AH1303" s="11">
        <v>0</v>
      </c>
      <c r="AI1303" s="11">
        <v>0</v>
      </c>
      <c r="AJ1303" s="11">
        <v>0</v>
      </c>
      <c r="AK1303" s="11">
        <v>0</v>
      </c>
      <c r="AL1303" s="11">
        <v>0</v>
      </c>
      <c r="AM1303" s="11">
        <v>2008.8571428571399</v>
      </c>
      <c r="AN1303" s="11">
        <v>8723.2857142857101</v>
      </c>
      <c r="AO1303" s="11">
        <v>0</v>
      </c>
      <c r="AP1303" s="11">
        <v>10449</v>
      </c>
      <c r="AQ1303" s="11">
        <v>204.28571428571399</v>
      </c>
    </row>
    <row r="1304" spans="1:43" hidden="1" x14ac:dyDescent="0.45">
      <c r="A1304" s="11">
        <v>1302</v>
      </c>
      <c r="B1304" s="11" t="s">
        <v>14</v>
      </c>
      <c r="C1304" s="11" t="s">
        <v>12</v>
      </c>
      <c r="D1304" s="12">
        <v>45474</v>
      </c>
      <c r="E1304" s="11">
        <f t="shared" si="40"/>
        <v>2024</v>
      </c>
      <c r="F1304" s="11">
        <f t="shared" si="41"/>
        <v>7</v>
      </c>
      <c r="G1304" s="11">
        <v>12</v>
      </c>
      <c r="H1304" s="11">
        <v>12</v>
      </c>
      <c r="I1304" s="11">
        <v>0</v>
      </c>
      <c r="J1304" s="11">
        <v>0</v>
      </c>
      <c r="K1304" s="11">
        <v>0</v>
      </c>
      <c r="L1304" s="11">
        <v>0</v>
      </c>
      <c r="M1304" s="11">
        <v>38913.333333333299</v>
      </c>
      <c r="N1304" s="11">
        <v>0</v>
      </c>
      <c r="O1304" s="11">
        <v>0</v>
      </c>
      <c r="P1304" s="11">
        <v>0</v>
      </c>
      <c r="Q1304" s="11">
        <v>0</v>
      </c>
      <c r="R1304" s="11">
        <v>0</v>
      </c>
      <c r="S1304" s="11">
        <v>0</v>
      </c>
      <c r="T1304" s="11">
        <v>0.76655878926244103</v>
      </c>
      <c r="U1304" s="11">
        <v>0</v>
      </c>
      <c r="V1304" s="11">
        <v>0</v>
      </c>
      <c r="W1304" s="11">
        <v>0</v>
      </c>
      <c r="X1304" s="11">
        <v>0</v>
      </c>
      <c r="Y1304" s="11">
        <v>0</v>
      </c>
      <c r="Z1304" s="11">
        <v>0</v>
      </c>
      <c r="AA1304" s="11">
        <v>0</v>
      </c>
      <c r="AB1304" s="11">
        <v>0</v>
      </c>
      <c r="AC1304" s="11">
        <v>56</v>
      </c>
      <c r="AD1304" s="11">
        <v>0</v>
      </c>
      <c r="AE1304" s="11">
        <v>0</v>
      </c>
      <c r="AF1304" s="11">
        <v>0</v>
      </c>
      <c r="AG1304" s="11">
        <v>0</v>
      </c>
      <c r="AH1304" s="11">
        <v>0</v>
      </c>
      <c r="AI1304" s="11">
        <v>0</v>
      </c>
      <c r="AJ1304" s="11">
        <v>0</v>
      </c>
      <c r="AK1304" s="11">
        <v>0</v>
      </c>
      <c r="AL1304" s="11">
        <v>0</v>
      </c>
      <c r="AM1304" s="11">
        <v>2343.6666666666601</v>
      </c>
      <c r="AN1304" s="11">
        <v>10177.166666666601</v>
      </c>
      <c r="AO1304" s="11">
        <v>0</v>
      </c>
      <c r="AP1304" s="11">
        <v>12190.5</v>
      </c>
      <c r="AQ1304" s="11">
        <v>238.333333333333</v>
      </c>
    </row>
    <row r="1305" spans="1:43" hidden="1" x14ac:dyDescent="0.45">
      <c r="A1305" s="11">
        <v>1303</v>
      </c>
      <c r="B1305" s="11" t="s">
        <v>14</v>
      </c>
      <c r="C1305" s="11" t="s">
        <v>12</v>
      </c>
      <c r="D1305" s="12">
        <v>45505</v>
      </c>
      <c r="E1305" s="11">
        <f t="shared" si="40"/>
        <v>2024</v>
      </c>
      <c r="F1305" s="11">
        <f t="shared" si="41"/>
        <v>8</v>
      </c>
      <c r="G1305" s="11">
        <v>14</v>
      </c>
      <c r="H1305" s="11">
        <v>14</v>
      </c>
      <c r="I1305" s="11">
        <v>0</v>
      </c>
      <c r="J1305" s="11">
        <v>0</v>
      </c>
      <c r="K1305" s="11">
        <v>0</v>
      </c>
      <c r="L1305" s="11">
        <v>0</v>
      </c>
      <c r="M1305" s="11">
        <v>33354.285714285703</v>
      </c>
      <c r="N1305" s="11">
        <v>0</v>
      </c>
      <c r="O1305" s="11">
        <v>0</v>
      </c>
      <c r="P1305" s="11">
        <v>0</v>
      </c>
      <c r="Q1305" s="11">
        <v>0</v>
      </c>
      <c r="R1305" s="11">
        <v>0</v>
      </c>
      <c r="S1305" s="11">
        <v>0</v>
      </c>
      <c r="T1305" s="11">
        <v>0.59231083978289001</v>
      </c>
      <c r="U1305" s="11">
        <v>0</v>
      </c>
      <c r="V1305" s="11">
        <v>0</v>
      </c>
      <c r="W1305" s="11">
        <v>0</v>
      </c>
      <c r="X1305" s="11">
        <v>0</v>
      </c>
      <c r="Y1305" s="11">
        <v>0</v>
      </c>
      <c r="Z1305" s="11">
        <v>0</v>
      </c>
      <c r="AA1305" s="11">
        <v>0</v>
      </c>
      <c r="AB1305" s="11">
        <v>0</v>
      </c>
      <c r="AC1305" s="11">
        <v>48</v>
      </c>
      <c r="AD1305" s="11">
        <v>0</v>
      </c>
      <c r="AE1305" s="11">
        <v>0</v>
      </c>
      <c r="AF1305" s="11">
        <v>0</v>
      </c>
      <c r="AG1305" s="11">
        <v>0</v>
      </c>
      <c r="AH1305" s="11">
        <v>0</v>
      </c>
      <c r="AI1305" s="11">
        <v>0</v>
      </c>
      <c r="AJ1305" s="11">
        <v>0</v>
      </c>
      <c r="AK1305" s="11">
        <v>0</v>
      </c>
      <c r="AL1305" s="11">
        <v>0</v>
      </c>
      <c r="AM1305" s="11">
        <v>2008.8571428571399</v>
      </c>
      <c r="AN1305" s="11">
        <v>8723.2857142857101</v>
      </c>
      <c r="AO1305" s="11">
        <v>0</v>
      </c>
      <c r="AP1305" s="11">
        <v>10449</v>
      </c>
      <c r="AQ1305" s="11">
        <v>204.28571428571399</v>
      </c>
    </row>
    <row r="1306" spans="1:43" hidden="1" x14ac:dyDescent="0.45">
      <c r="A1306" s="11">
        <v>1304</v>
      </c>
      <c r="B1306" s="11" t="s">
        <v>14</v>
      </c>
      <c r="C1306" s="11" t="s">
        <v>12</v>
      </c>
      <c r="D1306" s="12">
        <v>45536</v>
      </c>
      <c r="E1306" s="11">
        <f t="shared" si="40"/>
        <v>2024</v>
      </c>
      <c r="F1306" s="11">
        <f t="shared" si="41"/>
        <v>9</v>
      </c>
      <c r="G1306" s="11">
        <v>13</v>
      </c>
      <c r="H1306" s="11">
        <v>13</v>
      </c>
      <c r="I1306" s="11">
        <v>0</v>
      </c>
      <c r="J1306" s="11">
        <v>0</v>
      </c>
      <c r="K1306" s="11">
        <v>0</v>
      </c>
      <c r="L1306" s="11">
        <v>0</v>
      </c>
      <c r="M1306" s="11">
        <v>35920</v>
      </c>
      <c r="N1306" s="11">
        <v>0</v>
      </c>
      <c r="O1306" s="11">
        <v>0</v>
      </c>
      <c r="P1306" s="11">
        <v>0</v>
      </c>
      <c r="Q1306" s="11">
        <v>0</v>
      </c>
      <c r="R1306" s="11">
        <v>0</v>
      </c>
      <c r="S1306" s="11">
        <v>0</v>
      </c>
      <c r="T1306" s="11">
        <v>0.77744214088074703</v>
      </c>
      <c r="U1306" s="11">
        <v>0</v>
      </c>
      <c r="V1306" s="11">
        <v>0</v>
      </c>
      <c r="W1306" s="11">
        <v>0</v>
      </c>
      <c r="X1306" s="11">
        <v>0</v>
      </c>
      <c r="Y1306" s="11">
        <v>0</v>
      </c>
      <c r="Z1306" s="11">
        <v>0</v>
      </c>
      <c r="AA1306" s="11">
        <v>0</v>
      </c>
      <c r="AB1306" s="11">
        <v>0</v>
      </c>
      <c r="AC1306" s="11">
        <v>51.692307692307601</v>
      </c>
      <c r="AD1306" s="11">
        <v>0</v>
      </c>
      <c r="AE1306" s="11">
        <v>0</v>
      </c>
      <c r="AF1306" s="11">
        <v>0</v>
      </c>
      <c r="AG1306" s="11">
        <v>0</v>
      </c>
      <c r="AH1306" s="11">
        <v>0</v>
      </c>
      <c r="AI1306" s="11">
        <v>0</v>
      </c>
      <c r="AJ1306" s="11">
        <v>0</v>
      </c>
      <c r="AK1306" s="11">
        <v>0</v>
      </c>
      <c r="AL1306" s="11">
        <v>0</v>
      </c>
      <c r="AM1306" s="11">
        <v>2163.3846153846098</v>
      </c>
      <c r="AN1306" s="11">
        <v>9394.3076923076896</v>
      </c>
      <c r="AO1306" s="11">
        <v>0</v>
      </c>
      <c r="AP1306" s="11">
        <v>11252.7692307692</v>
      </c>
      <c r="AQ1306" s="11">
        <v>220</v>
      </c>
    </row>
    <row r="1307" spans="1:43" hidden="1" x14ac:dyDescent="0.45">
      <c r="A1307" s="11">
        <v>1305</v>
      </c>
      <c r="B1307" s="11" t="s">
        <v>14</v>
      </c>
      <c r="C1307" s="11" t="s">
        <v>12</v>
      </c>
      <c r="D1307" s="12">
        <v>45566</v>
      </c>
      <c r="E1307" s="11">
        <f t="shared" si="40"/>
        <v>2024</v>
      </c>
      <c r="F1307" s="11">
        <f t="shared" si="41"/>
        <v>10</v>
      </c>
      <c r="G1307" s="11">
        <v>12</v>
      </c>
      <c r="H1307" s="11">
        <v>12</v>
      </c>
      <c r="I1307" s="11">
        <v>0</v>
      </c>
      <c r="J1307" s="11">
        <v>0</v>
      </c>
      <c r="K1307" s="11">
        <v>0</v>
      </c>
      <c r="L1307" s="11">
        <v>0</v>
      </c>
      <c r="M1307" s="11">
        <v>38913.333333333299</v>
      </c>
      <c r="N1307" s="11">
        <v>0</v>
      </c>
      <c r="O1307" s="11">
        <v>0</v>
      </c>
      <c r="P1307" s="11">
        <v>0</v>
      </c>
      <c r="Q1307" s="11">
        <v>0</v>
      </c>
      <c r="R1307" s="11">
        <v>0</v>
      </c>
      <c r="S1307" s="11">
        <v>0</v>
      </c>
      <c r="T1307" s="11">
        <v>0.81734940389848298</v>
      </c>
      <c r="U1307" s="11">
        <v>0</v>
      </c>
      <c r="V1307" s="11">
        <v>0</v>
      </c>
      <c r="W1307" s="11">
        <v>0</v>
      </c>
      <c r="X1307" s="11">
        <v>0</v>
      </c>
      <c r="Y1307" s="11">
        <v>0</v>
      </c>
      <c r="Z1307" s="11">
        <v>0</v>
      </c>
      <c r="AA1307" s="11">
        <v>0</v>
      </c>
      <c r="AB1307" s="11">
        <v>0</v>
      </c>
      <c r="AC1307" s="11">
        <v>56</v>
      </c>
      <c r="AD1307" s="11">
        <v>0</v>
      </c>
      <c r="AE1307" s="11">
        <v>0</v>
      </c>
      <c r="AF1307" s="11">
        <v>0</v>
      </c>
      <c r="AG1307" s="11">
        <v>0</v>
      </c>
      <c r="AH1307" s="11">
        <v>0</v>
      </c>
      <c r="AI1307" s="11">
        <v>0</v>
      </c>
      <c r="AJ1307" s="11">
        <v>0</v>
      </c>
      <c r="AK1307" s="11">
        <v>0</v>
      </c>
      <c r="AL1307" s="11">
        <v>0</v>
      </c>
      <c r="AM1307" s="11">
        <v>2343.6666666666601</v>
      </c>
      <c r="AN1307" s="11">
        <v>10177.166666666601</v>
      </c>
      <c r="AO1307" s="11">
        <v>0</v>
      </c>
      <c r="AP1307" s="11">
        <v>12190.5</v>
      </c>
      <c r="AQ1307" s="11">
        <v>238.333333333333</v>
      </c>
    </row>
    <row r="1308" spans="1:43" hidden="1" x14ac:dyDescent="0.45">
      <c r="A1308" s="11">
        <v>1306</v>
      </c>
      <c r="B1308" s="11" t="s">
        <v>14</v>
      </c>
      <c r="C1308" s="11" t="s">
        <v>12</v>
      </c>
      <c r="D1308" s="12">
        <v>45597</v>
      </c>
      <c r="E1308" s="11">
        <f t="shared" si="40"/>
        <v>2024</v>
      </c>
      <c r="F1308" s="11">
        <f t="shared" si="41"/>
        <v>11</v>
      </c>
      <c r="G1308" s="11">
        <v>14</v>
      </c>
      <c r="H1308" s="11">
        <v>14</v>
      </c>
      <c r="I1308" s="11">
        <v>0</v>
      </c>
      <c r="J1308" s="11">
        <v>0</v>
      </c>
      <c r="K1308" s="11">
        <v>0</v>
      </c>
      <c r="L1308" s="11">
        <v>0</v>
      </c>
      <c r="M1308" s="11">
        <v>33354.285714285703</v>
      </c>
      <c r="N1308" s="11">
        <v>0</v>
      </c>
      <c r="O1308" s="11">
        <v>0</v>
      </c>
      <c r="P1308" s="11">
        <v>0</v>
      </c>
      <c r="Q1308" s="11">
        <v>0</v>
      </c>
      <c r="R1308" s="11">
        <v>0</v>
      </c>
      <c r="S1308" s="11">
        <v>0</v>
      </c>
      <c r="T1308" s="11">
        <v>0.66610215462900002</v>
      </c>
      <c r="U1308" s="11">
        <v>0</v>
      </c>
      <c r="V1308" s="11">
        <v>0</v>
      </c>
      <c r="W1308" s="11">
        <v>0</v>
      </c>
      <c r="X1308" s="11">
        <v>0</v>
      </c>
      <c r="Y1308" s="11">
        <v>0</v>
      </c>
      <c r="Z1308" s="11">
        <v>0</v>
      </c>
      <c r="AA1308" s="11">
        <v>0</v>
      </c>
      <c r="AB1308" s="11">
        <v>0</v>
      </c>
      <c r="AC1308" s="11">
        <v>48</v>
      </c>
      <c r="AD1308" s="11">
        <v>0</v>
      </c>
      <c r="AE1308" s="11">
        <v>0</v>
      </c>
      <c r="AF1308" s="11">
        <v>0</v>
      </c>
      <c r="AG1308" s="11">
        <v>0</v>
      </c>
      <c r="AH1308" s="11">
        <v>0</v>
      </c>
      <c r="AI1308" s="11">
        <v>0</v>
      </c>
      <c r="AJ1308" s="11">
        <v>0</v>
      </c>
      <c r="AK1308" s="11">
        <v>0</v>
      </c>
      <c r="AL1308" s="11">
        <v>0</v>
      </c>
      <c r="AM1308" s="11">
        <v>2008.8571428571399</v>
      </c>
      <c r="AN1308" s="11">
        <v>8723.2857142857101</v>
      </c>
      <c r="AO1308" s="11">
        <v>0</v>
      </c>
      <c r="AP1308" s="11">
        <v>10449</v>
      </c>
      <c r="AQ1308" s="11">
        <v>204.28571428571399</v>
      </c>
    </row>
    <row r="1309" spans="1:43" hidden="1" x14ac:dyDescent="0.45">
      <c r="A1309" s="11">
        <v>1307</v>
      </c>
      <c r="B1309" s="11" t="s">
        <v>14</v>
      </c>
      <c r="C1309" s="11" t="s">
        <v>12</v>
      </c>
      <c r="D1309" s="12">
        <v>45627</v>
      </c>
      <c r="E1309" s="11">
        <f t="shared" si="40"/>
        <v>2024</v>
      </c>
      <c r="F1309" s="11">
        <f t="shared" si="41"/>
        <v>12</v>
      </c>
      <c r="G1309" s="11">
        <v>13</v>
      </c>
      <c r="H1309" s="11">
        <v>13</v>
      </c>
      <c r="I1309" s="11">
        <v>0</v>
      </c>
      <c r="J1309" s="11">
        <v>0</v>
      </c>
      <c r="K1309" s="11">
        <v>0</v>
      </c>
      <c r="L1309" s="11">
        <v>0</v>
      </c>
      <c r="M1309" s="11">
        <v>35920</v>
      </c>
      <c r="N1309" s="11">
        <v>0</v>
      </c>
      <c r="O1309" s="11">
        <v>0</v>
      </c>
      <c r="P1309" s="11">
        <v>0</v>
      </c>
      <c r="Q1309" s="11">
        <v>0</v>
      </c>
      <c r="R1309" s="11">
        <v>0</v>
      </c>
      <c r="S1309" s="11">
        <v>0</v>
      </c>
      <c r="T1309" s="11">
        <v>0.81636190063491798</v>
      </c>
      <c r="U1309" s="11">
        <v>0</v>
      </c>
      <c r="V1309" s="11">
        <v>0</v>
      </c>
      <c r="W1309" s="11">
        <v>0</v>
      </c>
      <c r="X1309" s="11">
        <v>0</v>
      </c>
      <c r="Y1309" s="11">
        <v>0</v>
      </c>
      <c r="Z1309" s="11">
        <v>0</v>
      </c>
      <c r="AA1309" s="11">
        <v>0</v>
      </c>
      <c r="AB1309" s="11">
        <v>0</v>
      </c>
      <c r="AC1309" s="11">
        <v>51.692307692307601</v>
      </c>
      <c r="AD1309" s="11">
        <v>0</v>
      </c>
      <c r="AE1309" s="11">
        <v>0</v>
      </c>
      <c r="AF1309" s="11">
        <v>0</v>
      </c>
      <c r="AG1309" s="11">
        <v>0</v>
      </c>
      <c r="AH1309" s="11">
        <v>0</v>
      </c>
      <c r="AI1309" s="11">
        <v>0</v>
      </c>
      <c r="AJ1309" s="11">
        <v>0</v>
      </c>
      <c r="AK1309" s="11">
        <v>0</v>
      </c>
      <c r="AL1309" s="11">
        <v>0</v>
      </c>
      <c r="AM1309" s="11">
        <v>2163.3846153846098</v>
      </c>
      <c r="AN1309" s="11">
        <v>9394.3076923076896</v>
      </c>
      <c r="AO1309" s="11">
        <v>0</v>
      </c>
      <c r="AP1309" s="11">
        <v>11252.7692307692</v>
      </c>
      <c r="AQ1309" s="11">
        <v>220</v>
      </c>
    </row>
    <row r="1310" spans="1:43" x14ac:dyDescent="0.45">
      <c r="A1310" s="11">
        <v>1308</v>
      </c>
      <c r="B1310" s="11" t="s">
        <v>14</v>
      </c>
      <c r="C1310" s="11" t="s">
        <v>12</v>
      </c>
      <c r="D1310" s="12">
        <v>45658</v>
      </c>
      <c r="E1310" s="11">
        <f t="shared" si="40"/>
        <v>2025</v>
      </c>
      <c r="F1310" s="11">
        <f t="shared" si="41"/>
        <v>1</v>
      </c>
      <c r="G1310" s="11">
        <v>13</v>
      </c>
      <c r="H1310" s="11">
        <v>13</v>
      </c>
      <c r="I1310" s="11">
        <v>0</v>
      </c>
      <c r="J1310" s="11">
        <v>0</v>
      </c>
      <c r="K1310" s="11">
        <v>0</v>
      </c>
      <c r="L1310" s="11">
        <v>0</v>
      </c>
      <c r="M1310" s="11">
        <v>35920</v>
      </c>
      <c r="N1310" s="11">
        <v>0</v>
      </c>
      <c r="O1310" s="11">
        <v>0</v>
      </c>
      <c r="P1310" s="11">
        <v>0</v>
      </c>
      <c r="Q1310" s="11">
        <v>0</v>
      </c>
      <c r="R1310" s="11">
        <v>0</v>
      </c>
      <c r="S1310" s="11">
        <v>0</v>
      </c>
      <c r="T1310" s="11">
        <v>0.57455314631096699</v>
      </c>
      <c r="U1310" s="11">
        <v>0</v>
      </c>
      <c r="V1310" s="11">
        <v>0</v>
      </c>
      <c r="W1310" s="11">
        <v>0</v>
      </c>
      <c r="X1310" s="11">
        <v>0</v>
      </c>
      <c r="Y1310" s="11">
        <v>0</v>
      </c>
      <c r="Z1310" s="11">
        <v>0</v>
      </c>
      <c r="AA1310" s="11">
        <v>0</v>
      </c>
      <c r="AB1310" s="11">
        <v>0</v>
      </c>
      <c r="AC1310" s="11">
        <v>51.692307692307601</v>
      </c>
      <c r="AD1310" s="11">
        <v>0</v>
      </c>
      <c r="AE1310" s="11">
        <v>0</v>
      </c>
      <c r="AF1310" s="11">
        <v>0</v>
      </c>
      <c r="AG1310" s="11">
        <v>0</v>
      </c>
      <c r="AH1310" s="11">
        <v>0</v>
      </c>
      <c r="AI1310" s="11">
        <v>0</v>
      </c>
      <c r="AJ1310" s="11">
        <v>0</v>
      </c>
      <c r="AK1310" s="11">
        <v>0</v>
      </c>
      <c r="AL1310" s="11">
        <v>0</v>
      </c>
      <c r="AM1310" s="11">
        <v>2163.3846153846098</v>
      </c>
      <c r="AN1310" s="11">
        <v>9394.3076923076896</v>
      </c>
      <c r="AO1310" s="11">
        <v>0</v>
      </c>
      <c r="AP1310" s="11">
        <v>11252.7692307692</v>
      </c>
      <c r="AQ1310" s="11">
        <v>220</v>
      </c>
    </row>
    <row r="1311" spans="1:43" x14ac:dyDescent="0.45">
      <c r="A1311" s="11">
        <v>1309</v>
      </c>
      <c r="B1311" s="11" t="s">
        <v>14</v>
      </c>
      <c r="C1311" s="11" t="s">
        <v>12</v>
      </c>
      <c r="D1311" s="12">
        <v>45689</v>
      </c>
      <c r="E1311" s="11">
        <f t="shared" si="40"/>
        <v>2025</v>
      </c>
      <c r="F1311" s="11">
        <f t="shared" si="41"/>
        <v>2</v>
      </c>
      <c r="G1311" s="11">
        <v>12</v>
      </c>
      <c r="H1311" s="11">
        <v>12</v>
      </c>
      <c r="I1311" s="11">
        <v>0</v>
      </c>
      <c r="J1311" s="11">
        <v>0</v>
      </c>
      <c r="K1311" s="11">
        <v>0</v>
      </c>
      <c r="L1311" s="11">
        <v>0</v>
      </c>
      <c r="M1311" s="11">
        <v>38913.333333333299</v>
      </c>
      <c r="N1311" s="11">
        <v>0</v>
      </c>
      <c r="O1311" s="11">
        <v>0</v>
      </c>
      <c r="P1311" s="11">
        <v>0</v>
      </c>
      <c r="Q1311" s="11">
        <v>0</v>
      </c>
      <c r="R1311" s="11">
        <v>0</v>
      </c>
      <c r="S1311" s="11">
        <v>0</v>
      </c>
      <c r="T1311" s="11">
        <v>0.66393875615632403</v>
      </c>
      <c r="U1311" s="11">
        <v>0</v>
      </c>
      <c r="V1311" s="11">
        <v>0</v>
      </c>
      <c r="W1311" s="11">
        <v>0</v>
      </c>
      <c r="X1311" s="11">
        <v>0</v>
      </c>
      <c r="Y1311" s="11">
        <v>0</v>
      </c>
      <c r="Z1311" s="11">
        <v>0</v>
      </c>
      <c r="AA1311" s="11">
        <v>0</v>
      </c>
      <c r="AB1311" s="11">
        <v>0</v>
      </c>
      <c r="AC1311" s="11">
        <v>56</v>
      </c>
      <c r="AD1311" s="11">
        <v>0</v>
      </c>
      <c r="AE1311" s="11">
        <v>0</v>
      </c>
      <c r="AF1311" s="11">
        <v>0</v>
      </c>
      <c r="AG1311" s="11">
        <v>0</v>
      </c>
      <c r="AH1311" s="11">
        <v>0</v>
      </c>
      <c r="AI1311" s="11">
        <v>0</v>
      </c>
      <c r="AJ1311" s="11">
        <v>0</v>
      </c>
      <c r="AK1311" s="11">
        <v>0</v>
      </c>
      <c r="AL1311" s="11">
        <v>0</v>
      </c>
      <c r="AM1311" s="11">
        <v>2343.6666666666601</v>
      </c>
      <c r="AN1311" s="11">
        <v>10177.166666666601</v>
      </c>
      <c r="AO1311" s="11">
        <v>0</v>
      </c>
      <c r="AP1311" s="11">
        <v>12190.5</v>
      </c>
      <c r="AQ1311" s="11">
        <v>238.333333333333</v>
      </c>
    </row>
    <row r="1312" spans="1:43" x14ac:dyDescent="0.45">
      <c r="A1312" s="11">
        <v>1310</v>
      </c>
      <c r="B1312" s="11" t="s">
        <v>14</v>
      </c>
      <c r="C1312" s="11" t="s">
        <v>12</v>
      </c>
      <c r="D1312" s="12">
        <v>45717</v>
      </c>
      <c r="E1312" s="11">
        <f t="shared" si="40"/>
        <v>2025</v>
      </c>
      <c r="F1312" s="11">
        <f t="shared" si="41"/>
        <v>3</v>
      </c>
      <c r="G1312" s="11">
        <v>14</v>
      </c>
      <c r="H1312" s="11">
        <v>14</v>
      </c>
      <c r="I1312" s="11">
        <v>0</v>
      </c>
      <c r="J1312" s="11">
        <v>1</v>
      </c>
      <c r="K1312" s="11">
        <v>0</v>
      </c>
      <c r="L1312" s="11">
        <v>0</v>
      </c>
      <c r="M1312" s="11">
        <v>33354.285714285703</v>
      </c>
      <c r="N1312" s="11">
        <v>0</v>
      </c>
      <c r="O1312" s="11">
        <v>0</v>
      </c>
      <c r="P1312" s="11">
        <v>0</v>
      </c>
      <c r="Q1312" s="11">
        <v>0</v>
      </c>
      <c r="R1312" s="11">
        <v>0</v>
      </c>
      <c r="S1312" s="11">
        <v>0</v>
      </c>
      <c r="T1312" s="11">
        <v>0.71118624816560205</v>
      </c>
      <c r="U1312" s="11">
        <v>0</v>
      </c>
      <c r="V1312" s="11">
        <v>0</v>
      </c>
      <c r="W1312" s="11">
        <v>0</v>
      </c>
      <c r="X1312" s="11">
        <v>0</v>
      </c>
      <c r="Y1312" s="11">
        <v>0</v>
      </c>
      <c r="Z1312" s="11">
        <v>0</v>
      </c>
      <c r="AA1312" s="11">
        <v>0</v>
      </c>
      <c r="AB1312" s="11">
        <v>0</v>
      </c>
      <c r="AC1312" s="11">
        <v>48</v>
      </c>
      <c r="AD1312" s="11">
        <v>0</v>
      </c>
      <c r="AE1312" s="11">
        <v>0</v>
      </c>
      <c r="AF1312" s="11">
        <v>0</v>
      </c>
      <c r="AG1312" s="11">
        <v>0</v>
      </c>
      <c r="AH1312" s="11">
        <v>0</v>
      </c>
      <c r="AI1312" s="11">
        <v>0</v>
      </c>
      <c r="AJ1312" s="11">
        <v>0</v>
      </c>
      <c r="AK1312" s="11">
        <v>0</v>
      </c>
      <c r="AL1312" s="11">
        <v>0</v>
      </c>
      <c r="AM1312" s="11">
        <v>2008.8571428571399</v>
      </c>
      <c r="AN1312" s="11">
        <v>8723.2857142857101</v>
      </c>
      <c r="AO1312" s="11">
        <v>0</v>
      </c>
      <c r="AP1312" s="11">
        <v>10449</v>
      </c>
      <c r="AQ1312" s="11">
        <v>204.28571428571399</v>
      </c>
    </row>
    <row r="1313" spans="1:43" x14ac:dyDescent="0.45">
      <c r="A1313" s="11">
        <v>1311</v>
      </c>
      <c r="B1313" s="11" t="s">
        <v>14</v>
      </c>
      <c r="C1313" s="11" t="s">
        <v>12</v>
      </c>
      <c r="D1313" s="12">
        <v>45748</v>
      </c>
      <c r="E1313" s="11">
        <f t="shared" si="40"/>
        <v>2025</v>
      </c>
      <c r="F1313" s="11">
        <f t="shared" si="41"/>
        <v>4</v>
      </c>
      <c r="G1313" s="11">
        <v>12</v>
      </c>
      <c r="H1313" s="11">
        <v>12</v>
      </c>
      <c r="I1313" s="11">
        <v>0</v>
      </c>
      <c r="J1313" s="11">
        <v>0</v>
      </c>
      <c r="K1313" s="11">
        <v>0</v>
      </c>
      <c r="L1313" s="11">
        <v>0</v>
      </c>
      <c r="M1313" s="11">
        <v>38913.333333333299</v>
      </c>
      <c r="N1313" s="11">
        <v>0</v>
      </c>
      <c r="O1313" s="11">
        <v>0</v>
      </c>
      <c r="P1313" s="11">
        <v>0</v>
      </c>
      <c r="Q1313" s="11">
        <v>0</v>
      </c>
      <c r="R1313" s="11">
        <v>0</v>
      </c>
      <c r="S1313" s="11">
        <v>0</v>
      </c>
      <c r="T1313" s="11">
        <v>0.85013615304311096</v>
      </c>
      <c r="U1313" s="11">
        <v>0</v>
      </c>
      <c r="V1313" s="11">
        <v>0</v>
      </c>
      <c r="W1313" s="11">
        <v>0</v>
      </c>
      <c r="X1313" s="11">
        <v>0</v>
      </c>
      <c r="Y1313" s="11">
        <v>0</v>
      </c>
      <c r="Z1313" s="11">
        <v>0</v>
      </c>
      <c r="AA1313" s="11">
        <v>0</v>
      </c>
      <c r="AB1313" s="11">
        <v>0</v>
      </c>
      <c r="AC1313" s="11">
        <v>56</v>
      </c>
      <c r="AD1313" s="11">
        <v>0</v>
      </c>
      <c r="AE1313" s="11">
        <v>0</v>
      </c>
      <c r="AF1313" s="11">
        <v>0</v>
      </c>
      <c r="AG1313" s="11">
        <v>0</v>
      </c>
      <c r="AH1313" s="11">
        <v>0</v>
      </c>
      <c r="AI1313" s="11">
        <v>0</v>
      </c>
      <c r="AJ1313" s="11">
        <v>0</v>
      </c>
      <c r="AK1313" s="11">
        <v>0</v>
      </c>
      <c r="AL1313" s="11">
        <v>0</v>
      </c>
      <c r="AM1313" s="11">
        <v>2343.6666666666601</v>
      </c>
      <c r="AN1313" s="11">
        <v>10177.166666666601</v>
      </c>
      <c r="AO1313" s="11">
        <v>0</v>
      </c>
      <c r="AP1313" s="11">
        <v>12190.5</v>
      </c>
      <c r="AQ1313" s="11">
        <v>238.333333333333</v>
      </c>
    </row>
    <row r="1314" spans="1:43" x14ac:dyDescent="0.45">
      <c r="A1314" s="11">
        <v>1312</v>
      </c>
      <c r="B1314" s="11" t="s">
        <v>14</v>
      </c>
      <c r="C1314" s="11" t="s">
        <v>12</v>
      </c>
      <c r="D1314" s="12">
        <v>45778</v>
      </c>
      <c r="E1314" s="11">
        <f t="shared" si="40"/>
        <v>2025</v>
      </c>
      <c r="F1314" s="11">
        <f t="shared" si="41"/>
        <v>5</v>
      </c>
      <c r="G1314" s="11">
        <v>14</v>
      </c>
      <c r="H1314" s="11">
        <v>14</v>
      </c>
      <c r="I1314" s="11">
        <v>0</v>
      </c>
      <c r="J1314" s="11">
        <v>0</v>
      </c>
      <c r="K1314" s="11">
        <v>0</v>
      </c>
      <c r="L1314" s="11">
        <v>0</v>
      </c>
      <c r="M1314" s="11">
        <v>33354.285714285703</v>
      </c>
      <c r="N1314" s="11">
        <v>0</v>
      </c>
      <c r="O1314" s="11">
        <v>0</v>
      </c>
      <c r="P1314" s="11">
        <v>0</v>
      </c>
      <c r="Q1314" s="11">
        <v>0</v>
      </c>
      <c r="R1314" s="11">
        <v>0</v>
      </c>
      <c r="S1314" s="11">
        <v>0</v>
      </c>
      <c r="T1314" s="11">
        <v>0.63496245389319195</v>
      </c>
      <c r="U1314" s="11">
        <v>0</v>
      </c>
      <c r="V1314" s="11">
        <v>0</v>
      </c>
      <c r="W1314" s="11">
        <v>0</v>
      </c>
      <c r="X1314" s="11">
        <v>0</v>
      </c>
      <c r="Y1314" s="11">
        <v>0</v>
      </c>
      <c r="Z1314" s="11">
        <v>0</v>
      </c>
      <c r="AA1314" s="11">
        <v>0</v>
      </c>
      <c r="AB1314" s="11">
        <v>0</v>
      </c>
      <c r="AC1314" s="11">
        <v>48</v>
      </c>
      <c r="AD1314" s="11">
        <v>0</v>
      </c>
      <c r="AE1314" s="11">
        <v>0</v>
      </c>
      <c r="AF1314" s="11">
        <v>0</v>
      </c>
      <c r="AG1314" s="11">
        <v>0</v>
      </c>
      <c r="AH1314" s="11">
        <v>0</v>
      </c>
      <c r="AI1314" s="11">
        <v>0</v>
      </c>
      <c r="AJ1314" s="11">
        <v>0</v>
      </c>
      <c r="AK1314" s="11">
        <v>0</v>
      </c>
      <c r="AL1314" s="11">
        <v>0</v>
      </c>
      <c r="AM1314" s="11">
        <v>2008.8571428571399</v>
      </c>
      <c r="AN1314" s="11">
        <v>8723.2857142857101</v>
      </c>
      <c r="AO1314" s="11">
        <v>0</v>
      </c>
      <c r="AP1314" s="11">
        <v>10449</v>
      </c>
      <c r="AQ1314" s="11">
        <v>204.28571428571399</v>
      </c>
    </row>
    <row r="1315" spans="1:43" x14ac:dyDescent="0.45">
      <c r="A1315" s="11">
        <v>1313</v>
      </c>
      <c r="B1315" s="11" t="s">
        <v>14</v>
      </c>
      <c r="C1315" s="11" t="s">
        <v>12</v>
      </c>
      <c r="D1315" s="12">
        <v>45809</v>
      </c>
      <c r="E1315" s="11">
        <f t="shared" si="40"/>
        <v>2025</v>
      </c>
      <c r="F1315" s="11">
        <f t="shared" si="41"/>
        <v>6</v>
      </c>
      <c r="G1315" s="11">
        <v>13</v>
      </c>
      <c r="H1315" s="11">
        <v>13</v>
      </c>
      <c r="I1315" s="11">
        <v>0</v>
      </c>
      <c r="J1315" s="11">
        <v>1</v>
      </c>
      <c r="K1315" s="11">
        <v>0</v>
      </c>
      <c r="L1315" s="11">
        <v>0</v>
      </c>
      <c r="M1315" s="11">
        <v>35920</v>
      </c>
      <c r="N1315" s="11">
        <v>0</v>
      </c>
      <c r="O1315" s="11">
        <v>0</v>
      </c>
      <c r="P1315" s="11">
        <v>0</v>
      </c>
      <c r="Q1315" s="11">
        <v>0</v>
      </c>
      <c r="R1315" s="11">
        <v>0</v>
      </c>
      <c r="S1315" s="11">
        <v>0</v>
      </c>
      <c r="T1315" s="11">
        <v>0.696429631741044</v>
      </c>
      <c r="U1315" s="11">
        <v>0</v>
      </c>
      <c r="V1315" s="11">
        <v>0</v>
      </c>
      <c r="W1315" s="11">
        <v>0</v>
      </c>
      <c r="X1315" s="11">
        <v>0</v>
      </c>
      <c r="Y1315" s="11">
        <v>0</v>
      </c>
      <c r="Z1315" s="11">
        <v>0</v>
      </c>
      <c r="AA1315" s="11">
        <v>0</v>
      </c>
      <c r="AB1315" s="11">
        <v>0</v>
      </c>
      <c r="AC1315" s="11">
        <v>51.692307692307601</v>
      </c>
      <c r="AD1315" s="11">
        <v>0</v>
      </c>
      <c r="AE1315" s="11">
        <v>0</v>
      </c>
      <c r="AF1315" s="11">
        <v>0</v>
      </c>
      <c r="AG1315" s="11">
        <v>0</v>
      </c>
      <c r="AH1315" s="11">
        <v>0</v>
      </c>
      <c r="AI1315" s="11">
        <v>0</v>
      </c>
      <c r="AJ1315" s="11">
        <v>0</v>
      </c>
      <c r="AK1315" s="11">
        <v>0</v>
      </c>
      <c r="AL1315" s="11">
        <v>0</v>
      </c>
      <c r="AM1315" s="11">
        <v>2163.3846153846098</v>
      </c>
      <c r="AN1315" s="11">
        <v>9394.3076923076896</v>
      </c>
      <c r="AO1315" s="11">
        <v>0</v>
      </c>
      <c r="AP1315" s="11">
        <v>11252.7692307692</v>
      </c>
      <c r="AQ1315" s="11">
        <v>220</v>
      </c>
    </row>
    <row r="1316" spans="1:43" x14ac:dyDescent="0.45">
      <c r="A1316" s="11">
        <v>1314</v>
      </c>
      <c r="B1316" s="11" t="s">
        <v>14</v>
      </c>
      <c r="C1316" s="11" t="s">
        <v>12</v>
      </c>
      <c r="D1316" s="12">
        <v>45839</v>
      </c>
      <c r="E1316" s="11">
        <f t="shared" si="40"/>
        <v>2025</v>
      </c>
      <c r="F1316" s="11">
        <f t="shared" si="41"/>
        <v>7</v>
      </c>
      <c r="G1316" s="11">
        <v>12</v>
      </c>
      <c r="H1316" s="11">
        <v>12</v>
      </c>
      <c r="I1316" s="11">
        <v>0</v>
      </c>
      <c r="J1316" s="11">
        <v>0</v>
      </c>
      <c r="K1316" s="11">
        <v>0</v>
      </c>
      <c r="L1316" s="11">
        <v>0</v>
      </c>
      <c r="M1316" s="11">
        <v>38913.333333333299</v>
      </c>
      <c r="N1316" s="11">
        <v>0</v>
      </c>
      <c r="O1316" s="11">
        <v>0</v>
      </c>
      <c r="P1316" s="11">
        <v>0</v>
      </c>
      <c r="Q1316" s="11">
        <v>0</v>
      </c>
      <c r="R1316" s="11">
        <v>0</v>
      </c>
      <c r="S1316" s="11">
        <v>0</v>
      </c>
      <c r="T1316" s="11">
        <v>0.76655878926244103</v>
      </c>
      <c r="U1316" s="11">
        <v>0</v>
      </c>
      <c r="V1316" s="11">
        <v>0</v>
      </c>
      <c r="W1316" s="11">
        <v>0</v>
      </c>
      <c r="X1316" s="11">
        <v>0</v>
      </c>
      <c r="Y1316" s="11">
        <v>0</v>
      </c>
      <c r="Z1316" s="11">
        <v>0</v>
      </c>
      <c r="AA1316" s="11">
        <v>0</v>
      </c>
      <c r="AB1316" s="11">
        <v>0</v>
      </c>
      <c r="AC1316" s="11">
        <v>56</v>
      </c>
      <c r="AD1316" s="11">
        <v>0</v>
      </c>
      <c r="AE1316" s="11">
        <v>0</v>
      </c>
      <c r="AF1316" s="11">
        <v>0</v>
      </c>
      <c r="AG1316" s="11">
        <v>0</v>
      </c>
      <c r="AH1316" s="11">
        <v>0</v>
      </c>
      <c r="AI1316" s="11">
        <v>0</v>
      </c>
      <c r="AJ1316" s="11">
        <v>0</v>
      </c>
      <c r="AK1316" s="11">
        <v>0</v>
      </c>
      <c r="AL1316" s="11">
        <v>0</v>
      </c>
      <c r="AM1316" s="11">
        <v>2343.6666666666601</v>
      </c>
      <c r="AN1316" s="11">
        <v>10177.166666666601</v>
      </c>
      <c r="AO1316" s="11">
        <v>0</v>
      </c>
      <c r="AP1316" s="11">
        <v>12190.5</v>
      </c>
      <c r="AQ1316" s="11">
        <v>238.333333333333</v>
      </c>
    </row>
    <row r="1317" spans="1:43" x14ac:dyDescent="0.45">
      <c r="A1317" s="11">
        <v>1315</v>
      </c>
      <c r="B1317" s="11" t="s">
        <v>14</v>
      </c>
      <c r="C1317" s="11" t="s">
        <v>12</v>
      </c>
      <c r="D1317" s="12">
        <v>45870</v>
      </c>
      <c r="E1317" s="11">
        <f t="shared" si="40"/>
        <v>2025</v>
      </c>
      <c r="F1317" s="11">
        <f t="shared" si="41"/>
        <v>8</v>
      </c>
      <c r="G1317" s="11">
        <v>15</v>
      </c>
      <c r="H1317" s="11">
        <v>15</v>
      </c>
      <c r="I1317" s="11">
        <v>0</v>
      </c>
      <c r="J1317" s="11">
        <v>1</v>
      </c>
      <c r="K1317" s="11">
        <v>0</v>
      </c>
      <c r="L1317" s="11">
        <v>0</v>
      </c>
      <c r="M1317" s="11">
        <v>31130.666666666599</v>
      </c>
      <c r="N1317" s="11">
        <v>0</v>
      </c>
      <c r="O1317" s="11">
        <v>0</v>
      </c>
      <c r="P1317" s="11">
        <v>0</v>
      </c>
      <c r="Q1317" s="11">
        <v>0</v>
      </c>
      <c r="R1317" s="11">
        <v>0</v>
      </c>
      <c r="S1317" s="11">
        <v>0</v>
      </c>
      <c r="T1317" s="11">
        <v>0.55282345046403103</v>
      </c>
      <c r="U1317" s="11">
        <v>0</v>
      </c>
      <c r="V1317" s="11">
        <v>0</v>
      </c>
      <c r="W1317" s="11">
        <v>0</v>
      </c>
      <c r="X1317" s="11">
        <v>0</v>
      </c>
      <c r="Y1317" s="11">
        <v>0</v>
      </c>
      <c r="Z1317" s="11">
        <v>0</v>
      </c>
      <c r="AA1317" s="11">
        <v>0</v>
      </c>
      <c r="AB1317" s="11">
        <v>0</v>
      </c>
      <c r="AC1317" s="11">
        <v>44.8</v>
      </c>
      <c r="AD1317" s="11">
        <v>0</v>
      </c>
      <c r="AE1317" s="11">
        <v>0</v>
      </c>
      <c r="AF1317" s="11">
        <v>0</v>
      </c>
      <c r="AG1317" s="11">
        <v>0</v>
      </c>
      <c r="AH1317" s="11">
        <v>0</v>
      </c>
      <c r="AI1317" s="11">
        <v>0</v>
      </c>
      <c r="AJ1317" s="11">
        <v>0</v>
      </c>
      <c r="AK1317" s="11">
        <v>0</v>
      </c>
      <c r="AL1317" s="11">
        <v>0</v>
      </c>
      <c r="AM1317" s="11">
        <v>1874.93333333333</v>
      </c>
      <c r="AN1317" s="11">
        <v>8141.7333333333299</v>
      </c>
      <c r="AO1317" s="11">
        <v>0</v>
      </c>
      <c r="AP1317" s="11">
        <v>9752.4</v>
      </c>
      <c r="AQ1317" s="11">
        <v>190.666666666666</v>
      </c>
    </row>
    <row r="1318" spans="1:43" x14ac:dyDescent="0.45">
      <c r="A1318" s="11">
        <v>1316</v>
      </c>
      <c r="B1318" s="11" t="s">
        <v>14</v>
      </c>
      <c r="C1318" s="11" t="s">
        <v>12</v>
      </c>
      <c r="D1318" s="12">
        <v>45901</v>
      </c>
      <c r="E1318" s="11">
        <f t="shared" si="40"/>
        <v>2025</v>
      </c>
      <c r="F1318" s="11">
        <f t="shared" si="41"/>
        <v>9</v>
      </c>
      <c r="G1318" s="11">
        <v>12</v>
      </c>
      <c r="H1318" s="11">
        <v>12</v>
      </c>
      <c r="I1318" s="11">
        <v>0</v>
      </c>
      <c r="J1318" s="11">
        <v>0</v>
      </c>
      <c r="K1318" s="11">
        <v>0</v>
      </c>
      <c r="L1318" s="11">
        <v>0</v>
      </c>
      <c r="M1318" s="11">
        <v>38913.333333333299</v>
      </c>
      <c r="N1318" s="11">
        <v>0</v>
      </c>
      <c r="O1318" s="11">
        <v>0</v>
      </c>
      <c r="P1318" s="11">
        <v>0</v>
      </c>
      <c r="Q1318" s="11">
        <v>0</v>
      </c>
      <c r="R1318" s="11">
        <v>0</v>
      </c>
      <c r="S1318" s="11">
        <v>0</v>
      </c>
      <c r="T1318" s="11">
        <v>0.84222898595414297</v>
      </c>
      <c r="U1318" s="11">
        <v>0</v>
      </c>
      <c r="V1318" s="11">
        <v>0</v>
      </c>
      <c r="W1318" s="11">
        <v>0</v>
      </c>
      <c r="X1318" s="11">
        <v>0</v>
      </c>
      <c r="Y1318" s="11">
        <v>0</v>
      </c>
      <c r="Z1318" s="11">
        <v>0</v>
      </c>
      <c r="AA1318" s="11">
        <v>0</v>
      </c>
      <c r="AB1318" s="11">
        <v>0</v>
      </c>
      <c r="AC1318" s="11">
        <v>56</v>
      </c>
      <c r="AD1318" s="11">
        <v>0</v>
      </c>
      <c r="AE1318" s="11">
        <v>0</v>
      </c>
      <c r="AF1318" s="11">
        <v>0</v>
      </c>
      <c r="AG1318" s="11">
        <v>0</v>
      </c>
      <c r="AH1318" s="11">
        <v>0</v>
      </c>
      <c r="AI1318" s="11">
        <v>0</v>
      </c>
      <c r="AJ1318" s="11">
        <v>0</v>
      </c>
      <c r="AK1318" s="11">
        <v>0</v>
      </c>
      <c r="AL1318" s="11">
        <v>0</v>
      </c>
      <c r="AM1318" s="11">
        <v>2343.6666666666601</v>
      </c>
      <c r="AN1318" s="11">
        <v>10177.166666666601</v>
      </c>
      <c r="AO1318" s="11">
        <v>0</v>
      </c>
      <c r="AP1318" s="11">
        <v>12190.5</v>
      </c>
      <c r="AQ1318" s="11">
        <v>238.333333333333</v>
      </c>
    </row>
    <row r="1319" spans="1:43" x14ac:dyDescent="0.45">
      <c r="A1319" s="11">
        <v>1317</v>
      </c>
      <c r="B1319" s="11" t="s">
        <v>14</v>
      </c>
      <c r="C1319" s="11" t="s">
        <v>12</v>
      </c>
      <c r="D1319" s="12">
        <v>45931</v>
      </c>
      <c r="E1319" s="11">
        <f t="shared" si="40"/>
        <v>2025</v>
      </c>
      <c r="F1319" s="11">
        <f t="shared" si="41"/>
        <v>10</v>
      </c>
      <c r="G1319" s="11">
        <v>13</v>
      </c>
      <c r="H1319" s="11">
        <v>13</v>
      </c>
      <c r="I1319" s="11">
        <v>0</v>
      </c>
      <c r="J1319" s="11">
        <v>2</v>
      </c>
      <c r="K1319" s="11">
        <v>1</v>
      </c>
      <c r="L1319" s="11">
        <v>0</v>
      </c>
      <c r="M1319" s="11">
        <v>35920</v>
      </c>
      <c r="N1319" s="11">
        <v>0</v>
      </c>
      <c r="O1319" s="11">
        <v>0</v>
      </c>
      <c r="P1319" s="11">
        <v>0</v>
      </c>
      <c r="Q1319" s="11">
        <v>0</v>
      </c>
      <c r="R1319" s="11">
        <v>0</v>
      </c>
      <c r="S1319" s="11">
        <v>0</v>
      </c>
      <c r="T1319" s="11">
        <v>0.75447637282936897</v>
      </c>
      <c r="U1319" s="11">
        <v>0</v>
      </c>
      <c r="V1319" s="11">
        <v>0</v>
      </c>
      <c r="W1319" s="11">
        <v>0</v>
      </c>
      <c r="X1319" s="11">
        <v>0</v>
      </c>
      <c r="Y1319" s="11">
        <v>0</v>
      </c>
      <c r="Z1319" s="11">
        <v>0</v>
      </c>
      <c r="AA1319" s="11">
        <v>0</v>
      </c>
      <c r="AB1319" s="11">
        <v>0</v>
      </c>
      <c r="AC1319" s="11">
        <v>51.692307692307601</v>
      </c>
      <c r="AD1319" s="11">
        <v>0</v>
      </c>
      <c r="AE1319" s="11">
        <v>0</v>
      </c>
      <c r="AF1319" s="11">
        <v>0</v>
      </c>
      <c r="AG1319" s="11">
        <v>0</v>
      </c>
      <c r="AH1319" s="11">
        <v>0</v>
      </c>
      <c r="AI1319" s="11">
        <v>0</v>
      </c>
      <c r="AJ1319" s="11">
        <v>0</v>
      </c>
      <c r="AK1319" s="11">
        <v>0</v>
      </c>
      <c r="AL1319" s="11">
        <v>0</v>
      </c>
      <c r="AM1319" s="11">
        <v>2163.3846153846098</v>
      </c>
      <c r="AN1319" s="11">
        <v>9394.3076923076896</v>
      </c>
      <c r="AO1319" s="11">
        <v>0</v>
      </c>
      <c r="AP1319" s="11">
        <v>11252.7692307692</v>
      </c>
      <c r="AQ1319" s="11">
        <v>220</v>
      </c>
    </row>
    <row r="1320" spans="1:43" x14ac:dyDescent="0.45">
      <c r="A1320" s="11">
        <v>1318</v>
      </c>
      <c r="B1320" s="11" t="s">
        <v>14</v>
      </c>
      <c r="C1320" s="11" t="s">
        <v>12</v>
      </c>
      <c r="D1320" s="12">
        <v>45962</v>
      </c>
      <c r="E1320" s="11">
        <f t="shared" si="40"/>
        <v>2025</v>
      </c>
      <c r="F1320" s="11">
        <f t="shared" si="41"/>
        <v>11</v>
      </c>
      <c r="G1320" s="11">
        <v>14</v>
      </c>
      <c r="H1320" s="11">
        <v>14</v>
      </c>
      <c r="I1320" s="11">
        <v>0</v>
      </c>
      <c r="J1320" s="11">
        <v>0</v>
      </c>
      <c r="K1320" s="11">
        <v>0</v>
      </c>
      <c r="L1320" s="11">
        <v>0</v>
      </c>
      <c r="M1320" s="11">
        <v>33354.285714285703</v>
      </c>
      <c r="N1320" s="11">
        <v>0</v>
      </c>
      <c r="O1320" s="11">
        <v>0</v>
      </c>
      <c r="P1320" s="11">
        <v>0</v>
      </c>
      <c r="Q1320" s="11">
        <v>0</v>
      </c>
      <c r="R1320" s="11">
        <v>0</v>
      </c>
      <c r="S1320" s="11">
        <v>0</v>
      </c>
      <c r="T1320" s="11">
        <v>0.66610215462900002</v>
      </c>
      <c r="U1320" s="11">
        <v>0</v>
      </c>
      <c r="V1320" s="11">
        <v>0</v>
      </c>
      <c r="W1320" s="11">
        <v>0</v>
      </c>
      <c r="X1320" s="11">
        <v>0</v>
      </c>
      <c r="Y1320" s="11">
        <v>0</v>
      </c>
      <c r="Z1320" s="11">
        <v>0</v>
      </c>
      <c r="AA1320" s="11">
        <v>0</v>
      </c>
      <c r="AB1320" s="11">
        <v>0</v>
      </c>
      <c r="AC1320" s="11">
        <v>48</v>
      </c>
      <c r="AD1320" s="11">
        <v>0</v>
      </c>
      <c r="AE1320" s="11">
        <v>0</v>
      </c>
      <c r="AF1320" s="11">
        <v>0</v>
      </c>
      <c r="AG1320" s="11">
        <v>0</v>
      </c>
      <c r="AH1320" s="11">
        <v>0</v>
      </c>
      <c r="AI1320" s="11">
        <v>0</v>
      </c>
      <c r="AJ1320" s="11">
        <v>0</v>
      </c>
      <c r="AK1320" s="11">
        <v>0</v>
      </c>
      <c r="AL1320" s="11">
        <v>0</v>
      </c>
      <c r="AM1320" s="11">
        <v>2008.8571428571399</v>
      </c>
      <c r="AN1320" s="11">
        <v>8723.2857142857101</v>
      </c>
      <c r="AO1320" s="11">
        <v>0</v>
      </c>
      <c r="AP1320" s="11">
        <v>10449</v>
      </c>
      <c r="AQ1320" s="11">
        <v>204.28571428571399</v>
      </c>
    </row>
    <row r="1321" spans="1:43" x14ac:dyDescent="0.45">
      <c r="A1321" s="11">
        <v>1319</v>
      </c>
      <c r="B1321" s="11" t="s">
        <v>14</v>
      </c>
      <c r="C1321" s="11" t="s">
        <v>12</v>
      </c>
      <c r="D1321" s="12">
        <v>45992</v>
      </c>
      <c r="E1321" s="11">
        <f t="shared" si="40"/>
        <v>2025</v>
      </c>
      <c r="F1321" s="11">
        <f t="shared" si="41"/>
        <v>12</v>
      </c>
      <c r="G1321" s="11">
        <v>12</v>
      </c>
      <c r="H1321" s="11">
        <v>12</v>
      </c>
      <c r="I1321" s="11">
        <v>0</v>
      </c>
      <c r="J1321" s="11">
        <v>0</v>
      </c>
      <c r="K1321" s="11">
        <v>0</v>
      </c>
      <c r="L1321" s="11">
        <v>0</v>
      </c>
      <c r="M1321" s="11">
        <v>38913.333333333299</v>
      </c>
      <c r="N1321" s="11">
        <v>0</v>
      </c>
      <c r="O1321" s="11">
        <v>0</v>
      </c>
      <c r="P1321" s="11">
        <v>0</v>
      </c>
      <c r="Q1321" s="11">
        <v>0</v>
      </c>
      <c r="R1321" s="11">
        <v>0</v>
      </c>
      <c r="S1321" s="11">
        <v>0</v>
      </c>
      <c r="T1321" s="11">
        <v>0.88439205902116103</v>
      </c>
      <c r="U1321" s="11">
        <v>0</v>
      </c>
      <c r="V1321" s="11">
        <v>0</v>
      </c>
      <c r="W1321" s="11">
        <v>0</v>
      </c>
      <c r="X1321" s="11">
        <v>0</v>
      </c>
      <c r="Y1321" s="11">
        <v>0</v>
      </c>
      <c r="Z1321" s="11">
        <v>0</v>
      </c>
      <c r="AA1321" s="11">
        <v>0</v>
      </c>
      <c r="AB1321" s="11">
        <v>0</v>
      </c>
      <c r="AC1321" s="11">
        <v>56</v>
      </c>
      <c r="AD1321" s="11">
        <v>0</v>
      </c>
      <c r="AE1321" s="11">
        <v>0</v>
      </c>
      <c r="AF1321" s="11">
        <v>0</v>
      </c>
      <c r="AG1321" s="11">
        <v>0</v>
      </c>
      <c r="AH1321" s="11">
        <v>0</v>
      </c>
      <c r="AI1321" s="11">
        <v>0</v>
      </c>
      <c r="AJ1321" s="11">
        <v>0</v>
      </c>
      <c r="AK1321" s="11">
        <v>0</v>
      </c>
      <c r="AL1321" s="11">
        <v>0</v>
      </c>
      <c r="AM1321" s="11">
        <v>2343.6666666666601</v>
      </c>
      <c r="AN1321" s="11">
        <v>10177.166666666601</v>
      </c>
      <c r="AO1321" s="11">
        <v>0</v>
      </c>
      <c r="AP1321" s="11">
        <v>12190.5</v>
      </c>
      <c r="AQ1321" s="11">
        <v>238.333333333333</v>
      </c>
    </row>
    <row r="1322" spans="1:43" hidden="1" x14ac:dyDescent="0.45">
      <c r="A1322" s="11">
        <v>1320</v>
      </c>
      <c r="B1322" s="11" t="s">
        <v>15</v>
      </c>
      <c r="C1322" s="11" t="s">
        <v>8</v>
      </c>
      <c r="D1322" s="12">
        <v>42005</v>
      </c>
      <c r="E1322" s="11">
        <f t="shared" si="40"/>
        <v>2015</v>
      </c>
      <c r="F1322" s="11">
        <f t="shared" si="41"/>
        <v>1</v>
      </c>
      <c r="G1322" s="11">
        <v>17</v>
      </c>
      <c r="H1322" s="11">
        <v>1</v>
      </c>
      <c r="I1322" s="11">
        <v>16</v>
      </c>
      <c r="J1322" s="11">
        <v>1</v>
      </c>
      <c r="K1322" s="11">
        <v>0</v>
      </c>
      <c r="L1322" s="11">
        <v>2209.5</v>
      </c>
      <c r="M1322" s="11">
        <v>112638.375</v>
      </c>
      <c r="N1322" s="11">
        <v>112260.625</v>
      </c>
      <c r="O1322" s="11">
        <v>36491.055837528998</v>
      </c>
      <c r="P1322" s="11">
        <v>2777.9756646894198</v>
      </c>
      <c r="Q1322" s="11">
        <v>36377.165941482999</v>
      </c>
      <c r="R1322" s="11">
        <v>1.0591507183122</v>
      </c>
      <c r="S1322" s="11">
        <v>13.9583090571392</v>
      </c>
      <c r="T1322" s="11">
        <v>0.66342551615470302</v>
      </c>
      <c r="U1322" s="11">
        <v>0</v>
      </c>
      <c r="V1322" s="11">
        <v>16.1875</v>
      </c>
      <c r="W1322" s="11">
        <v>0</v>
      </c>
      <c r="X1322" s="11">
        <v>0.25</v>
      </c>
      <c r="Y1322" s="11">
        <v>15.9375</v>
      </c>
      <c r="Z1322" s="11">
        <v>6.375</v>
      </c>
      <c r="AA1322" s="11">
        <v>6.375</v>
      </c>
      <c r="AB1322" s="11">
        <v>11.6875</v>
      </c>
      <c r="AC1322" s="11">
        <v>127.75</v>
      </c>
      <c r="AD1322" s="11">
        <v>933.84214699353299</v>
      </c>
      <c r="AE1322" s="11">
        <v>0</v>
      </c>
      <c r="AF1322" s="11">
        <v>0</v>
      </c>
      <c r="AG1322" s="11">
        <v>0</v>
      </c>
      <c r="AH1322" s="11">
        <v>0</v>
      </c>
      <c r="AI1322" s="11">
        <v>0</v>
      </c>
      <c r="AJ1322" s="11">
        <v>0</v>
      </c>
      <c r="AK1322" s="11">
        <v>0</v>
      </c>
      <c r="AL1322" s="11">
        <v>0</v>
      </c>
      <c r="AM1322" s="11">
        <v>0</v>
      </c>
      <c r="AN1322" s="11">
        <v>9363.5</v>
      </c>
      <c r="AO1322" s="11">
        <v>6066.4375</v>
      </c>
      <c r="AP1322" s="11">
        <v>69748.9375</v>
      </c>
      <c r="AQ1322" s="11">
        <v>1835.0625</v>
      </c>
    </row>
    <row r="1323" spans="1:43" hidden="1" x14ac:dyDescent="0.45">
      <c r="A1323" s="11">
        <v>1321</v>
      </c>
      <c r="B1323" s="11" t="s">
        <v>15</v>
      </c>
      <c r="C1323" s="11" t="s">
        <v>8</v>
      </c>
      <c r="D1323" s="12">
        <v>42036</v>
      </c>
      <c r="E1323" s="11">
        <f t="shared" si="40"/>
        <v>2015</v>
      </c>
      <c r="F1323" s="11">
        <f t="shared" si="41"/>
        <v>2</v>
      </c>
      <c r="G1323" s="11">
        <v>16</v>
      </c>
      <c r="H1323" s="11">
        <v>2</v>
      </c>
      <c r="I1323" s="11">
        <v>14</v>
      </c>
      <c r="J1323" s="11">
        <v>2</v>
      </c>
      <c r="K1323" s="11">
        <v>2</v>
      </c>
      <c r="L1323" s="11">
        <v>2448.4285714285702</v>
      </c>
      <c r="M1323" s="11">
        <v>125472.714285714</v>
      </c>
      <c r="N1323" s="11">
        <v>134920.28571428501</v>
      </c>
      <c r="O1323" s="11">
        <v>39676.2883117694</v>
      </c>
      <c r="P1323" s="11">
        <v>3001.7904168953501</v>
      </c>
      <c r="Q1323" s="11">
        <v>42585.597256461697</v>
      </c>
      <c r="R1323" s="11">
        <v>1.2240707759727401</v>
      </c>
      <c r="S1323" s="11">
        <v>15.1070687728946</v>
      </c>
      <c r="T1323" s="11">
        <v>0.77178074372711503</v>
      </c>
      <c r="U1323" s="11">
        <v>0</v>
      </c>
      <c r="V1323" s="11">
        <v>17.6428571428571</v>
      </c>
      <c r="W1323" s="11">
        <v>3.21428571428571</v>
      </c>
      <c r="X1323" s="11">
        <v>0.42857142857142799</v>
      </c>
      <c r="Y1323" s="11">
        <v>14</v>
      </c>
      <c r="Z1323" s="11">
        <v>6.8571428571428497</v>
      </c>
      <c r="AA1323" s="11">
        <v>6.8571428571428497</v>
      </c>
      <c r="AB1323" s="11">
        <v>12.5714285714285</v>
      </c>
      <c r="AC1323" s="11">
        <v>142.5</v>
      </c>
      <c r="AD1323" s="11">
        <v>1078.2580569030899</v>
      </c>
      <c r="AE1323" s="11">
        <v>0</v>
      </c>
      <c r="AF1323" s="11">
        <v>0</v>
      </c>
      <c r="AG1323" s="11">
        <v>0</v>
      </c>
      <c r="AH1323" s="11">
        <v>0</v>
      </c>
      <c r="AI1323" s="11">
        <v>0</v>
      </c>
      <c r="AJ1323" s="11">
        <v>0</v>
      </c>
      <c r="AK1323" s="11">
        <v>0</v>
      </c>
      <c r="AL1323" s="11">
        <v>0</v>
      </c>
      <c r="AM1323" s="11">
        <v>0</v>
      </c>
      <c r="AN1323" s="11">
        <v>12279.0714285714</v>
      </c>
      <c r="AO1323" s="11">
        <v>7014.7857142857101</v>
      </c>
      <c r="AP1323" s="11">
        <v>82542.285714285696</v>
      </c>
      <c r="AQ1323" s="11">
        <v>2653.2857142857101</v>
      </c>
    </row>
    <row r="1324" spans="1:43" hidden="1" x14ac:dyDescent="0.45">
      <c r="A1324" s="11">
        <v>1322</v>
      </c>
      <c r="B1324" s="11" t="s">
        <v>15</v>
      </c>
      <c r="C1324" s="11" t="s">
        <v>8</v>
      </c>
      <c r="D1324" s="12">
        <v>42064</v>
      </c>
      <c r="E1324" s="11">
        <f t="shared" si="40"/>
        <v>2015</v>
      </c>
      <c r="F1324" s="11">
        <f t="shared" si="41"/>
        <v>3</v>
      </c>
      <c r="G1324" s="11">
        <v>18</v>
      </c>
      <c r="H1324" s="11">
        <v>0</v>
      </c>
      <c r="I1324" s="11">
        <v>18</v>
      </c>
      <c r="J1324" s="11">
        <v>0</v>
      </c>
      <c r="K1324" s="11">
        <v>0</v>
      </c>
      <c r="L1324" s="11">
        <v>2069.2222222222199</v>
      </c>
      <c r="M1324" s="11">
        <v>105628</v>
      </c>
      <c r="N1324" s="11">
        <v>99093.055555555504</v>
      </c>
      <c r="O1324" s="11">
        <v>32907.218061246102</v>
      </c>
      <c r="P1324" s="11">
        <v>2493.0165716287702</v>
      </c>
      <c r="Q1324" s="11">
        <v>30880.268493929601</v>
      </c>
      <c r="R1324" s="11">
        <v>0.93814634518096796</v>
      </c>
      <c r="S1324" s="11">
        <v>13.2002075456057</v>
      </c>
      <c r="T1324" s="11">
        <v>0.56087229781609105</v>
      </c>
      <c r="U1324" s="11">
        <v>0</v>
      </c>
      <c r="V1324" s="11">
        <v>15.1666666666666</v>
      </c>
      <c r="W1324" s="11">
        <v>0</v>
      </c>
      <c r="X1324" s="11">
        <v>0</v>
      </c>
      <c r="Y1324" s="11">
        <v>15.1666666666666</v>
      </c>
      <c r="Z1324" s="11">
        <v>6</v>
      </c>
      <c r="AA1324" s="11">
        <v>6</v>
      </c>
      <c r="AB1324" s="11">
        <v>11</v>
      </c>
      <c r="AC1324" s="11">
        <v>120.111111111111</v>
      </c>
      <c r="AD1324" s="11">
        <v>825.06723827742405</v>
      </c>
      <c r="AE1324" s="11">
        <v>0</v>
      </c>
      <c r="AF1324" s="11">
        <v>0</v>
      </c>
      <c r="AG1324" s="11">
        <v>0</v>
      </c>
      <c r="AH1324" s="11">
        <v>0</v>
      </c>
      <c r="AI1324" s="11">
        <v>0</v>
      </c>
      <c r="AJ1324" s="11">
        <v>0</v>
      </c>
      <c r="AK1324" s="11">
        <v>0</v>
      </c>
      <c r="AL1324" s="11">
        <v>0</v>
      </c>
      <c r="AM1324" s="11">
        <v>0</v>
      </c>
      <c r="AN1324" s="11">
        <v>7894.7222222222199</v>
      </c>
      <c r="AO1324" s="11">
        <v>6801.5</v>
      </c>
      <c r="AP1324" s="11">
        <v>68998.111111111095</v>
      </c>
      <c r="AQ1324" s="11">
        <v>1599.38888888888</v>
      </c>
    </row>
    <row r="1325" spans="1:43" hidden="1" x14ac:dyDescent="0.45">
      <c r="A1325" s="11">
        <v>1323</v>
      </c>
      <c r="B1325" s="11" t="s">
        <v>15</v>
      </c>
      <c r="C1325" s="11" t="s">
        <v>8</v>
      </c>
      <c r="D1325" s="12">
        <v>42095</v>
      </c>
      <c r="E1325" s="11">
        <f t="shared" si="40"/>
        <v>2015</v>
      </c>
      <c r="F1325" s="11">
        <f t="shared" si="41"/>
        <v>4</v>
      </c>
      <c r="G1325" s="11">
        <v>18</v>
      </c>
      <c r="H1325" s="11">
        <v>0</v>
      </c>
      <c r="I1325" s="11">
        <v>18</v>
      </c>
      <c r="J1325" s="11">
        <v>0</v>
      </c>
      <c r="K1325" s="11">
        <v>0</v>
      </c>
      <c r="L1325" s="11">
        <v>2072.1111111111099</v>
      </c>
      <c r="M1325" s="11">
        <v>105916.11111111099</v>
      </c>
      <c r="N1325" s="11">
        <v>102362.166666666</v>
      </c>
      <c r="O1325" s="11">
        <v>33183.345803154101</v>
      </c>
      <c r="P1325" s="11">
        <v>2520.5503669085301</v>
      </c>
      <c r="Q1325" s="11">
        <v>32071.701318957199</v>
      </c>
      <c r="R1325" s="11">
        <v>0.96605651413233595</v>
      </c>
      <c r="S1325" s="11">
        <v>13.165399746099199</v>
      </c>
      <c r="T1325" s="11">
        <v>0.58866863999053898</v>
      </c>
      <c r="U1325" s="11">
        <v>0</v>
      </c>
      <c r="V1325" s="11">
        <v>16.2777777777777</v>
      </c>
      <c r="W1325" s="11">
        <v>0</v>
      </c>
      <c r="X1325" s="11">
        <v>0</v>
      </c>
      <c r="Y1325" s="11">
        <v>16.2777777777777</v>
      </c>
      <c r="Z1325" s="11">
        <v>6</v>
      </c>
      <c r="AA1325" s="11">
        <v>6</v>
      </c>
      <c r="AB1325" s="11">
        <v>11</v>
      </c>
      <c r="AC1325" s="11">
        <v>119.666666666666</v>
      </c>
      <c r="AD1325" s="11">
        <v>855.44122239059504</v>
      </c>
      <c r="AE1325" s="11">
        <v>0</v>
      </c>
      <c r="AF1325" s="11">
        <v>0</v>
      </c>
      <c r="AG1325" s="11">
        <v>0</v>
      </c>
      <c r="AH1325" s="11">
        <v>0</v>
      </c>
      <c r="AI1325" s="11">
        <v>0</v>
      </c>
      <c r="AJ1325" s="11">
        <v>0</v>
      </c>
      <c r="AK1325" s="11">
        <v>0</v>
      </c>
      <c r="AL1325" s="11">
        <v>0</v>
      </c>
      <c r="AM1325" s="11">
        <v>0</v>
      </c>
      <c r="AN1325" s="11">
        <v>8637.5</v>
      </c>
      <c r="AO1325" s="11">
        <v>6828.2777777777701</v>
      </c>
      <c r="AP1325" s="11">
        <v>70720.833333333299</v>
      </c>
      <c r="AQ1325" s="11">
        <v>753.05555555555497</v>
      </c>
    </row>
    <row r="1326" spans="1:43" hidden="1" x14ac:dyDescent="0.45">
      <c r="A1326" s="11">
        <v>1324</v>
      </c>
      <c r="B1326" s="11" t="s">
        <v>15</v>
      </c>
      <c r="C1326" s="11" t="s">
        <v>8</v>
      </c>
      <c r="D1326" s="12">
        <v>42125</v>
      </c>
      <c r="E1326" s="11">
        <f t="shared" si="40"/>
        <v>2015</v>
      </c>
      <c r="F1326" s="11">
        <f t="shared" si="41"/>
        <v>5</v>
      </c>
      <c r="G1326" s="11">
        <v>16</v>
      </c>
      <c r="H1326" s="11">
        <v>2</v>
      </c>
      <c r="I1326" s="11">
        <v>14</v>
      </c>
      <c r="J1326" s="11">
        <v>2</v>
      </c>
      <c r="K1326" s="11">
        <v>0</v>
      </c>
      <c r="L1326" s="11">
        <v>2411.1428571428501</v>
      </c>
      <c r="M1326" s="11">
        <v>123499.214285714</v>
      </c>
      <c r="N1326" s="11">
        <v>125011.142857142</v>
      </c>
      <c r="O1326" s="11">
        <v>38493.907200579699</v>
      </c>
      <c r="P1326" s="11">
        <v>2939.8227729571099</v>
      </c>
      <c r="Q1326" s="11">
        <v>38910.204792283097</v>
      </c>
      <c r="R1326" s="11">
        <v>1.1540950315712399</v>
      </c>
      <c r="S1326" s="11">
        <v>14.9746215091927</v>
      </c>
      <c r="T1326" s="11">
        <v>0.71791580456923099</v>
      </c>
      <c r="U1326" s="11">
        <v>0</v>
      </c>
      <c r="V1326" s="11">
        <v>19.6428571428571</v>
      </c>
      <c r="W1326" s="11">
        <v>0</v>
      </c>
      <c r="X1326" s="11">
        <v>1.21428571428571</v>
      </c>
      <c r="Y1326" s="11">
        <v>18.428571428571399</v>
      </c>
      <c r="Z1326" s="11">
        <v>6.8571428571428497</v>
      </c>
      <c r="AA1326" s="11">
        <v>6.8571428571428497</v>
      </c>
      <c r="AB1326" s="11">
        <v>12.5714285714285</v>
      </c>
      <c r="AC1326" s="11">
        <v>139.28571428571399</v>
      </c>
      <c r="AD1326" s="11">
        <v>1023.38982087303</v>
      </c>
      <c r="AE1326" s="11">
        <v>0</v>
      </c>
      <c r="AF1326" s="11">
        <v>0</v>
      </c>
      <c r="AG1326" s="11">
        <v>0</v>
      </c>
      <c r="AH1326" s="11">
        <v>0</v>
      </c>
      <c r="AI1326" s="11">
        <v>0</v>
      </c>
      <c r="AJ1326" s="11">
        <v>0</v>
      </c>
      <c r="AK1326" s="11">
        <v>0</v>
      </c>
      <c r="AL1326" s="11">
        <v>0</v>
      </c>
      <c r="AM1326" s="11">
        <v>0</v>
      </c>
      <c r="AN1326" s="11">
        <v>11544.214285714201</v>
      </c>
      <c r="AO1326" s="11">
        <v>7902.7142857142799</v>
      </c>
      <c r="AP1326" s="11">
        <v>85182.285714285696</v>
      </c>
      <c r="AQ1326" s="11">
        <v>271</v>
      </c>
    </row>
    <row r="1327" spans="1:43" hidden="1" x14ac:dyDescent="0.45">
      <c r="A1327" s="11">
        <v>1325</v>
      </c>
      <c r="B1327" s="11" t="s">
        <v>15</v>
      </c>
      <c r="C1327" s="11" t="s">
        <v>8</v>
      </c>
      <c r="D1327" s="12">
        <v>42156</v>
      </c>
      <c r="E1327" s="11">
        <f t="shared" si="40"/>
        <v>2015</v>
      </c>
      <c r="F1327" s="11">
        <f t="shared" si="41"/>
        <v>6</v>
      </c>
      <c r="G1327" s="11">
        <v>18</v>
      </c>
      <c r="H1327" s="11">
        <v>0</v>
      </c>
      <c r="I1327" s="11">
        <v>18</v>
      </c>
      <c r="J1327" s="11">
        <v>0</v>
      </c>
      <c r="K1327" s="11">
        <v>0</v>
      </c>
      <c r="L1327" s="11">
        <v>2074.2222222222199</v>
      </c>
      <c r="M1327" s="11">
        <v>105682.944444444</v>
      </c>
      <c r="N1327" s="11">
        <v>79346.944444444394</v>
      </c>
      <c r="O1327" s="11">
        <v>33065.896757480601</v>
      </c>
      <c r="P1327" s="11">
        <v>2461.3303784653299</v>
      </c>
      <c r="Q1327" s="11">
        <v>24832.436804552701</v>
      </c>
      <c r="R1327" s="11">
        <v>0.75068308606579304</v>
      </c>
      <c r="S1327" s="11">
        <v>13.435201203928299</v>
      </c>
      <c r="T1327" s="11">
        <v>0.447231948628596</v>
      </c>
      <c r="U1327" s="11">
        <v>0</v>
      </c>
      <c r="V1327" s="11">
        <v>16.1111111111111</v>
      </c>
      <c r="W1327" s="11">
        <v>0</v>
      </c>
      <c r="X1327" s="11">
        <v>0</v>
      </c>
      <c r="Y1327" s="11">
        <v>16.1111111111111</v>
      </c>
      <c r="Z1327" s="11">
        <v>6</v>
      </c>
      <c r="AA1327" s="11">
        <v>6</v>
      </c>
      <c r="AB1327" s="11">
        <v>11</v>
      </c>
      <c r="AC1327" s="11">
        <v>119.833333333333</v>
      </c>
      <c r="AD1327" s="11">
        <v>662.03279071191298</v>
      </c>
      <c r="AE1327" s="11">
        <v>0</v>
      </c>
      <c r="AF1327" s="11">
        <v>0</v>
      </c>
      <c r="AG1327" s="11">
        <v>0</v>
      </c>
      <c r="AH1327" s="11">
        <v>0</v>
      </c>
      <c r="AI1327" s="11">
        <v>0</v>
      </c>
      <c r="AJ1327" s="11">
        <v>0</v>
      </c>
      <c r="AK1327" s="11">
        <v>0</v>
      </c>
      <c r="AL1327" s="11">
        <v>0</v>
      </c>
      <c r="AM1327" s="11">
        <v>0</v>
      </c>
      <c r="AN1327" s="11">
        <v>6845.1666666666597</v>
      </c>
      <c r="AO1327" s="11">
        <v>5712.8333333333303</v>
      </c>
      <c r="AP1327" s="11">
        <v>57976.944444444402</v>
      </c>
      <c r="AQ1327" s="11">
        <v>54.5555555555555</v>
      </c>
    </row>
    <row r="1328" spans="1:43" hidden="1" x14ac:dyDescent="0.45">
      <c r="A1328" s="11">
        <v>1326</v>
      </c>
      <c r="B1328" s="11" t="s">
        <v>15</v>
      </c>
      <c r="C1328" s="11" t="s">
        <v>8</v>
      </c>
      <c r="D1328" s="12">
        <v>42186</v>
      </c>
      <c r="E1328" s="11">
        <f t="shared" si="40"/>
        <v>2015</v>
      </c>
      <c r="F1328" s="11">
        <f t="shared" si="41"/>
        <v>7</v>
      </c>
      <c r="G1328" s="11">
        <v>18</v>
      </c>
      <c r="H1328" s="11">
        <v>0</v>
      </c>
      <c r="I1328" s="11">
        <v>18</v>
      </c>
      <c r="J1328" s="11">
        <v>0</v>
      </c>
      <c r="K1328" s="11">
        <v>0</v>
      </c>
      <c r="L1328" s="11">
        <v>2071.7777777777701</v>
      </c>
      <c r="M1328" s="11">
        <v>105740.166666666</v>
      </c>
      <c r="N1328" s="11">
        <v>95367.444444444394</v>
      </c>
      <c r="O1328" s="11">
        <v>34686.607309803301</v>
      </c>
      <c r="P1328" s="11">
        <v>2566.5124578705399</v>
      </c>
      <c r="Q1328" s="11">
        <v>31309.490957090198</v>
      </c>
      <c r="R1328" s="11">
        <v>0.90183976109185404</v>
      </c>
      <c r="S1328" s="11">
        <v>13.520012063399101</v>
      </c>
      <c r="T1328" s="11">
        <v>0.561318398596376</v>
      </c>
      <c r="U1328" s="11">
        <v>0</v>
      </c>
      <c r="V1328" s="11">
        <v>19.2222222222222</v>
      </c>
      <c r="W1328" s="11">
        <v>0</v>
      </c>
      <c r="X1328" s="11">
        <v>0</v>
      </c>
      <c r="Y1328" s="11">
        <v>19.2222222222222</v>
      </c>
      <c r="Z1328" s="11">
        <v>6</v>
      </c>
      <c r="AA1328" s="11">
        <v>6</v>
      </c>
      <c r="AB1328" s="11">
        <v>11</v>
      </c>
      <c r="AC1328" s="11">
        <v>119.666666666666</v>
      </c>
      <c r="AD1328" s="11">
        <v>796.93938941696899</v>
      </c>
      <c r="AE1328" s="11">
        <v>0</v>
      </c>
      <c r="AF1328" s="11">
        <v>0</v>
      </c>
      <c r="AG1328" s="11">
        <v>0</v>
      </c>
      <c r="AH1328" s="11">
        <v>0</v>
      </c>
      <c r="AI1328" s="11">
        <v>0</v>
      </c>
      <c r="AJ1328" s="11">
        <v>0</v>
      </c>
      <c r="AK1328" s="11">
        <v>0</v>
      </c>
      <c r="AL1328" s="11">
        <v>0</v>
      </c>
      <c r="AM1328" s="11">
        <v>0</v>
      </c>
      <c r="AN1328" s="11">
        <v>8525.2222222222208</v>
      </c>
      <c r="AO1328" s="11">
        <v>5907.3888888888796</v>
      </c>
      <c r="AP1328" s="11">
        <v>61212.388888888803</v>
      </c>
      <c r="AQ1328" s="11">
        <v>245.888888888888</v>
      </c>
    </row>
    <row r="1329" spans="1:43" hidden="1" x14ac:dyDescent="0.45">
      <c r="A1329" s="11">
        <v>1327</v>
      </c>
      <c r="B1329" s="11" t="s">
        <v>15</v>
      </c>
      <c r="C1329" s="11" t="s">
        <v>8</v>
      </c>
      <c r="D1329" s="12">
        <v>42217</v>
      </c>
      <c r="E1329" s="11">
        <f t="shared" si="40"/>
        <v>2015</v>
      </c>
      <c r="F1329" s="11">
        <f t="shared" si="41"/>
        <v>8</v>
      </c>
      <c r="G1329" s="11">
        <v>17</v>
      </c>
      <c r="H1329" s="11">
        <v>0</v>
      </c>
      <c r="I1329" s="11">
        <v>17</v>
      </c>
      <c r="J1329" s="11">
        <v>0</v>
      </c>
      <c r="K1329" s="11">
        <v>0</v>
      </c>
      <c r="L1329" s="11">
        <v>2000.5882352941101</v>
      </c>
      <c r="M1329" s="11">
        <v>101385.70588235201</v>
      </c>
      <c r="N1329" s="11">
        <v>104727.764705882</v>
      </c>
      <c r="O1329" s="11">
        <v>36364.086367872798</v>
      </c>
      <c r="P1329" s="11">
        <v>2614.3211347644001</v>
      </c>
      <c r="Q1329" s="11">
        <v>37569.848066431601</v>
      </c>
      <c r="R1329" s="11">
        <v>1.0328477217761201</v>
      </c>
      <c r="S1329" s="11">
        <v>13.9144421059856</v>
      </c>
      <c r="T1329" s="11">
        <v>0.66271415906070397</v>
      </c>
      <c r="U1329" s="11">
        <v>0</v>
      </c>
      <c r="V1329" s="11">
        <v>16.8823529411764</v>
      </c>
      <c r="W1329" s="11">
        <v>0</v>
      </c>
      <c r="X1329" s="11">
        <v>0</v>
      </c>
      <c r="Y1329" s="11">
        <v>16.8823529411764</v>
      </c>
      <c r="Z1329" s="11">
        <v>6</v>
      </c>
      <c r="AA1329" s="11">
        <v>6</v>
      </c>
      <c r="AB1329" s="11">
        <v>11</v>
      </c>
      <c r="AC1329" s="11">
        <v>119.64705882352899</v>
      </c>
      <c r="AD1329" s="11">
        <v>875.33792459227504</v>
      </c>
      <c r="AE1329" s="11">
        <v>0</v>
      </c>
      <c r="AF1329" s="11">
        <v>0</v>
      </c>
      <c r="AG1329" s="11">
        <v>0</v>
      </c>
      <c r="AH1329" s="11">
        <v>0</v>
      </c>
      <c r="AI1329" s="11">
        <v>0</v>
      </c>
      <c r="AJ1329" s="11">
        <v>0</v>
      </c>
      <c r="AK1329" s="11">
        <v>0</v>
      </c>
      <c r="AL1329" s="11">
        <v>0</v>
      </c>
      <c r="AM1329" s="11">
        <v>0</v>
      </c>
      <c r="AN1329" s="11">
        <v>10514.8823529411</v>
      </c>
      <c r="AO1329" s="11">
        <v>6735.1176470588198</v>
      </c>
      <c r="AP1329" s="11">
        <v>67365.058823529398</v>
      </c>
      <c r="AQ1329" s="11">
        <v>207.64705882352899</v>
      </c>
    </row>
    <row r="1330" spans="1:43" hidden="1" x14ac:dyDescent="0.45">
      <c r="A1330" s="11">
        <v>1328</v>
      </c>
      <c r="B1330" s="11" t="s">
        <v>15</v>
      </c>
      <c r="C1330" s="11" t="s">
        <v>8</v>
      </c>
      <c r="D1330" s="12">
        <v>42248</v>
      </c>
      <c r="E1330" s="11">
        <f t="shared" si="40"/>
        <v>2015</v>
      </c>
      <c r="F1330" s="11">
        <f t="shared" si="41"/>
        <v>9</v>
      </c>
      <c r="G1330" s="11">
        <v>18</v>
      </c>
      <c r="H1330" s="11">
        <v>1</v>
      </c>
      <c r="I1330" s="11">
        <v>17</v>
      </c>
      <c r="J1330" s="11">
        <v>1</v>
      </c>
      <c r="K1330" s="11">
        <v>1</v>
      </c>
      <c r="L1330" s="11">
        <v>2175.4117647058802</v>
      </c>
      <c r="M1330" s="11">
        <v>110562.588235294</v>
      </c>
      <c r="N1330" s="11">
        <v>105948.17647058801</v>
      </c>
      <c r="O1330" s="11">
        <v>37091.950001793899</v>
      </c>
      <c r="P1330" s="11">
        <v>2624.3173966137902</v>
      </c>
      <c r="Q1330" s="11">
        <v>35444.917494666501</v>
      </c>
      <c r="R1330" s="11">
        <v>1.00983920435693</v>
      </c>
      <c r="S1330" s="11">
        <v>14.9731664944853</v>
      </c>
      <c r="T1330" s="11">
        <v>0.61428041255495203</v>
      </c>
      <c r="U1330" s="11">
        <v>0</v>
      </c>
      <c r="V1330" s="11">
        <v>19.823529411764699</v>
      </c>
      <c r="W1330" s="11">
        <v>2</v>
      </c>
      <c r="X1330" s="11">
        <v>0.47058823529411697</v>
      </c>
      <c r="Y1330" s="11">
        <v>17.352941176470502</v>
      </c>
      <c r="Z1330" s="11">
        <v>6.3529411764705799</v>
      </c>
      <c r="AA1330" s="11">
        <v>6.3529411764705799</v>
      </c>
      <c r="AB1330" s="11">
        <v>11.647058823529401</v>
      </c>
      <c r="AC1330" s="11">
        <v>129.70588235294099</v>
      </c>
      <c r="AD1330" s="11">
        <v>860.86870275701597</v>
      </c>
      <c r="AE1330" s="11">
        <v>0</v>
      </c>
      <c r="AF1330" s="11">
        <v>0</v>
      </c>
      <c r="AG1330" s="11">
        <v>0</v>
      </c>
      <c r="AH1330" s="11">
        <v>0</v>
      </c>
      <c r="AI1330" s="11">
        <v>0</v>
      </c>
      <c r="AJ1330" s="11">
        <v>0</v>
      </c>
      <c r="AK1330" s="11">
        <v>0</v>
      </c>
      <c r="AL1330" s="11">
        <v>0</v>
      </c>
      <c r="AM1330" s="11">
        <v>0</v>
      </c>
      <c r="AN1330" s="11">
        <v>10354.7647058823</v>
      </c>
      <c r="AO1330" s="11">
        <v>7535.8235294117603</v>
      </c>
      <c r="AP1330" s="11">
        <v>73208.764705882306</v>
      </c>
      <c r="AQ1330" s="11">
        <v>660.588235294117</v>
      </c>
    </row>
    <row r="1331" spans="1:43" hidden="1" x14ac:dyDescent="0.45">
      <c r="A1331" s="11">
        <v>1329</v>
      </c>
      <c r="B1331" s="11" t="s">
        <v>15</v>
      </c>
      <c r="C1331" s="11" t="s">
        <v>8</v>
      </c>
      <c r="D1331" s="12">
        <v>42278</v>
      </c>
      <c r="E1331" s="11">
        <f t="shared" si="40"/>
        <v>2015</v>
      </c>
      <c r="F1331" s="11">
        <f t="shared" si="41"/>
        <v>10</v>
      </c>
      <c r="G1331" s="11">
        <v>17</v>
      </c>
      <c r="H1331" s="11">
        <v>0</v>
      </c>
      <c r="I1331" s="11">
        <v>17</v>
      </c>
      <c r="J1331" s="11">
        <v>0</v>
      </c>
      <c r="K1331" s="11">
        <v>0</v>
      </c>
      <c r="L1331" s="11">
        <v>2003.1764705882299</v>
      </c>
      <c r="M1331" s="11">
        <v>101972</v>
      </c>
      <c r="N1331" s="11">
        <v>103605</v>
      </c>
      <c r="O1331" s="11">
        <v>34961.687735561303</v>
      </c>
      <c r="P1331" s="11">
        <v>2477.5048528072102</v>
      </c>
      <c r="Q1331" s="11">
        <v>35484.076266055301</v>
      </c>
      <c r="R1331" s="11">
        <v>1.0148544643952699</v>
      </c>
      <c r="S1331" s="11">
        <v>14.112432114263999</v>
      </c>
      <c r="T1331" s="11">
        <v>0.61728755726645601</v>
      </c>
      <c r="U1331" s="11">
        <v>0</v>
      </c>
      <c r="V1331" s="11">
        <v>17.176470588235201</v>
      </c>
      <c r="W1331" s="11">
        <v>0</v>
      </c>
      <c r="X1331" s="11">
        <v>0.17647058823529399</v>
      </c>
      <c r="Y1331" s="11">
        <v>17</v>
      </c>
      <c r="Z1331" s="11">
        <v>6</v>
      </c>
      <c r="AA1331" s="11">
        <v>6</v>
      </c>
      <c r="AB1331" s="11">
        <v>11</v>
      </c>
      <c r="AC1331" s="11">
        <v>120.17647058823501</v>
      </c>
      <c r="AD1331" s="11">
        <v>861.36072315014701</v>
      </c>
      <c r="AE1331" s="11">
        <v>0</v>
      </c>
      <c r="AF1331" s="11">
        <v>0</v>
      </c>
      <c r="AG1331" s="11">
        <v>0</v>
      </c>
      <c r="AH1331" s="11">
        <v>0</v>
      </c>
      <c r="AI1331" s="11">
        <v>0</v>
      </c>
      <c r="AJ1331" s="11">
        <v>0</v>
      </c>
      <c r="AK1331" s="11">
        <v>0</v>
      </c>
      <c r="AL1331" s="11">
        <v>0</v>
      </c>
      <c r="AM1331" s="11">
        <v>0</v>
      </c>
      <c r="AN1331" s="11">
        <v>9274.6470588235297</v>
      </c>
      <c r="AO1331" s="11">
        <v>6865.0588235294099</v>
      </c>
      <c r="AP1331" s="11">
        <v>68816.588235294097</v>
      </c>
      <c r="AQ1331" s="11">
        <v>555.35294117647004</v>
      </c>
    </row>
    <row r="1332" spans="1:43" hidden="1" x14ac:dyDescent="0.45">
      <c r="A1332" s="11">
        <v>1330</v>
      </c>
      <c r="B1332" s="11" t="s">
        <v>15</v>
      </c>
      <c r="C1332" s="11" t="s">
        <v>8</v>
      </c>
      <c r="D1332" s="12">
        <v>42309</v>
      </c>
      <c r="E1332" s="11">
        <f t="shared" si="40"/>
        <v>2015</v>
      </c>
      <c r="F1332" s="11">
        <f t="shared" si="41"/>
        <v>11</v>
      </c>
      <c r="G1332" s="11">
        <v>17</v>
      </c>
      <c r="H1332" s="11">
        <v>0</v>
      </c>
      <c r="I1332" s="11">
        <v>17</v>
      </c>
      <c r="J1332" s="11">
        <v>0</v>
      </c>
      <c r="K1332" s="11">
        <v>0</v>
      </c>
      <c r="L1332" s="11">
        <v>1997.88235294117</v>
      </c>
      <c r="M1332" s="11">
        <v>101974.05882352901</v>
      </c>
      <c r="N1332" s="11">
        <v>100534</v>
      </c>
      <c r="O1332" s="11">
        <v>34579.559175888397</v>
      </c>
      <c r="P1332" s="11">
        <v>2452.5297458534601</v>
      </c>
      <c r="Q1332" s="11">
        <v>34108.371516437699</v>
      </c>
      <c r="R1332" s="11">
        <v>0.98597136313525602</v>
      </c>
      <c r="S1332" s="11">
        <v>14.0999227252487</v>
      </c>
      <c r="T1332" s="11">
        <v>0.59380055166940005</v>
      </c>
      <c r="U1332" s="11">
        <v>0</v>
      </c>
      <c r="V1332" s="11">
        <v>16.529411764705799</v>
      </c>
      <c r="W1332" s="11">
        <v>0</v>
      </c>
      <c r="X1332" s="11">
        <v>0</v>
      </c>
      <c r="Y1332" s="11">
        <v>16.529411764705799</v>
      </c>
      <c r="Z1332" s="11">
        <v>6</v>
      </c>
      <c r="AA1332" s="11">
        <v>6</v>
      </c>
      <c r="AB1332" s="11">
        <v>11</v>
      </c>
      <c r="AC1332" s="11">
        <v>119.88235294117599</v>
      </c>
      <c r="AD1332" s="11">
        <v>838.67628015526304</v>
      </c>
      <c r="AE1332" s="11">
        <v>0</v>
      </c>
      <c r="AF1332" s="11">
        <v>0</v>
      </c>
      <c r="AG1332" s="11">
        <v>0</v>
      </c>
      <c r="AH1332" s="11">
        <v>0</v>
      </c>
      <c r="AI1332" s="11">
        <v>0</v>
      </c>
      <c r="AJ1332" s="11">
        <v>0</v>
      </c>
      <c r="AK1332" s="11">
        <v>0</v>
      </c>
      <c r="AL1332" s="11">
        <v>0</v>
      </c>
      <c r="AM1332" s="11">
        <v>0</v>
      </c>
      <c r="AN1332" s="11">
        <v>8768.8823529411693</v>
      </c>
      <c r="AO1332" s="11">
        <v>7140.7058823529396</v>
      </c>
      <c r="AP1332" s="11">
        <v>68598.294117647005</v>
      </c>
      <c r="AQ1332" s="11">
        <v>301.29411764705799</v>
      </c>
    </row>
    <row r="1333" spans="1:43" hidden="1" x14ac:dyDescent="0.45">
      <c r="A1333" s="11">
        <v>1331</v>
      </c>
      <c r="B1333" s="11" t="s">
        <v>15</v>
      </c>
      <c r="C1333" s="11" t="s">
        <v>8</v>
      </c>
      <c r="D1333" s="12">
        <v>42339</v>
      </c>
      <c r="E1333" s="11">
        <f t="shared" si="40"/>
        <v>2015</v>
      </c>
      <c r="F1333" s="11">
        <f t="shared" si="41"/>
        <v>12</v>
      </c>
      <c r="G1333" s="11">
        <v>19</v>
      </c>
      <c r="H1333" s="11">
        <v>0</v>
      </c>
      <c r="I1333" s="11">
        <v>19</v>
      </c>
      <c r="J1333" s="11">
        <v>0</v>
      </c>
      <c r="K1333" s="11">
        <v>0</v>
      </c>
      <c r="L1333" s="11">
        <v>2000.10526315789</v>
      </c>
      <c r="M1333" s="11">
        <v>102210.42105263101</v>
      </c>
      <c r="N1333" s="11">
        <v>103601.57894736801</v>
      </c>
      <c r="O1333" s="11">
        <v>34750.541596091098</v>
      </c>
      <c r="P1333" s="11">
        <v>2490.4592323880802</v>
      </c>
      <c r="Q1333" s="11">
        <v>35217.8196873462</v>
      </c>
      <c r="R1333" s="11">
        <v>1.0130565760666901</v>
      </c>
      <c r="S1333" s="11">
        <v>13.959630582300599</v>
      </c>
      <c r="T1333" s="11">
        <v>0.62043235513306005</v>
      </c>
      <c r="U1333" s="11">
        <v>0</v>
      </c>
      <c r="V1333" s="11">
        <v>18.105263157894701</v>
      </c>
      <c r="W1333" s="11">
        <v>0</v>
      </c>
      <c r="X1333" s="11">
        <v>0.42105263157894701</v>
      </c>
      <c r="Y1333" s="11">
        <v>17.684210526315699</v>
      </c>
      <c r="Z1333" s="11">
        <v>6</v>
      </c>
      <c r="AA1333" s="11">
        <v>6</v>
      </c>
      <c r="AB1333" s="11">
        <v>11</v>
      </c>
      <c r="AC1333" s="11">
        <v>120.473684210526</v>
      </c>
      <c r="AD1333" s="11">
        <v>859.42174741484803</v>
      </c>
      <c r="AE1333" s="11">
        <v>0</v>
      </c>
      <c r="AF1333" s="11">
        <v>0</v>
      </c>
      <c r="AG1333" s="11">
        <v>0</v>
      </c>
      <c r="AH1333" s="11">
        <v>0</v>
      </c>
      <c r="AI1333" s="11">
        <v>0</v>
      </c>
      <c r="AJ1333" s="11">
        <v>0</v>
      </c>
      <c r="AK1333" s="11">
        <v>0</v>
      </c>
      <c r="AL1333" s="11">
        <v>0</v>
      </c>
      <c r="AM1333" s="11">
        <v>0</v>
      </c>
      <c r="AN1333" s="11">
        <v>10183.789473684201</v>
      </c>
      <c r="AO1333" s="11">
        <v>6575.5263157894697</v>
      </c>
      <c r="AP1333" s="11">
        <v>69134.105263157893</v>
      </c>
      <c r="AQ1333" s="11">
        <v>341.78947368421001</v>
      </c>
    </row>
    <row r="1334" spans="1:43" hidden="1" x14ac:dyDescent="0.45">
      <c r="A1334" s="11">
        <v>1332</v>
      </c>
      <c r="B1334" s="11" t="s">
        <v>15</v>
      </c>
      <c r="C1334" s="11" t="s">
        <v>8</v>
      </c>
      <c r="D1334" s="12">
        <v>42370</v>
      </c>
      <c r="E1334" s="11">
        <f t="shared" si="40"/>
        <v>2016</v>
      </c>
      <c r="F1334" s="11">
        <f t="shared" si="41"/>
        <v>1</v>
      </c>
      <c r="G1334" s="11">
        <v>16</v>
      </c>
      <c r="H1334" s="11">
        <v>0</v>
      </c>
      <c r="I1334" s="11">
        <v>16</v>
      </c>
      <c r="J1334" s="11">
        <v>0</v>
      </c>
      <c r="K1334" s="11">
        <v>0</v>
      </c>
      <c r="L1334" s="11">
        <v>2003.5</v>
      </c>
      <c r="M1334" s="11">
        <v>102762.25</v>
      </c>
      <c r="N1334" s="11">
        <v>95576.9375</v>
      </c>
      <c r="O1334" s="11">
        <v>36424.302120526103</v>
      </c>
      <c r="P1334" s="11">
        <v>2633.65238353011</v>
      </c>
      <c r="Q1334" s="11">
        <v>33884.012690524898</v>
      </c>
      <c r="R1334" s="11">
        <v>0.93015656203289498</v>
      </c>
      <c r="S1334" s="11">
        <v>13.8309679269107</v>
      </c>
      <c r="T1334" s="11">
        <v>0.60154594136582695</v>
      </c>
      <c r="U1334" s="11">
        <v>0</v>
      </c>
      <c r="V1334" s="11">
        <v>17.5625</v>
      </c>
      <c r="W1334" s="11">
        <v>0</v>
      </c>
      <c r="X1334" s="11">
        <v>0.25</v>
      </c>
      <c r="Y1334" s="11">
        <v>17.3125</v>
      </c>
      <c r="Z1334" s="11">
        <v>6</v>
      </c>
      <c r="AA1334" s="11">
        <v>6</v>
      </c>
      <c r="AB1334" s="11">
        <v>11</v>
      </c>
      <c r="AC1334" s="11">
        <v>119.75</v>
      </c>
      <c r="AD1334" s="11">
        <v>798.19136589061804</v>
      </c>
      <c r="AE1334" s="11">
        <v>0</v>
      </c>
      <c r="AF1334" s="11">
        <v>0</v>
      </c>
      <c r="AG1334" s="11">
        <v>0</v>
      </c>
      <c r="AH1334" s="11">
        <v>0</v>
      </c>
      <c r="AI1334" s="11">
        <v>0</v>
      </c>
      <c r="AJ1334" s="11">
        <v>0</v>
      </c>
      <c r="AK1334" s="11">
        <v>0</v>
      </c>
      <c r="AL1334" s="11">
        <v>0</v>
      </c>
      <c r="AM1334" s="11">
        <v>0</v>
      </c>
      <c r="AN1334" s="11">
        <v>8839.75</v>
      </c>
      <c r="AO1334" s="11">
        <v>6172.125</v>
      </c>
      <c r="AP1334" s="11">
        <v>54211.1875</v>
      </c>
      <c r="AQ1334" s="11">
        <v>278.4375</v>
      </c>
    </row>
    <row r="1335" spans="1:43" hidden="1" x14ac:dyDescent="0.45">
      <c r="A1335" s="11">
        <v>1333</v>
      </c>
      <c r="B1335" s="11" t="s">
        <v>15</v>
      </c>
      <c r="C1335" s="11" t="s">
        <v>8</v>
      </c>
      <c r="D1335" s="12">
        <v>42401</v>
      </c>
      <c r="E1335" s="11">
        <f t="shared" si="40"/>
        <v>2016</v>
      </c>
      <c r="F1335" s="11">
        <f t="shared" si="41"/>
        <v>2</v>
      </c>
      <c r="G1335" s="11">
        <v>17</v>
      </c>
      <c r="H1335" s="11">
        <v>2</v>
      </c>
      <c r="I1335" s="11">
        <v>15</v>
      </c>
      <c r="J1335" s="11">
        <v>2</v>
      </c>
      <c r="K1335" s="11">
        <v>2</v>
      </c>
      <c r="L1335" s="11">
        <v>2359.86666666666</v>
      </c>
      <c r="M1335" s="11">
        <v>121027.4</v>
      </c>
      <c r="N1335" s="11">
        <v>123519.2</v>
      </c>
      <c r="O1335" s="11">
        <v>41375.668635128997</v>
      </c>
      <c r="P1335" s="11">
        <v>2989.21236067068</v>
      </c>
      <c r="Q1335" s="11">
        <v>42017.778098522896</v>
      </c>
      <c r="R1335" s="11">
        <v>1.15169596990387</v>
      </c>
      <c r="S1335" s="11">
        <v>15.690316994764199</v>
      </c>
      <c r="T1335" s="11">
        <v>0.74443040708369901</v>
      </c>
      <c r="U1335" s="11">
        <v>0</v>
      </c>
      <c r="V1335" s="11">
        <v>20.2</v>
      </c>
      <c r="W1335" s="11">
        <v>3.4</v>
      </c>
      <c r="X1335" s="11">
        <v>0.8</v>
      </c>
      <c r="Y1335" s="11">
        <v>16</v>
      </c>
      <c r="Z1335" s="11">
        <v>6.8</v>
      </c>
      <c r="AA1335" s="11">
        <v>6.8</v>
      </c>
      <c r="AB1335" s="11">
        <v>12.466666666666599</v>
      </c>
      <c r="AC1335" s="11">
        <v>141.06666666666601</v>
      </c>
      <c r="AD1335" s="11">
        <v>988.026307181878</v>
      </c>
      <c r="AE1335" s="11">
        <v>0</v>
      </c>
      <c r="AF1335" s="11">
        <v>0</v>
      </c>
      <c r="AG1335" s="11">
        <v>0</v>
      </c>
      <c r="AH1335" s="11">
        <v>0</v>
      </c>
      <c r="AI1335" s="11">
        <v>0</v>
      </c>
      <c r="AJ1335" s="11">
        <v>0</v>
      </c>
      <c r="AK1335" s="11">
        <v>0</v>
      </c>
      <c r="AL1335" s="11">
        <v>0</v>
      </c>
      <c r="AM1335" s="11">
        <v>0</v>
      </c>
      <c r="AN1335" s="11">
        <v>12838.4</v>
      </c>
      <c r="AO1335" s="11">
        <v>7741.3333333333303</v>
      </c>
      <c r="AP1335" s="11">
        <v>74041</v>
      </c>
      <c r="AQ1335" s="11">
        <v>862.46666666666601</v>
      </c>
    </row>
    <row r="1336" spans="1:43" hidden="1" x14ac:dyDescent="0.45">
      <c r="A1336" s="11">
        <v>1334</v>
      </c>
      <c r="B1336" s="11" t="s">
        <v>15</v>
      </c>
      <c r="C1336" s="11" t="s">
        <v>8</v>
      </c>
      <c r="D1336" s="12">
        <v>42430</v>
      </c>
      <c r="E1336" s="11">
        <f t="shared" si="40"/>
        <v>2016</v>
      </c>
      <c r="F1336" s="11">
        <f t="shared" si="41"/>
        <v>3</v>
      </c>
      <c r="G1336" s="11">
        <v>19</v>
      </c>
      <c r="H1336" s="11">
        <v>1</v>
      </c>
      <c r="I1336" s="11">
        <v>18</v>
      </c>
      <c r="J1336" s="11">
        <v>1</v>
      </c>
      <c r="K1336" s="11">
        <v>0</v>
      </c>
      <c r="L1336" s="11">
        <v>2110.5555555555502</v>
      </c>
      <c r="M1336" s="11">
        <v>108251.444444444</v>
      </c>
      <c r="N1336" s="11">
        <v>94827.777777777694</v>
      </c>
      <c r="O1336" s="11">
        <v>37605.2096144678</v>
      </c>
      <c r="P1336" s="11">
        <v>2675.1357892351798</v>
      </c>
      <c r="Q1336" s="11">
        <v>32941.988548761903</v>
      </c>
      <c r="R1336" s="11">
        <v>0.92479861655492701</v>
      </c>
      <c r="S1336" s="11">
        <v>14.8392283975284</v>
      </c>
      <c r="T1336" s="11">
        <v>0.57533394193544296</v>
      </c>
      <c r="U1336" s="11">
        <v>0</v>
      </c>
      <c r="V1336" s="11">
        <v>25</v>
      </c>
      <c r="W1336" s="11">
        <v>0</v>
      </c>
      <c r="X1336" s="11">
        <v>0</v>
      </c>
      <c r="Y1336" s="11">
        <v>25</v>
      </c>
      <c r="Z1336" s="11">
        <v>6.3333333333333304</v>
      </c>
      <c r="AA1336" s="11">
        <v>6.3333333333333304</v>
      </c>
      <c r="AB1336" s="11">
        <v>11.6111111111111</v>
      </c>
      <c r="AC1336" s="11">
        <v>126.166666666666</v>
      </c>
      <c r="AD1336" s="11">
        <v>793.46264224245499</v>
      </c>
      <c r="AE1336" s="11">
        <v>0</v>
      </c>
      <c r="AF1336" s="11">
        <v>0</v>
      </c>
      <c r="AG1336" s="11">
        <v>0</v>
      </c>
      <c r="AH1336" s="11">
        <v>0</v>
      </c>
      <c r="AI1336" s="11">
        <v>0</v>
      </c>
      <c r="AJ1336" s="11">
        <v>0</v>
      </c>
      <c r="AK1336" s="11">
        <v>0</v>
      </c>
      <c r="AL1336" s="11">
        <v>0</v>
      </c>
      <c r="AM1336" s="11">
        <v>0</v>
      </c>
      <c r="AN1336" s="11">
        <v>8548.8888888888796</v>
      </c>
      <c r="AO1336" s="11">
        <v>6981.9444444444398</v>
      </c>
      <c r="AP1336" s="11">
        <v>58296.222222222197</v>
      </c>
      <c r="AQ1336" s="11">
        <v>104.611111111111</v>
      </c>
    </row>
    <row r="1337" spans="1:43" hidden="1" x14ac:dyDescent="0.45">
      <c r="A1337" s="11">
        <v>1335</v>
      </c>
      <c r="B1337" s="11" t="s">
        <v>15</v>
      </c>
      <c r="C1337" s="11" t="s">
        <v>8</v>
      </c>
      <c r="D1337" s="12">
        <v>42461</v>
      </c>
      <c r="E1337" s="11">
        <f t="shared" si="40"/>
        <v>2016</v>
      </c>
      <c r="F1337" s="11">
        <f t="shared" si="41"/>
        <v>4</v>
      </c>
      <c r="G1337" s="11">
        <v>16</v>
      </c>
      <c r="H1337" s="11">
        <v>0</v>
      </c>
      <c r="I1337" s="11">
        <v>16</v>
      </c>
      <c r="J1337" s="11">
        <v>0</v>
      </c>
      <c r="K1337" s="11">
        <v>0</v>
      </c>
      <c r="L1337" s="11">
        <v>1999.25</v>
      </c>
      <c r="M1337" s="11">
        <v>102555.125</v>
      </c>
      <c r="N1337" s="11">
        <v>94693.75</v>
      </c>
      <c r="O1337" s="11">
        <v>35853.977439880597</v>
      </c>
      <c r="P1337" s="11">
        <v>2557.6767775622002</v>
      </c>
      <c r="Q1337" s="11">
        <v>33130.473349767599</v>
      </c>
      <c r="R1337" s="11">
        <v>0.92320949152918097</v>
      </c>
      <c r="S1337" s="11">
        <v>14.0170425629645</v>
      </c>
      <c r="T1337" s="11">
        <v>0.57974070309539505</v>
      </c>
      <c r="U1337" s="11">
        <v>0</v>
      </c>
      <c r="V1337" s="11">
        <v>23.75</v>
      </c>
      <c r="W1337" s="11">
        <v>0</v>
      </c>
      <c r="X1337" s="11">
        <v>0</v>
      </c>
      <c r="Y1337" s="11">
        <v>23.75</v>
      </c>
      <c r="Z1337" s="11">
        <v>6</v>
      </c>
      <c r="AA1337" s="11">
        <v>6</v>
      </c>
      <c r="AB1337" s="11">
        <v>11</v>
      </c>
      <c r="AC1337" s="11">
        <v>119.625</v>
      </c>
      <c r="AD1337" s="11">
        <v>791.45906816383501</v>
      </c>
      <c r="AE1337" s="11">
        <v>0</v>
      </c>
      <c r="AF1337" s="11">
        <v>0</v>
      </c>
      <c r="AG1337" s="11">
        <v>0</v>
      </c>
      <c r="AH1337" s="11">
        <v>0</v>
      </c>
      <c r="AI1337" s="11">
        <v>0</v>
      </c>
      <c r="AJ1337" s="11">
        <v>0</v>
      </c>
      <c r="AK1337" s="11">
        <v>0</v>
      </c>
      <c r="AL1337" s="11">
        <v>0</v>
      </c>
      <c r="AM1337" s="11">
        <v>0</v>
      </c>
      <c r="AN1337" s="11">
        <v>8148.375</v>
      </c>
      <c r="AO1337" s="11">
        <v>6768.9375</v>
      </c>
      <c r="AP1337" s="11">
        <v>56107</v>
      </c>
      <c r="AQ1337" s="11">
        <v>427.3125</v>
      </c>
    </row>
    <row r="1338" spans="1:43" hidden="1" x14ac:dyDescent="0.45">
      <c r="A1338" s="11">
        <v>1336</v>
      </c>
      <c r="B1338" s="11" t="s">
        <v>15</v>
      </c>
      <c r="C1338" s="11" t="s">
        <v>8</v>
      </c>
      <c r="D1338" s="12">
        <v>42491</v>
      </c>
      <c r="E1338" s="11">
        <f t="shared" si="40"/>
        <v>2016</v>
      </c>
      <c r="F1338" s="11">
        <f t="shared" si="41"/>
        <v>5</v>
      </c>
      <c r="G1338" s="11">
        <v>18</v>
      </c>
      <c r="H1338" s="11">
        <v>1</v>
      </c>
      <c r="I1338" s="11">
        <v>17</v>
      </c>
      <c r="J1338" s="11">
        <v>1</v>
      </c>
      <c r="K1338" s="11">
        <v>0</v>
      </c>
      <c r="L1338" s="11">
        <v>2142</v>
      </c>
      <c r="M1338" s="11">
        <v>109928.764705882</v>
      </c>
      <c r="N1338" s="11">
        <v>106125.352941176</v>
      </c>
      <c r="O1338" s="11">
        <v>38065.624489576701</v>
      </c>
      <c r="P1338" s="11">
        <v>2726.60759596255</v>
      </c>
      <c r="Q1338" s="11">
        <v>36574.570084322702</v>
      </c>
      <c r="R1338" s="11">
        <v>1.01912439562089</v>
      </c>
      <c r="S1338" s="11">
        <v>14.7832781226706</v>
      </c>
      <c r="T1338" s="11">
        <v>0.64404415744723198</v>
      </c>
      <c r="U1338" s="11">
        <v>0</v>
      </c>
      <c r="V1338" s="11">
        <v>25.529411764705799</v>
      </c>
      <c r="W1338" s="11">
        <v>0</v>
      </c>
      <c r="X1338" s="11">
        <v>0.23529411764705799</v>
      </c>
      <c r="Y1338" s="11">
        <v>25.294117647058801</v>
      </c>
      <c r="Z1338" s="11">
        <v>6.3529411764705799</v>
      </c>
      <c r="AA1338" s="11">
        <v>6.3529411764705799</v>
      </c>
      <c r="AB1338" s="11">
        <v>11.647058823529401</v>
      </c>
      <c r="AC1338" s="11">
        <v>128.41176470588201</v>
      </c>
      <c r="AD1338" s="11">
        <v>872.54115696012298</v>
      </c>
      <c r="AE1338" s="11">
        <v>0</v>
      </c>
      <c r="AF1338" s="11">
        <v>0</v>
      </c>
      <c r="AG1338" s="11">
        <v>0</v>
      </c>
      <c r="AH1338" s="11">
        <v>0</v>
      </c>
      <c r="AI1338" s="11">
        <v>0</v>
      </c>
      <c r="AJ1338" s="11">
        <v>0</v>
      </c>
      <c r="AK1338" s="11">
        <v>0</v>
      </c>
      <c r="AL1338" s="11">
        <v>0</v>
      </c>
      <c r="AM1338" s="11">
        <v>0</v>
      </c>
      <c r="AN1338" s="11">
        <v>9832.6470588235297</v>
      </c>
      <c r="AO1338" s="11">
        <v>7246.0588235294099</v>
      </c>
      <c r="AP1338" s="11">
        <v>62798.176470588201</v>
      </c>
      <c r="AQ1338" s="11">
        <v>666.23529411764696</v>
      </c>
    </row>
    <row r="1339" spans="1:43" hidden="1" x14ac:dyDescent="0.45">
      <c r="A1339" s="11">
        <v>1337</v>
      </c>
      <c r="B1339" s="11" t="s">
        <v>15</v>
      </c>
      <c r="C1339" s="11" t="s">
        <v>8</v>
      </c>
      <c r="D1339" s="12">
        <v>42522</v>
      </c>
      <c r="E1339" s="11">
        <f t="shared" si="40"/>
        <v>2016</v>
      </c>
      <c r="F1339" s="11">
        <f t="shared" si="41"/>
        <v>6</v>
      </c>
      <c r="G1339" s="11">
        <v>18</v>
      </c>
      <c r="H1339" s="11">
        <v>1</v>
      </c>
      <c r="I1339" s="11">
        <v>17</v>
      </c>
      <c r="J1339" s="11">
        <v>1</v>
      </c>
      <c r="K1339" s="11">
        <v>0</v>
      </c>
      <c r="L1339" s="11">
        <v>2124</v>
      </c>
      <c r="M1339" s="11">
        <v>108997.764705882</v>
      </c>
      <c r="N1339" s="11">
        <v>104447.352941176</v>
      </c>
      <c r="O1339" s="11">
        <v>37852.824841554597</v>
      </c>
      <c r="P1339" s="11">
        <v>2733.3018420323001</v>
      </c>
      <c r="Q1339" s="11">
        <v>36188.432264142</v>
      </c>
      <c r="R1339" s="11">
        <v>1.01276633403719</v>
      </c>
      <c r="S1339" s="11">
        <v>14.6660392861227</v>
      </c>
      <c r="T1339" s="11">
        <v>0.64206123935248505</v>
      </c>
      <c r="U1339" s="11">
        <v>0</v>
      </c>
      <c r="V1339" s="11">
        <v>25.411764705882302</v>
      </c>
      <c r="W1339" s="11">
        <v>0</v>
      </c>
      <c r="X1339" s="11">
        <v>0.23529411764705799</v>
      </c>
      <c r="Y1339" s="11">
        <v>25.176470588235201</v>
      </c>
      <c r="Z1339" s="11">
        <v>6.3529411764705799</v>
      </c>
      <c r="AA1339" s="11">
        <v>6.3529411764705799</v>
      </c>
      <c r="AB1339" s="11">
        <v>11.647058823529401</v>
      </c>
      <c r="AC1339" s="11">
        <v>127.41176470588201</v>
      </c>
      <c r="AD1339" s="11">
        <v>866.47607002638199</v>
      </c>
      <c r="AE1339" s="11">
        <v>0</v>
      </c>
      <c r="AF1339" s="11">
        <v>0</v>
      </c>
      <c r="AG1339" s="11">
        <v>0</v>
      </c>
      <c r="AH1339" s="11">
        <v>0</v>
      </c>
      <c r="AI1339" s="11">
        <v>0</v>
      </c>
      <c r="AJ1339" s="11">
        <v>0</v>
      </c>
      <c r="AK1339" s="11">
        <v>0</v>
      </c>
      <c r="AL1339" s="11">
        <v>0</v>
      </c>
      <c r="AM1339" s="11">
        <v>0</v>
      </c>
      <c r="AN1339" s="11">
        <v>9279.9411764705801</v>
      </c>
      <c r="AO1339" s="11">
        <v>6874.1176470588198</v>
      </c>
      <c r="AP1339" s="11">
        <v>59786.9411764705</v>
      </c>
      <c r="AQ1339" s="11">
        <v>253.23529411764699</v>
      </c>
    </row>
    <row r="1340" spans="1:43" hidden="1" x14ac:dyDescent="0.45">
      <c r="A1340" s="11">
        <v>1338</v>
      </c>
      <c r="B1340" s="11" t="s">
        <v>15</v>
      </c>
      <c r="C1340" s="11" t="s">
        <v>8</v>
      </c>
      <c r="D1340" s="12">
        <v>42552</v>
      </c>
      <c r="E1340" s="11">
        <f t="shared" si="40"/>
        <v>2016</v>
      </c>
      <c r="F1340" s="11">
        <f t="shared" si="41"/>
        <v>7</v>
      </c>
      <c r="G1340" s="11">
        <v>16</v>
      </c>
      <c r="H1340" s="11">
        <v>0</v>
      </c>
      <c r="I1340" s="11">
        <v>16</v>
      </c>
      <c r="J1340" s="11">
        <v>0</v>
      </c>
      <c r="K1340" s="11">
        <v>0</v>
      </c>
      <c r="L1340" s="11">
        <v>1995.5</v>
      </c>
      <c r="M1340" s="11">
        <v>102399.25</v>
      </c>
      <c r="N1340" s="11">
        <v>98136.0625</v>
      </c>
      <c r="O1340" s="11">
        <v>36401.970972037401</v>
      </c>
      <c r="P1340" s="11">
        <v>2622.0801710084702</v>
      </c>
      <c r="Q1340" s="11">
        <v>34890.203428637098</v>
      </c>
      <c r="R1340" s="11">
        <v>0.95856936441419305</v>
      </c>
      <c r="S1340" s="11">
        <v>13.8841258066445</v>
      </c>
      <c r="T1340" s="11">
        <v>0.61756157463372297</v>
      </c>
      <c r="U1340" s="11">
        <v>0</v>
      </c>
      <c r="V1340" s="11">
        <v>23.625</v>
      </c>
      <c r="W1340" s="11">
        <v>0</v>
      </c>
      <c r="X1340" s="11">
        <v>0</v>
      </c>
      <c r="Y1340" s="11">
        <v>23.625</v>
      </c>
      <c r="Z1340" s="11">
        <v>6</v>
      </c>
      <c r="AA1340" s="11">
        <v>6</v>
      </c>
      <c r="AB1340" s="11">
        <v>11</v>
      </c>
      <c r="AC1340" s="11">
        <v>119.75</v>
      </c>
      <c r="AD1340" s="11">
        <v>819.658479990356</v>
      </c>
      <c r="AE1340" s="11">
        <v>0</v>
      </c>
      <c r="AF1340" s="11">
        <v>0</v>
      </c>
      <c r="AG1340" s="11">
        <v>0</v>
      </c>
      <c r="AH1340" s="11">
        <v>0</v>
      </c>
      <c r="AI1340" s="11">
        <v>0</v>
      </c>
      <c r="AJ1340" s="11">
        <v>0</v>
      </c>
      <c r="AK1340" s="11">
        <v>0</v>
      </c>
      <c r="AL1340" s="11">
        <v>0</v>
      </c>
      <c r="AM1340" s="11">
        <v>0</v>
      </c>
      <c r="AN1340" s="11">
        <v>8686.9375</v>
      </c>
      <c r="AO1340" s="11">
        <v>5986.4375</v>
      </c>
      <c r="AP1340" s="11">
        <v>54388.25</v>
      </c>
      <c r="AQ1340" s="11">
        <v>151.6875</v>
      </c>
    </row>
    <row r="1341" spans="1:43" hidden="1" x14ac:dyDescent="0.45">
      <c r="A1341" s="11">
        <v>1339</v>
      </c>
      <c r="B1341" s="11" t="s">
        <v>15</v>
      </c>
      <c r="C1341" s="11" t="s">
        <v>8</v>
      </c>
      <c r="D1341" s="12">
        <v>42583</v>
      </c>
      <c r="E1341" s="11">
        <f t="shared" si="40"/>
        <v>2016</v>
      </c>
      <c r="F1341" s="11">
        <f t="shared" si="41"/>
        <v>8</v>
      </c>
      <c r="G1341" s="11">
        <v>19</v>
      </c>
      <c r="H1341" s="11">
        <v>1</v>
      </c>
      <c r="I1341" s="11">
        <v>18</v>
      </c>
      <c r="J1341" s="11">
        <v>1</v>
      </c>
      <c r="K1341" s="11">
        <v>0</v>
      </c>
      <c r="L1341" s="11">
        <v>2116.2777777777701</v>
      </c>
      <c r="M1341" s="11">
        <v>108600.388888888</v>
      </c>
      <c r="N1341" s="11">
        <v>109241.166666666</v>
      </c>
      <c r="O1341" s="11">
        <v>38878.4332292736</v>
      </c>
      <c r="P1341" s="11">
        <v>2816.4654512971201</v>
      </c>
      <c r="Q1341" s="11">
        <v>39082.952858134602</v>
      </c>
      <c r="R1341" s="11">
        <v>1.0611190029248601</v>
      </c>
      <c r="S1341" s="11">
        <v>14.5758002709642</v>
      </c>
      <c r="T1341" s="11">
        <v>0.69573775029467499</v>
      </c>
      <c r="U1341" s="11">
        <v>0</v>
      </c>
      <c r="V1341" s="11">
        <v>25.1111111111111</v>
      </c>
      <c r="W1341" s="11">
        <v>0</v>
      </c>
      <c r="X1341" s="11">
        <v>0.22222222222222199</v>
      </c>
      <c r="Y1341" s="11">
        <v>24.8888888888888</v>
      </c>
      <c r="Z1341" s="11">
        <v>6.3333333333333304</v>
      </c>
      <c r="AA1341" s="11">
        <v>6.3333333333333304</v>
      </c>
      <c r="AB1341" s="11">
        <v>11.6111111111111</v>
      </c>
      <c r="AC1341" s="11">
        <v>127.111111111111</v>
      </c>
      <c r="AD1341" s="11">
        <v>906.55377189043497</v>
      </c>
      <c r="AE1341" s="11">
        <v>0</v>
      </c>
      <c r="AF1341" s="11">
        <v>0</v>
      </c>
      <c r="AG1341" s="11">
        <v>0</v>
      </c>
      <c r="AH1341" s="11">
        <v>0</v>
      </c>
      <c r="AI1341" s="11">
        <v>0</v>
      </c>
      <c r="AJ1341" s="11">
        <v>0</v>
      </c>
      <c r="AK1341" s="11">
        <v>0</v>
      </c>
      <c r="AL1341" s="11">
        <v>0</v>
      </c>
      <c r="AM1341" s="11">
        <v>0</v>
      </c>
      <c r="AN1341" s="11">
        <v>11078</v>
      </c>
      <c r="AO1341" s="11">
        <v>6583.2777777777701</v>
      </c>
      <c r="AP1341" s="11">
        <v>63018.5</v>
      </c>
      <c r="AQ1341" s="11">
        <v>243</v>
      </c>
    </row>
    <row r="1342" spans="1:43" hidden="1" x14ac:dyDescent="0.45">
      <c r="A1342" s="11">
        <v>1340</v>
      </c>
      <c r="B1342" s="11" t="s">
        <v>15</v>
      </c>
      <c r="C1342" s="11" t="s">
        <v>8</v>
      </c>
      <c r="D1342" s="12">
        <v>42614</v>
      </c>
      <c r="E1342" s="11">
        <f t="shared" si="40"/>
        <v>2016</v>
      </c>
      <c r="F1342" s="11">
        <f t="shared" si="41"/>
        <v>9</v>
      </c>
      <c r="G1342" s="11">
        <v>17</v>
      </c>
      <c r="H1342" s="11">
        <v>2</v>
      </c>
      <c r="I1342" s="11">
        <v>15</v>
      </c>
      <c r="J1342" s="11">
        <v>2</v>
      </c>
      <c r="K1342" s="11">
        <v>2</v>
      </c>
      <c r="L1342" s="11">
        <v>2339.0666666666598</v>
      </c>
      <c r="M1342" s="11">
        <v>119946.4</v>
      </c>
      <c r="N1342" s="11">
        <v>117467.53333333301</v>
      </c>
      <c r="O1342" s="11">
        <v>40793.426188674297</v>
      </c>
      <c r="P1342" s="11">
        <v>2907.4396179149799</v>
      </c>
      <c r="Q1342" s="11">
        <v>39562.308417123502</v>
      </c>
      <c r="R1342" s="11">
        <v>1.10039609984993</v>
      </c>
      <c r="S1342" s="11">
        <v>15.905570643936899</v>
      </c>
      <c r="T1342" s="11">
        <v>0.69270664549156702</v>
      </c>
      <c r="U1342" s="11">
        <v>0</v>
      </c>
      <c r="V1342" s="11">
        <v>26.4</v>
      </c>
      <c r="W1342" s="11">
        <v>3.4</v>
      </c>
      <c r="X1342" s="11">
        <v>0.4</v>
      </c>
      <c r="Y1342" s="11">
        <v>22.6</v>
      </c>
      <c r="Z1342" s="11">
        <v>6.8</v>
      </c>
      <c r="AA1342" s="11">
        <v>6.8</v>
      </c>
      <c r="AB1342" s="11">
        <v>12.466666666666599</v>
      </c>
      <c r="AC1342" s="11">
        <v>140.06666666666601</v>
      </c>
      <c r="AD1342" s="11">
        <v>942.55950422024398</v>
      </c>
      <c r="AE1342" s="11">
        <v>0</v>
      </c>
      <c r="AF1342" s="11">
        <v>0</v>
      </c>
      <c r="AG1342" s="11">
        <v>0</v>
      </c>
      <c r="AH1342" s="11">
        <v>0</v>
      </c>
      <c r="AI1342" s="11">
        <v>0</v>
      </c>
      <c r="AJ1342" s="11">
        <v>0</v>
      </c>
      <c r="AK1342" s="11">
        <v>0</v>
      </c>
      <c r="AL1342" s="11">
        <v>0</v>
      </c>
      <c r="AM1342" s="11">
        <v>0</v>
      </c>
      <c r="AN1342" s="11">
        <v>11379.4666666666</v>
      </c>
      <c r="AO1342" s="11">
        <v>7756.8666666666604</v>
      </c>
      <c r="AP1342" s="11">
        <v>68078.666666666599</v>
      </c>
      <c r="AQ1342" s="11">
        <v>609.26666666666597</v>
      </c>
    </row>
    <row r="1343" spans="1:43" hidden="1" x14ac:dyDescent="0.45">
      <c r="A1343" s="11">
        <v>1341</v>
      </c>
      <c r="B1343" s="11" t="s">
        <v>15</v>
      </c>
      <c r="C1343" s="11" t="s">
        <v>8</v>
      </c>
      <c r="D1343" s="12">
        <v>42644</v>
      </c>
      <c r="E1343" s="11">
        <f t="shared" si="40"/>
        <v>2016</v>
      </c>
      <c r="F1343" s="11">
        <f t="shared" si="41"/>
        <v>10</v>
      </c>
      <c r="G1343" s="11">
        <v>17</v>
      </c>
      <c r="H1343" s="11">
        <v>1</v>
      </c>
      <c r="I1343" s="11">
        <v>16</v>
      </c>
      <c r="J1343" s="11">
        <v>1</v>
      </c>
      <c r="K1343" s="11">
        <v>0</v>
      </c>
      <c r="L1343" s="11">
        <v>2118.5</v>
      </c>
      <c r="M1343" s="11">
        <v>108694.25</v>
      </c>
      <c r="N1343" s="11">
        <v>106332.1875</v>
      </c>
      <c r="O1343" s="11">
        <v>37991.516267750398</v>
      </c>
      <c r="P1343" s="11">
        <v>2697.18963437297</v>
      </c>
      <c r="Q1343" s="11">
        <v>37117.086406039001</v>
      </c>
      <c r="R1343" s="11">
        <v>1.0391422358848299</v>
      </c>
      <c r="S1343" s="11">
        <v>14.967375467276799</v>
      </c>
      <c r="T1343" s="11">
        <v>0.64810335639211702</v>
      </c>
      <c r="U1343" s="11">
        <v>0</v>
      </c>
      <c r="V1343" s="11">
        <v>26.5</v>
      </c>
      <c r="W1343" s="11">
        <v>0</v>
      </c>
      <c r="X1343" s="11">
        <v>0</v>
      </c>
      <c r="Y1343" s="11">
        <v>26.5</v>
      </c>
      <c r="Z1343" s="11">
        <v>6.375</v>
      </c>
      <c r="AA1343" s="11">
        <v>6.375</v>
      </c>
      <c r="AB1343" s="11">
        <v>11.6875</v>
      </c>
      <c r="AC1343" s="11">
        <v>127.375</v>
      </c>
      <c r="AD1343" s="11">
        <v>886.75070602011294</v>
      </c>
      <c r="AE1343" s="11">
        <v>0</v>
      </c>
      <c r="AF1343" s="11">
        <v>0</v>
      </c>
      <c r="AG1343" s="11">
        <v>0</v>
      </c>
      <c r="AH1343" s="11">
        <v>0</v>
      </c>
      <c r="AI1343" s="11">
        <v>0</v>
      </c>
      <c r="AJ1343" s="11">
        <v>0</v>
      </c>
      <c r="AK1343" s="11">
        <v>0</v>
      </c>
      <c r="AL1343" s="11">
        <v>0</v>
      </c>
      <c r="AM1343" s="11">
        <v>0</v>
      </c>
      <c r="AN1343" s="11">
        <v>8424.9375</v>
      </c>
      <c r="AO1343" s="11">
        <v>5574</v>
      </c>
      <c r="AP1343" s="11">
        <v>50992.6875</v>
      </c>
      <c r="AQ1343" s="11">
        <v>0</v>
      </c>
    </row>
    <row r="1344" spans="1:43" hidden="1" x14ac:dyDescent="0.45">
      <c r="A1344" s="11">
        <v>1342</v>
      </c>
      <c r="B1344" s="11" t="s">
        <v>15</v>
      </c>
      <c r="C1344" s="11" t="s">
        <v>8</v>
      </c>
      <c r="D1344" s="12">
        <v>42675</v>
      </c>
      <c r="E1344" s="11">
        <f t="shared" si="40"/>
        <v>2016</v>
      </c>
      <c r="F1344" s="11">
        <f t="shared" si="41"/>
        <v>11</v>
      </c>
      <c r="G1344" s="11">
        <v>18</v>
      </c>
      <c r="H1344" s="11">
        <v>0</v>
      </c>
      <c r="I1344" s="11">
        <v>18</v>
      </c>
      <c r="J1344" s="11">
        <v>0</v>
      </c>
      <c r="K1344" s="11">
        <v>0</v>
      </c>
      <c r="L1344" s="11">
        <v>1940.44444444444</v>
      </c>
      <c r="M1344" s="11">
        <v>99519.333333333299</v>
      </c>
      <c r="N1344" s="11">
        <v>97428.5</v>
      </c>
      <c r="O1344" s="11">
        <v>35269.837498446497</v>
      </c>
      <c r="P1344" s="11">
        <v>2522.7867610835401</v>
      </c>
      <c r="Q1344" s="11">
        <v>34543.831522114</v>
      </c>
      <c r="R1344" s="11">
        <v>0.97938979466787401</v>
      </c>
      <c r="S1344" s="11">
        <v>13.980781547346</v>
      </c>
      <c r="T1344" s="11">
        <v>0.60784733721969797</v>
      </c>
      <c r="U1344" s="11">
        <v>0</v>
      </c>
      <c r="V1344" s="11">
        <v>27.4444444444444</v>
      </c>
      <c r="W1344" s="11">
        <v>0</v>
      </c>
      <c r="X1344" s="11">
        <v>0</v>
      </c>
      <c r="Y1344" s="11">
        <v>27.4444444444444</v>
      </c>
      <c r="Z1344" s="11">
        <v>6</v>
      </c>
      <c r="AA1344" s="11">
        <v>6</v>
      </c>
      <c r="AB1344" s="11">
        <v>11</v>
      </c>
      <c r="AC1344" s="11">
        <v>119.666666666666</v>
      </c>
      <c r="AD1344" s="11">
        <v>814.040673646507</v>
      </c>
      <c r="AE1344" s="11">
        <v>0</v>
      </c>
      <c r="AF1344" s="11">
        <v>0</v>
      </c>
      <c r="AG1344" s="11">
        <v>0</v>
      </c>
      <c r="AH1344" s="11">
        <v>0</v>
      </c>
      <c r="AI1344" s="11">
        <v>0</v>
      </c>
      <c r="AJ1344" s="11">
        <v>0</v>
      </c>
      <c r="AK1344" s="11">
        <v>0</v>
      </c>
      <c r="AL1344" s="11">
        <v>0</v>
      </c>
      <c r="AM1344" s="11">
        <v>0</v>
      </c>
      <c r="AN1344" s="11">
        <v>7450.6666666666597</v>
      </c>
      <c r="AO1344" s="11">
        <v>5006.2222222222199</v>
      </c>
      <c r="AP1344" s="11">
        <v>45576.166666666599</v>
      </c>
      <c r="AQ1344" s="11">
        <v>0</v>
      </c>
    </row>
    <row r="1345" spans="1:43" hidden="1" x14ac:dyDescent="0.45">
      <c r="A1345" s="11">
        <v>1343</v>
      </c>
      <c r="B1345" s="11" t="s">
        <v>15</v>
      </c>
      <c r="C1345" s="11" t="s">
        <v>8</v>
      </c>
      <c r="D1345" s="12">
        <v>42705</v>
      </c>
      <c r="E1345" s="11">
        <f t="shared" si="40"/>
        <v>2016</v>
      </c>
      <c r="F1345" s="11">
        <f t="shared" si="41"/>
        <v>12</v>
      </c>
      <c r="G1345" s="11">
        <v>17</v>
      </c>
      <c r="H1345" s="11">
        <v>0</v>
      </c>
      <c r="I1345" s="11">
        <v>17</v>
      </c>
      <c r="J1345" s="11">
        <v>0</v>
      </c>
      <c r="K1345" s="11">
        <v>0</v>
      </c>
      <c r="L1345" s="11">
        <v>1708.35294117647</v>
      </c>
      <c r="M1345" s="11">
        <v>87865.9411764705</v>
      </c>
      <c r="N1345" s="11">
        <v>82916.470588235301</v>
      </c>
      <c r="O1345" s="11">
        <v>35780.597655635902</v>
      </c>
      <c r="P1345" s="11">
        <v>2606.50106699256</v>
      </c>
      <c r="Q1345" s="11">
        <v>33846.5132314289</v>
      </c>
      <c r="R1345" s="11">
        <v>0.946011963873582</v>
      </c>
      <c r="S1345" s="11">
        <v>13.7318177240002</v>
      </c>
      <c r="T1345" s="11">
        <v>0.59467056412114205</v>
      </c>
      <c r="U1345" s="11">
        <v>0</v>
      </c>
      <c r="V1345" s="11">
        <v>21.470588235294102</v>
      </c>
      <c r="W1345" s="11">
        <v>0</v>
      </c>
      <c r="X1345" s="11">
        <v>1.5882352941176401</v>
      </c>
      <c r="Y1345" s="11">
        <v>19.8823529411764</v>
      </c>
      <c r="Z1345" s="11">
        <v>6.6470588235294104</v>
      </c>
      <c r="AA1345" s="11">
        <v>5.7058823529411704</v>
      </c>
      <c r="AB1345" s="11">
        <v>11.117647058823501</v>
      </c>
      <c r="AC1345" s="11">
        <v>100.235294117647</v>
      </c>
      <c r="AD1345" s="11">
        <v>831.03314064652</v>
      </c>
      <c r="AE1345" s="11">
        <v>0</v>
      </c>
      <c r="AF1345" s="11">
        <v>0</v>
      </c>
      <c r="AG1345" s="11">
        <v>0</v>
      </c>
      <c r="AH1345" s="11">
        <v>0</v>
      </c>
      <c r="AI1345" s="11">
        <v>0</v>
      </c>
      <c r="AJ1345" s="11">
        <v>0</v>
      </c>
      <c r="AK1345" s="11">
        <v>0</v>
      </c>
      <c r="AL1345" s="11">
        <v>0</v>
      </c>
      <c r="AM1345" s="11">
        <v>0</v>
      </c>
      <c r="AN1345" s="11">
        <v>9783.4705882352901</v>
      </c>
      <c r="AO1345" s="11">
        <v>1146.8235294117601</v>
      </c>
      <c r="AP1345" s="11">
        <v>51701.705882352901</v>
      </c>
      <c r="AQ1345" s="11">
        <v>119.294117647058</v>
      </c>
    </row>
    <row r="1346" spans="1:43" hidden="1" x14ac:dyDescent="0.45">
      <c r="A1346" s="11">
        <v>1344</v>
      </c>
      <c r="B1346" s="11" t="s">
        <v>15</v>
      </c>
      <c r="C1346" s="11" t="s">
        <v>8</v>
      </c>
      <c r="D1346" s="12">
        <v>42736</v>
      </c>
      <c r="E1346" s="11">
        <f t="shared" si="40"/>
        <v>2017</v>
      </c>
      <c r="F1346" s="11">
        <f t="shared" si="41"/>
        <v>1</v>
      </c>
      <c r="G1346" s="11">
        <v>18</v>
      </c>
      <c r="H1346" s="11">
        <v>0</v>
      </c>
      <c r="I1346" s="11">
        <v>18</v>
      </c>
      <c r="J1346" s="11">
        <v>0</v>
      </c>
      <c r="K1346" s="11">
        <v>0</v>
      </c>
      <c r="L1346" s="11">
        <v>1738.2222222222199</v>
      </c>
      <c r="M1346" s="11">
        <v>89387.333333333299</v>
      </c>
      <c r="N1346" s="11">
        <v>79264.611111111095</v>
      </c>
      <c r="O1346" s="11">
        <v>36642.733214075</v>
      </c>
      <c r="P1346" s="11">
        <v>2671.1375576412202</v>
      </c>
      <c r="Q1346" s="11">
        <v>32381.065987710099</v>
      </c>
      <c r="R1346" s="11">
        <v>0.88295051963883397</v>
      </c>
      <c r="S1346" s="11">
        <v>13.7212859322822</v>
      </c>
      <c r="T1346" s="11">
        <v>0.56420974203149798</v>
      </c>
      <c r="U1346" s="11">
        <v>0</v>
      </c>
      <c r="V1346" s="11">
        <v>18.4444444444444</v>
      </c>
      <c r="W1346" s="11">
        <v>1.94444444444444</v>
      </c>
      <c r="X1346" s="11">
        <v>0.55555555555555503</v>
      </c>
      <c r="Y1346" s="11">
        <v>15.9444444444444</v>
      </c>
      <c r="Z1346" s="11">
        <v>7</v>
      </c>
      <c r="AA1346" s="11">
        <v>6</v>
      </c>
      <c r="AB1346" s="11">
        <v>11.7222222222222</v>
      </c>
      <c r="AC1346" s="11">
        <v>101.333333333333</v>
      </c>
      <c r="AD1346" s="11">
        <v>778.915599063473</v>
      </c>
      <c r="AE1346" s="11">
        <v>0</v>
      </c>
      <c r="AF1346" s="11">
        <v>0</v>
      </c>
      <c r="AG1346" s="11">
        <v>0</v>
      </c>
      <c r="AH1346" s="11">
        <v>0</v>
      </c>
      <c r="AI1346" s="11">
        <v>0</v>
      </c>
      <c r="AJ1346" s="11">
        <v>0</v>
      </c>
      <c r="AK1346" s="11">
        <v>0</v>
      </c>
      <c r="AL1346" s="11">
        <v>0</v>
      </c>
      <c r="AM1346" s="11">
        <v>0</v>
      </c>
      <c r="AN1346" s="11">
        <v>11930.722222222201</v>
      </c>
      <c r="AO1346" s="11">
        <v>176.111111111111</v>
      </c>
      <c r="AP1346" s="11">
        <v>57457.944444444402</v>
      </c>
      <c r="AQ1346" s="11">
        <v>226.555555555555</v>
      </c>
    </row>
    <row r="1347" spans="1:43" hidden="1" x14ac:dyDescent="0.45">
      <c r="A1347" s="11">
        <v>1345</v>
      </c>
      <c r="B1347" s="11" t="s">
        <v>15</v>
      </c>
      <c r="C1347" s="11" t="s">
        <v>8</v>
      </c>
      <c r="D1347" s="12">
        <v>42767</v>
      </c>
      <c r="E1347" s="11">
        <f t="shared" ref="E1347:E1410" si="42">YEAR(D1347)</f>
        <v>2017</v>
      </c>
      <c r="F1347" s="11">
        <f t="shared" ref="F1347:F1410" si="43">MONTH(D1347)</f>
        <v>2</v>
      </c>
      <c r="G1347" s="11">
        <v>16</v>
      </c>
      <c r="H1347" s="11">
        <v>0</v>
      </c>
      <c r="I1347" s="11">
        <v>16</v>
      </c>
      <c r="J1347" s="11">
        <v>0</v>
      </c>
      <c r="K1347" s="11">
        <v>0</v>
      </c>
      <c r="L1347" s="11">
        <v>1677.625</v>
      </c>
      <c r="M1347" s="11">
        <v>86244.1875</v>
      </c>
      <c r="N1347" s="11">
        <v>79312.1875</v>
      </c>
      <c r="O1347" s="11">
        <v>36445.878611007902</v>
      </c>
      <c r="P1347" s="11">
        <v>2624.4723274005401</v>
      </c>
      <c r="Q1347" s="11">
        <v>33448.496739407703</v>
      </c>
      <c r="R1347" s="11">
        <v>0.918402940708404</v>
      </c>
      <c r="S1347" s="11">
        <v>13.8873072524881</v>
      </c>
      <c r="T1347" s="11">
        <v>0.57698317327780302</v>
      </c>
      <c r="U1347" s="11">
        <v>0</v>
      </c>
      <c r="V1347" s="11">
        <v>19.9375</v>
      </c>
      <c r="W1347" s="11">
        <v>0</v>
      </c>
      <c r="X1347" s="11">
        <v>0.25</v>
      </c>
      <c r="Y1347" s="11">
        <v>19.6875</v>
      </c>
      <c r="Z1347" s="11">
        <v>7</v>
      </c>
      <c r="AA1347" s="11">
        <v>6.0625</v>
      </c>
      <c r="AB1347" s="11">
        <v>11.8125</v>
      </c>
      <c r="AC1347" s="11">
        <v>98.9375</v>
      </c>
      <c r="AD1347" s="11">
        <v>801.28575255101998</v>
      </c>
      <c r="AE1347" s="11">
        <v>0</v>
      </c>
      <c r="AF1347" s="11">
        <v>0</v>
      </c>
      <c r="AG1347" s="11">
        <v>0</v>
      </c>
      <c r="AH1347" s="11">
        <v>0</v>
      </c>
      <c r="AI1347" s="11">
        <v>0</v>
      </c>
      <c r="AJ1347" s="11">
        <v>0</v>
      </c>
      <c r="AK1347" s="11">
        <v>0</v>
      </c>
      <c r="AL1347" s="11">
        <v>0</v>
      </c>
      <c r="AM1347" s="11">
        <v>0</v>
      </c>
      <c r="AN1347" s="11">
        <v>12061.1875</v>
      </c>
      <c r="AO1347" s="11">
        <v>83.625</v>
      </c>
      <c r="AP1347" s="11">
        <v>57701</v>
      </c>
      <c r="AQ1347" s="11">
        <v>108.875</v>
      </c>
    </row>
    <row r="1348" spans="1:43" hidden="1" x14ac:dyDescent="0.45">
      <c r="A1348" s="11">
        <v>1346</v>
      </c>
      <c r="B1348" s="11" t="s">
        <v>15</v>
      </c>
      <c r="C1348" s="11" t="s">
        <v>8</v>
      </c>
      <c r="D1348" s="12">
        <v>42795</v>
      </c>
      <c r="E1348" s="11">
        <f t="shared" si="42"/>
        <v>2017</v>
      </c>
      <c r="F1348" s="11">
        <f t="shared" si="43"/>
        <v>3</v>
      </c>
      <c r="G1348" s="11">
        <v>18</v>
      </c>
      <c r="H1348" s="11">
        <v>1</v>
      </c>
      <c r="I1348" s="11">
        <v>17</v>
      </c>
      <c r="J1348" s="11">
        <v>1</v>
      </c>
      <c r="K1348" s="11">
        <v>0</v>
      </c>
      <c r="L1348" s="11">
        <v>1914.5882352941101</v>
      </c>
      <c r="M1348" s="11">
        <v>98695.294117647005</v>
      </c>
      <c r="N1348" s="11">
        <v>75108</v>
      </c>
      <c r="O1348" s="11">
        <v>37082.916516564597</v>
      </c>
      <c r="P1348" s="11">
        <v>2679.37216761427</v>
      </c>
      <c r="Q1348" s="11">
        <v>28211.8355948795</v>
      </c>
      <c r="R1348" s="11">
        <v>0.80575040842679801</v>
      </c>
      <c r="S1348" s="11">
        <v>14.6549381176333</v>
      </c>
      <c r="T1348" s="11">
        <v>0.48916988696234898</v>
      </c>
      <c r="U1348" s="11">
        <v>0</v>
      </c>
      <c r="V1348" s="11">
        <v>24.235294117647001</v>
      </c>
      <c r="W1348" s="11">
        <v>0</v>
      </c>
      <c r="X1348" s="11">
        <v>0</v>
      </c>
      <c r="Y1348" s="11">
        <v>24.235294117647001</v>
      </c>
      <c r="Z1348" s="11">
        <v>7.4117647058823497</v>
      </c>
      <c r="AA1348" s="11">
        <v>7.4117647058823497</v>
      </c>
      <c r="AB1348" s="11">
        <v>13.529411764705801</v>
      </c>
      <c r="AC1348" s="11">
        <v>111.941176470588</v>
      </c>
      <c r="AD1348" s="11">
        <v>710.37126764653999</v>
      </c>
      <c r="AE1348" s="11">
        <v>0</v>
      </c>
      <c r="AF1348" s="11">
        <v>0</v>
      </c>
      <c r="AG1348" s="11">
        <v>0</v>
      </c>
      <c r="AH1348" s="11">
        <v>0</v>
      </c>
      <c r="AI1348" s="11">
        <v>0</v>
      </c>
      <c r="AJ1348" s="11">
        <v>0</v>
      </c>
      <c r="AK1348" s="11">
        <v>0</v>
      </c>
      <c r="AL1348" s="11">
        <v>0</v>
      </c>
      <c r="AM1348" s="11">
        <v>0</v>
      </c>
      <c r="AN1348" s="11">
        <v>10476.647058823501</v>
      </c>
      <c r="AO1348" s="11">
        <v>1201.23529411764</v>
      </c>
      <c r="AP1348" s="11">
        <v>53082.9411764705</v>
      </c>
      <c r="AQ1348" s="11">
        <v>0</v>
      </c>
    </row>
    <row r="1349" spans="1:43" hidden="1" x14ac:dyDescent="0.45">
      <c r="A1349" s="11">
        <v>1347</v>
      </c>
      <c r="B1349" s="11" t="s">
        <v>15</v>
      </c>
      <c r="C1349" s="11" t="s">
        <v>8</v>
      </c>
      <c r="D1349" s="12">
        <v>42826</v>
      </c>
      <c r="E1349" s="11">
        <f t="shared" si="42"/>
        <v>2017</v>
      </c>
      <c r="F1349" s="11">
        <f t="shared" si="43"/>
        <v>4</v>
      </c>
      <c r="G1349" s="11">
        <v>16</v>
      </c>
      <c r="H1349" s="11">
        <v>0</v>
      </c>
      <c r="I1349" s="11">
        <v>16</v>
      </c>
      <c r="J1349" s="11">
        <v>0</v>
      </c>
      <c r="K1349" s="11">
        <v>0</v>
      </c>
      <c r="L1349" s="11">
        <v>1797.6875</v>
      </c>
      <c r="M1349" s="11">
        <v>92882.375</v>
      </c>
      <c r="N1349" s="11">
        <v>74713.4375</v>
      </c>
      <c r="O1349" s="11">
        <v>35541.384741400798</v>
      </c>
      <c r="P1349" s="11">
        <v>2573.3433022337399</v>
      </c>
      <c r="Q1349" s="11">
        <v>28590.2140788299</v>
      </c>
      <c r="R1349" s="11">
        <v>0.80434218544266101</v>
      </c>
      <c r="S1349" s="11">
        <v>13.8122027540165</v>
      </c>
      <c r="T1349" s="11">
        <v>0.49479331984107</v>
      </c>
      <c r="U1349" s="11">
        <v>0</v>
      </c>
      <c r="V1349" s="11">
        <v>23.5625</v>
      </c>
      <c r="W1349" s="11">
        <v>0</v>
      </c>
      <c r="X1349" s="11">
        <v>1.75</v>
      </c>
      <c r="Y1349" s="11">
        <v>21.8125</v>
      </c>
      <c r="Z1349" s="11">
        <v>7</v>
      </c>
      <c r="AA1349" s="11">
        <v>7</v>
      </c>
      <c r="AB1349" s="11">
        <v>12.75</v>
      </c>
      <c r="AC1349" s="11">
        <v>105.75</v>
      </c>
      <c r="AD1349" s="11">
        <v>706.39939699473496</v>
      </c>
      <c r="AE1349" s="11">
        <v>0</v>
      </c>
      <c r="AF1349" s="11">
        <v>0</v>
      </c>
      <c r="AG1349" s="11">
        <v>0</v>
      </c>
      <c r="AH1349" s="11">
        <v>0</v>
      </c>
      <c r="AI1349" s="11">
        <v>0</v>
      </c>
      <c r="AJ1349" s="11">
        <v>0</v>
      </c>
      <c r="AK1349" s="11">
        <v>0</v>
      </c>
      <c r="AL1349" s="11">
        <v>0</v>
      </c>
      <c r="AM1349" s="11">
        <v>0</v>
      </c>
      <c r="AN1349" s="11">
        <v>9613.8125</v>
      </c>
      <c r="AO1349" s="11">
        <v>1172.375</v>
      </c>
      <c r="AP1349" s="11">
        <v>49805.1875</v>
      </c>
      <c r="AQ1349" s="11">
        <v>316.75</v>
      </c>
    </row>
    <row r="1350" spans="1:43" hidden="1" x14ac:dyDescent="0.45">
      <c r="A1350" s="11">
        <v>1348</v>
      </c>
      <c r="B1350" s="11" t="s">
        <v>15</v>
      </c>
      <c r="C1350" s="11" t="s">
        <v>8</v>
      </c>
      <c r="D1350" s="12">
        <v>42856</v>
      </c>
      <c r="E1350" s="11">
        <f t="shared" si="42"/>
        <v>2017</v>
      </c>
      <c r="F1350" s="11">
        <f t="shared" si="43"/>
        <v>5</v>
      </c>
      <c r="G1350" s="11">
        <v>19</v>
      </c>
      <c r="H1350" s="11">
        <v>2</v>
      </c>
      <c r="I1350" s="11">
        <v>17</v>
      </c>
      <c r="J1350" s="11">
        <v>2</v>
      </c>
      <c r="K1350" s="11">
        <v>0</v>
      </c>
      <c r="L1350" s="11">
        <v>2045.5294117646999</v>
      </c>
      <c r="M1350" s="11">
        <v>105730.82352941101</v>
      </c>
      <c r="N1350" s="11">
        <v>89366.352941176403</v>
      </c>
      <c r="O1350" s="11">
        <v>39784.506007308002</v>
      </c>
      <c r="P1350" s="11">
        <v>2915.91693670931</v>
      </c>
      <c r="Q1350" s="11">
        <v>33503.655041237696</v>
      </c>
      <c r="R1350" s="11">
        <v>0.94229472861035202</v>
      </c>
      <c r="S1350" s="11">
        <v>15.263651155326601</v>
      </c>
      <c r="T1350" s="11">
        <v>0.58982029990070906</v>
      </c>
      <c r="U1350" s="11">
        <v>0</v>
      </c>
      <c r="V1350" s="11">
        <v>28.9411764705882</v>
      </c>
      <c r="W1350" s="11">
        <v>0</v>
      </c>
      <c r="X1350" s="11">
        <v>2.8235294117646998</v>
      </c>
      <c r="Y1350" s="11">
        <v>26.117647058823501</v>
      </c>
      <c r="Z1350" s="11">
        <v>7.8235294117647003</v>
      </c>
      <c r="AA1350" s="11">
        <v>7.8235294117647003</v>
      </c>
      <c r="AB1350" s="11">
        <v>14.235294117646999</v>
      </c>
      <c r="AC1350" s="11">
        <v>120.058823529411</v>
      </c>
      <c r="AD1350" s="11">
        <v>829.77784251080504</v>
      </c>
      <c r="AE1350" s="11">
        <v>0</v>
      </c>
      <c r="AF1350" s="11">
        <v>0</v>
      </c>
      <c r="AG1350" s="11">
        <v>0</v>
      </c>
      <c r="AH1350" s="11">
        <v>0</v>
      </c>
      <c r="AI1350" s="11">
        <v>0</v>
      </c>
      <c r="AJ1350" s="11">
        <v>0</v>
      </c>
      <c r="AK1350" s="11">
        <v>0</v>
      </c>
      <c r="AL1350" s="11">
        <v>0</v>
      </c>
      <c r="AM1350" s="11">
        <v>0</v>
      </c>
      <c r="AN1350" s="11">
        <v>12911</v>
      </c>
      <c r="AO1350" s="11">
        <v>1947.76470588235</v>
      </c>
      <c r="AP1350" s="11">
        <v>63445.176470588201</v>
      </c>
      <c r="AQ1350" s="11">
        <v>346.47058823529397</v>
      </c>
    </row>
    <row r="1351" spans="1:43" hidden="1" x14ac:dyDescent="0.45">
      <c r="A1351" s="11">
        <v>1349</v>
      </c>
      <c r="B1351" s="11" t="s">
        <v>15</v>
      </c>
      <c r="C1351" s="11" t="s">
        <v>8</v>
      </c>
      <c r="D1351" s="12">
        <v>42887</v>
      </c>
      <c r="E1351" s="11">
        <f t="shared" si="42"/>
        <v>2017</v>
      </c>
      <c r="F1351" s="11">
        <f t="shared" si="43"/>
        <v>6</v>
      </c>
      <c r="G1351" s="11">
        <v>17</v>
      </c>
      <c r="H1351" s="11">
        <v>1</v>
      </c>
      <c r="I1351" s="11">
        <v>16</v>
      </c>
      <c r="J1351" s="11">
        <v>1</v>
      </c>
      <c r="K1351" s="11">
        <v>0</v>
      </c>
      <c r="L1351" s="11">
        <v>1940.125</v>
      </c>
      <c r="M1351" s="11">
        <v>100366.6875</v>
      </c>
      <c r="N1351" s="11">
        <v>79864.125</v>
      </c>
      <c r="O1351" s="11">
        <v>38023.427081233502</v>
      </c>
      <c r="P1351" s="11">
        <v>2731.7675705372699</v>
      </c>
      <c r="Q1351" s="11">
        <v>30277.7675224985</v>
      </c>
      <c r="R1351" s="11">
        <v>0.84589281024977303</v>
      </c>
      <c r="S1351" s="11">
        <v>14.790384298356299</v>
      </c>
      <c r="T1351" s="11">
        <v>0.52011168789782902</v>
      </c>
      <c r="U1351" s="11">
        <v>0</v>
      </c>
      <c r="V1351" s="11">
        <v>24.6875</v>
      </c>
      <c r="W1351" s="11">
        <v>0</v>
      </c>
      <c r="X1351" s="11">
        <v>2.625</v>
      </c>
      <c r="Y1351" s="11">
        <v>22.0625</v>
      </c>
      <c r="Z1351" s="11">
        <v>7.5625</v>
      </c>
      <c r="AA1351" s="11">
        <v>7.5625</v>
      </c>
      <c r="AB1351" s="11">
        <v>13.8125</v>
      </c>
      <c r="AC1351" s="11">
        <v>114.25</v>
      </c>
      <c r="AD1351" s="11">
        <v>743.19593914171799</v>
      </c>
      <c r="AE1351" s="11">
        <v>0</v>
      </c>
      <c r="AF1351" s="11">
        <v>0</v>
      </c>
      <c r="AG1351" s="11">
        <v>0</v>
      </c>
      <c r="AH1351" s="11">
        <v>0</v>
      </c>
      <c r="AI1351" s="11">
        <v>0</v>
      </c>
      <c r="AJ1351" s="11">
        <v>0</v>
      </c>
      <c r="AK1351" s="11">
        <v>0</v>
      </c>
      <c r="AL1351" s="11">
        <v>0</v>
      </c>
      <c r="AM1351" s="11">
        <v>0</v>
      </c>
      <c r="AN1351" s="11">
        <v>10722.4375</v>
      </c>
      <c r="AO1351" s="11">
        <v>1256.75</v>
      </c>
      <c r="AP1351" s="11">
        <v>55617.0625</v>
      </c>
      <c r="AQ1351" s="11">
        <v>332.4375</v>
      </c>
    </row>
    <row r="1352" spans="1:43" hidden="1" x14ac:dyDescent="0.45">
      <c r="A1352" s="11">
        <v>1350</v>
      </c>
      <c r="B1352" s="11" t="s">
        <v>15</v>
      </c>
      <c r="C1352" s="11" t="s">
        <v>8</v>
      </c>
      <c r="D1352" s="12">
        <v>42917</v>
      </c>
      <c r="E1352" s="11">
        <f t="shared" si="42"/>
        <v>2017</v>
      </c>
      <c r="F1352" s="11">
        <f t="shared" si="43"/>
        <v>7</v>
      </c>
      <c r="G1352" s="11">
        <v>17</v>
      </c>
      <c r="H1352" s="11">
        <v>0</v>
      </c>
      <c r="I1352" s="11">
        <v>17</v>
      </c>
      <c r="J1352" s="11">
        <v>0</v>
      </c>
      <c r="K1352" s="11">
        <v>0</v>
      </c>
      <c r="L1352" s="11">
        <v>1777.1764705882299</v>
      </c>
      <c r="M1352" s="11">
        <v>92000.588235294097</v>
      </c>
      <c r="N1352" s="11">
        <v>75042.058823529398</v>
      </c>
      <c r="O1352" s="11">
        <v>36263.791174829101</v>
      </c>
      <c r="P1352" s="11">
        <v>2611.1814957606698</v>
      </c>
      <c r="Q1352" s="11">
        <v>29550.3975199788</v>
      </c>
      <c r="R1352" s="11">
        <v>0.81540273028606702</v>
      </c>
      <c r="S1352" s="11">
        <v>13.893052310181799</v>
      </c>
      <c r="T1352" s="11">
        <v>0.50955151754512096</v>
      </c>
      <c r="U1352" s="11">
        <v>0</v>
      </c>
      <c r="V1352" s="11">
        <v>22.235294117647001</v>
      </c>
      <c r="W1352" s="11">
        <v>0</v>
      </c>
      <c r="X1352" s="11">
        <v>1.8823529411764699</v>
      </c>
      <c r="Y1352" s="11">
        <v>20.352941176470502</v>
      </c>
      <c r="Z1352" s="11">
        <v>7</v>
      </c>
      <c r="AA1352" s="11">
        <v>7</v>
      </c>
      <c r="AB1352" s="11">
        <v>12.705882352941099</v>
      </c>
      <c r="AC1352" s="11">
        <v>106.17647058823501</v>
      </c>
      <c r="AD1352" s="11">
        <v>706.12580038411795</v>
      </c>
      <c r="AE1352" s="11">
        <v>0</v>
      </c>
      <c r="AF1352" s="11">
        <v>0</v>
      </c>
      <c r="AG1352" s="11">
        <v>0</v>
      </c>
      <c r="AH1352" s="11">
        <v>0</v>
      </c>
      <c r="AI1352" s="11">
        <v>0</v>
      </c>
      <c r="AJ1352" s="11">
        <v>0</v>
      </c>
      <c r="AK1352" s="11">
        <v>0</v>
      </c>
      <c r="AL1352" s="11">
        <v>0</v>
      </c>
      <c r="AM1352" s="11">
        <v>0</v>
      </c>
      <c r="AN1352" s="11">
        <v>9659.4117647058792</v>
      </c>
      <c r="AO1352" s="11">
        <v>1019.70588235294</v>
      </c>
      <c r="AP1352" s="11">
        <v>49580.529411764699</v>
      </c>
      <c r="AQ1352" s="11">
        <v>219.41176470588201</v>
      </c>
    </row>
    <row r="1353" spans="1:43" hidden="1" x14ac:dyDescent="0.45">
      <c r="A1353" s="11">
        <v>1351</v>
      </c>
      <c r="B1353" s="11" t="s">
        <v>15</v>
      </c>
      <c r="C1353" s="11" t="s">
        <v>8</v>
      </c>
      <c r="D1353" s="12">
        <v>42948</v>
      </c>
      <c r="E1353" s="11">
        <f t="shared" si="42"/>
        <v>2017</v>
      </c>
      <c r="F1353" s="11">
        <f t="shared" si="43"/>
        <v>8</v>
      </c>
      <c r="G1353" s="11">
        <v>19</v>
      </c>
      <c r="H1353" s="11">
        <v>1</v>
      </c>
      <c r="I1353" s="11">
        <v>18</v>
      </c>
      <c r="J1353" s="11">
        <v>1</v>
      </c>
      <c r="K1353" s="11">
        <v>0</v>
      </c>
      <c r="L1353" s="11">
        <v>1898.7777777777701</v>
      </c>
      <c r="M1353" s="11">
        <v>98275.666666666599</v>
      </c>
      <c r="N1353" s="11">
        <v>86259.722222222204</v>
      </c>
      <c r="O1353" s="11">
        <v>38016.138077869196</v>
      </c>
      <c r="P1353" s="11">
        <v>2817.79748044088</v>
      </c>
      <c r="Q1353" s="11">
        <v>33354.182317514198</v>
      </c>
      <c r="R1353" s="11">
        <v>0.9264210135598</v>
      </c>
      <c r="S1353" s="11">
        <v>14.246242735627</v>
      </c>
      <c r="T1353" s="11">
        <v>0.59185029142673196</v>
      </c>
      <c r="U1353" s="11">
        <v>0</v>
      </c>
      <c r="V1353" s="11">
        <v>25.2222222222222</v>
      </c>
      <c r="W1353" s="11">
        <v>0</v>
      </c>
      <c r="X1353" s="11">
        <v>3.05555555555555</v>
      </c>
      <c r="Y1353" s="11">
        <v>22.1666666666666</v>
      </c>
      <c r="Z1353" s="11">
        <v>7.5</v>
      </c>
      <c r="AA1353" s="11">
        <v>7.5</v>
      </c>
      <c r="AB1353" s="11">
        <v>13.7222222222222</v>
      </c>
      <c r="AC1353" s="11">
        <v>114.222222222222</v>
      </c>
      <c r="AD1353" s="11">
        <v>797.14177460212704</v>
      </c>
      <c r="AE1353" s="11">
        <v>0</v>
      </c>
      <c r="AF1353" s="11">
        <v>0</v>
      </c>
      <c r="AG1353" s="11">
        <v>0</v>
      </c>
      <c r="AH1353" s="11">
        <v>0</v>
      </c>
      <c r="AI1353" s="11">
        <v>0</v>
      </c>
      <c r="AJ1353" s="11">
        <v>0</v>
      </c>
      <c r="AK1353" s="11">
        <v>0</v>
      </c>
      <c r="AL1353" s="11">
        <v>0</v>
      </c>
      <c r="AM1353" s="11">
        <v>0</v>
      </c>
      <c r="AN1353" s="11">
        <v>12149.222222222201</v>
      </c>
      <c r="AO1353" s="11">
        <v>1188.7777777777701</v>
      </c>
      <c r="AP1353" s="11">
        <v>58094.444444444402</v>
      </c>
      <c r="AQ1353" s="11">
        <v>144</v>
      </c>
    </row>
    <row r="1354" spans="1:43" hidden="1" x14ac:dyDescent="0.45">
      <c r="A1354" s="11">
        <v>1352</v>
      </c>
      <c r="B1354" s="11" t="s">
        <v>15</v>
      </c>
      <c r="C1354" s="11" t="s">
        <v>8</v>
      </c>
      <c r="D1354" s="12">
        <v>42979</v>
      </c>
      <c r="E1354" s="11">
        <f t="shared" si="42"/>
        <v>2017</v>
      </c>
      <c r="F1354" s="11">
        <f t="shared" si="43"/>
        <v>9</v>
      </c>
      <c r="G1354" s="11">
        <v>16</v>
      </c>
      <c r="H1354" s="11">
        <v>0</v>
      </c>
      <c r="I1354" s="11">
        <v>16</v>
      </c>
      <c r="J1354" s="11">
        <v>0</v>
      </c>
      <c r="K1354" s="11">
        <v>0</v>
      </c>
      <c r="L1354" s="11">
        <v>1758</v>
      </c>
      <c r="M1354" s="11">
        <v>91265.4375</v>
      </c>
      <c r="N1354" s="11">
        <v>74164.5</v>
      </c>
      <c r="O1354" s="11">
        <v>35764.183720113899</v>
      </c>
      <c r="P1354" s="11">
        <v>2532.7431700109601</v>
      </c>
      <c r="Q1354" s="11">
        <v>29065.8841057881</v>
      </c>
      <c r="R1354" s="11">
        <v>0.81268204272992595</v>
      </c>
      <c r="S1354" s="11">
        <v>14.1210311590955</v>
      </c>
      <c r="T1354" s="11">
        <v>0.49209628284147799</v>
      </c>
      <c r="U1354" s="11">
        <v>0</v>
      </c>
      <c r="V1354" s="11">
        <v>22.875</v>
      </c>
      <c r="W1354" s="11">
        <v>0</v>
      </c>
      <c r="X1354" s="11">
        <v>1.9375</v>
      </c>
      <c r="Y1354" s="11">
        <v>20.9375</v>
      </c>
      <c r="Z1354" s="11">
        <v>7</v>
      </c>
      <c r="AA1354" s="11">
        <v>7</v>
      </c>
      <c r="AB1354" s="11">
        <v>12.75</v>
      </c>
      <c r="AC1354" s="11">
        <v>105.75</v>
      </c>
      <c r="AD1354" s="11">
        <v>701.23887662585696</v>
      </c>
      <c r="AE1354" s="11">
        <v>0</v>
      </c>
      <c r="AF1354" s="11">
        <v>0</v>
      </c>
      <c r="AG1354" s="11">
        <v>0</v>
      </c>
      <c r="AH1354" s="11">
        <v>0</v>
      </c>
      <c r="AI1354" s="11">
        <v>0</v>
      </c>
      <c r="AJ1354" s="11">
        <v>0</v>
      </c>
      <c r="AK1354" s="11">
        <v>0</v>
      </c>
      <c r="AL1354" s="11">
        <v>0</v>
      </c>
      <c r="AM1354" s="11">
        <v>0</v>
      </c>
      <c r="AN1354" s="11">
        <v>9222.5</v>
      </c>
      <c r="AO1354" s="11">
        <v>1232.0625</v>
      </c>
      <c r="AP1354" s="11">
        <v>49593.5625</v>
      </c>
      <c r="AQ1354" s="11">
        <v>199.5625</v>
      </c>
    </row>
    <row r="1355" spans="1:43" hidden="1" x14ac:dyDescent="0.45">
      <c r="A1355" s="11">
        <v>1353</v>
      </c>
      <c r="B1355" s="11" t="s">
        <v>15</v>
      </c>
      <c r="C1355" s="11" t="s">
        <v>8</v>
      </c>
      <c r="D1355" s="12">
        <v>43009</v>
      </c>
      <c r="E1355" s="11">
        <f t="shared" si="42"/>
        <v>2017</v>
      </c>
      <c r="F1355" s="11">
        <f t="shared" si="43"/>
        <v>10</v>
      </c>
      <c r="G1355" s="11">
        <v>18</v>
      </c>
      <c r="H1355" s="11">
        <v>4</v>
      </c>
      <c r="I1355" s="11">
        <v>14</v>
      </c>
      <c r="J1355" s="11">
        <v>4</v>
      </c>
      <c r="K1355" s="11">
        <v>3</v>
      </c>
      <c r="L1355" s="11">
        <v>2396.4285714285702</v>
      </c>
      <c r="M1355" s="11">
        <v>124453.928571428</v>
      </c>
      <c r="N1355" s="11">
        <v>106982.642857142</v>
      </c>
      <c r="O1355" s="11">
        <v>47431.592701485599</v>
      </c>
      <c r="P1355" s="11">
        <v>3386.0222112489801</v>
      </c>
      <c r="Q1355" s="11">
        <v>40208.276171661302</v>
      </c>
      <c r="R1355" s="11">
        <v>1.09127144520737</v>
      </c>
      <c r="S1355" s="11">
        <v>18.024296278892798</v>
      </c>
      <c r="T1355" s="11">
        <v>0.69092615672927005</v>
      </c>
      <c r="U1355" s="11">
        <v>0</v>
      </c>
      <c r="V1355" s="11">
        <v>32.428571428571402</v>
      </c>
      <c r="W1355" s="11">
        <v>8.2857142857142794</v>
      </c>
      <c r="X1355" s="11">
        <v>3.4285714285714199</v>
      </c>
      <c r="Y1355" s="11">
        <v>20.714285714285701</v>
      </c>
      <c r="Z1355" s="11">
        <v>9</v>
      </c>
      <c r="AA1355" s="11">
        <v>9</v>
      </c>
      <c r="AB1355" s="11">
        <v>16.428571428571399</v>
      </c>
      <c r="AC1355" s="11">
        <v>144.5</v>
      </c>
      <c r="AD1355" s="11">
        <v>939.79619337821703</v>
      </c>
      <c r="AE1355" s="11">
        <v>0</v>
      </c>
      <c r="AF1355" s="11">
        <v>0</v>
      </c>
      <c r="AG1355" s="11">
        <v>0</v>
      </c>
      <c r="AH1355" s="11">
        <v>0</v>
      </c>
      <c r="AI1355" s="11">
        <v>0</v>
      </c>
      <c r="AJ1355" s="11">
        <v>0</v>
      </c>
      <c r="AK1355" s="11">
        <v>0</v>
      </c>
      <c r="AL1355" s="11">
        <v>0</v>
      </c>
      <c r="AM1355" s="11">
        <v>0</v>
      </c>
      <c r="AN1355" s="11">
        <v>15827.6428571428</v>
      </c>
      <c r="AO1355" s="11">
        <v>1601.57142857142</v>
      </c>
      <c r="AP1355" s="11">
        <v>73923.857142857101</v>
      </c>
      <c r="AQ1355" s="11">
        <v>550.642857142857</v>
      </c>
    </row>
    <row r="1356" spans="1:43" hidden="1" x14ac:dyDescent="0.45">
      <c r="A1356" s="11">
        <v>1354</v>
      </c>
      <c r="B1356" s="11" t="s">
        <v>15</v>
      </c>
      <c r="C1356" s="11" t="s">
        <v>8</v>
      </c>
      <c r="D1356" s="12">
        <v>43040</v>
      </c>
      <c r="E1356" s="11">
        <f t="shared" si="42"/>
        <v>2017</v>
      </c>
      <c r="F1356" s="11">
        <f t="shared" si="43"/>
        <v>11</v>
      </c>
      <c r="G1356" s="11">
        <v>18</v>
      </c>
      <c r="H1356" s="11">
        <v>0</v>
      </c>
      <c r="I1356" s="11">
        <v>18</v>
      </c>
      <c r="J1356" s="11">
        <v>0</v>
      </c>
      <c r="K1356" s="11">
        <v>0</v>
      </c>
      <c r="L1356" s="11">
        <v>1750.44444444444</v>
      </c>
      <c r="M1356" s="11">
        <v>91225.722222222204</v>
      </c>
      <c r="N1356" s="11">
        <v>75716.5</v>
      </c>
      <c r="O1356" s="11">
        <v>35901.625014556899</v>
      </c>
      <c r="P1356" s="11">
        <v>2537.8379291041101</v>
      </c>
      <c r="Q1356" s="11">
        <v>29797.364832843799</v>
      </c>
      <c r="R1356" s="11">
        <v>0.82990837465477596</v>
      </c>
      <c r="S1356" s="11">
        <v>14.147081411550101</v>
      </c>
      <c r="T1356" s="11">
        <v>0.50369862480651095</v>
      </c>
      <c r="U1356" s="11">
        <v>0</v>
      </c>
      <c r="V1356" s="11">
        <v>24.6111111111111</v>
      </c>
      <c r="W1356" s="11">
        <v>0</v>
      </c>
      <c r="X1356" s="11">
        <v>1.7777777777777699</v>
      </c>
      <c r="Y1356" s="11">
        <v>22.8333333333333</v>
      </c>
      <c r="Z1356" s="11">
        <v>7</v>
      </c>
      <c r="AA1356" s="11">
        <v>7</v>
      </c>
      <c r="AB1356" s="11">
        <v>12.7777777777777</v>
      </c>
      <c r="AC1356" s="11">
        <v>105.722222222222</v>
      </c>
      <c r="AD1356" s="11">
        <v>716.05935265189305</v>
      </c>
      <c r="AE1356" s="11">
        <v>0</v>
      </c>
      <c r="AF1356" s="11">
        <v>0</v>
      </c>
      <c r="AG1356" s="11">
        <v>0</v>
      </c>
      <c r="AH1356" s="11">
        <v>0</v>
      </c>
      <c r="AI1356" s="11">
        <v>0</v>
      </c>
      <c r="AJ1356" s="11">
        <v>0</v>
      </c>
      <c r="AK1356" s="11">
        <v>0</v>
      </c>
      <c r="AL1356" s="11">
        <v>0</v>
      </c>
      <c r="AM1356" s="11">
        <v>0</v>
      </c>
      <c r="AN1356" s="11">
        <v>9632.6111111111095</v>
      </c>
      <c r="AO1356" s="11">
        <v>1251.94444444444</v>
      </c>
      <c r="AP1356" s="11">
        <v>49547.166666666599</v>
      </c>
      <c r="AQ1356" s="11">
        <v>151.833333333333</v>
      </c>
    </row>
    <row r="1357" spans="1:43" hidden="1" x14ac:dyDescent="0.45">
      <c r="A1357" s="11">
        <v>1355</v>
      </c>
      <c r="B1357" s="11" t="s">
        <v>15</v>
      </c>
      <c r="C1357" s="11" t="s">
        <v>8</v>
      </c>
      <c r="D1357" s="12">
        <v>43070</v>
      </c>
      <c r="E1357" s="11">
        <f t="shared" si="42"/>
        <v>2017</v>
      </c>
      <c r="F1357" s="11">
        <f t="shared" si="43"/>
        <v>12</v>
      </c>
      <c r="G1357" s="11">
        <v>16</v>
      </c>
      <c r="H1357" s="11">
        <v>1</v>
      </c>
      <c r="I1357" s="11">
        <v>15</v>
      </c>
      <c r="J1357" s="11">
        <v>1</v>
      </c>
      <c r="K1357" s="11">
        <v>0</v>
      </c>
      <c r="L1357" s="11">
        <v>1865.3333333333301</v>
      </c>
      <c r="M1357" s="11">
        <v>97822.2</v>
      </c>
      <c r="N1357" s="11">
        <v>84489.2</v>
      </c>
      <c r="O1357" s="11">
        <v>38325.5913179403</v>
      </c>
      <c r="P1357" s="11">
        <v>2744.3204595321799</v>
      </c>
      <c r="Q1357" s="11">
        <v>33023.592306917599</v>
      </c>
      <c r="R1357" s="11">
        <v>0.92022133800122896</v>
      </c>
      <c r="S1357" s="11">
        <v>14.9045097120924</v>
      </c>
      <c r="T1357" s="11">
        <v>0.56762434503873604</v>
      </c>
      <c r="U1357" s="11">
        <v>0</v>
      </c>
      <c r="V1357" s="11">
        <v>27.4</v>
      </c>
      <c r="W1357" s="11">
        <v>0</v>
      </c>
      <c r="X1357" s="11">
        <v>3.2666666666666599</v>
      </c>
      <c r="Y1357" s="11">
        <v>24.133333333333301</v>
      </c>
      <c r="Z1357" s="11">
        <v>7.4666666666666597</v>
      </c>
      <c r="AA1357" s="11">
        <v>7.4666666666666597</v>
      </c>
      <c r="AB1357" s="11">
        <v>13.6</v>
      </c>
      <c r="AC1357" s="11">
        <v>113.466666666666</v>
      </c>
      <c r="AD1357" s="11">
        <v>793.05213350101303</v>
      </c>
      <c r="AE1357" s="11">
        <v>0</v>
      </c>
      <c r="AF1357" s="11">
        <v>0</v>
      </c>
      <c r="AG1357" s="11">
        <v>0</v>
      </c>
      <c r="AH1357" s="11">
        <v>0</v>
      </c>
      <c r="AI1357" s="11">
        <v>0</v>
      </c>
      <c r="AJ1357" s="11">
        <v>0</v>
      </c>
      <c r="AK1357" s="11">
        <v>0</v>
      </c>
      <c r="AL1357" s="11">
        <v>0</v>
      </c>
      <c r="AM1357" s="11">
        <v>0</v>
      </c>
      <c r="AN1357" s="11">
        <v>11614.9333333333</v>
      </c>
      <c r="AO1357" s="11">
        <v>1251.7333333333299</v>
      </c>
      <c r="AP1357" s="11">
        <v>55473.0666666666</v>
      </c>
      <c r="AQ1357" s="11">
        <v>270.2</v>
      </c>
    </row>
    <row r="1358" spans="1:43" hidden="1" x14ac:dyDescent="0.45">
      <c r="A1358" s="11">
        <v>1356</v>
      </c>
      <c r="B1358" s="11" t="s">
        <v>15</v>
      </c>
      <c r="C1358" s="11" t="s">
        <v>8</v>
      </c>
      <c r="D1358" s="12">
        <v>43101</v>
      </c>
      <c r="E1358" s="11">
        <f t="shared" si="42"/>
        <v>2018</v>
      </c>
      <c r="F1358" s="11">
        <f t="shared" si="43"/>
        <v>1</v>
      </c>
      <c r="G1358" s="11">
        <v>19</v>
      </c>
      <c r="H1358" s="11">
        <v>1</v>
      </c>
      <c r="I1358" s="11">
        <v>18</v>
      </c>
      <c r="J1358" s="11">
        <v>1</v>
      </c>
      <c r="K1358" s="11">
        <v>0</v>
      </c>
      <c r="L1358" s="11">
        <v>1833.6666666666599</v>
      </c>
      <c r="M1358" s="11">
        <v>96576.444444444394</v>
      </c>
      <c r="N1358" s="11">
        <v>81801.888888888803</v>
      </c>
      <c r="O1358" s="11">
        <v>37610.581101095901</v>
      </c>
      <c r="P1358" s="11">
        <v>2740.2437602074401</v>
      </c>
      <c r="Q1358" s="11">
        <v>31783.8926087779</v>
      </c>
      <c r="R1358" s="11">
        <v>0.89251540608106605</v>
      </c>
      <c r="S1358" s="11">
        <v>14.490821706894399</v>
      </c>
      <c r="T1358" s="11">
        <v>0.55634090865273</v>
      </c>
      <c r="U1358" s="11">
        <v>0</v>
      </c>
      <c r="V1358" s="11">
        <v>25.6111111111111</v>
      </c>
      <c r="W1358" s="11">
        <v>0</v>
      </c>
      <c r="X1358" s="11">
        <v>0.38888888888888801</v>
      </c>
      <c r="Y1358" s="11">
        <v>25.2222222222222</v>
      </c>
      <c r="Z1358" s="11">
        <v>7.3888888888888804</v>
      </c>
      <c r="AA1358" s="11">
        <v>7.3888888888888804</v>
      </c>
      <c r="AB1358" s="11">
        <v>13.4444444444444</v>
      </c>
      <c r="AC1358" s="11">
        <v>112.055555555555</v>
      </c>
      <c r="AD1358" s="11">
        <v>769.02627168608399</v>
      </c>
      <c r="AE1358" s="11">
        <v>0</v>
      </c>
      <c r="AF1358" s="11">
        <v>0</v>
      </c>
      <c r="AG1358" s="11">
        <v>0</v>
      </c>
      <c r="AH1358" s="11">
        <v>0</v>
      </c>
      <c r="AI1358" s="11">
        <v>0</v>
      </c>
      <c r="AJ1358" s="11">
        <v>0</v>
      </c>
      <c r="AK1358" s="11">
        <v>0</v>
      </c>
      <c r="AL1358" s="11">
        <v>0</v>
      </c>
      <c r="AM1358" s="11">
        <v>0</v>
      </c>
      <c r="AN1358" s="11">
        <v>11174.8888888888</v>
      </c>
      <c r="AO1358" s="11">
        <v>1123.8333333333301</v>
      </c>
      <c r="AP1358" s="11">
        <v>54428.5</v>
      </c>
      <c r="AQ1358" s="11">
        <v>146.722222222222</v>
      </c>
    </row>
    <row r="1359" spans="1:43" hidden="1" x14ac:dyDescent="0.45">
      <c r="A1359" s="11">
        <v>1357</v>
      </c>
      <c r="B1359" s="11" t="s">
        <v>15</v>
      </c>
      <c r="C1359" s="11" t="s">
        <v>8</v>
      </c>
      <c r="D1359" s="12">
        <v>43132</v>
      </c>
      <c r="E1359" s="11">
        <f t="shared" si="42"/>
        <v>2018</v>
      </c>
      <c r="F1359" s="11">
        <f t="shared" si="43"/>
        <v>2</v>
      </c>
      <c r="G1359" s="11">
        <v>16</v>
      </c>
      <c r="H1359" s="11">
        <v>1</v>
      </c>
      <c r="I1359" s="11">
        <v>15</v>
      </c>
      <c r="J1359" s="11">
        <v>1</v>
      </c>
      <c r="K1359" s="11">
        <v>1</v>
      </c>
      <c r="L1359" s="11">
        <v>1892.8</v>
      </c>
      <c r="M1359" s="11">
        <v>99977.2</v>
      </c>
      <c r="N1359" s="11">
        <v>94384.866666666596</v>
      </c>
      <c r="O1359" s="11">
        <v>38629.777044063601</v>
      </c>
      <c r="P1359" s="11">
        <v>2784.8461156840699</v>
      </c>
      <c r="Q1359" s="11">
        <v>36306.460720237803</v>
      </c>
      <c r="R1359" s="11">
        <v>1.0027358214365301</v>
      </c>
      <c r="S1359" s="11">
        <v>14.7996859236698</v>
      </c>
      <c r="T1359" s="11">
        <v>0.64327954208315596</v>
      </c>
      <c r="U1359" s="11">
        <v>0</v>
      </c>
      <c r="V1359" s="11">
        <v>17.3333333333333</v>
      </c>
      <c r="W1359" s="11">
        <v>1.8</v>
      </c>
      <c r="X1359" s="11">
        <v>0</v>
      </c>
      <c r="Y1359" s="11">
        <v>15.533333333333299</v>
      </c>
      <c r="Z1359" s="11">
        <v>6.4</v>
      </c>
      <c r="AA1359" s="11">
        <v>6.4</v>
      </c>
      <c r="AB1359" s="11">
        <v>10.6666666666666</v>
      </c>
      <c r="AC1359" s="11">
        <v>108.933333333333</v>
      </c>
      <c r="AD1359" s="11">
        <v>920.31641496093596</v>
      </c>
      <c r="AE1359" s="11">
        <v>0</v>
      </c>
      <c r="AF1359" s="11">
        <v>0</v>
      </c>
      <c r="AG1359" s="11">
        <v>0</v>
      </c>
      <c r="AH1359" s="11">
        <v>0</v>
      </c>
      <c r="AI1359" s="11">
        <v>0</v>
      </c>
      <c r="AJ1359" s="11">
        <v>0</v>
      </c>
      <c r="AK1359" s="11">
        <v>0</v>
      </c>
      <c r="AL1359" s="11">
        <v>0</v>
      </c>
      <c r="AM1359" s="11">
        <v>0</v>
      </c>
      <c r="AN1359" s="11">
        <v>13685.4666666666</v>
      </c>
      <c r="AO1359" s="11">
        <v>1284.93333333333</v>
      </c>
      <c r="AP1359" s="11">
        <v>63237.533333333296</v>
      </c>
      <c r="AQ1359" s="11">
        <v>113.333333333333</v>
      </c>
    </row>
    <row r="1360" spans="1:43" hidden="1" x14ac:dyDescent="0.45">
      <c r="A1360" s="11">
        <v>1358</v>
      </c>
      <c r="B1360" s="11" t="s">
        <v>15</v>
      </c>
      <c r="C1360" s="11" t="s">
        <v>8</v>
      </c>
      <c r="D1360" s="12">
        <v>43160</v>
      </c>
      <c r="E1360" s="11">
        <f t="shared" si="42"/>
        <v>2018</v>
      </c>
      <c r="F1360" s="11">
        <f t="shared" si="43"/>
        <v>3</v>
      </c>
      <c r="G1360" s="11">
        <v>17</v>
      </c>
      <c r="H1360" s="11">
        <v>1</v>
      </c>
      <c r="I1360" s="11">
        <v>16</v>
      </c>
      <c r="J1360" s="11">
        <v>1</v>
      </c>
      <c r="K1360" s="11">
        <v>0</v>
      </c>
      <c r="L1360" s="11">
        <v>1817.375</v>
      </c>
      <c r="M1360" s="11">
        <v>95876.5</v>
      </c>
      <c r="N1360" s="11">
        <v>74702.3125</v>
      </c>
      <c r="O1360" s="11">
        <v>37140.999157229402</v>
      </c>
      <c r="P1360" s="11">
        <v>2646.2957230048701</v>
      </c>
      <c r="Q1360" s="11">
        <v>28928.465752710701</v>
      </c>
      <c r="R1360" s="11">
        <v>0.82794269728266101</v>
      </c>
      <c r="S1360" s="11">
        <v>14.9157743741613</v>
      </c>
      <c r="T1360" s="11">
        <v>0.50448964346962</v>
      </c>
      <c r="U1360" s="11">
        <v>0</v>
      </c>
      <c r="V1360" s="11">
        <v>17.625</v>
      </c>
      <c r="W1360" s="11">
        <v>0</v>
      </c>
      <c r="X1360" s="11">
        <v>0.25</v>
      </c>
      <c r="Y1360" s="11">
        <v>17.375</v>
      </c>
      <c r="Z1360" s="11">
        <v>6.375</v>
      </c>
      <c r="AA1360" s="11">
        <v>6.375</v>
      </c>
      <c r="AB1360" s="11">
        <v>10.625</v>
      </c>
      <c r="AC1360" s="11">
        <v>105.6875</v>
      </c>
      <c r="AD1360" s="11">
        <v>751.08235198519799</v>
      </c>
      <c r="AE1360" s="11">
        <v>0</v>
      </c>
      <c r="AF1360" s="11">
        <v>0</v>
      </c>
      <c r="AG1360" s="11">
        <v>0</v>
      </c>
      <c r="AH1360" s="11">
        <v>0</v>
      </c>
      <c r="AI1360" s="11">
        <v>0</v>
      </c>
      <c r="AJ1360" s="11">
        <v>0</v>
      </c>
      <c r="AK1360" s="11">
        <v>0</v>
      </c>
      <c r="AL1360" s="11">
        <v>0</v>
      </c>
      <c r="AM1360" s="11">
        <v>0</v>
      </c>
      <c r="AN1360" s="11">
        <v>10405.1875</v>
      </c>
      <c r="AO1360" s="11">
        <v>1301.375</v>
      </c>
      <c r="AP1360" s="11">
        <v>52701.5</v>
      </c>
      <c r="AQ1360" s="11">
        <v>132.75</v>
      </c>
    </row>
    <row r="1361" spans="1:43" hidden="1" x14ac:dyDescent="0.45">
      <c r="A1361" s="11">
        <v>1359</v>
      </c>
      <c r="B1361" s="11" t="s">
        <v>15</v>
      </c>
      <c r="C1361" s="11" t="s">
        <v>8</v>
      </c>
      <c r="D1361" s="12">
        <v>43191</v>
      </c>
      <c r="E1361" s="11">
        <f t="shared" si="42"/>
        <v>2018</v>
      </c>
      <c r="F1361" s="11">
        <f t="shared" si="43"/>
        <v>4</v>
      </c>
      <c r="G1361" s="11">
        <v>17</v>
      </c>
      <c r="H1361" s="11">
        <v>0</v>
      </c>
      <c r="I1361" s="11">
        <v>17</v>
      </c>
      <c r="J1361" s="11">
        <v>0</v>
      </c>
      <c r="K1361" s="11">
        <v>0</v>
      </c>
      <c r="L1361" s="11">
        <v>1718.23529411764</v>
      </c>
      <c r="M1361" s="11">
        <v>90704.235294117607</v>
      </c>
      <c r="N1361" s="11">
        <v>74580.470588235301</v>
      </c>
      <c r="O1361" s="11">
        <v>34882.642089592897</v>
      </c>
      <c r="P1361" s="11">
        <v>2518.7167754060101</v>
      </c>
      <c r="Q1361" s="11">
        <v>28697.846666966201</v>
      </c>
      <c r="R1361" s="11">
        <v>0.82257419027032896</v>
      </c>
      <c r="S1361" s="11">
        <v>13.850123351127801</v>
      </c>
      <c r="T1361" s="11">
        <v>0.50640672487940297</v>
      </c>
      <c r="U1361" s="11">
        <v>0</v>
      </c>
      <c r="V1361" s="11">
        <v>18.235294117647001</v>
      </c>
      <c r="W1361" s="11">
        <v>0</v>
      </c>
      <c r="X1361" s="11">
        <v>0</v>
      </c>
      <c r="Y1361" s="11">
        <v>18.235294117647001</v>
      </c>
      <c r="Z1361" s="11">
        <v>6</v>
      </c>
      <c r="AA1361" s="11">
        <v>6</v>
      </c>
      <c r="AB1361" s="11">
        <v>10</v>
      </c>
      <c r="AC1361" s="11">
        <v>100.294117647058</v>
      </c>
      <c r="AD1361" s="11">
        <v>744.28638651817698</v>
      </c>
      <c r="AE1361" s="11">
        <v>0</v>
      </c>
      <c r="AF1361" s="11">
        <v>0</v>
      </c>
      <c r="AG1361" s="11">
        <v>0</v>
      </c>
      <c r="AH1361" s="11">
        <v>0</v>
      </c>
      <c r="AI1361" s="11">
        <v>0</v>
      </c>
      <c r="AJ1361" s="11">
        <v>0</v>
      </c>
      <c r="AK1361" s="11">
        <v>0</v>
      </c>
      <c r="AL1361" s="11">
        <v>0</v>
      </c>
      <c r="AM1361" s="11">
        <v>0</v>
      </c>
      <c r="AN1361" s="11">
        <v>9909.6470588235297</v>
      </c>
      <c r="AO1361" s="11">
        <v>1270.35294117647</v>
      </c>
      <c r="AP1361" s="11">
        <v>50539.588235294097</v>
      </c>
      <c r="AQ1361" s="11">
        <v>208.588235294117</v>
      </c>
    </row>
    <row r="1362" spans="1:43" hidden="1" x14ac:dyDescent="0.45">
      <c r="A1362" s="11">
        <v>1360</v>
      </c>
      <c r="B1362" s="11" t="s">
        <v>15</v>
      </c>
      <c r="C1362" s="11" t="s">
        <v>8</v>
      </c>
      <c r="D1362" s="12">
        <v>43221</v>
      </c>
      <c r="E1362" s="11">
        <f t="shared" si="42"/>
        <v>2018</v>
      </c>
      <c r="F1362" s="11">
        <f t="shared" si="43"/>
        <v>5</v>
      </c>
      <c r="G1362" s="11">
        <v>19</v>
      </c>
      <c r="H1362" s="11">
        <v>2</v>
      </c>
      <c r="I1362" s="11">
        <v>17</v>
      </c>
      <c r="J1362" s="11">
        <v>2</v>
      </c>
      <c r="K1362" s="11">
        <v>0</v>
      </c>
      <c r="L1362" s="11">
        <v>1958.9411764705801</v>
      </c>
      <c r="M1362" s="11">
        <v>103449.82352941101</v>
      </c>
      <c r="N1362" s="11">
        <v>90048.9411764705</v>
      </c>
      <c r="O1362" s="11">
        <v>38745.150847858204</v>
      </c>
      <c r="P1362" s="11">
        <v>2836.5412623648599</v>
      </c>
      <c r="Q1362" s="11">
        <v>33480.948338305803</v>
      </c>
      <c r="R1362" s="11">
        <v>0.96750275252961404</v>
      </c>
      <c r="S1362" s="11">
        <v>15.2697532325579</v>
      </c>
      <c r="T1362" s="11">
        <v>0.60070287218731899</v>
      </c>
      <c r="U1362" s="11">
        <v>0</v>
      </c>
      <c r="V1362" s="11">
        <v>21.764705882352899</v>
      </c>
      <c r="W1362" s="11">
        <v>0</v>
      </c>
      <c r="X1362" s="11">
        <v>1.3529411764705801</v>
      </c>
      <c r="Y1362" s="11">
        <v>20.411764705882302</v>
      </c>
      <c r="Z1362" s="11">
        <v>6.7058823529411704</v>
      </c>
      <c r="AA1362" s="11">
        <v>6.7058823529411704</v>
      </c>
      <c r="AB1362" s="11">
        <v>11.176470588235199</v>
      </c>
      <c r="AC1362" s="11">
        <v>114</v>
      </c>
      <c r="AD1362" s="11">
        <v>877.95481074265604</v>
      </c>
      <c r="AE1362" s="11">
        <v>0</v>
      </c>
      <c r="AF1362" s="11">
        <v>0</v>
      </c>
      <c r="AG1362" s="11">
        <v>0</v>
      </c>
      <c r="AH1362" s="11">
        <v>0</v>
      </c>
      <c r="AI1362" s="11">
        <v>0</v>
      </c>
      <c r="AJ1362" s="11">
        <v>0</v>
      </c>
      <c r="AK1362" s="11">
        <v>0</v>
      </c>
      <c r="AL1362" s="11">
        <v>0</v>
      </c>
      <c r="AM1362" s="11">
        <v>0</v>
      </c>
      <c r="AN1362" s="11">
        <v>13004.647058823501</v>
      </c>
      <c r="AO1362" s="11">
        <v>1470.5882352941101</v>
      </c>
      <c r="AP1362" s="11">
        <v>62002.294117646998</v>
      </c>
      <c r="AQ1362" s="11">
        <v>314.41176470588198</v>
      </c>
    </row>
    <row r="1363" spans="1:43" hidden="1" x14ac:dyDescent="0.45">
      <c r="A1363" s="11">
        <v>1361</v>
      </c>
      <c r="B1363" s="11" t="s">
        <v>15</v>
      </c>
      <c r="C1363" s="11" t="s">
        <v>8</v>
      </c>
      <c r="D1363" s="12">
        <v>43252</v>
      </c>
      <c r="E1363" s="11">
        <f t="shared" si="42"/>
        <v>2018</v>
      </c>
      <c r="F1363" s="11">
        <f t="shared" si="43"/>
        <v>6</v>
      </c>
      <c r="G1363" s="11">
        <v>16</v>
      </c>
      <c r="H1363" s="11">
        <v>1</v>
      </c>
      <c r="I1363" s="11">
        <v>15</v>
      </c>
      <c r="J1363" s="11">
        <v>1</v>
      </c>
      <c r="K1363" s="11">
        <v>0</v>
      </c>
      <c r="L1363" s="11">
        <v>1825.06666666666</v>
      </c>
      <c r="M1363" s="11">
        <v>96388.800000000003</v>
      </c>
      <c r="N1363" s="11">
        <v>80264</v>
      </c>
      <c r="O1363" s="11">
        <v>37088.461475920798</v>
      </c>
      <c r="P1363" s="11">
        <v>2704.8373782681301</v>
      </c>
      <c r="Q1363" s="11">
        <v>30948.8260916496</v>
      </c>
      <c r="R1363" s="11">
        <v>0.88826327765718305</v>
      </c>
      <c r="S1363" s="11">
        <v>14.623488044777501</v>
      </c>
      <c r="T1363" s="11">
        <v>0.55098101590459903</v>
      </c>
      <c r="U1363" s="11">
        <v>0</v>
      </c>
      <c r="V1363" s="11">
        <v>19.466666666666601</v>
      </c>
      <c r="W1363" s="11">
        <v>0</v>
      </c>
      <c r="X1363" s="11">
        <v>0</v>
      </c>
      <c r="Y1363" s="11">
        <v>19.466666666666601</v>
      </c>
      <c r="Z1363" s="11">
        <v>6.4</v>
      </c>
      <c r="AA1363" s="11">
        <v>6.4</v>
      </c>
      <c r="AB1363" s="11">
        <v>10.6666666666666</v>
      </c>
      <c r="AC1363" s="11">
        <v>106.133333333333</v>
      </c>
      <c r="AD1363" s="11">
        <v>806.69716304963799</v>
      </c>
      <c r="AE1363" s="11">
        <v>0</v>
      </c>
      <c r="AF1363" s="11">
        <v>0</v>
      </c>
      <c r="AG1363" s="11">
        <v>0</v>
      </c>
      <c r="AH1363" s="11">
        <v>0</v>
      </c>
      <c r="AI1363" s="11">
        <v>0</v>
      </c>
      <c r="AJ1363" s="11">
        <v>0</v>
      </c>
      <c r="AK1363" s="11">
        <v>0</v>
      </c>
      <c r="AL1363" s="11">
        <v>0</v>
      </c>
      <c r="AM1363" s="11">
        <v>0</v>
      </c>
      <c r="AN1363" s="11">
        <v>11156.6</v>
      </c>
      <c r="AO1363" s="11">
        <v>1324.93333333333</v>
      </c>
      <c r="AP1363" s="11">
        <v>55274.400000000001</v>
      </c>
      <c r="AQ1363" s="11">
        <v>365.33333333333297</v>
      </c>
    </row>
    <row r="1364" spans="1:43" hidden="1" x14ac:dyDescent="0.45">
      <c r="A1364" s="11">
        <v>1362</v>
      </c>
      <c r="B1364" s="11" t="s">
        <v>15</v>
      </c>
      <c r="C1364" s="11" t="s">
        <v>8</v>
      </c>
      <c r="D1364" s="12">
        <v>43282</v>
      </c>
      <c r="E1364" s="11">
        <f t="shared" si="42"/>
        <v>2018</v>
      </c>
      <c r="F1364" s="11">
        <f t="shared" si="43"/>
        <v>7</v>
      </c>
      <c r="G1364" s="11">
        <v>18</v>
      </c>
      <c r="H1364" s="11">
        <v>0</v>
      </c>
      <c r="I1364" s="11">
        <v>18</v>
      </c>
      <c r="J1364" s="11">
        <v>0</v>
      </c>
      <c r="K1364" s="11">
        <v>0</v>
      </c>
      <c r="L1364" s="11">
        <v>1735.55555555555</v>
      </c>
      <c r="M1364" s="11">
        <v>91710.666666666599</v>
      </c>
      <c r="N1364" s="11">
        <v>76278.5</v>
      </c>
      <c r="O1364" s="11">
        <v>35637.006025469404</v>
      </c>
      <c r="P1364" s="11">
        <v>2578.8674098328102</v>
      </c>
      <c r="Q1364" s="11">
        <v>29616.550307067399</v>
      </c>
      <c r="R1364" s="11">
        <v>0.83153497188123804</v>
      </c>
      <c r="S1364" s="11">
        <v>13.822384638074601</v>
      </c>
      <c r="T1364" s="11">
        <v>0.52613608298951797</v>
      </c>
      <c r="U1364" s="11">
        <v>0</v>
      </c>
      <c r="V1364" s="11">
        <v>15.0555555555555</v>
      </c>
      <c r="W1364" s="11">
        <v>0</v>
      </c>
      <c r="X1364" s="11">
        <v>0.22222222222222199</v>
      </c>
      <c r="Y1364" s="11">
        <v>14.8333333333333</v>
      </c>
      <c r="Z1364" s="11">
        <v>5</v>
      </c>
      <c r="AA1364" s="11">
        <v>5</v>
      </c>
      <c r="AB1364" s="11">
        <v>8</v>
      </c>
      <c r="AC1364" s="11">
        <v>100</v>
      </c>
      <c r="AD1364" s="11">
        <v>762.43783829916299</v>
      </c>
      <c r="AE1364" s="11">
        <v>0</v>
      </c>
      <c r="AF1364" s="11">
        <v>0</v>
      </c>
      <c r="AG1364" s="11">
        <v>0</v>
      </c>
      <c r="AH1364" s="11">
        <v>0</v>
      </c>
      <c r="AI1364" s="11">
        <v>0</v>
      </c>
      <c r="AJ1364" s="11">
        <v>0</v>
      </c>
      <c r="AK1364" s="11">
        <v>0</v>
      </c>
      <c r="AL1364" s="11">
        <v>0</v>
      </c>
      <c r="AM1364" s="11">
        <v>0</v>
      </c>
      <c r="AN1364" s="11">
        <v>9734.1666666666606</v>
      </c>
      <c r="AO1364" s="11">
        <v>1808.6111111111099</v>
      </c>
      <c r="AP1364" s="11">
        <v>48803.277777777701</v>
      </c>
      <c r="AQ1364" s="11">
        <v>154.555555555555</v>
      </c>
    </row>
    <row r="1365" spans="1:43" hidden="1" x14ac:dyDescent="0.45">
      <c r="A1365" s="11">
        <v>1363</v>
      </c>
      <c r="B1365" s="11" t="s">
        <v>15</v>
      </c>
      <c r="C1365" s="11" t="s">
        <v>8</v>
      </c>
      <c r="D1365" s="12">
        <v>43313</v>
      </c>
      <c r="E1365" s="11">
        <f t="shared" si="42"/>
        <v>2018</v>
      </c>
      <c r="F1365" s="11">
        <f t="shared" si="43"/>
        <v>8</v>
      </c>
      <c r="G1365" s="11">
        <v>18</v>
      </c>
      <c r="H1365" s="11">
        <v>1</v>
      </c>
      <c r="I1365" s="11">
        <v>17</v>
      </c>
      <c r="J1365" s="11">
        <v>1</v>
      </c>
      <c r="K1365" s="11">
        <v>0</v>
      </c>
      <c r="L1365" s="11">
        <v>1850.5882352941101</v>
      </c>
      <c r="M1365" s="11">
        <v>97773.647058823495</v>
      </c>
      <c r="N1365" s="11">
        <v>85278.647058823495</v>
      </c>
      <c r="O1365" s="11">
        <v>37809.081647578299</v>
      </c>
      <c r="P1365" s="11">
        <v>2775.9371674540598</v>
      </c>
      <c r="Q1365" s="11">
        <v>32958.775061827997</v>
      </c>
      <c r="R1365" s="11">
        <v>0.92346164997582503</v>
      </c>
      <c r="S1365" s="11">
        <v>14.4254217447351</v>
      </c>
      <c r="T1365" s="11">
        <v>0.593858232130418</v>
      </c>
      <c r="U1365" s="11">
        <v>0</v>
      </c>
      <c r="V1365" s="11">
        <v>17.176470588235201</v>
      </c>
      <c r="W1365" s="11">
        <v>0</v>
      </c>
      <c r="X1365" s="11">
        <v>2.1176470588235201</v>
      </c>
      <c r="Y1365" s="11">
        <v>15.058823529411701</v>
      </c>
      <c r="Z1365" s="11">
        <v>5.2941176470588198</v>
      </c>
      <c r="AA1365" s="11">
        <v>5.2941176470588198</v>
      </c>
      <c r="AB1365" s="11">
        <v>8.4705882352941106</v>
      </c>
      <c r="AC1365" s="11">
        <v>107.64705882352899</v>
      </c>
      <c r="AD1365" s="11">
        <v>838.62561704485597</v>
      </c>
      <c r="AE1365" s="11">
        <v>0</v>
      </c>
      <c r="AF1365" s="11">
        <v>0</v>
      </c>
      <c r="AG1365" s="11">
        <v>0</v>
      </c>
      <c r="AH1365" s="11">
        <v>0</v>
      </c>
      <c r="AI1365" s="11">
        <v>0</v>
      </c>
      <c r="AJ1365" s="11">
        <v>0</v>
      </c>
      <c r="AK1365" s="11">
        <v>0</v>
      </c>
      <c r="AL1365" s="11">
        <v>0</v>
      </c>
      <c r="AM1365" s="11">
        <v>0</v>
      </c>
      <c r="AN1365" s="11">
        <v>11642.705882352901</v>
      </c>
      <c r="AO1365" s="11">
        <v>1957.2941176470499</v>
      </c>
      <c r="AP1365" s="11">
        <v>55295.176470588201</v>
      </c>
      <c r="AQ1365" s="11">
        <v>218.88235294117601</v>
      </c>
    </row>
    <row r="1366" spans="1:43" hidden="1" x14ac:dyDescent="0.45">
      <c r="A1366" s="11">
        <v>1364</v>
      </c>
      <c r="B1366" s="11" t="s">
        <v>15</v>
      </c>
      <c r="C1366" s="11" t="s">
        <v>8</v>
      </c>
      <c r="D1366" s="12">
        <v>43344</v>
      </c>
      <c r="E1366" s="11">
        <f t="shared" si="42"/>
        <v>2018</v>
      </c>
      <c r="F1366" s="11">
        <f t="shared" si="43"/>
        <v>9</v>
      </c>
      <c r="G1366" s="11">
        <v>16</v>
      </c>
      <c r="H1366" s="11">
        <v>2</v>
      </c>
      <c r="I1366" s="11">
        <v>14</v>
      </c>
      <c r="J1366" s="11">
        <v>2</v>
      </c>
      <c r="K1366" s="11">
        <v>2</v>
      </c>
      <c r="L1366" s="11">
        <v>2136.4285714285702</v>
      </c>
      <c r="M1366" s="11">
        <v>112785.357142857</v>
      </c>
      <c r="N1366" s="11">
        <v>98474.714285714203</v>
      </c>
      <c r="O1366" s="11">
        <v>40756.870455301098</v>
      </c>
      <c r="P1366" s="11">
        <v>2913.30381863092</v>
      </c>
      <c r="Q1366" s="11">
        <v>35095.652923141701</v>
      </c>
      <c r="R1366" s="11">
        <v>0.98740064427600305</v>
      </c>
      <c r="S1366" s="11">
        <v>15.9969889853833</v>
      </c>
      <c r="T1366" s="11">
        <v>0.61708063648748601</v>
      </c>
      <c r="U1366" s="11">
        <v>0</v>
      </c>
      <c r="V1366" s="11">
        <v>20.1428571428571</v>
      </c>
      <c r="W1366" s="11">
        <v>2.8571428571428501</v>
      </c>
      <c r="X1366" s="11">
        <v>2</v>
      </c>
      <c r="Y1366" s="11">
        <v>15.285714285714199</v>
      </c>
      <c r="Z1366" s="11">
        <v>5.71428571428571</v>
      </c>
      <c r="AA1366" s="11">
        <v>5.71428571428571</v>
      </c>
      <c r="AB1366" s="11">
        <v>9.1428571428571406</v>
      </c>
      <c r="AC1366" s="11">
        <v>126.35714285714199</v>
      </c>
      <c r="AD1366" s="11">
        <v>881.63592077702401</v>
      </c>
      <c r="AE1366" s="11">
        <v>0</v>
      </c>
      <c r="AF1366" s="11">
        <v>0</v>
      </c>
      <c r="AG1366" s="11">
        <v>0</v>
      </c>
      <c r="AH1366" s="11">
        <v>0</v>
      </c>
      <c r="AI1366" s="11">
        <v>0</v>
      </c>
      <c r="AJ1366" s="11">
        <v>0</v>
      </c>
      <c r="AK1366" s="11">
        <v>0</v>
      </c>
      <c r="AL1366" s="11">
        <v>0</v>
      </c>
      <c r="AM1366" s="11">
        <v>0</v>
      </c>
      <c r="AN1366" s="11">
        <v>13904.6428571428</v>
      </c>
      <c r="AO1366" s="11">
        <v>2416.5</v>
      </c>
      <c r="AP1366" s="11">
        <v>62572.785714285703</v>
      </c>
      <c r="AQ1366" s="11">
        <v>641.5</v>
      </c>
    </row>
    <row r="1367" spans="1:43" hidden="1" x14ac:dyDescent="0.45">
      <c r="A1367" s="11">
        <v>1365</v>
      </c>
      <c r="B1367" s="11" t="s">
        <v>15</v>
      </c>
      <c r="C1367" s="11" t="s">
        <v>8</v>
      </c>
      <c r="D1367" s="12">
        <v>43374</v>
      </c>
      <c r="E1367" s="11">
        <f t="shared" si="42"/>
        <v>2018</v>
      </c>
      <c r="F1367" s="11">
        <f t="shared" si="43"/>
        <v>10</v>
      </c>
      <c r="G1367" s="11">
        <v>19</v>
      </c>
      <c r="H1367" s="11">
        <v>2</v>
      </c>
      <c r="I1367" s="11">
        <v>17</v>
      </c>
      <c r="J1367" s="11">
        <v>2</v>
      </c>
      <c r="K1367" s="11">
        <v>0</v>
      </c>
      <c r="L1367" s="11">
        <v>2050.23529411764</v>
      </c>
      <c r="M1367" s="11">
        <v>108293.94117647001</v>
      </c>
      <c r="N1367" s="11">
        <v>88019.176470588194</v>
      </c>
      <c r="O1367" s="11">
        <v>39134.856092992602</v>
      </c>
      <c r="P1367" s="11">
        <v>2822.30153848378</v>
      </c>
      <c r="Q1367" s="11">
        <v>31839.791576050899</v>
      </c>
      <c r="R1367" s="11">
        <v>0.90853444921391802</v>
      </c>
      <c r="S1367" s="11">
        <v>15.498171547117</v>
      </c>
      <c r="T1367" s="11">
        <v>0.56177892878816205</v>
      </c>
      <c r="U1367" s="11">
        <v>0</v>
      </c>
      <c r="V1367" s="11">
        <v>21.117647058823501</v>
      </c>
      <c r="W1367" s="11">
        <v>0</v>
      </c>
      <c r="X1367" s="11">
        <v>2.5882352941176401</v>
      </c>
      <c r="Y1367" s="11">
        <v>18.529411764705799</v>
      </c>
      <c r="Z1367" s="11">
        <v>5.5882352941176396</v>
      </c>
      <c r="AA1367" s="11">
        <v>5.5882352941176396</v>
      </c>
      <c r="AB1367" s="11">
        <v>8.9411764705882302</v>
      </c>
      <c r="AC1367" s="11">
        <v>121.35294117647</v>
      </c>
      <c r="AD1367" s="11">
        <v>810.708720050485</v>
      </c>
      <c r="AE1367" s="11">
        <v>0</v>
      </c>
      <c r="AF1367" s="11">
        <v>0</v>
      </c>
      <c r="AG1367" s="11">
        <v>0</v>
      </c>
      <c r="AH1367" s="11">
        <v>0</v>
      </c>
      <c r="AI1367" s="11">
        <v>0</v>
      </c>
      <c r="AJ1367" s="11">
        <v>0</v>
      </c>
      <c r="AK1367" s="11">
        <v>0</v>
      </c>
      <c r="AL1367" s="11">
        <v>0</v>
      </c>
      <c r="AM1367" s="11">
        <v>0</v>
      </c>
      <c r="AN1367" s="11">
        <v>12089.7647058823</v>
      </c>
      <c r="AO1367" s="11">
        <v>2240.5882352941098</v>
      </c>
      <c r="AP1367" s="11">
        <v>59666.352941176403</v>
      </c>
      <c r="AQ1367" s="11">
        <v>440.47058823529397</v>
      </c>
    </row>
    <row r="1368" spans="1:43" hidden="1" x14ac:dyDescent="0.45">
      <c r="A1368" s="11">
        <v>1366</v>
      </c>
      <c r="B1368" s="11" t="s">
        <v>15</v>
      </c>
      <c r="C1368" s="11" t="s">
        <v>8</v>
      </c>
      <c r="D1368" s="12">
        <v>43405</v>
      </c>
      <c r="E1368" s="11">
        <f t="shared" si="42"/>
        <v>2018</v>
      </c>
      <c r="F1368" s="11">
        <f t="shared" si="43"/>
        <v>11</v>
      </c>
      <c r="G1368" s="11">
        <v>17</v>
      </c>
      <c r="H1368" s="11">
        <v>0</v>
      </c>
      <c r="I1368" s="11">
        <v>17</v>
      </c>
      <c r="J1368" s="11">
        <v>0</v>
      </c>
      <c r="K1368" s="11">
        <v>0</v>
      </c>
      <c r="L1368" s="11">
        <v>1814.4705882352901</v>
      </c>
      <c r="M1368" s="11">
        <v>95790</v>
      </c>
      <c r="N1368" s="11">
        <v>79020.647058823495</v>
      </c>
      <c r="O1368" s="11">
        <v>35221.145106477801</v>
      </c>
      <c r="P1368" s="11">
        <v>2518.37161572779</v>
      </c>
      <c r="Q1368" s="11">
        <v>29058.062934868802</v>
      </c>
      <c r="R1368" s="11">
        <v>0.82491178701504497</v>
      </c>
      <c r="S1368" s="11">
        <v>13.986062316818201</v>
      </c>
      <c r="T1368" s="11">
        <v>0.50878620416450604</v>
      </c>
      <c r="U1368" s="11">
        <v>0</v>
      </c>
      <c r="V1368" s="11">
        <v>18.235294117647001</v>
      </c>
      <c r="W1368" s="11">
        <v>0</v>
      </c>
      <c r="X1368" s="11">
        <v>2</v>
      </c>
      <c r="Y1368" s="11">
        <v>16.235294117647001</v>
      </c>
      <c r="Z1368" s="11">
        <v>5</v>
      </c>
      <c r="AA1368" s="11">
        <v>5</v>
      </c>
      <c r="AB1368" s="11">
        <v>8</v>
      </c>
      <c r="AC1368" s="11">
        <v>107.470588235294</v>
      </c>
      <c r="AD1368" s="11">
        <v>735.24823600022103</v>
      </c>
      <c r="AE1368" s="11">
        <v>0</v>
      </c>
      <c r="AF1368" s="11">
        <v>0</v>
      </c>
      <c r="AG1368" s="11">
        <v>0</v>
      </c>
      <c r="AH1368" s="11">
        <v>0</v>
      </c>
      <c r="AI1368" s="11">
        <v>0</v>
      </c>
      <c r="AJ1368" s="11">
        <v>0</v>
      </c>
      <c r="AK1368" s="11">
        <v>0</v>
      </c>
      <c r="AL1368" s="11">
        <v>0</v>
      </c>
      <c r="AM1368" s="11">
        <v>0</v>
      </c>
      <c r="AN1368" s="11">
        <v>10208.0588235294</v>
      </c>
      <c r="AO1368" s="11">
        <v>1901.23529411764</v>
      </c>
      <c r="AP1368" s="11">
        <v>51255.117647058803</v>
      </c>
      <c r="AQ1368" s="11">
        <v>159.82352941176401</v>
      </c>
    </row>
    <row r="1369" spans="1:43" hidden="1" x14ac:dyDescent="0.45">
      <c r="A1369" s="11">
        <v>1367</v>
      </c>
      <c r="B1369" s="11" t="s">
        <v>15</v>
      </c>
      <c r="C1369" s="11" t="s">
        <v>8</v>
      </c>
      <c r="D1369" s="12">
        <v>43435</v>
      </c>
      <c r="E1369" s="11">
        <f t="shared" si="42"/>
        <v>2018</v>
      </c>
      <c r="F1369" s="11">
        <f t="shared" si="43"/>
        <v>12</v>
      </c>
      <c r="G1369" s="11">
        <v>17</v>
      </c>
      <c r="H1369" s="11">
        <v>1</v>
      </c>
      <c r="I1369" s="11">
        <v>16</v>
      </c>
      <c r="J1369" s="11">
        <v>1</v>
      </c>
      <c r="K1369" s="11">
        <v>0</v>
      </c>
      <c r="L1369" s="11">
        <v>1935.625</v>
      </c>
      <c r="M1369" s="11">
        <v>102208.0625</v>
      </c>
      <c r="N1369" s="11">
        <v>85071.375</v>
      </c>
      <c r="O1369" s="11">
        <v>37228.109707513897</v>
      </c>
      <c r="P1369" s="11">
        <v>2697.88580030305</v>
      </c>
      <c r="Q1369" s="11">
        <v>30971.708686186401</v>
      </c>
      <c r="R1369" s="11">
        <v>0.88433489912053198</v>
      </c>
      <c r="S1369" s="11">
        <v>14.6645313187444</v>
      </c>
      <c r="T1369" s="11">
        <v>0.54995981915682401</v>
      </c>
      <c r="U1369" s="11">
        <v>0</v>
      </c>
      <c r="V1369" s="11">
        <v>19.8125</v>
      </c>
      <c r="W1369" s="11">
        <v>0</v>
      </c>
      <c r="X1369" s="11">
        <v>2.4375</v>
      </c>
      <c r="Y1369" s="11">
        <v>17.375</v>
      </c>
      <c r="Z1369" s="11">
        <v>5.3125</v>
      </c>
      <c r="AA1369" s="11">
        <v>5.3125</v>
      </c>
      <c r="AB1369" s="11">
        <v>8.5</v>
      </c>
      <c r="AC1369" s="11">
        <v>114.6875</v>
      </c>
      <c r="AD1369" s="11">
        <v>788.10522546216305</v>
      </c>
      <c r="AE1369" s="11">
        <v>0</v>
      </c>
      <c r="AF1369" s="11">
        <v>0</v>
      </c>
      <c r="AG1369" s="11">
        <v>0</v>
      </c>
      <c r="AH1369" s="11">
        <v>0</v>
      </c>
      <c r="AI1369" s="11">
        <v>0</v>
      </c>
      <c r="AJ1369" s="11">
        <v>0</v>
      </c>
      <c r="AK1369" s="11">
        <v>0</v>
      </c>
      <c r="AL1369" s="11">
        <v>0</v>
      </c>
      <c r="AM1369" s="11">
        <v>0</v>
      </c>
      <c r="AN1369" s="11">
        <v>12158.3125</v>
      </c>
      <c r="AO1369" s="11">
        <v>2090</v>
      </c>
      <c r="AP1369" s="11">
        <v>57047.6875</v>
      </c>
      <c r="AQ1369" s="11">
        <v>371.5</v>
      </c>
    </row>
    <row r="1370" spans="1:43" hidden="1" x14ac:dyDescent="0.45">
      <c r="A1370" s="11">
        <v>1368</v>
      </c>
      <c r="B1370" s="11" t="s">
        <v>15</v>
      </c>
      <c r="C1370" s="11" t="s">
        <v>8</v>
      </c>
      <c r="D1370" s="12">
        <v>43466</v>
      </c>
      <c r="E1370" s="11">
        <f t="shared" si="42"/>
        <v>2019</v>
      </c>
      <c r="F1370" s="11">
        <f t="shared" si="43"/>
        <v>1</v>
      </c>
      <c r="G1370" s="11">
        <v>19</v>
      </c>
      <c r="H1370" s="11">
        <v>1</v>
      </c>
      <c r="I1370" s="11">
        <v>18</v>
      </c>
      <c r="J1370" s="11">
        <v>1</v>
      </c>
      <c r="K1370" s="11">
        <v>0</v>
      </c>
      <c r="L1370" s="11">
        <v>1903.2222222222199</v>
      </c>
      <c r="M1370" s="11">
        <v>100463.666666666</v>
      </c>
      <c r="N1370" s="11">
        <v>83442.444444444394</v>
      </c>
      <c r="O1370" s="11">
        <v>36755.670551663199</v>
      </c>
      <c r="P1370" s="11">
        <v>2691.4493181541998</v>
      </c>
      <c r="Q1370" s="11">
        <v>30507.9102581853</v>
      </c>
      <c r="R1370" s="11">
        <v>0.87634185746781701</v>
      </c>
      <c r="S1370" s="11">
        <v>14.4181779731486</v>
      </c>
      <c r="T1370" s="11">
        <v>0.54742538029890297</v>
      </c>
      <c r="U1370" s="11">
        <v>0</v>
      </c>
      <c r="V1370" s="11">
        <v>19.0555555555555</v>
      </c>
      <c r="W1370" s="11">
        <v>0</v>
      </c>
      <c r="X1370" s="11">
        <v>1.6666666666666601</v>
      </c>
      <c r="Y1370" s="11">
        <v>17.3888888888888</v>
      </c>
      <c r="Z1370" s="11">
        <v>5.2777777777777697</v>
      </c>
      <c r="AA1370" s="11">
        <v>5.2777777777777697</v>
      </c>
      <c r="AB1370" s="11">
        <v>8.4444444444444393</v>
      </c>
      <c r="AC1370" s="11">
        <v>112.833333333333</v>
      </c>
      <c r="AD1370" s="11">
        <v>780.25142634797396</v>
      </c>
      <c r="AE1370" s="11">
        <v>0</v>
      </c>
      <c r="AF1370" s="11">
        <v>0</v>
      </c>
      <c r="AG1370" s="11">
        <v>0</v>
      </c>
      <c r="AH1370" s="11">
        <v>0</v>
      </c>
      <c r="AI1370" s="11">
        <v>0</v>
      </c>
      <c r="AJ1370" s="11">
        <v>0</v>
      </c>
      <c r="AK1370" s="11">
        <v>0</v>
      </c>
      <c r="AL1370" s="11">
        <v>0</v>
      </c>
      <c r="AM1370" s="11">
        <v>0</v>
      </c>
      <c r="AN1370" s="11">
        <v>11670.277777777699</v>
      </c>
      <c r="AO1370" s="11">
        <v>1938.7777777777701</v>
      </c>
      <c r="AP1370" s="11">
        <v>57221.888888888803</v>
      </c>
      <c r="AQ1370" s="11">
        <v>213.277777777777</v>
      </c>
    </row>
    <row r="1371" spans="1:43" hidden="1" x14ac:dyDescent="0.45">
      <c r="A1371" s="11">
        <v>1369</v>
      </c>
      <c r="B1371" s="11" t="s">
        <v>15</v>
      </c>
      <c r="C1371" s="11" t="s">
        <v>8</v>
      </c>
      <c r="D1371" s="12">
        <v>43497</v>
      </c>
      <c r="E1371" s="11">
        <f t="shared" si="42"/>
        <v>2019</v>
      </c>
      <c r="F1371" s="11">
        <f t="shared" si="43"/>
        <v>2</v>
      </c>
      <c r="G1371" s="11">
        <v>16</v>
      </c>
      <c r="H1371" s="11">
        <v>3</v>
      </c>
      <c r="I1371" s="11">
        <v>13</v>
      </c>
      <c r="J1371" s="11">
        <v>3</v>
      </c>
      <c r="K1371" s="11">
        <v>3</v>
      </c>
      <c r="L1371" s="11">
        <v>2284.4615384615299</v>
      </c>
      <c r="M1371" s="11">
        <v>120631.769230769</v>
      </c>
      <c r="N1371" s="11">
        <v>119456.384615384</v>
      </c>
      <c r="O1371" s="11">
        <v>43562.772808382098</v>
      </c>
      <c r="P1371" s="11">
        <v>3201.4972538090901</v>
      </c>
      <c r="Q1371" s="11">
        <v>42824.245813563997</v>
      </c>
      <c r="R1371" s="11">
        <v>1.2122504449522</v>
      </c>
      <c r="S1371" s="11">
        <v>16.750634391457702</v>
      </c>
      <c r="T1371" s="11">
        <v>0.77181443692990503</v>
      </c>
      <c r="U1371" s="11">
        <v>0</v>
      </c>
      <c r="V1371" s="11">
        <v>20.4615384615384</v>
      </c>
      <c r="W1371" s="11">
        <v>3.5384615384615299</v>
      </c>
      <c r="X1371" s="11">
        <v>1.6923076923076901</v>
      </c>
      <c r="Y1371" s="11">
        <v>15.2307692307692</v>
      </c>
      <c r="Z1371" s="11">
        <v>6.1538461538461497</v>
      </c>
      <c r="AA1371" s="11">
        <v>6.1538461538461497</v>
      </c>
      <c r="AB1371" s="11">
        <v>9.8461538461538396</v>
      </c>
      <c r="AC1371" s="11">
        <v>135</v>
      </c>
      <c r="AD1371" s="11">
        <v>1083.0223942825201</v>
      </c>
      <c r="AE1371" s="11">
        <v>0</v>
      </c>
      <c r="AF1371" s="11">
        <v>0</v>
      </c>
      <c r="AG1371" s="11">
        <v>0</v>
      </c>
      <c r="AH1371" s="11">
        <v>0</v>
      </c>
      <c r="AI1371" s="11">
        <v>0</v>
      </c>
      <c r="AJ1371" s="11">
        <v>0</v>
      </c>
      <c r="AK1371" s="11">
        <v>0</v>
      </c>
      <c r="AL1371" s="11">
        <v>0</v>
      </c>
      <c r="AM1371" s="11">
        <v>0</v>
      </c>
      <c r="AN1371" s="11">
        <v>17952.846153846102</v>
      </c>
      <c r="AO1371" s="11">
        <v>2768.4615384615299</v>
      </c>
      <c r="AP1371" s="11">
        <v>79757.307692307601</v>
      </c>
      <c r="AQ1371" s="11">
        <v>565.461538461538</v>
      </c>
    </row>
    <row r="1372" spans="1:43" hidden="1" x14ac:dyDescent="0.45">
      <c r="A1372" s="11">
        <v>1370</v>
      </c>
      <c r="B1372" s="11" t="s">
        <v>15</v>
      </c>
      <c r="C1372" s="11" t="s">
        <v>8</v>
      </c>
      <c r="D1372" s="12">
        <v>43525</v>
      </c>
      <c r="E1372" s="11">
        <f t="shared" si="42"/>
        <v>2019</v>
      </c>
      <c r="F1372" s="11">
        <f t="shared" si="43"/>
        <v>3</v>
      </c>
      <c r="G1372" s="11">
        <v>16</v>
      </c>
      <c r="H1372" s="11">
        <v>0</v>
      </c>
      <c r="I1372" s="11">
        <v>16</v>
      </c>
      <c r="J1372" s="11">
        <v>0</v>
      </c>
      <c r="K1372" s="11">
        <v>0</v>
      </c>
      <c r="L1372" s="11">
        <v>1779</v>
      </c>
      <c r="M1372" s="11">
        <v>93892</v>
      </c>
      <c r="N1372" s="11">
        <v>72203.9375</v>
      </c>
      <c r="O1372" s="11">
        <v>34660.3976145091</v>
      </c>
      <c r="P1372" s="11">
        <v>2457.5050490030899</v>
      </c>
      <c r="Q1372" s="11">
        <v>26653.763892729101</v>
      </c>
      <c r="R1372" s="11">
        <v>0.76909641726497602</v>
      </c>
      <c r="S1372" s="11">
        <v>14.1045297425812</v>
      </c>
      <c r="T1372" s="11">
        <v>0.46305880089773299</v>
      </c>
      <c r="U1372" s="11">
        <v>0</v>
      </c>
      <c r="V1372" s="11">
        <v>16.125</v>
      </c>
      <c r="W1372" s="11">
        <v>0</v>
      </c>
      <c r="X1372" s="11">
        <v>0</v>
      </c>
      <c r="Y1372" s="11">
        <v>16.125</v>
      </c>
      <c r="Z1372" s="11">
        <v>5</v>
      </c>
      <c r="AA1372" s="11">
        <v>5</v>
      </c>
      <c r="AB1372" s="11">
        <v>8</v>
      </c>
      <c r="AC1372" s="11">
        <v>105.5</v>
      </c>
      <c r="AD1372" s="11">
        <v>684.46184356920298</v>
      </c>
      <c r="AE1372" s="11">
        <v>0</v>
      </c>
      <c r="AF1372" s="11">
        <v>0</v>
      </c>
      <c r="AG1372" s="11">
        <v>0</v>
      </c>
      <c r="AH1372" s="11">
        <v>0</v>
      </c>
      <c r="AI1372" s="11">
        <v>0</v>
      </c>
      <c r="AJ1372" s="11">
        <v>0</v>
      </c>
      <c r="AK1372" s="11">
        <v>0</v>
      </c>
      <c r="AL1372" s="11">
        <v>0</v>
      </c>
      <c r="AM1372" s="11">
        <v>0</v>
      </c>
      <c r="AN1372" s="11">
        <v>10091.3125</v>
      </c>
      <c r="AO1372" s="11">
        <v>1891.25</v>
      </c>
      <c r="AP1372" s="11">
        <v>52318.1875</v>
      </c>
      <c r="AQ1372" s="11">
        <v>114.25</v>
      </c>
    </row>
    <row r="1373" spans="1:43" hidden="1" x14ac:dyDescent="0.45">
      <c r="A1373" s="11">
        <v>1371</v>
      </c>
      <c r="B1373" s="11" t="s">
        <v>15</v>
      </c>
      <c r="C1373" s="11" t="s">
        <v>8</v>
      </c>
      <c r="D1373" s="12">
        <v>43556</v>
      </c>
      <c r="E1373" s="11">
        <f t="shared" si="42"/>
        <v>2019</v>
      </c>
      <c r="F1373" s="11">
        <f t="shared" si="43"/>
        <v>4</v>
      </c>
      <c r="G1373" s="11">
        <v>18</v>
      </c>
      <c r="H1373" s="11">
        <v>0</v>
      </c>
      <c r="I1373" s="11">
        <v>18</v>
      </c>
      <c r="J1373" s="11">
        <v>0</v>
      </c>
      <c r="K1373" s="11">
        <v>0</v>
      </c>
      <c r="L1373" s="11">
        <v>1780</v>
      </c>
      <c r="M1373" s="11">
        <v>94003.888888888803</v>
      </c>
      <c r="N1373" s="11">
        <v>78491.944444444394</v>
      </c>
      <c r="O1373" s="11">
        <v>34422.182588625299</v>
      </c>
      <c r="P1373" s="11">
        <v>2487.5168716522498</v>
      </c>
      <c r="Q1373" s="11">
        <v>28741.0353733048</v>
      </c>
      <c r="R1373" s="11">
        <v>0.83503524044016997</v>
      </c>
      <c r="S1373" s="11">
        <v>13.8383403438733</v>
      </c>
      <c r="T1373" s="11">
        <v>0.50866686577881004</v>
      </c>
      <c r="U1373" s="11">
        <v>0</v>
      </c>
      <c r="V1373" s="11">
        <v>16.8888888888888</v>
      </c>
      <c r="W1373" s="11">
        <v>0</v>
      </c>
      <c r="X1373" s="11">
        <v>0</v>
      </c>
      <c r="Y1373" s="11">
        <v>16.8888888888888</v>
      </c>
      <c r="Z1373" s="11">
        <v>5</v>
      </c>
      <c r="AA1373" s="11">
        <v>5</v>
      </c>
      <c r="AB1373" s="11">
        <v>8</v>
      </c>
      <c r="AC1373" s="11">
        <v>105.555555555555</v>
      </c>
      <c r="AD1373" s="11">
        <v>743.63170152796295</v>
      </c>
      <c r="AE1373" s="11">
        <v>0</v>
      </c>
      <c r="AF1373" s="11">
        <v>0</v>
      </c>
      <c r="AG1373" s="11">
        <v>0</v>
      </c>
      <c r="AH1373" s="11">
        <v>0</v>
      </c>
      <c r="AI1373" s="11">
        <v>0</v>
      </c>
      <c r="AJ1373" s="11">
        <v>0</v>
      </c>
      <c r="AK1373" s="11">
        <v>0</v>
      </c>
      <c r="AL1373" s="11">
        <v>0</v>
      </c>
      <c r="AM1373" s="11">
        <v>0</v>
      </c>
      <c r="AN1373" s="11">
        <v>10391.5</v>
      </c>
      <c r="AO1373" s="11">
        <v>1928.05555555555</v>
      </c>
      <c r="AP1373" s="11">
        <v>53875.777777777701</v>
      </c>
      <c r="AQ1373" s="11">
        <v>385.61111111111097</v>
      </c>
    </row>
    <row r="1374" spans="1:43" hidden="1" x14ac:dyDescent="0.45">
      <c r="A1374" s="11">
        <v>1372</v>
      </c>
      <c r="B1374" s="11" t="s">
        <v>15</v>
      </c>
      <c r="C1374" s="11" t="s">
        <v>8</v>
      </c>
      <c r="D1374" s="12">
        <v>43586</v>
      </c>
      <c r="E1374" s="11">
        <f t="shared" si="42"/>
        <v>2019</v>
      </c>
      <c r="F1374" s="11">
        <f t="shared" si="43"/>
        <v>5</v>
      </c>
      <c r="G1374" s="11">
        <v>18</v>
      </c>
      <c r="H1374" s="11">
        <v>1</v>
      </c>
      <c r="I1374" s="11">
        <v>17</v>
      </c>
      <c r="J1374" s="11">
        <v>1</v>
      </c>
      <c r="K1374" s="11">
        <v>0</v>
      </c>
      <c r="L1374" s="11">
        <v>1900.4705882352901</v>
      </c>
      <c r="M1374" s="11">
        <v>100335.411764705</v>
      </c>
      <c r="N1374" s="11">
        <v>86815.058823529398</v>
      </c>
      <c r="O1374" s="11">
        <v>36452.666483597401</v>
      </c>
      <c r="P1374" s="11">
        <v>2646.0322517998802</v>
      </c>
      <c r="Q1374" s="11">
        <v>31346.876665876898</v>
      </c>
      <c r="R1374" s="11">
        <v>0.91197559882980805</v>
      </c>
      <c r="S1374" s="11">
        <v>14.5899478053453</v>
      </c>
      <c r="T1374" s="11">
        <v>0.55869692314529196</v>
      </c>
      <c r="U1374" s="11">
        <v>0</v>
      </c>
      <c r="V1374" s="11">
        <v>17.705882352941099</v>
      </c>
      <c r="W1374" s="11">
        <v>0</v>
      </c>
      <c r="X1374" s="11">
        <v>0.35294117647058798</v>
      </c>
      <c r="Y1374" s="11">
        <v>17.352941176470502</v>
      </c>
      <c r="Z1374" s="11">
        <v>5.2941176470588198</v>
      </c>
      <c r="AA1374" s="11">
        <v>5.2941176470588198</v>
      </c>
      <c r="AB1374" s="11">
        <v>8.4705882352941106</v>
      </c>
      <c r="AC1374" s="11">
        <v>112.588235294117</v>
      </c>
      <c r="AD1374" s="11">
        <v>812.98256157023695</v>
      </c>
      <c r="AE1374" s="11">
        <v>0</v>
      </c>
      <c r="AF1374" s="11">
        <v>0</v>
      </c>
      <c r="AG1374" s="11">
        <v>0</v>
      </c>
      <c r="AH1374" s="11">
        <v>0</v>
      </c>
      <c r="AI1374" s="11">
        <v>0</v>
      </c>
      <c r="AJ1374" s="11">
        <v>0</v>
      </c>
      <c r="AK1374" s="11">
        <v>0</v>
      </c>
      <c r="AL1374" s="11">
        <v>0</v>
      </c>
      <c r="AM1374" s="11">
        <v>0</v>
      </c>
      <c r="AN1374" s="11">
        <v>12376.7647058823</v>
      </c>
      <c r="AO1374" s="11">
        <v>2198.1764705882301</v>
      </c>
      <c r="AP1374" s="11">
        <v>60686.588235294097</v>
      </c>
      <c r="AQ1374" s="11">
        <v>330.17647058823502</v>
      </c>
    </row>
    <row r="1375" spans="1:43" hidden="1" x14ac:dyDescent="0.45">
      <c r="A1375" s="11">
        <v>1373</v>
      </c>
      <c r="B1375" s="11" t="s">
        <v>15</v>
      </c>
      <c r="C1375" s="11" t="s">
        <v>8</v>
      </c>
      <c r="D1375" s="12">
        <v>43617</v>
      </c>
      <c r="E1375" s="11">
        <f t="shared" si="42"/>
        <v>2019</v>
      </c>
      <c r="F1375" s="11">
        <f t="shared" si="43"/>
        <v>6</v>
      </c>
      <c r="G1375" s="11">
        <v>16</v>
      </c>
      <c r="H1375" s="11">
        <v>1</v>
      </c>
      <c r="I1375" s="11">
        <v>15</v>
      </c>
      <c r="J1375" s="11">
        <v>1</v>
      </c>
      <c r="K1375" s="11">
        <v>0</v>
      </c>
      <c r="L1375" s="11">
        <v>1908.2666666666601</v>
      </c>
      <c r="M1375" s="11">
        <v>100752.33333333299</v>
      </c>
      <c r="N1375" s="11">
        <v>87726.466666666602</v>
      </c>
      <c r="O1375" s="11">
        <v>37190.427376040701</v>
      </c>
      <c r="P1375" s="11">
        <v>2700.3835750430699</v>
      </c>
      <c r="Q1375" s="11">
        <v>32350.679370099901</v>
      </c>
      <c r="R1375" s="11">
        <v>0.928645183819237</v>
      </c>
      <c r="S1375" s="11">
        <v>14.693678964322901</v>
      </c>
      <c r="T1375" s="11">
        <v>0.57605615115534903</v>
      </c>
      <c r="U1375" s="11">
        <v>0</v>
      </c>
      <c r="V1375" s="11">
        <v>18.6666666666666</v>
      </c>
      <c r="W1375" s="11">
        <v>0</v>
      </c>
      <c r="X1375" s="11">
        <v>0.266666666666666</v>
      </c>
      <c r="Y1375" s="11">
        <v>18.399999999999999</v>
      </c>
      <c r="Z1375" s="11">
        <v>5.3333333333333304</v>
      </c>
      <c r="AA1375" s="11">
        <v>5.3333333333333304</v>
      </c>
      <c r="AB1375" s="11">
        <v>8.5333333333333297</v>
      </c>
      <c r="AC1375" s="11">
        <v>113.2</v>
      </c>
      <c r="AD1375" s="11">
        <v>826.53639803151304</v>
      </c>
      <c r="AE1375" s="11">
        <v>0</v>
      </c>
      <c r="AF1375" s="11">
        <v>0</v>
      </c>
      <c r="AG1375" s="11">
        <v>0</v>
      </c>
      <c r="AH1375" s="11">
        <v>0</v>
      </c>
      <c r="AI1375" s="11">
        <v>0</v>
      </c>
      <c r="AJ1375" s="11">
        <v>0</v>
      </c>
      <c r="AK1375" s="11">
        <v>0</v>
      </c>
      <c r="AL1375" s="11">
        <v>0</v>
      </c>
      <c r="AM1375" s="11">
        <v>0</v>
      </c>
      <c r="AN1375" s="11">
        <v>12170.866666666599</v>
      </c>
      <c r="AO1375" s="11">
        <v>2297.6666666666601</v>
      </c>
      <c r="AP1375" s="11">
        <v>59192.0666666666</v>
      </c>
      <c r="AQ1375" s="11">
        <v>233.86666666666599</v>
      </c>
    </row>
    <row r="1376" spans="1:43" hidden="1" x14ac:dyDescent="0.45">
      <c r="A1376" s="11">
        <v>1374</v>
      </c>
      <c r="B1376" s="11" t="s">
        <v>15</v>
      </c>
      <c r="C1376" s="11" t="s">
        <v>8</v>
      </c>
      <c r="D1376" s="12">
        <v>43647</v>
      </c>
      <c r="E1376" s="11">
        <f t="shared" si="42"/>
        <v>2019</v>
      </c>
      <c r="F1376" s="11">
        <f t="shared" si="43"/>
        <v>7</v>
      </c>
      <c r="G1376" s="11">
        <v>19</v>
      </c>
      <c r="H1376" s="11">
        <v>0</v>
      </c>
      <c r="I1376" s="11">
        <v>19</v>
      </c>
      <c r="J1376" s="11">
        <v>0</v>
      </c>
      <c r="K1376" s="11">
        <v>0</v>
      </c>
      <c r="L1376" s="11">
        <v>1799.05263157894</v>
      </c>
      <c r="M1376" s="11">
        <v>94998.263157894704</v>
      </c>
      <c r="N1376" s="11">
        <v>84041.578947368398</v>
      </c>
      <c r="O1376" s="11">
        <v>33748.816683584002</v>
      </c>
      <c r="P1376" s="11">
        <v>2465.55366880772</v>
      </c>
      <c r="Q1376" s="11">
        <v>29843.568018980699</v>
      </c>
      <c r="R1376" s="11">
        <v>0.88384362092122004</v>
      </c>
      <c r="S1376" s="11">
        <v>13.694193284612901</v>
      </c>
      <c r="T1376" s="11">
        <v>0.53446052303254599</v>
      </c>
      <c r="U1376" s="11">
        <v>0</v>
      </c>
      <c r="V1376" s="11">
        <v>17.578947368421002</v>
      </c>
      <c r="W1376" s="11">
        <v>0</v>
      </c>
      <c r="X1376" s="11">
        <v>0.63157894736842102</v>
      </c>
      <c r="Y1376" s="11">
        <v>16.947368421052602</v>
      </c>
      <c r="Z1376" s="11">
        <v>5</v>
      </c>
      <c r="AA1376" s="11">
        <v>5</v>
      </c>
      <c r="AB1376" s="11">
        <v>8</v>
      </c>
      <c r="AC1376" s="11">
        <v>106.78947368420999</v>
      </c>
      <c r="AD1376" s="11">
        <v>786.232308754972</v>
      </c>
      <c r="AE1376" s="11">
        <v>0</v>
      </c>
      <c r="AF1376" s="11">
        <v>0</v>
      </c>
      <c r="AG1376" s="11">
        <v>0</v>
      </c>
      <c r="AH1376" s="11">
        <v>0</v>
      </c>
      <c r="AI1376" s="11">
        <v>0</v>
      </c>
      <c r="AJ1376" s="11">
        <v>0</v>
      </c>
      <c r="AK1376" s="11">
        <v>0</v>
      </c>
      <c r="AL1376" s="11">
        <v>0</v>
      </c>
      <c r="AM1376" s="11">
        <v>0</v>
      </c>
      <c r="AN1376" s="11">
        <v>11897.8947368421</v>
      </c>
      <c r="AO1376" s="11">
        <v>2522.5263157894701</v>
      </c>
      <c r="AP1376" s="11">
        <v>59267.210526315699</v>
      </c>
      <c r="AQ1376" s="11">
        <v>22.157894736842099</v>
      </c>
    </row>
    <row r="1377" spans="1:43" hidden="1" x14ac:dyDescent="0.45">
      <c r="A1377" s="11">
        <v>1375</v>
      </c>
      <c r="B1377" s="11" t="s">
        <v>15</v>
      </c>
      <c r="C1377" s="11" t="s">
        <v>8</v>
      </c>
      <c r="D1377" s="12">
        <v>43678</v>
      </c>
      <c r="E1377" s="11">
        <f t="shared" si="42"/>
        <v>2019</v>
      </c>
      <c r="F1377" s="11">
        <f t="shared" si="43"/>
        <v>8</v>
      </c>
      <c r="G1377" s="11">
        <v>17</v>
      </c>
      <c r="H1377" s="11">
        <v>1</v>
      </c>
      <c r="I1377" s="11">
        <v>16</v>
      </c>
      <c r="J1377" s="11">
        <v>1</v>
      </c>
      <c r="K1377" s="11">
        <v>0</v>
      </c>
      <c r="L1377" s="11">
        <v>1908.625</v>
      </c>
      <c r="M1377" s="11">
        <v>100743.5625</v>
      </c>
      <c r="N1377" s="11">
        <v>95349.75</v>
      </c>
      <c r="O1377" s="11">
        <v>36364.021790699197</v>
      </c>
      <c r="P1377" s="11">
        <v>2709.3926737338002</v>
      </c>
      <c r="Q1377" s="11">
        <v>34425.9851128304</v>
      </c>
      <c r="R1377" s="11">
        <v>1.0063869130993399</v>
      </c>
      <c r="S1377" s="11">
        <v>14.263483274798901</v>
      </c>
      <c r="T1377" s="11">
        <v>0.62835442818350695</v>
      </c>
      <c r="U1377" s="11">
        <v>0</v>
      </c>
      <c r="V1377" s="11">
        <v>18.5625</v>
      </c>
      <c r="W1377" s="11">
        <v>0</v>
      </c>
      <c r="X1377" s="11">
        <v>0.4375</v>
      </c>
      <c r="Y1377" s="11">
        <v>18.125</v>
      </c>
      <c r="Z1377" s="11">
        <v>5.3125</v>
      </c>
      <c r="AA1377" s="11">
        <v>5.3125</v>
      </c>
      <c r="AB1377" s="11">
        <v>8.5</v>
      </c>
      <c r="AC1377" s="11">
        <v>113.1875</v>
      </c>
      <c r="AD1377" s="11">
        <v>895.65501315250299</v>
      </c>
      <c r="AE1377" s="11">
        <v>0</v>
      </c>
      <c r="AF1377" s="11">
        <v>0</v>
      </c>
      <c r="AG1377" s="11">
        <v>0</v>
      </c>
      <c r="AH1377" s="11">
        <v>0</v>
      </c>
      <c r="AI1377" s="11">
        <v>0</v>
      </c>
      <c r="AJ1377" s="11">
        <v>0</v>
      </c>
      <c r="AK1377" s="11">
        <v>0</v>
      </c>
      <c r="AL1377" s="11">
        <v>0</v>
      </c>
      <c r="AM1377" s="11">
        <v>0</v>
      </c>
      <c r="AN1377" s="11">
        <v>13983.625</v>
      </c>
      <c r="AO1377" s="11">
        <v>2755.125</v>
      </c>
      <c r="AP1377" s="11">
        <v>65403.6875</v>
      </c>
      <c r="AQ1377" s="11">
        <v>62.25</v>
      </c>
    </row>
    <row r="1378" spans="1:43" hidden="1" x14ac:dyDescent="0.45">
      <c r="A1378" s="11">
        <v>1376</v>
      </c>
      <c r="B1378" s="11" t="s">
        <v>15</v>
      </c>
      <c r="C1378" s="11" t="s">
        <v>8</v>
      </c>
      <c r="D1378" s="12">
        <v>43709</v>
      </c>
      <c r="E1378" s="11">
        <f t="shared" si="42"/>
        <v>2019</v>
      </c>
      <c r="F1378" s="11">
        <f t="shared" si="43"/>
        <v>9</v>
      </c>
      <c r="G1378" s="11">
        <v>17</v>
      </c>
      <c r="H1378" s="11">
        <v>1</v>
      </c>
      <c r="I1378" s="11">
        <v>16</v>
      </c>
      <c r="J1378" s="11">
        <v>1</v>
      </c>
      <c r="K1378" s="11">
        <v>1</v>
      </c>
      <c r="L1378" s="11">
        <v>1938.125</v>
      </c>
      <c r="M1378" s="11">
        <v>102363.625</v>
      </c>
      <c r="N1378" s="11">
        <v>92954.4375</v>
      </c>
      <c r="O1378" s="11">
        <v>35311.362549726</v>
      </c>
      <c r="P1378" s="11">
        <v>2561.9059465565401</v>
      </c>
      <c r="Q1378" s="11">
        <v>31979.629970083701</v>
      </c>
      <c r="R1378" s="11">
        <v>0.95943634097320396</v>
      </c>
      <c r="S1378" s="11">
        <v>14.6497406151171</v>
      </c>
      <c r="T1378" s="11">
        <v>0.56810373093632704</v>
      </c>
      <c r="U1378" s="11">
        <v>0</v>
      </c>
      <c r="V1378" s="11">
        <v>17.3125</v>
      </c>
      <c r="W1378" s="11">
        <v>1.375</v>
      </c>
      <c r="X1378" s="11">
        <v>0.25</v>
      </c>
      <c r="Y1378" s="11">
        <v>15.6875</v>
      </c>
      <c r="Z1378" s="11">
        <v>5.3125</v>
      </c>
      <c r="AA1378" s="11">
        <v>5.3125</v>
      </c>
      <c r="AB1378" s="11">
        <v>8.5</v>
      </c>
      <c r="AC1378" s="11">
        <v>114.5625</v>
      </c>
      <c r="AD1378" s="11">
        <v>857.55824855119499</v>
      </c>
      <c r="AE1378" s="11">
        <v>0</v>
      </c>
      <c r="AF1378" s="11">
        <v>0</v>
      </c>
      <c r="AG1378" s="11">
        <v>0</v>
      </c>
      <c r="AH1378" s="11">
        <v>0</v>
      </c>
      <c r="AI1378" s="11">
        <v>0</v>
      </c>
      <c r="AJ1378" s="11">
        <v>0</v>
      </c>
      <c r="AK1378" s="11">
        <v>0</v>
      </c>
      <c r="AL1378" s="11">
        <v>0</v>
      </c>
      <c r="AM1378" s="11">
        <v>0</v>
      </c>
      <c r="AN1378" s="11">
        <v>13798.4375</v>
      </c>
      <c r="AO1378" s="11">
        <v>3099.6875</v>
      </c>
      <c r="AP1378" s="11">
        <v>66145</v>
      </c>
      <c r="AQ1378" s="11">
        <v>401.8125</v>
      </c>
    </row>
    <row r="1379" spans="1:43" hidden="1" x14ac:dyDescent="0.45">
      <c r="A1379" s="11">
        <v>1377</v>
      </c>
      <c r="B1379" s="11" t="s">
        <v>15</v>
      </c>
      <c r="C1379" s="11" t="s">
        <v>8</v>
      </c>
      <c r="D1379" s="12">
        <v>43739</v>
      </c>
      <c r="E1379" s="11">
        <f t="shared" si="42"/>
        <v>2019</v>
      </c>
      <c r="F1379" s="11">
        <f t="shared" si="43"/>
        <v>10</v>
      </c>
      <c r="G1379" s="11">
        <v>19</v>
      </c>
      <c r="H1379" s="11">
        <v>2</v>
      </c>
      <c r="I1379" s="11">
        <v>17</v>
      </c>
      <c r="J1379" s="11">
        <v>2</v>
      </c>
      <c r="K1379" s="11">
        <v>0</v>
      </c>
      <c r="L1379" s="11">
        <v>2000.8235294117601</v>
      </c>
      <c r="M1379" s="11">
        <v>105668.470588235</v>
      </c>
      <c r="N1379" s="11">
        <v>95808.058823529398</v>
      </c>
      <c r="O1379" s="11">
        <v>37272.537882658202</v>
      </c>
      <c r="P1379" s="11">
        <v>2712.9035594587499</v>
      </c>
      <c r="Q1379" s="11">
        <v>33805.904974851197</v>
      </c>
      <c r="R1379" s="11">
        <v>1.0141261993890101</v>
      </c>
      <c r="S1379" s="11">
        <v>15.358366308878701</v>
      </c>
      <c r="T1379" s="11">
        <v>0.60273766676880103</v>
      </c>
      <c r="U1379" s="11">
        <v>0</v>
      </c>
      <c r="V1379" s="11">
        <v>19.764705882352899</v>
      </c>
      <c r="W1379" s="11">
        <v>0</v>
      </c>
      <c r="X1379" s="11">
        <v>0.47058823529411697</v>
      </c>
      <c r="Y1379" s="11">
        <v>19.294117647058801</v>
      </c>
      <c r="Z1379" s="11">
        <v>5.5882352941176396</v>
      </c>
      <c r="AA1379" s="11">
        <v>5.5882352941176396</v>
      </c>
      <c r="AB1379" s="11">
        <v>8.9411764705882302</v>
      </c>
      <c r="AC1379" s="11">
        <v>118.705882352941</v>
      </c>
      <c r="AD1379" s="11">
        <v>902.79193298934604</v>
      </c>
      <c r="AE1379" s="11">
        <v>0</v>
      </c>
      <c r="AF1379" s="11">
        <v>0</v>
      </c>
      <c r="AG1379" s="11">
        <v>0</v>
      </c>
      <c r="AH1379" s="11">
        <v>0</v>
      </c>
      <c r="AI1379" s="11">
        <v>0</v>
      </c>
      <c r="AJ1379" s="11">
        <v>0</v>
      </c>
      <c r="AK1379" s="11">
        <v>0</v>
      </c>
      <c r="AL1379" s="11">
        <v>0</v>
      </c>
      <c r="AM1379" s="11">
        <v>0</v>
      </c>
      <c r="AN1379" s="11">
        <v>14231</v>
      </c>
      <c r="AO1379" s="11">
        <v>3136.5294117646999</v>
      </c>
      <c r="AP1379" s="11">
        <v>64997.294117646998</v>
      </c>
      <c r="AQ1379" s="11">
        <v>178.058823529411</v>
      </c>
    </row>
    <row r="1380" spans="1:43" hidden="1" x14ac:dyDescent="0.45">
      <c r="A1380" s="11">
        <v>1378</v>
      </c>
      <c r="B1380" s="11" t="s">
        <v>15</v>
      </c>
      <c r="C1380" s="11" t="s">
        <v>8</v>
      </c>
      <c r="D1380" s="12">
        <v>43770</v>
      </c>
      <c r="E1380" s="11">
        <f t="shared" si="42"/>
        <v>2019</v>
      </c>
      <c r="F1380" s="11">
        <f t="shared" si="43"/>
        <v>11</v>
      </c>
      <c r="G1380" s="11">
        <v>16</v>
      </c>
      <c r="H1380" s="11">
        <v>0</v>
      </c>
      <c r="I1380" s="11">
        <v>16</v>
      </c>
      <c r="J1380" s="11">
        <v>0</v>
      </c>
      <c r="K1380" s="11">
        <v>0</v>
      </c>
      <c r="L1380" s="11">
        <v>1695.25</v>
      </c>
      <c r="M1380" s="11">
        <v>89568.5</v>
      </c>
      <c r="N1380" s="11">
        <v>84117.6875</v>
      </c>
      <c r="O1380" s="11">
        <v>33085.4860295166</v>
      </c>
      <c r="P1380" s="11">
        <v>2392.5188707811799</v>
      </c>
      <c r="Q1380" s="11">
        <v>31341.765333929099</v>
      </c>
      <c r="R1380" s="11">
        <v>0.94704794417736005</v>
      </c>
      <c r="S1380" s="11">
        <v>13.829678646602501</v>
      </c>
      <c r="T1380" s="11">
        <v>0.55557301986358798</v>
      </c>
      <c r="U1380" s="11">
        <v>0</v>
      </c>
      <c r="V1380" s="11">
        <v>16.0625</v>
      </c>
      <c r="W1380" s="11">
        <v>0</v>
      </c>
      <c r="X1380" s="11">
        <v>0</v>
      </c>
      <c r="Y1380" s="11">
        <v>16.0625</v>
      </c>
      <c r="Z1380" s="11">
        <v>5</v>
      </c>
      <c r="AA1380" s="11">
        <v>5</v>
      </c>
      <c r="AB1380" s="11">
        <v>8</v>
      </c>
      <c r="AC1380" s="11">
        <v>99.875</v>
      </c>
      <c r="AD1380" s="11">
        <v>852.46021107834395</v>
      </c>
      <c r="AE1380" s="11">
        <v>0</v>
      </c>
      <c r="AF1380" s="11">
        <v>0</v>
      </c>
      <c r="AG1380" s="11">
        <v>0</v>
      </c>
      <c r="AH1380" s="11">
        <v>0</v>
      </c>
      <c r="AI1380" s="11">
        <v>0</v>
      </c>
      <c r="AJ1380" s="11">
        <v>0</v>
      </c>
      <c r="AK1380" s="11">
        <v>0</v>
      </c>
      <c r="AL1380" s="11">
        <v>0</v>
      </c>
      <c r="AM1380" s="11">
        <v>0</v>
      </c>
      <c r="AN1380" s="11">
        <v>12612.5</v>
      </c>
      <c r="AO1380" s="11">
        <v>2735.5</v>
      </c>
      <c r="AP1380" s="11">
        <v>55914.125</v>
      </c>
      <c r="AQ1380" s="11">
        <v>130.0625</v>
      </c>
    </row>
    <row r="1381" spans="1:43" hidden="1" x14ac:dyDescent="0.45">
      <c r="A1381" s="11">
        <v>1379</v>
      </c>
      <c r="B1381" s="11" t="s">
        <v>15</v>
      </c>
      <c r="C1381" s="11" t="s">
        <v>8</v>
      </c>
      <c r="D1381" s="12">
        <v>43800</v>
      </c>
      <c r="E1381" s="11">
        <f t="shared" si="42"/>
        <v>2019</v>
      </c>
      <c r="F1381" s="11">
        <f t="shared" si="43"/>
        <v>12</v>
      </c>
      <c r="G1381" s="11">
        <v>18</v>
      </c>
      <c r="H1381" s="11">
        <v>1</v>
      </c>
      <c r="I1381" s="11">
        <v>17</v>
      </c>
      <c r="J1381" s="11">
        <v>1</v>
      </c>
      <c r="K1381" s="11">
        <v>0</v>
      </c>
      <c r="L1381" s="11">
        <v>1918.11764705882</v>
      </c>
      <c r="M1381" s="11">
        <v>101250.117647058</v>
      </c>
      <c r="N1381" s="11">
        <v>94592.705882352893</v>
      </c>
      <c r="O1381" s="11">
        <v>34817.472102698201</v>
      </c>
      <c r="P1381" s="11">
        <v>2560.72014430012</v>
      </c>
      <c r="Q1381" s="11">
        <v>32537.206605365802</v>
      </c>
      <c r="R1381" s="11">
        <v>0.98873459954785603</v>
      </c>
      <c r="S1381" s="11">
        <v>14.4032783922553</v>
      </c>
      <c r="T1381" s="11">
        <v>0.58595722631618696</v>
      </c>
      <c r="U1381" s="11">
        <v>0</v>
      </c>
      <c r="V1381" s="11">
        <v>18.294117647058801</v>
      </c>
      <c r="W1381" s="11">
        <v>0</v>
      </c>
      <c r="X1381" s="11">
        <v>1.1764705882352899</v>
      </c>
      <c r="Y1381" s="11">
        <v>17.117647058823501</v>
      </c>
      <c r="Z1381" s="11">
        <v>5.2941176470588198</v>
      </c>
      <c r="AA1381" s="11">
        <v>5.2941176470588198</v>
      </c>
      <c r="AB1381" s="11">
        <v>8.4705882352941106</v>
      </c>
      <c r="AC1381" s="11">
        <v>113.88235294117599</v>
      </c>
      <c r="AD1381" s="11">
        <v>879.14434400072901</v>
      </c>
      <c r="AE1381" s="11">
        <v>0</v>
      </c>
      <c r="AF1381" s="11">
        <v>0</v>
      </c>
      <c r="AG1381" s="11">
        <v>0</v>
      </c>
      <c r="AH1381" s="11">
        <v>0</v>
      </c>
      <c r="AI1381" s="11">
        <v>0</v>
      </c>
      <c r="AJ1381" s="11">
        <v>0</v>
      </c>
      <c r="AK1381" s="11">
        <v>0</v>
      </c>
      <c r="AL1381" s="11">
        <v>0</v>
      </c>
      <c r="AM1381" s="11">
        <v>0</v>
      </c>
      <c r="AN1381" s="11">
        <v>14511</v>
      </c>
      <c r="AO1381" s="11">
        <v>2665.2941176470499</v>
      </c>
      <c r="AP1381" s="11">
        <v>64449.176470588201</v>
      </c>
      <c r="AQ1381" s="11">
        <v>155.29411764705799</v>
      </c>
    </row>
    <row r="1382" spans="1:43" hidden="1" x14ac:dyDescent="0.45">
      <c r="A1382" s="11">
        <v>1380</v>
      </c>
      <c r="B1382" s="11" t="s">
        <v>15</v>
      </c>
      <c r="C1382" s="11" t="s">
        <v>8</v>
      </c>
      <c r="D1382" s="12">
        <v>43831</v>
      </c>
      <c r="E1382" s="11">
        <f t="shared" si="42"/>
        <v>2020</v>
      </c>
      <c r="F1382" s="11">
        <f t="shared" si="43"/>
        <v>1</v>
      </c>
      <c r="G1382" s="11">
        <v>18</v>
      </c>
      <c r="H1382" s="11">
        <v>1</v>
      </c>
      <c r="I1382" s="11">
        <v>17</v>
      </c>
      <c r="J1382" s="11">
        <v>1</v>
      </c>
      <c r="K1382" s="11">
        <v>0</v>
      </c>
      <c r="L1382" s="11">
        <v>1934.5882352941101</v>
      </c>
      <c r="M1382" s="11">
        <v>102165.647058823</v>
      </c>
      <c r="N1382" s="11">
        <v>94351.823529411704</v>
      </c>
      <c r="O1382" s="11">
        <v>36071.729932595597</v>
      </c>
      <c r="P1382" s="11">
        <v>2661.6766365199501</v>
      </c>
      <c r="Q1382" s="11">
        <v>33264.487293631501</v>
      </c>
      <c r="R1382" s="11">
        <v>0.97591812083458895</v>
      </c>
      <c r="S1382" s="11">
        <v>14.3528555644106</v>
      </c>
      <c r="T1382" s="11">
        <v>0.60079902963362897</v>
      </c>
      <c r="U1382" s="11">
        <v>0</v>
      </c>
      <c r="V1382" s="11">
        <v>17.352941176470502</v>
      </c>
      <c r="W1382" s="11">
        <v>1.29411764705882</v>
      </c>
      <c r="X1382" s="11">
        <v>0.29411764705882298</v>
      </c>
      <c r="Y1382" s="11">
        <v>15.764705882352899</v>
      </c>
      <c r="Z1382" s="11">
        <v>5.2941176470588198</v>
      </c>
      <c r="AA1382" s="11">
        <v>5.2941176470588198</v>
      </c>
      <c r="AB1382" s="11">
        <v>8.4705882352941106</v>
      </c>
      <c r="AC1382" s="11">
        <v>114.35294117647</v>
      </c>
      <c r="AD1382" s="11">
        <v>871.85944186339805</v>
      </c>
      <c r="AE1382" s="11">
        <v>0</v>
      </c>
      <c r="AF1382" s="11">
        <v>0</v>
      </c>
      <c r="AG1382" s="11">
        <v>1.26</v>
      </c>
      <c r="AH1382" s="11">
        <v>1.0588235294117601</v>
      </c>
      <c r="AI1382" s="11">
        <v>1.1023529411764701</v>
      </c>
      <c r="AJ1382" s="11">
        <v>0</v>
      </c>
      <c r="AK1382" s="11">
        <v>0</v>
      </c>
      <c r="AL1382" s="11">
        <v>0</v>
      </c>
      <c r="AM1382" s="11">
        <v>0</v>
      </c>
      <c r="AN1382" s="11">
        <v>14054.2352941176</v>
      </c>
      <c r="AO1382" s="11">
        <v>1973.9411764705801</v>
      </c>
      <c r="AP1382" s="11">
        <v>60450.823529411697</v>
      </c>
      <c r="AQ1382" s="11">
        <v>356.23529411764702</v>
      </c>
    </row>
    <row r="1383" spans="1:43" hidden="1" x14ac:dyDescent="0.45">
      <c r="A1383" s="11">
        <v>1381</v>
      </c>
      <c r="B1383" s="11" t="s">
        <v>15</v>
      </c>
      <c r="C1383" s="11" t="s">
        <v>8</v>
      </c>
      <c r="D1383" s="12">
        <v>43862</v>
      </c>
      <c r="E1383" s="11">
        <f t="shared" si="42"/>
        <v>2020</v>
      </c>
      <c r="F1383" s="11">
        <f t="shared" si="43"/>
        <v>2</v>
      </c>
      <c r="G1383" s="11">
        <v>16</v>
      </c>
      <c r="H1383" s="11">
        <v>0</v>
      </c>
      <c r="I1383" s="11">
        <v>16</v>
      </c>
      <c r="J1383" s="11">
        <v>0</v>
      </c>
      <c r="K1383" s="11">
        <v>0</v>
      </c>
      <c r="L1383" s="11">
        <v>1779</v>
      </c>
      <c r="M1383" s="11">
        <v>93928.375</v>
      </c>
      <c r="N1383" s="11">
        <v>54067.5</v>
      </c>
      <c r="O1383" s="11">
        <v>31760.753184784</v>
      </c>
      <c r="P1383" s="11">
        <v>2269.6376727821698</v>
      </c>
      <c r="Q1383" s="11">
        <v>18629.814663696401</v>
      </c>
      <c r="R1383" s="11">
        <v>0.57554309116260505</v>
      </c>
      <c r="S1383" s="11">
        <v>13.994580858700999</v>
      </c>
      <c r="T1383" s="11">
        <v>0.325947619071008</v>
      </c>
      <c r="U1383" s="11">
        <v>0</v>
      </c>
      <c r="V1383" s="11">
        <v>16.625</v>
      </c>
      <c r="W1383" s="11">
        <v>0</v>
      </c>
      <c r="X1383" s="11">
        <v>0</v>
      </c>
      <c r="Y1383" s="11">
        <v>16.625</v>
      </c>
      <c r="Z1383" s="11">
        <v>5</v>
      </c>
      <c r="AA1383" s="11">
        <v>5</v>
      </c>
      <c r="AB1383" s="11">
        <v>8</v>
      </c>
      <c r="AC1383" s="11">
        <v>105.5</v>
      </c>
      <c r="AD1383" s="11">
        <v>512.35699821984804</v>
      </c>
      <c r="AE1383" s="11">
        <v>0</v>
      </c>
      <c r="AF1383" s="11">
        <v>36.979374999999997</v>
      </c>
      <c r="AG1383" s="11">
        <v>35.749375000000001</v>
      </c>
      <c r="AH1383" s="11">
        <v>326.0625</v>
      </c>
      <c r="AI1383" s="11">
        <v>31.283750000000001</v>
      </c>
      <c r="AJ1383" s="11">
        <v>0</v>
      </c>
      <c r="AK1383" s="11">
        <v>2.8125</v>
      </c>
      <c r="AL1383" s="11">
        <v>2.75</v>
      </c>
      <c r="AM1383" s="11">
        <v>0</v>
      </c>
      <c r="AN1383" s="11">
        <v>7801.75</v>
      </c>
      <c r="AO1383" s="11">
        <v>1068</v>
      </c>
      <c r="AP1383" s="11">
        <v>40771.625</v>
      </c>
      <c r="AQ1383" s="11">
        <v>0</v>
      </c>
    </row>
    <row r="1384" spans="1:43" hidden="1" x14ac:dyDescent="0.45">
      <c r="A1384" s="11">
        <v>1382</v>
      </c>
      <c r="B1384" s="11" t="s">
        <v>15</v>
      </c>
      <c r="C1384" s="11" t="s">
        <v>8</v>
      </c>
      <c r="D1384" s="12">
        <v>43891</v>
      </c>
      <c r="E1384" s="11">
        <f t="shared" si="42"/>
        <v>2020</v>
      </c>
      <c r="F1384" s="11">
        <f t="shared" si="43"/>
        <v>3</v>
      </c>
      <c r="G1384" s="11">
        <v>18</v>
      </c>
      <c r="H1384" s="11">
        <v>0</v>
      </c>
      <c r="I1384" s="11">
        <v>18</v>
      </c>
      <c r="J1384" s="11">
        <v>0</v>
      </c>
      <c r="K1384" s="11">
        <v>0</v>
      </c>
      <c r="L1384" s="11">
        <v>1780</v>
      </c>
      <c r="M1384" s="11">
        <v>93835.5</v>
      </c>
      <c r="N1384" s="11">
        <v>25319.166666666599</v>
      </c>
      <c r="O1384" s="11">
        <v>29073.820421881101</v>
      </c>
      <c r="P1384" s="11">
        <v>2068.3018441689701</v>
      </c>
      <c r="Q1384" s="11">
        <v>7887.4747204297901</v>
      </c>
      <c r="R1384" s="11">
        <v>0.26973684954564697</v>
      </c>
      <c r="S1384" s="11">
        <v>14.057045195491201</v>
      </c>
      <c r="T1384" s="11">
        <v>0.137377368244816</v>
      </c>
      <c r="U1384" s="11">
        <v>0</v>
      </c>
      <c r="V1384" s="11">
        <v>19.1666666666666</v>
      </c>
      <c r="W1384" s="11">
        <v>0</v>
      </c>
      <c r="X1384" s="11">
        <v>0</v>
      </c>
      <c r="Y1384" s="11">
        <v>19.1666666666666</v>
      </c>
      <c r="Z1384" s="11">
        <v>5</v>
      </c>
      <c r="AA1384" s="11">
        <v>5</v>
      </c>
      <c r="AB1384" s="11">
        <v>8</v>
      </c>
      <c r="AC1384" s="11">
        <v>105.555555555555</v>
      </c>
      <c r="AD1384" s="11">
        <v>239.78630766948501</v>
      </c>
      <c r="AE1384" s="11">
        <v>0</v>
      </c>
      <c r="AF1384" s="11">
        <v>62.35</v>
      </c>
      <c r="AG1384" s="11">
        <v>59.324444444444403</v>
      </c>
      <c r="AH1384" s="11">
        <v>7844.5555555555502</v>
      </c>
      <c r="AI1384" s="11">
        <v>53.820555555555501</v>
      </c>
      <c r="AJ1384" s="11">
        <v>0</v>
      </c>
      <c r="AK1384" s="11">
        <v>3</v>
      </c>
      <c r="AL1384" s="11">
        <v>83.2222222222222</v>
      </c>
      <c r="AM1384" s="11">
        <v>0</v>
      </c>
      <c r="AN1384" s="11">
        <v>3790</v>
      </c>
      <c r="AO1384" s="11">
        <v>807.944444444444</v>
      </c>
      <c r="AP1384" s="11">
        <v>22759.722222222201</v>
      </c>
      <c r="AQ1384" s="11">
        <v>0</v>
      </c>
    </row>
    <row r="1385" spans="1:43" hidden="1" x14ac:dyDescent="0.45">
      <c r="A1385" s="11">
        <v>1383</v>
      </c>
      <c r="B1385" s="11" t="s">
        <v>15</v>
      </c>
      <c r="C1385" s="11" t="s">
        <v>8</v>
      </c>
      <c r="D1385" s="12">
        <v>43922</v>
      </c>
      <c r="E1385" s="11">
        <f t="shared" si="42"/>
        <v>2020</v>
      </c>
      <c r="F1385" s="11">
        <f t="shared" si="43"/>
        <v>4</v>
      </c>
      <c r="G1385" s="11">
        <v>18</v>
      </c>
      <c r="H1385" s="11">
        <v>1</v>
      </c>
      <c r="I1385" s="11">
        <v>17</v>
      </c>
      <c r="J1385" s="11">
        <v>1</v>
      </c>
      <c r="K1385" s="11">
        <v>0</v>
      </c>
      <c r="L1385" s="11">
        <v>1882.5882352941101</v>
      </c>
      <c r="M1385" s="11">
        <v>99236.705882352893</v>
      </c>
      <c r="N1385" s="11">
        <v>40982.294117646998</v>
      </c>
      <c r="O1385" s="11">
        <v>33050.350986531499</v>
      </c>
      <c r="P1385" s="11">
        <v>2370.8080256380499</v>
      </c>
      <c r="Q1385" s="11">
        <v>13758.0005365999</v>
      </c>
      <c r="R1385" s="11">
        <v>0.43727529302831097</v>
      </c>
      <c r="S1385" s="11">
        <v>14.7835997014573</v>
      </c>
      <c r="T1385" s="11">
        <v>0.24274399646664199</v>
      </c>
      <c r="U1385" s="11">
        <v>0</v>
      </c>
      <c r="V1385" s="11">
        <v>20.352941176470502</v>
      </c>
      <c r="W1385" s="11">
        <v>0</v>
      </c>
      <c r="X1385" s="11">
        <v>0</v>
      </c>
      <c r="Y1385" s="11">
        <v>20.352941176470502</v>
      </c>
      <c r="Z1385" s="11">
        <v>5.2941176470588198</v>
      </c>
      <c r="AA1385" s="11">
        <v>5.2941176470588198</v>
      </c>
      <c r="AB1385" s="11">
        <v>8.4705882352941106</v>
      </c>
      <c r="AC1385" s="11">
        <v>111.64705882352899</v>
      </c>
      <c r="AD1385" s="11">
        <v>388.66623210031599</v>
      </c>
      <c r="AE1385" s="11">
        <v>0</v>
      </c>
      <c r="AF1385" s="11">
        <v>68.194117647058803</v>
      </c>
      <c r="AG1385" s="11">
        <v>68.4164705882352</v>
      </c>
      <c r="AH1385" s="11">
        <v>11141.2352941176</v>
      </c>
      <c r="AI1385" s="11">
        <v>66.483529411764707</v>
      </c>
      <c r="AJ1385" s="11">
        <v>0</v>
      </c>
      <c r="AK1385" s="11">
        <v>3.1764705882352899</v>
      </c>
      <c r="AL1385" s="11">
        <v>232.058823529411</v>
      </c>
      <c r="AM1385" s="11">
        <v>0</v>
      </c>
      <c r="AN1385" s="11">
        <v>6328.9411764705801</v>
      </c>
      <c r="AO1385" s="11">
        <v>975.64705882352905</v>
      </c>
      <c r="AP1385" s="11">
        <v>33070.176470588201</v>
      </c>
      <c r="AQ1385" s="11">
        <v>0</v>
      </c>
    </row>
    <row r="1386" spans="1:43" hidden="1" x14ac:dyDescent="0.45">
      <c r="A1386" s="11">
        <v>1384</v>
      </c>
      <c r="B1386" s="11" t="s">
        <v>15</v>
      </c>
      <c r="C1386" s="11" t="s">
        <v>8</v>
      </c>
      <c r="D1386" s="12">
        <v>43952</v>
      </c>
      <c r="E1386" s="11">
        <f t="shared" si="42"/>
        <v>2020</v>
      </c>
      <c r="F1386" s="11">
        <f t="shared" si="43"/>
        <v>5</v>
      </c>
      <c r="G1386" s="11">
        <v>16</v>
      </c>
      <c r="H1386" s="11">
        <v>1</v>
      </c>
      <c r="I1386" s="11">
        <v>15</v>
      </c>
      <c r="J1386" s="11">
        <v>1</v>
      </c>
      <c r="K1386" s="11">
        <v>0</v>
      </c>
      <c r="L1386" s="11">
        <v>1897.6</v>
      </c>
      <c r="M1386" s="11">
        <v>100021.53333333301</v>
      </c>
      <c r="N1386" s="11">
        <v>54618.8</v>
      </c>
      <c r="O1386" s="11">
        <v>33833.928006136099</v>
      </c>
      <c r="P1386" s="11">
        <v>2428.3362604344202</v>
      </c>
      <c r="Q1386" s="11">
        <v>18465.940938798201</v>
      </c>
      <c r="R1386" s="11">
        <v>0.58247532393719403</v>
      </c>
      <c r="S1386" s="11">
        <v>14.872625400247999</v>
      </c>
      <c r="T1386" s="11">
        <v>0.32430865897290101</v>
      </c>
      <c r="U1386" s="11">
        <v>0</v>
      </c>
      <c r="V1386" s="11">
        <v>19.399999999999999</v>
      </c>
      <c r="W1386" s="11">
        <v>0</v>
      </c>
      <c r="X1386" s="11">
        <v>0</v>
      </c>
      <c r="Y1386" s="11">
        <v>19.399999999999999</v>
      </c>
      <c r="Z1386" s="11">
        <v>5.3333333333333304</v>
      </c>
      <c r="AA1386" s="11">
        <v>5.3333333333333304</v>
      </c>
      <c r="AB1386" s="11">
        <v>8.5333333333333297</v>
      </c>
      <c r="AC1386" s="11">
        <v>112.533333333333</v>
      </c>
      <c r="AD1386" s="11">
        <v>517.71238688621804</v>
      </c>
      <c r="AE1386" s="11">
        <v>0</v>
      </c>
      <c r="AF1386" s="11">
        <v>44.937333333333299</v>
      </c>
      <c r="AG1386" s="11">
        <v>54.423999999999999</v>
      </c>
      <c r="AH1386" s="11">
        <v>11789.1333333333</v>
      </c>
      <c r="AI1386" s="11">
        <v>54.286666666666598</v>
      </c>
      <c r="AJ1386" s="11">
        <v>0</v>
      </c>
      <c r="AK1386" s="11">
        <v>3.2</v>
      </c>
      <c r="AL1386" s="11">
        <v>279.2</v>
      </c>
      <c r="AM1386" s="11">
        <v>0</v>
      </c>
      <c r="AN1386" s="11">
        <v>8422.0666666666602</v>
      </c>
      <c r="AO1386" s="11">
        <v>767.46666666666601</v>
      </c>
      <c r="AP1386" s="11">
        <v>42315.533333333296</v>
      </c>
      <c r="AQ1386" s="11">
        <v>0</v>
      </c>
    </row>
    <row r="1387" spans="1:43" hidden="1" x14ac:dyDescent="0.45">
      <c r="A1387" s="11">
        <v>1385</v>
      </c>
      <c r="B1387" s="11" t="s">
        <v>15</v>
      </c>
      <c r="C1387" s="11" t="s">
        <v>8</v>
      </c>
      <c r="D1387" s="12">
        <v>43983</v>
      </c>
      <c r="E1387" s="11">
        <f t="shared" si="42"/>
        <v>2020</v>
      </c>
      <c r="F1387" s="11">
        <f t="shared" si="43"/>
        <v>6</v>
      </c>
      <c r="G1387" s="11">
        <v>18</v>
      </c>
      <c r="H1387" s="11">
        <v>0</v>
      </c>
      <c r="I1387" s="11">
        <v>18</v>
      </c>
      <c r="J1387" s="11">
        <v>0</v>
      </c>
      <c r="K1387" s="11">
        <v>0</v>
      </c>
      <c r="L1387" s="11">
        <v>1780</v>
      </c>
      <c r="M1387" s="11">
        <v>93878.833333333299</v>
      </c>
      <c r="N1387" s="11">
        <v>53893.055555555497</v>
      </c>
      <c r="O1387" s="11">
        <v>31106.1182976456</v>
      </c>
      <c r="P1387" s="11">
        <v>2217.4930413873899</v>
      </c>
      <c r="Q1387" s="11">
        <v>17864.682350553201</v>
      </c>
      <c r="R1387" s="11">
        <v>0.57402203964573995</v>
      </c>
      <c r="S1387" s="11">
        <v>14.028959369267501</v>
      </c>
      <c r="T1387" s="11">
        <v>0.31186740501663301</v>
      </c>
      <c r="U1387" s="11">
        <v>0</v>
      </c>
      <c r="V1387" s="11">
        <v>18.7777777777777</v>
      </c>
      <c r="W1387" s="11">
        <v>0</v>
      </c>
      <c r="X1387" s="11">
        <v>0</v>
      </c>
      <c r="Y1387" s="11">
        <v>18.7777777777777</v>
      </c>
      <c r="Z1387" s="11">
        <v>5</v>
      </c>
      <c r="AA1387" s="11">
        <v>5</v>
      </c>
      <c r="AB1387" s="11">
        <v>8</v>
      </c>
      <c r="AC1387" s="11">
        <v>105.555555555555</v>
      </c>
      <c r="AD1387" s="11">
        <v>510.51959155417097</v>
      </c>
      <c r="AE1387" s="11">
        <v>0</v>
      </c>
      <c r="AF1387" s="11">
        <v>53.651111111111099</v>
      </c>
      <c r="AG1387" s="11">
        <v>59.494444444444397</v>
      </c>
      <c r="AH1387" s="11">
        <v>12160.1111111111</v>
      </c>
      <c r="AI1387" s="11">
        <v>58.301111111111098</v>
      </c>
      <c r="AJ1387" s="11">
        <v>0</v>
      </c>
      <c r="AK1387" s="11">
        <v>3</v>
      </c>
      <c r="AL1387" s="11">
        <v>277.83333333333297</v>
      </c>
      <c r="AM1387" s="11">
        <v>0</v>
      </c>
      <c r="AN1387" s="11">
        <v>8060.8333333333303</v>
      </c>
      <c r="AO1387" s="11">
        <v>0</v>
      </c>
      <c r="AP1387" s="11">
        <v>41170.888888888803</v>
      </c>
      <c r="AQ1387" s="11">
        <v>0</v>
      </c>
    </row>
    <row r="1388" spans="1:43" hidden="1" x14ac:dyDescent="0.45">
      <c r="A1388" s="11">
        <v>1386</v>
      </c>
      <c r="B1388" s="11" t="s">
        <v>15</v>
      </c>
      <c r="C1388" s="11" t="s">
        <v>8</v>
      </c>
      <c r="D1388" s="12">
        <v>44013</v>
      </c>
      <c r="E1388" s="11">
        <f t="shared" si="42"/>
        <v>2020</v>
      </c>
      <c r="F1388" s="11">
        <f t="shared" si="43"/>
        <v>7</v>
      </c>
      <c r="G1388" s="11">
        <v>18</v>
      </c>
      <c r="H1388" s="11">
        <v>0</v>
      </c>
      <c r="I1388" s="11">
        <v>18</v>
      </c>
      <c r="J1388" s="11">
        <v>0</v>
      </c>
      <c r="K1388" s="11">
        <v>0</v>
      </c>
      <c r="L1388" s="11">
        <v>1778</v>
      </c>
      <c r="M1388" s="11">
        <v>93733.888888888803</v>
      </c>
      <c r="N1388" s="11">
        <v>60309.722222222197</v>
      </c>
      <c r="O1388" s="11">
        <v>31367.986043205401</v>
      </c>
      <c r="P1388" s="11">
        <v>2308.1563665865501</v>
      </c>
      <c r="Q1388" s="11">
        <v>20194.163100813901</v>
      </c>
      <c r="R1388" s="11">
        <v>0.64344827063937304</v>
      </c>
      <c r="S1388" s="11">
        <v>13.594755803532101</v>
      </c>
      <c r="T1388" s="11">
        <v>0.36425934566842</v>
      </c>
      <c r="U1388" s="11">
        <v>0</v>
      </c>
      <c r="V1388" s="11">
        <v>17.5</v>
      </c>
      <c r="W1388" s="11">
        <v>0</v>
      </c>
      <c r="X1388" s="11">
        <v>0</v>
      </c>
      <c r="Y1388" s="11">
        <v>17.5</v>
      </c>
      <c r="Z1388" s="11">
        <v>5</v>
      </c>
      <c r="AA1388" s="11">
        <v>5</v>
      </c>
      <c r="AB1388" s="11">
        <v>8</v>
      </c>
      <c r="AC1388" s="11">
        <v>105.444444444444</v>
      </c>
      <c r="AD1388" s="11">
        <v>571.974618009197</v>
      </c>
      <c r="AE1388" s="11">
        <v>0</v>
      </c>
      <c r="AF1388" s="11">
        <v>53.445555555555501</v>
      </c>
      <c r="AG1388" s="11">
        <v>52.212222222222202</v>
      </c>
      <c r="AH1388" s="11">
        <v>13661.8888888888</v>
      </c>
      <c r="AI1388" s="11">
        <v>51.936111111111103</v>
      </c>
      <c r="AJ1388" s="11">
        <v>0</v>
      </c>
      <c r="AK1388" s="11">
        <v>3</v>
      </c>
      <c r="AL1388" s="11">
        <v>292.222222222222</v>
      </c>
      <c r="AM1388" s="11">
        <v>0</v>
      </c>
      <c r="AN1388" s="11">
        <v>8628.5555555555493</v>
      </c>
      <c r="AO1388" s="11">
        <v>0</v>
      </c>
      <c r="AP1388" s="11">
        <v>42580.611111111102</v>
      </c>
      <c r="AQ1388" s="11">
        <v>0</v>
      </c>
    </row>
    <row r="1389" spans="1:43" hidden="1" x14ac:dyDescent="0.45">
      <c r="A1389" s="11">
        <v>1387</v>
      </c>
      <c r="B1389" s="11" t="s">
        <v>15</v>
      </c>
      <c r="C1389" s="11" t="s">
        <v>8</v>
      </c>
      <c r="D1389" s="12">
        <v>44044</v>
      </c>
      <c r="E1389" s="11">
        <f t="shared" si="42"/>
        <v>2020</v>
      </c>
      <c r="F1389" s="11">
        <f t="shared" si="43"/>
        <v>8</v>
      </c>
      <c r="G1389" s="11">
        <v>17</v>
      </c>
      <c r="H1389" s="11">
        <v>0</v>
      </c>
      <c r="I1389" s="11">
        <v>17</v>
      </c>
      <c r="J1389" s="11">
        <v>0</v>
      </c>
      <c r="K1389" s="11">
        <v>0</v>
      </c>
      <c r="L1389" s="11">
        <v>1793.2941176470499</v>
      </c>
      <c r="M1389" s="11">
        <v>94556.058823529398</v>
      </c>
      <c r="N1389" s="11">
        <v>58934.294117646998</v>
      </c>
      <c r="O1389" s="11">
        <v>31824.041583138998</v>
      </c>
      <c r="P1389" s="11">
        <v>2380.7203037252498</v>
      </c>
      <c r="Q1389" s="11">
        <v>19951.049458693298</v>
      </c>
      <c r="R1389" s="11">
        <v>0.62251112688424604</v>
      </c>
      <c r="S1389" s="11">
        <v>13.3858245353467</v>
      </c>
      <c r="T1389" s="11">
        <v>0.36832407204839801</v>
      </c>
      <c r="U1389" s="11">
        <v>0</v>
      </c>
      <c r="V1389" s="11">
        <v>17.9411764705882</v>
      </c>
      <c r="W1389" s="11">
        <v>0</v>
      </c>
      <c r="X1389" s="11">
        <v>0.17647058823529399</v>
      </c>
      <c r="Y1389" s="11">
        <v>17.764705882352899</v>
      </c>
      <c r="Z1389" s="11">
        <v>5</v>
      </c>
      <c r="AA1389" s="11">
        <v>5</v>
      </c>
      <c r="AB1389" s="11">
        <v>8</v>
      </c>
      <c r="AC1389" s="11">
        <v>106.294117647058</v>
      </c>
      <c r="AD1389" s="11">
        <v>553.756429410686</v>
      </c>
      <c r="AE1389" s="11">
        <v>0</v>
      </c>
      <c r="AF1389" s="11">
        <v>53.24</v>
      </c>
      <c r="AG1389" s="11">
        <v>52.08</v>
      </c>
      <c r="AH1389" s="11">
        <v>16230.8235294117</v>
      </c>
      <c r="AI1389" s="11">
        <v>51.82</v>
      </c>
      <c r="AJ1389" s="11">
        <v>0</v>
      </c>
      <c r="AK1389" s="11">
        <v>3</v>
      </c>
      <c r="AL1389" s="11">
        <v>307.70588235294099</v>
      </c>
      <c r="AM1389" s="11">
        <v>0</v>
      </c>
      <c r="AN1389" s="11">
        <v>9490.8823529411693</v>
      </c>
      <c r="AO1389" s="11">
        <v>0</v>
      </c>
      <c r="AP1389" s="11">
        <v>41538.176470588201</v>
      </c>
      <c r="AQ1389" s="11">
        <v>0</v>
      </c>
    </row>
    <row r="1390" spans="1:43" hidden="1" x14ac:dyDescent="0.45">
      <c r="A1390" s="11">
        <v>1388</v>
      </c>
      <c r="B1390" s="11" t="s">
        <v>15</v>
      </c>
      <c r="C1390" s="11" t="s">
        <v>8</v>
      </c>
      <c r="D1390" s="12">
        <v>44075</v>
      </c>
      <c r="E1390" s="11">
        <f t="shared" si="42"/>
        <v>2020</v>
      </c>
      <c r="F1390" s="11">
        <f t="shared" si="43"/>
        <v>9</v>
      </c>
      <c r="G1390" s="11">
        <v>18</v>
      </c>
      <c r="H1390" s="11">
        <v>1</v>
      </c>
      <c r="I1390" s="11">
        <v>17</v>
      </c>
      <c r="J1390" s="11">
        <v>1</v>
      </c>
      <c r="K1390" s="11">
        <v>1</v>
      </c>
      <c r="L1390" s="11">
        <v>1925.4117647058799</v>
      </c>
      <c r="M1390" s="11">
        <v>101593.117647058</v>
      </c>
      <c r="N1390" s="11">
        <v>46152.882352941102</v>
      </c>
      <c r="O1390" s="11">
        <v>32440.720410675902</v>
      </c>
      <c r="P1390" s="11">
        <v>2289.3787730016102</v>
      </c>
      <c r="Q1390" s="11">
        <v>14748.0857315343</v>
      </c>
      <c r="R1390" s="11">
        <v>0.47970853874266201</v>
      </c>
      <c r="S1390" s="11">
        <v>14.999353437528899</v>
      </c>
      <c r="T1390" s="11">
        <v>0.25465981521369002</v>
      </c>
      <c r="U1390" s="11">
        <v>0</v>
      </c>
      <c r="V1390" s="11">
        <v>17.9411764705882</v>
      </c>
      <c r="W1390" s="11">
        <v>1.29411764705882</v>
      </c>
      <c r="X1390" s="11">
        <v>0</v>
      </c>
      <c r="Y1390" s="11">
        <v>16.647058823529399</v>
      </c>
      <c r="Z1390" s="11">
        <v>5.2941176470588198</v>
      </c>
      <c r="AA1390" s="11">
        <v>5.2941176470588198</v>
      </c>
      <c r="AB1390" s="11">
        <v>8.4705882352941106</v>
      </c>
      <c r="AC1390" s="11">
        <v>113.764705882352</v>
      </c>
      <c r="AD1390" s="11">
        <v>428.35807221053301</v>
      </c>
      <c r="AE1390" s="11">
        <v>0</v>
      </c>
      <c r="AF1390" s="11">
        <v>54.8735294117647</v>
      </c>
      <c r="AG1390" s="11">
        <v>54.186470588235203</v>
      </c>
      <c r="AH1390" s="11">
        <v>23733.529411764699</v>
      </c>
      <c r="AI1390" s="11">
        <v>54.028823529411703</v>
      </c>
      <c r="AJ1390" s="11">
        <v>0</v>
      </c>
      <c r="AK1390" s="11">
        <v>2.1764705882352899</v>
      </c>
      <c r="AL1390" s="11">
        <v>391.11764705882302</v>
      </c>
      <c r="AM1390" s="11">
        <v>0</v>
      </c>
      <c r="AN1390" s="11">
        <v>7877.9411764705801</v>
      </c>
      <c r="AO1390" s="11">
        <v>0</v>
      </c>
      <c r="AP1390" s="11">
        <v>36198.9411764705</v>
      </c>
      <c r="AQ1390" s="11">
        <v>50.941176470588204</v>
      </c>
    </row>
    <row r="1391" spans="1:43" hidden="1" x14ac:dyDescent="0.45">
      <c r="A1391" s="11">
        <v>1389</v>
      </c>
      <c r="B1391" s="11" t="s">
        <v>15</v>
      </c>
      <c r="C1391" s="11" t="s">
        <v>8</v>
      </c>
      <c r="D1391" s="12">
        <v>44105</v>
      </c>
      <c r="E1391" s="11">
        <f t="shared" si="42"/>
        <v>2020</v>
      </c>
      <c r="F1391" s="11">
        <f t="shared" si="43"/>
        <v>10</v>
      </c>
      <c r="G1391" s="11">
        <v>17</v>
      </c>
      <c r="H1391" s="11">
        <v>1</v>
      </c>
      <c r="I1391" s="11">
        <v>16</v>
      </c>
      <c r="J1391" s="11">
        <v>1</v>
      </c>
      <c r="K1391" s="11">
        <v>1</v>
      </c>
      <c r="L1391" s="11">
        <v>1913.5</v>
      </c>
      <c r="M1391" s="11">
        <v>100951</v>
      </c>
      <c r="N1391" s="11">
        <v>59054.5625</v>
      </c>
      <c r="O1391" s="11">
        <v>33295.193185360004</v>
      </c>
      <c r="P1391" s="11">
        <v>2360.2980277064698</v>
      </c>
      <c r="Q1391" s="11">
        <v>19518.139290618601</v>
      </c>
      <c r="R1391" s="11">
        <v>0.62480925156879596</v>
      </c>
      <c r="S1391" s="11">
        <v>14.9877397720206</v>
      </c>
      <c r="T1391" s="11">
        <v>0.33912547395750497</v>
      </c>
      <c r="U1391" s="11">
        <v>0</v>
      </c>
      <c r="V1391" s="11">
        <v>17.25</v>
      </c>
      <c r="W1391" s="11">
        <v>0.6875</v>
      </c>
      <c r="X1391" s="11">
        <v>0</v>
      </c>
      <c r="Y1391" s="11">
        <v>16.5625</v>
      </c>
      <c r="Z1391" s="11">
        <v>5.3125</v>
      </c>
      <c r="AA1391" s="11">
        <v>5.3125</v>
      </c>
      <c r="AB1391" s="11">
        <v>8.5</v>
      </c>
      <c r="AC1391" s="11">
        <v>113.25</v>
      </c>
      <c r="AD1391" s="11">
        <v>556.34441378827603</v>
      </c>
      <c r="AE1391" s="11">
        <v>0</v>
      </c>
      <c r="AF1391" s="11">
        <v>61.514375000000001</v>
      </c>
      <c r="AG1391" s="11">
        <v>59.747500000000002</v>
      </c>
      <c r="AH1391" s="11">
        <v>26750.125</v>
      </c>
      <c r="AI1391" s="11">
        <v>58.918125000000003</v>
      </c>
      <c r="AJ1391" s="11">
        <v>0</v>
      </c>
      <c r="AK1391" s="11">
        <v>2.125</v>
      </c>
      <c r="AL1391" s="11">
        <v>470.0625</v>
      </c>
      <c r="AM1391" s="11">
        <v>0</v>
      </c>
      <c r="AN1391" s="11">
        <v>9651.8125</v>
      </c>
      <c r="AO1391" s="11">
        <v>0</v>
      </c>
      <c r="AP1391" s="11">
        <v>44759.0625</v>
      </c>
      <c r="AQ1391" s="11">
        <v>36.375</v>
      </c>
    </row>
    <row r="1392" spans="1:43" hidden="1" x14ac:dyDescent="0.45">
      <c r="A1392" s="11">
        <v>1390</v>
      </c>
      <c r="B1392" s="11" t="s">
        <v>15</v>
      </c>
      <c r="C1392" s="11" t="s">
        <v>8</v>
      </c>
      <c r="D1392" s="12">
        <v>44136</v>
      </c>
      <c r="E1392" s="11">
        <f t="shared" si="42"/>
        <v>2020</v>
      </c>
      <c r="F1392" s="11">
        <f t="shared" si="43"/>
        <v>11</v>
      </c>
      <c r="G1392" s="11">
        <v>17</v>
      </c>
      <c r="H1392" s="11">
        <v>0</v>
      </c>
      <c r="I1392" s="11">
        <v>17</v>
      </c>
      <c r="J1392" s="11">
        <v>0</v>
      </c>
      <c r="K1392" s="11">
        <v>0</v>
      </c>
      <c r="L1392" s="11">
        <v>1781.5294117646999</v>
      </c>
      <c r="M1392" s="11">
        <v>93963.117647058796</v>
      </c>
      <c r="N1392" s="11">
        <v>58919.882352941102</v>
      </c>
      <c r="O1392" s="11">
        <v>30669.478412282599</v>
      </c>
      <c r="P1392" s="11">
        <v>2200.18694786179</v>
      </c>
      <c r="Q1392" s="11">
        <v>19274.4608148402</v>
      </c>
      <c r="R1392" s="11">
        <v>0.62709975669167195</v>
      </c>
      <c r="S1392" s="11">
        <v>13.939692789981001</v>
      </c>
      <c r="T1392" s="11">
        <v>0.33846556102012398</v>
      </c>
      <c r="U1392" s="11">
        <v>5.8823529411764698E-2</v>
      </c>
      <c r="V1392" s="11">
        <v>16.529411764705799</v>
      </c>
      <c r="W1392" s="11">
        <v>0</v>
      </c>
      <c r="X1392" s="11">
        <v>0.11764705882352899</v>
      </c>
      <c r="Y1392" s="11">
        <v>16.470588235294102</v>
      </c>
      <c r="Z1392" s="11">
        <v>5</v>
      </c>
      <c r="AA1392" s="11">
        <v>5</v>
      </c>
      <c r="AB1392" s="11">
        <v>8</v>
      </c>
      <c r="AC1392" s="11">
        <v>105.705882352941</v>
      </c>
      <c r="AD1392" s="11">
        <v>557.42849812822305</v>
      </c>
      <c r="AE1392" s="11">
        <v>0</v>
      </c>
      <c r="AF1392" s="11">
        <v>52.805882352941097</v>
      </c>
      <c r="AG1392" s="11">
        <v>53.589999999999897</v>
      </c>
      <c r="AH1392" s="11">
        <v>29437</v>
      </c>
      <c r="AI1392" s="11">
        <v>53.138235294117599</v>
      </c>
      <c r="AJ1392" s="11">
        <v>0</v>
      </c>
      <c r="AK1392" s="11">
        <v>2</v>
      </c>
      <c r="AL1392" s="11">
        <v>494.88235294117601</v>
      </c>
      <c r="AM1392" s="11">
        <v>0</v>
      </c>
      <c r="AN1392" s="11">
        <v>9094.0588235294108</v>
      </c>
      <c r="AO1392" s="11">
        <v>0</v>
      </c>
      <c r="AP1392" s="11">
        <v>43797.823529411697</v>
      </c>
      <c r="AQ1392" s="11">
        <v>0</v>
      </c>
    </row>
    <row r="1393" spans="1:43" hidden="1" x14ac:dyDescent="0.45">
      <c r="A1393" s="11">
        <v>1391</v>
      </c>
      <c r="B1393" s="11" t="s">
        <v>15</v>
      </c>
      <c r="C1393" s="11" t="s">
        <v>8</v>
      </c>
      <c r="D1393" s="12">
        <v>44166</v>
      </c>
      <c r="E1393" s="11">
        <f t="shared" si="42"/>
        <v>2020</v>
      </c>
      <c r="F1393" s="11">
        <f t="shared" si="43"/>
        <v>12</v>
      </c>
      <c r="G1393" s="11">
        <v>19</v>
      </c>
      <c r="H1393" s="11">
        <v>0</v>
      </c>
      <c r="I1393" s="11">
        <v>19</v>
      </c>
      <c r="J1393" s="11">
        <v>0</v>
      </c>
      <c r="K1393" s="11">
        <v>0</v>
      </c>
      <c r="L1393" s="11">
        <v>1777.5789473684199</v>
      </c>
      <c r="M1393" s="11">
        <v>93735.4210526315</v>
      </c>
      <c r="N1393" s="11">
        <v>41171.8947368421</v>
      </c>
      <c r="O1393" s="11">
        <v>29617.399456996602</v>
      </c>
      <c r="P1393" s="11">
        <v>2116.7301296762998</v>
      </c>
      <c r="Q1393" s="11">
        <v>13019.372644954001</v>
      </c>
      <c r="R1393" s="11">
        <v>0.43922541804890203</v>
      </c>
      <c r="S1393" s="11">
        <v>13.993904958622499</v>
      </c>
      <c r="T1393" s="11">
        <v>0.22796177670574899</v>
      </c>
      <c r="U1393" s="11">
        <v>0</v>
      </c>
      <c r="V1393" s="11">
        <v>17.105263157894701</v>
      </c>
      <c r="W1393" s="11">
        <v>0</v>
      </c>
      <c r="X1393" s="11">
        <v>0.31578947368421001</v>
      </c>
      <c r="Y1393" s="11">
        <v>16.789473684210499</v>
      </c>
      <c r="Z1393" s="11">
        <v>5</v>
      </c>
      <c r="AA1393" s="11">
        <v>5</v>
      </c>
      <c r="AB1393" s="11">
        <v>8</v>
      </c>
      <c r="AC1393" s="11">
        <v>105.42105263157799</v>
      </c>
      <c r="AD1393" s="11">
        <v>390.53438268568601</v>
      </c>
      <c r="AE1393" s="11">
        <v>0</v>
      </c>
      <c r="AF1393" s="11">
        <v>62.061052631578903</v>
      </c>
      <c r="AG1393" s="11">
        <v>59.542105263157801</v>
      </c>
      <c r="AH1393" s="11">
        <v>47545.4210526315</v>
      </c>
      <c r="AI1393" s="11">
        <v>58.3468421052631</v>
      </c>
      <c r="AJ1393" s="11">
        <v>0</v>
      </c>
      <c r="AK1393" s="11">
        <v>2.3157894736842102</v>
      </c>
      <c r="AL1393" s="11">
        <v>677.42105263157896</v>
      </c>
      <c r="AM1393" s="11">
        <v>0</v>
      </c>
      <c r="AN1393" s="11">
        <v>7293.9473684210498</v>
      </c>
      <c r="AO1393" s="11">
        <v>0</v>
      </c>
      <c r="AP1393" s="11">
        <v>30695</v>
      </c>
      <c r="AQ1393" s="11">
        <v>0</v>
      </c>
    </row>
    <row r="1394" spans="1:43" hidden="1" x14ac:dyDescent="0.45">
      <c r="A1394" s="11">
        <v>1392</v>
      </c>
      <c r="B1394" s="11" t="s">
        <v>15</v>
      </c>
      <c r="C1394" s="11" t="s">
        <v>8</v>
      </c>
      <c r="D1394" s="12">
        <v>44197</v>
      </c>
      <c r="E1394" s="11">
        <f t="shared" si="42"/>
        <v>2021</v>
      </c>
      <c r="F1394" s="11">
        <f t="shared" si="43"/>
        <v>1</v>
      </c>
      <c r="G1394" s="11">
        <v>16</v>
      </c>
      <c r="H1394" s="11">
        <v>0</v>
      </c>
      <c r="I1394" s="11">
        <v>16</v>
      </c>
      <c r="J1394" s="11">
        <v>0</v>
      </c>
      <c r="K1394" s="11">
        <v>0</v>
      </c>
      <c r="L1394" s="11">
        <v>1779</v>
      </c>
      <c r="M1394" s="11">
        <v>93902.6875</v>
      </c>
      <c r="N1394" s="11">
        <v>43524.4375</v>
      </c>
      <c r="O1394" s="11">
        <v>30421.525898266998</v>
      </c>
      <c r="P1394" s="11">
        <v>2160.6591830481002</v>
      </c>
      <c r="Q1394" s="11">
        <v>14144.069158574501</v>
      </c>
      <c r="R1394" s="11">
        <v>0.46351149218764998</v>
      </c>
      <c r="S1394" s="11">
        <v>14.0797027769948</v>
      </c>
      <c r="T1394" s="11">
        <v>0.24597447660924099</v>
      </c>
      <c r="U1394" s="11">
        <v>0</v>
      </c>
      <c r="V1394" s="11">
        <v>18.0625</v>
      </c>
      <c r="W1394" s="11">
        <v>0</v>
      </c>
      <c r="X1394" s="11">
        <v>0</v>
      </c>
      <c r="Y1394" s="11">
        <v>18.0625</v>
      </c>
      <c r="Z1394" s="11">
        <v>5</v>
      </c>
      <c r="AA1394" s="11">
        <v>5</v>
      </c>
      <c r="AB1394" s="11">
        <v>8</v>
      </c>
      <c r="AC1394" s="11">
        <v>105.5</v>
      </c>
      <c r="AD1394" s="11">
        <v>412.56540387182901</v>
      </c>
      <c r="AE1394" s="11">
        <v>0</v>
      </c>
      <c r="AF1394" s="11">
        <v>64.236874999999998</v>
      </c>
      <c r="AG1394" s="11">
        <v>65.703125</v>
      </c>
      <c r="AH1394" s="11">
        <v>71756.9375</v>
      </c>
      <c r="AI1394" s="11">
        <v>60.615000000000002</v>
      </c>
      <c r="AJ1394" s="11">
        <v>0</v>
      </c>
      <c r="AK1394" s="11">
        <v>3</v>
      </c>
      <c r="AL1394" s="11">
        <v>1230.25</v>
      </c>
      <c r="AM1394" s="11">
        <v>0</v>
      </c>
      <c r="AN1394" s="11">
        <v>7027.0625</v>
      </c>
      <c r="AO1394" s="11">
        <v>0</v>
      </c>
      <c r="AP1394" s="11">
        <v>31457.5</v>
      </c>
      <c r="AQ1394" s="11">
        <v>0</v>
      </c>
    </row>
    <row r="1395" spans="1:43" hidden="1" x14ac:dyDescent="0.45">
      <c r="A1395" s="11">
        <v>1393</v>
      </c>
      <c r="B1395" s="11" t="s">
        <v>15</v>
      </c>
      <c r="C1395" s="11" t="s">
        <v>8</v>
      </c>
      <c r="D1395" s="12">
        <v>44228</v>
      </c>
      <c r="E1395" s="11">
        <f t="shared" si="42"/>
        <v>2021</v>
      </c>
      <c r="F1395" s="11">
        <f t="shared" si="43"/>
        <v>2</v>
      </c>
      <c r="G1395" s="11">
        <v>16</v>
      </c>
      <c r="H1395" s="11">
        <v>1</v>
      </c>
      <c r="I1395" s="11">
        <v>15</v>
      </c>
      <c r="J1395" s="11">
        <v>1</v>
      </c>
      <c r="K1395" s="11">
        <v>1</v>
      </c>
      <c r="L1395" s="11">
        <v>1946.13333333333</v>
      </c>
      <c r="M1395" s="11">
        <v>102679.866666666</v>
      </c>
      <c r="N1395" s="11">
        <v>56696.2</v>
      </c>
      <c r="O1395" s="11">
        <v>33964.569191338996</v>
      </c>
      <c r="P1395" s="11">
        <v>2410.1049033845202</v>
      </c>
      <c r="Q1395" s="11">
        <v>18778.527312770399</v>
      </c>
      <c r="R1395" s="11">
        <v>0.59094726145655996</v>
      </c>
      <c r="S1395" s="11">
        <v>15.027955459154001</v>
      </c>
      <c r="T1395" s="11">
        <v>0.32636993844511197</v>
      </c>
      <c r="U1395" s="11">
        <v>0</v>
      </c>
      <c r="V1395" s="11">
        <v>16.8</v>
      </c>
      <c r="W1395" s="11">
        <v>1.4666666666666599</v>
      </c>
      <c r="X1395" s="11">
        <v>0</v>
      </c>
      <c r="Y1395" s="11">
        <v>15.3333333333333</v>
      </c>
      <c r="Z1395" s="11">
        <v>5.3333333333333304</v>
      </c>
      <c r="AA1395" s="11">
        <v>5.3333333333333304</v>
      </c>
      <c r="AB1395" s="11">
        <v>8.5333333333333297</v>
      </c>
      <c r="AC1395" s="11">
        <v>114.933333333333</v>
      </c>
      <c r="AD1395" s="11">
        <v>527.369472925531</v>
      </c>
      <c r="AE1395" s="11">
        <v>0</v>
      </c>
      <c r="AF1395" s="11">
        <v>68.149333333333303</v>
      </c>
      <c r="AG1395" s="11">
        <v>69.845333333333301</v>
      </c>
      <c r="AH1395" s="11">
        <v>89396.066666666593</v>
      </c>
      <c r="AI1395" s="11">
        <v>64.447999999999993</v>
      </c>
      <c r="AJ1395" s="11">
        <v>0</v>
      </c>
      <c r="AK1395" s="11">
        <v>3.2</v>
      </c>
      <c r="AL1395" s="11">
        <v>1615.6666666666599</v>
      </c>
      <c r="AM1395" s="11">
        <v>0</v>
      </c>
      <c r="AN1395" s="11">
        <v>9278.7999999999993</v>
      </c>
      <c r="AO1395" s="11">
        <v>0</v>
      </c>
      <c r="AP1395" s="11">
        <v>40339.133333333302</v>
      </c>
      <c r="AQ1395" s="11">
        <v>60.3333333333333</v>
      </c>
    </row>
    <row r="1396" spans="1:43" hidden="1" x14ac:dyDescent="0.45">
      <c r="A1396" s="11">
        <v>1394</v>
      </c>
      <c r="B1396" s="11" t="s">
        <v>15</v>
      </c>
      <c r="C1396" s="11" t="s">
        <v>8</v>
      </c>
      <c r="D1396" s="12">
        <v>44256</v>
      </c>
      <c r="E1396" s="11">
        <f t="shared" si="42"/>
        <v>2021</v>
      </c>
      <c r="F1396" s="11">
        <f t="shared" si="43"/>
        <v>3</v>
      </c>
      <c r="G1396" s="11">
        <v>19</v>
      </c>
      <c r="H1396" s="11">
        <v>1</v>
      </c>
      <c r="I1396" s="11">
        <v>18</v>
      </c>
      <c r="J1396" s="11">
        <v>1</v>
      </c>
      <c r="K1396" s="11">
        <v>0</v>
      </c>
      <c r="L1396" s="11">
        <v>1878.3333333333301</v>
      </c>
      <c r="M1396" s="11">
        <v>99055.944444444394</v>
      </c>
      <c r="N1396" s="11">
        <v>56181.166666666599</v>
      </c>
      <c r="O1396" s="11">
        <v>32727.6200908746</v>
      </c>
      <c r="P1396" s="11">
        <v>2306.5717761869901</v>
      </c>
      <c r="Q1396" s="11">
        <v>18622.790944866902</v>
      </c>
      <c r="R1396" s="11">
        <v>0.59849873878406601</v>
      </c>
      <c r="S1396" s="11">
        <v>14.988703717147001</v>
      </c>
      <c r="T1396" s="11">
        <v>0.32155905532493001</v>
      </c>
      <c r="U1396" s="11">
        <v>0</v>
      </c>
      <c r="V1396" s="11">
        <v>17.7222222222222</v>
      </c>
      <c r="W1396" s="11">
        <v>0</v>
      </c>
      <c r="X1396" s="11">
        <v>0</v>
      </c>
      <c r="Y1396" s="11">
        <v>17.7222222222222</v>
      </c>
      <c r="Z1396" s="11">
        <v>5.2777777777777697</v>
      </c>
      <c r="AA1396" s="11">
        <v>5.2777777777777697</v>
      </c>
      <c r="AB1396" s="11">
        <v>8.4444444444444393</v>
      </c>
      <c r="AC1396" s="11">
        <v>111.388888888888</v>
      </c>
      <c r="AD1396" s="11">
        <v>532.24280769420898</v>
      </c>
      <c r="AE1396" s="11">
        <v>600122.11111111101</v>
      </c>
      <c r="AF1396" s="11">
        <v>61.570555555555501</v>
      </c>
      <c r="AG1396" s="11">
        <v>68.834444444444401</v>
      </c>
      <c r="AH1396" s="11">
        <v>102102.666666666</v>
      </c>
      <c r="AI1396" s="11">
        <v>63.5283333333333</v>
      </c>
      <c r="AJ1396" s="11">
        <v>22315.333333333299</v>
      </c>
      <c r="AK1396" s="11">
        <v>3.1666666666666599</v>
      </c>
      <c r="AL1396" s="11">
        <v>1769.1111111111099</v>
      </c>
      <c r="AM1396" s="11">
        <v>0</v>
      </c>
      <c r="AN1396" s="11">
        <v>8957.8333333333303</v>
      </c>
      <c r="AO1396" s="11">
        <v>0</v>
      </c>
      <c r="AP1396" s="11">
        <v>44467.888888888803</v>
      </c>
      <c r="AQ1396" s="11">
        <v>1</v>
      </c>
    </row>
    <row r="1397" spans="1:43" hidden="1" x14ac:dyDescent="0.45">
      <c r="A1397" s="11">
        <v>1395</v>
      </c>
      <c r="B1397" s="11" t="s">
        <v>15</v>
      </c>
      <c r="C1397" s="11" t="s">
        <v>8</v>
      </c>
      <c r="D1397" s="12">
        <v>44287</v>
      </c>
      <c r="E1397" s="11">
        <f t="shared" si="42"/>
        <v>2021</v>
      </c>
      <c r="F1397" s="11">
        <f t="shared" si="43"/>
        <v>4</v>
      </c>
      <c r="G1397" s="11">
        <v>17</v>
      </c>
      <c r="H1397" s="11">
        <v>0</v>
      </c>
      <c r="I1397" s="11">
        <v>17</v>
      </c>
      <c r="J1397" s="11">
        <v>0</v>
      </c>
      <c r="K1397" s="11">
        <v>0</v>
      </c>
      <c r="L1397" s="11">
        <v>1778.4705882352901</v>
      </c>
      <c r="M1397" s="11">
        <v>93809.117647058796</v>
      </c>
      <c r="N1397" s="11">
        <v>54254.705882352901</v>
      </c>
      <c r="O1397" s="11">
        <v>30576.4519383433</v>
      </c>
      <c r="P1397" s="11">
        <v>2158.5443484529701</v>
      </c>
      <c r="Q1397" s="11">
        <v>17694.782588449802</v>
      </c>
      <c r="R1397" s="11">
        <v>0.578328163998724</v>
      </c>
      <c r="S1397" s="11">
        <v>14.165858882593501</v>
      </c>
      <c r="T1397" s="11">
        <v>0.30591114437559602</v>
      </c>
      <c r="U1397" s="11">
        <v>0</v>
      </c>
      <c r="V1397" s="11">
        <v>17.411764705882302</v>
      </c>
      <c r="W1397" s="11">
        <v>0</v>
      </c>
      <c r="X1397" s="11">
        <v>0</v>
      </c>
      <c r="Y1397" s="11">
        <v>17.411764705882302</v>
      </c>
      <c r="Z1397" s="11">
        <v>5</v>
      </c>
      <c r="AA1397" s="11">
        <v>5</v>
      </c>
      <c r="AB1397" s="11">
        <v>8</v>
      </c>
      <c r="AC1397" s="11">
        <v>105.470588235294</v>
      </c>
      <c r="AD1397" s="11">
        <v>514.38728762533003</v>
      </c>
      <c r="AE1397" s="11">
        <v>1656676.2352941099</v>
      </c>
      <c r="AF1397" s="11">
        <v>58.33</v>
      </c>
      <c r="AG1397" s="11">
        <v>66.19</v>
      </c>
      <c r="AH1397" s="11">
        <v>113492.411764705</v>
      </c>
      <c r="AI1397" s="11">
        <v>61.04</v>
      </c>
      <c r="AJ1397" s="11">
        <v>125365.764705882</v>
      </c>
      <c r="AK1397" s="11">
        <v>3</v>
      </c>
      <c r="AL1397" s="11">
        <v>1789.5882352941101</v>
      </c>
      <c r="AM1397" s="11">
        <v>0</v>
      </c>
      <c r="AN1397" s="11">
        <v>8566.8823529411693</v>
      </c>
      <c r="AO1397" s="11">
        <v>0</v>
      </c>
      <c r="AP1397" s="11">
        <v>43085.058823529398</v>
      </c>
      <c r="AQ1397" s="11">
        <v>0</v>
      </c>
    </row>
    <row r="1398" spans="1:43" hidden="1" x14ac:dyDescent="0.45">
      <c r="A1398" s="11">
        <v>1396</v>
      </c>
      <c r="B1398" s="11" t="s">
        <v>15</v>
      </c>
      <c r="C1398" s="11" t="s">
        <v>8</v>
      </c>
      <c r="D1398" s="12">
        <v>44317</v>
      </c>
      <c r="E1398" s="11">
        <f t="shared" si="42"/>
        <v>2021</v>
      </c>
      <c r="F1398" s="11">
        <f t="shared" si="43"/>
        <v>5</v>
      </c>
      <c r="G1398" s="11">
        <v>17</v>
      </c>
      <c r="H1398" s="11">
        <v>2</v>
      </c>
      <c r="I1398" s="11">
        <v>15</v>
      </c>
      <c r="J1398" s="11">
        <v>2</v>
      </c>
      <c r="K1398" s="11">
        <v>0</v>
      </c>
      <c r="L1398" s="11">
        <v>2018</v>
      </c>
      <c r="M1398" s="11">
        <v>106419.53333333301</v>
      </c>
      <c r="N1398" s="11">
        <v>66462.666666666599</v>
      </c>
      <c r="O1398" s="11">
        <v>35092.090508878602</v>
      </c>
      <c r="P1398" s="11">
        <v>2514.6123128090298</v>
      </c>
      <c r="Q1398" s="11">
        <v>21896.382425069602</v>
      </c>
      <c r="R1398" s="11">
        <v>0.70783518290307501</v>
      </c>
      <c r="S1398" s="11">
        <v>15.8185056881431</v>
      </c>
      <c r="T1398" s="11">
        <v>0.38406719332463202</v>
      </c>
      <c r="U1398" s="11">
        <v>0</v>
      </c>
      <c r="V1398" s="11">
        <v>22.6</v>
      </c>
      <c r="W1398" s="11">
        <v>0</v>
      </c>
      <c r="X1398" s="11">
        <v>0</v>
      </c>
      <c r="Y1398" s="11">
        <v>22.6</v>
      </c>
      <c r="Z1398" s="11">
        <v>5.6666666666666599</v>
      </c>
      <c r="AA1398" s="11">
        <v>5.6666666666666599</v>
      </c>
      <c r="AB1398" s="11">
        <v>9.0666666666666593</v>
      </c>
      <c r="AC1398" s="11">
        <v>119.666666666666</v>
      </c>
      <c r="AD1398" s="11">
        <v>629.46780596350595</v>
      </c>
      <c r="AE1398" s="11">
        <v>4371369.4000000004</v>
      </c>
      <c r="AF1398" s="11">
        <v>57.222666666666598</v>
      </c>
      <c r="AG1398" s="11">
        <v>69.298666666666605</v>
      </c>
      <c r="AH1398" s="11">
        <v>149716.53333333301</v>
      </c>
      <c r="AI1398" s="11">
        <v>64.177333333333294</v>
      </c>
      <c r="AJ1398" s="11">
        <v>1316674.6000000001</v>
      </c>
      <c r="AK1398" s="11">
        <v>2.4666666666666601</v>
      </c>
      <c r="AL1398" s="11">
        <v>2155.2666666666601</v>
      </c>
      <c r="AM1398" s="11">
        <v>0</v>
      </c>
      <c r="AN1398" s="11">
        <v>10647.1333333333</v>
      </c>
      <c r="AO1398" s="11">
        <v>0</v>
      </c>
      <c r="AP1398" s="11">
        <v>50700</v>
      </c>
      <c r="AQ1398" s="11">
        <v>0</v>
      </c>
    </row>
    <row r="1399" spans="1:43" hidden="1" x14ac:dyDescent="0.45">
      <c r="A1399" s="11">
        <v>1397</v>
      </c>
      <c r="B1399" s="11" t="s">
        <v>15</v>
      </c>
      <c r="C1399" s="11" t="s">
        <v>8</v>
      </c>
      <c r="D1399" s="12">
        <v>44348</v>
      </c>
      <c r="E1399" s="11">
        <f t="shared" si="42"/>
        <v>2021</v>
      </c>
      <c r="F1399" s="11">
        <f t="shared" si="43"/>
        <v>6</v>
      </c>
      <c r="G1399" s="11">
        <v>18</v>
      </c>
      <c r="H1399" s="11">
        <v>0</v>
      </c>
      <c r="I1399" s="11">
        <v>18</v>
      </c>
      <c r="J1399" s="11">
        <v>0</v>
      </c>
      <c r="K1399" s="11">
        <v>0</v>
      </c>
      <c r="L1399" s="11">
        <v>1778</v>
      </c>
      <c r="M1399" s="11">
        <v>93883.666666666599</v>
      </c>
      <c r="N1399" s="11">
        <v>60379.888888888803</v>
      </c>
      <c r="O1399" s="11">
        <v>30917.621983886402</v>
      </c>
      <c r="P1399" s="11">
        <v>2215.9075249574598</v>
      </c>
      <c r="Q1399" s="11">
        <v>19913.588417111499</v>
      </c>
      <c r="R1399" s="11">
        <v>0.64304017560911297</v>
      </c>
      <c r="S1399" s="11">
        <v>13.9569908843939</v>
      </c>
      <c r="T1399" s="11">
        <v>0.34976131712631697</v>
      </c>
      <c r="U1399" s="11">
        <v>0</v>
      </c>
      <c r="V1399" s="11">
        <v>19.7777777777777</v>
      </c>
      <c r="W1399" s="11">
        <v>0</v>
      </c>
      <c r="X1399" s="11">
        <v>0</v>
      </c>
      <c r="Y1399" s="11">
        <v>19.7777777777777</v>
      </c>
      <c r="Z1399" s="11">
        <v>5</v>
      </c>
      <c r="AA1399" s="11">
        <v>5</v>
      </c>
      <c r="AB1399" s="11">
        <v>8</v>
      </c>
      <c r="AC1399" s="11">
        <v>105.444444444444</v>
      </c>
      <c r="AD1399" s="11">
        <v>572.54322306284905</v>
      </c>
      <c r="AE1399" s="11">
        <v>12045332.388888801</v>
      </c>
      <c r="AF1399" s="11">
        <v>50</v>
      </c>
      <c r="AG1399" s="11">
        <v>60.83</v>
      </c>
      <c r="AH1399" s="11">
        <v>149471</v>
      </c>
      <c r="AI1399" s="11">
        <v>56.35</v>
      </c>
      <c r="AJ1399" s="11">
        <v>3483966.7222222202</v>
      </c>
      <c r="AK1399" s="11">
        <v>2</v>
      </c>
      <c r="AL1399" s="11">
        <v>1993.05555555555</v>
      </c>
      <c r="AM1399" s="11">
        <v>0</v>
      </c>
      <c r="AN1399" s="11">
        <v>8965.0555555555493</v>
      </c>
      <c r="AO1399" s="11">
        <v>0</v>
      </c>
      <c r="AP1399" s="11">
        <v>43972.388888888803</v>
      </c>
      <c r="AQ1399" s="11">
        <v>0</v>
      </c>
    </row>
    <row r="1400" spans="1:43" hidden="1" x14ac:dyDescent="0.45">
      <c r="A1400" s="11">
        <v>1398</v>
      </c>
      <c r="B1400" s="11" t="s">
        <v>15</v>
      </c>
      <c r="C1400" s="11" t="s">
        <v>8</v>
      </c>
      <c r="D1400" s="12">
        <v>44378</v>
      </c>
      <c r="E1400" s="11">
        <f t="shared" si="42"/>
        <v>2021</v>
      </c>
      <c r="F1400" s="11">
        <f t="shared" si="43"/>
        <v>7</v>
      </c>
      <c r="G1400" s="11">
        <v>17</v>
      </c>
      <c r="H1400" s="11">
        <v>0</v>
      </c>
      <c r="I1400" s="11">
        <v>17</v>
      </c>
      <c r="J1400" s="11">
        <v>0</v>
      </c>
      <c r="K1400" s="11">
        <v>0</v>
      </c>
      <c r="L1400" s="11">
        <v>1778.4705882352901</v>
      </c>
      <c r="M1400" s="11">
        <v>93905.411764705801</v>
      </c>
      <c r="N1400" s="11">
        <v>51843.9411764705</v>
      </c>
      <c r="O1400" s="11">
        <v>30544.958097844399</v>
      </c>
      <c r="P1400" s="11">
        <v>2205.2150773911699</v>
      </c>
      <c r="Q1400" s="11">
        <v>16886.774109591101</v>
      </c>
      <c r="R1400" s="11">
        <v>0.55204111246925502</v>
      </c>
      <c r="S1400" s="11">
        <v>13.8513457102241</v>
      </c>
      <c r="T1400" s="11">
        <v>0.29843903558115298</v>
      </c>
      <c r="U1400" s="11">
        <v>0</v>
      </c>
      <c r="V1400" s="11">
        <v>20.117647058823501</v>
      </c>
      <c r="W1400" s="11">
        <v>0</v>
      </c>
      <c r="X1400" s="11">
        <v>0.35294117647058798</v>
      </c>
      <c r="Y1400" s="11">
        <v>19.764705882352899</v>
      </c>
      <c r="Z1400" s="11">
        <v>5</v>
      </c>
      <c r="AA1400" s="11">
        <v>5</v>
      </c>
      <c r="AB1400" s="11">
        <v>8</v>
      </c>
      <c r="AC1400" s="11">
        <v>105.470588235294</v>
      </c>
      <c r="AD1400" s="11">
        <v>491.510851069399</v>
      </c>
      <c r="AE1400" s="11">
        <v>16307885.0588235</v>
      </c>
      <c r="AF1400" s="11">
        <v>44.740588235294098</v>
      </c>
      <c r="AG1400" s="11">
        <v>57.109411764705797</v>
      </c>
      <c r="AH1400" s="11">
        <v>177201.411764705</v>
      </c>
      <c r="AI1400" s="11">
        <v>53.092941176470497</v>
      </c>
      <c r="AJ1400" s="11">
        <v>6246262.6470588204</v>
      </c>
      <c r="AK1400" s="11">
        <v>2</v>
      </c>
      <c r="AL1400" s="11">
        <v>2055.1764705882301</v>
      </c>
      <c r="AM1400" s="11">
        <v>0</v>
      </c>
      <c r="AN1400" s="11">
        <v>7875</v>
      </c>
      <c r="AO1400" s="11">
        <v>0</v>
      </c>
      <c r="AP1400" s="11">
        <v>39320.9411764705</v>
      </c>
      <c r="AQ1400" s="11">
        <v>0</v>
      </c>
    </row>
    <row r="1401" spans="1:43" hidden="1" x14ac:dyDescent="0.45">
      <c r="A1401" s="11">
        <v>1399</v>
      </c>
      <c r="B1401" s="11" t="s">
        <v>15</v>
      </c>
      <c r="C1401" s="11" t="s">
        <v>8</v>
      </c>
      <c r="D1401" s="12">
        <v>44409</v>
      </c>
      <c r="E1401" s="11">
        <f t="shared" si="42"/>
        <v>2021</v>
      </c>
      <c r="F1401" s="11">
        <f t="shared" si="43"/>
        <v>8</v>
      </c>
      <c r="G1401" s="11">
        <v>18</v>
      </c>
      <c r="H1401" s="11">
        <v>0</v>
      </c>
      <c r="I1401" s="11">
        <v>18</v>
      </c>
      <c r="J1401" s="11">
        <v>0</v>
      </c>
      <c r="K1401" s="11">
        <v>0</v>
      </c>
      <c r="L1401" s="11">
        <v>1780</v>
      </c>
      <c r="M1401" s="11">
        <v>94207</v>
      </c>
      <c r="N1401" s="11">
        <v>51789.444444444402</v>
      </c>
      <c r="O1401" s="11">
        <v>31025.098168714401</v>
      </c>
      <c r="P1401" s="11">
        <v>2248.1517626270202</v>
      </c>
      <c r="Q1401" s="11">
        <v>17071.7024167616</v>
      </c>
      <c r="R1401" s="11">
        <v>0.54965331143854101</v>
      </c>
      <c r="S1401" s="11">
        <v>13.8021243200531</v>
      </c>
      <c r="T1401" s="11">
        <v>0.30281736874654402</v>
      </c>
      <c r="U1401" s="11">
        <v>0</v>
      </c>
      <c r="V1401" s="11">
        <v>18</v>
      </c>
      <c r="W1401" s="11">
        <v>0</v>
      </c>
      <c r="X1401" s="11">
        <v>0.44444444444444398</v>
      </c>
      <c r="Y1401" s="11">
        <v>17.5555555555555</v>
      </c>
      <c r="Z1401" s="11">
        <v>5</v>
      </c>
      <c r="AA1401" s="11">
        <v>5</v>
      </c>
      <c r="AB1401" s="11">
        <v>8</v>
      </c>
      <c r="AC1401" s="11">
        <v>105.555555555555</v>
      </c>
      <c r="AD1401" s="11">
        <v>490.56157840083</v>
      </c>
      <c r="AE1401" s="11">
        <v>23801112.722222202</v>
      </c>
      <c r="AF1401" s="11">
        <v>50.516666666666602</v>
      </c>
      <c r="AG1401" s="11">
        <v>63.7077777777777</v>
      </c>
      <c r="AH1401" s="11">
        <v>226724.944444444</v>
      </c>
      <c r="AI1401" s="11">
        <v>58.868888888888897</v>
      </c>
      <c r="AJ1401" s="11">
        <v>10441032.8333333</v>
      </c>
      <c r="AK1401" s="11">
        <v>2</v>
      </c>
      <c r="AL1401" s="11">
        <v>2182.5555555555502</v>
      </c>
      <c r="AM1401" s="11">
        <v>0</v>
      </c>
      <c r="AN1401" s="11">
        <v>8144</v>
      </c>
      <c r="AO1401" s="11">
        <v>0</v>
      </c>
      <c r="AP1401" s="11">
        <v>38147.222222222197</v>
      </c>
      <c r="AQ1401" s="11">
        <v>0</v>
      </c>
    </row>
    <row r="1402" spans="1:43" hidden="1" x14ac:dyDescent="0.45">
      <c r="A1402" s="11">
        <v>1400</v>
      </c>
      <c r="B1402" s="11" t="s">
        <v>15</v>
      </c>
      <c r="C1402" s="11" t="s">
        <v>8</v>
      </c>
      <c r="D1402" s="12">
        <v>44440</v>
      </c>
      <c r="E1402" s="11">
        <f t="shared" si="42"/>
        <v>2021</v>
      </c>
      <c r="F1402" s="11">
        <f t="shared" si="43"/>
        <v>9</v>
      </c>
      <c r="G1402" s="11">
        <v>18</v>
      </c>
      <c r="H1402" s="11">
        <v>3</v>
      </c>
      <c r="I1402" s="11">
        <v>15</v>
      </c>
      <c r="J1402" s="11">
        <v>3</v>
      </c>
      <c r="K1402" s="11">
        <v>3</v>
      </c>
      <c r="L1402" s="11">
        <v>2210.8000000000002</v>
      </c>
      <c r="M1402" s="11">
        <v>117010.33333333299</v>
      </c>
      <c r="N1402" s="11">
        <v>68181</v>
      </c>
      <c r="O1402" s="11">
        <v>38160.6512781524</v>
      </c>
      <c r="P1402" s="11">
        <v>2692.2335151255402</v>
      </c>
      <c r="Q1402" s="11">
        <v>22315.3379325729</v>
      </c>
      <c r="R1402" s="11">
        <v>0.70115295020528701</v>
      </c>
      <c r="S1402" s="11">
        <v>17.001153729640901</v>
      </c>
      <c r="T1402" s="11">
        <v>0.38556028667239201</v>
      </c>
      <c r="U1402" s="11">
        <v>0</v>
      </c>
      <c r="V1402" s="11">
        <v>17.8</v>
      </c>
      <c r="W1402" s="11">
        <v>2.8</v>
      </c>
      <c r="X1402" s="11">
        <v>0.133333333333333</v>
      </c>
      <c r="Y1402" s="11">
        <v>14.8666666666666</v>
      </c>
      <c r="Z1402" s="11">
        <v>6</v>
      </c>
      <c r="AA1402" s="11">
        <v>6</v>
      </c>
      <c r="AB1402" s="11">
        <v>9.6</v>
      </c>
      <c r="AC1402" s="11">
        <v>130.6</v>
      </c>
      <c r="AD1402" s="11">
        <v>627.6988782016</v>
      </c>
      <c r="AE1402" s="11">
        <v>41625168.133333303</v>
      </c>
      <c r="AF1402" s="11">
        <v>57.158666666666598</v>
      </c>
      <c r="AG1402" s="11">
        <v>74.598666666666603</v>
      </c>
      <c r="AH1402" s="11">
        <v>340107.53333333298</v>
      </c>
      <c r="AI1402" s="11">
        <v>69.0266666666666</v>
      </c>
      <c r="AJ1402" s="11">
        <v>25345242.199999999</v>
      </c>
      <c r="AK1402" s="11">
        <v>2.4</v>
      </c>
      <c r="AL1402" s="11">
        <v>2873.13333333333</v>
      </c>
      <c r="AM1402" s="11">
        <v>0</v>
      </c>
      <c r="AN1402" s="11">
        <v>11244.0666666666</v>
      </c>
      <c r="AO1402" s="11">
        <v>0</v>
      </c>
      <c r="AP1402" s="11">
        <v>46397.133333333302</v>
      </c>
      <c r="AQ1402" s="11">
        <v>190.666666666666</v>
      </c>
    </row>
    <row r="1403" spans="1:43" hidden="1" x14ac:dyDescent="0.45">
      <c r="A1403" s="11">
        <v>1401</v>
      </c>
      <c r="B1403" s="11" t="s">
        <v>15</v>
      </c>
      <c r="C1403" s="11" t="s">
        <v>8</v>
      </c>
      <c r="D1403" s="12">
        <v>44470</v>
      </c>
      <c r="E1403" s="11">
        <f t="shared" si="42"/>
        <v>2021</v>
      </c>
      <c r="F1403" s="11">
        <f t="shared" si="43"/>
        <v>10</v>
      </c>
      <c r="G1403" s="11">
        <v>16</v>
      </c>
      <c r="H1403" s="11">
        <v>0</v>
      </c>
      <c r="I1403" s="11">
        <v>16</v>
      </c>
      <c r="J1403" s="11">
        <v>0</v>
      </c>
      <c r="K1403" s="11">
        <v>0</v>
      </c>
      <c r="L1403" s="11">
        <v>1794.5</v>
      </c>
      <c r="M1403" s="11">
        <v>94837.375</v>
      </c>
      <c r="N1403" s="11">
        <v>62801.125</v>
      </c>
      <c r="O1403" s="11">
        <v>31418.689776283201</v>
      </c>
      <c r="P1403" s="11">
        <v>2259.9751763044501</v>
      </c>
      <c r="Q1403" s="11">
        <v>20825.125392087899</v>
      </c>
      <c r="R1403" s="11">
        <v>0.66174884721039196</v>
      </c>
      <c r="S1403" s="11">
        <v>13.908736949234299</v>
      </c>
      <c r="T1403" s="11">
        <v>0.36676872317947501</v>
      </c>
      <c r="U1403" s="11">
        <v>0</v>
      </c>
      <c r="V1403" s="11">
        <v>18.4375</v>
      </c>
      <c r="W1403" s="11">
        <v>0</v>
      </c>
      <c r="X1403" s="11">
        <v>0.625</v>
      </c>
      <c r="Y1403" s="11">
        <v>17.8125</v>
      </c>
      <c r="Z1403" s="11">
        <v>5</v>
      </c>
      <c r="AA1403" s="11">
        <v>5</v>
      </c>
      <c r="AB1403" s="11">
        <v>8</v>
      </c>
      <c r="AC1403" s="11">
        <v>106.5</v>
      </c>
      <c r="AD1403" s="11">
        <v>589.29100684971195</v>
      </c>
      <c r="AE1403" s="11">
        <v>40207122.0625</v>
      </c>
      <c r="AF1403" s="11">
        <v>47.22</v>
      </c>
      <c r="AG1403" s="11">
        <v>61.9</v>
      </c>
      <c r="AH1403" s="11">
        <v>341385.5</v>
      </c>
      <c r="AI1403" s="11">
        <v>57.29</v>
      </c>
      <c r="AJ1403" s="11">
        <v>32634576.1875</v>
      </c>
      <c r="AK1403" s="11">
        <v>2</v>
      </c>
      <c r="AL1403" s="11">
        <v>2664.5</v>
      </c>
      <c r="AM1403" s="11">
        <v>0</v>
      </c>
      <c r="AN1403" s="11">
        <v>10392.1875</v>
      </c>
      <c r="AO1403" s="11">
        <v>0</v>
      </c>
      <c r="AP1403" s="11">
        <v>43749.6875</v>
      </c>
      <c r="AQ1403" s="11">
        <v>0</v>
      </c>
    </row>
    <row r="1404" spans="1:43" hidden="1" x14ac:dyDescent="0.45">
      <c r="A1404" s="11">
        <v>1402</v>
      </c>
      <c r="B1404" s="11" t="s">
        <v>15</v>
      </c>
      <c r="C1404" s="11" t="s">
        <v>8</v>
      </c>
      <c r="D1404" s="12">
        <v>44501</v>
      </c>
      <c r="E1404" s="11">
        <f t="shared" si="42"/>
        <v>2021</v>
      </c>
      <c r="F1404" s="11">
        <f t="shared" si="43"/>
        <v>11</v>
      </c>
      <c r="G1404" s="11">
        <v>18</v>
      </c>
      <c r="H1404" s="11">
        <v>0</v>
      </c>
      <c r="I1404" s="11">
        <v>18</v>
      </c>
      <c r="J1404" s="11">
        <v>0</v>
      </c>
      <c r="K1404" s="11">
        <v>0</v>
      </c>
      <c r="L1404" s="11">
        <v>1780</v>
      </c>
      <c r="M1404" s="11">
        <v>94089.777777777694</v>
      </c>
      <c r="N1404" s="11">
        <v>68676.055555555504</v>
      </c>
      <c r="O1404" s="11">
        <v>30969.731959925299</v>
      </c>
      <c r="P1404" s="11">
        <v>2239.9814407020599</v>
      </c>
      <c r="Q1404" s="11">
        <v>22625.912526210501</v>
      </c>
      <c r="R1404" s="11">
        <v>0.72985401187065302</v>
      </c>
      <c r="S1404" s="11">
        <v>13.827255632483499</v>
      </c>
      <c r="T1404" s="11">
        <v>0.40069480426916398</v>
      </c>
      <c r="U1404" s="11">
        <v>0</v>
      </c>
      <c r="V1404" s="11">
        <v>15.5555555555555</v>
      </c>
      <c r="W1404" s="11">
        <v>0</v>
      </c>
      <c r="X1404" s="11">
        <v>0</v>
      </c>
      <c r="Y1404" s="11">
        <v>15.5555555555555</v>
      </c>
      <c r="Z1404" s="11">
        <v>5</v>
      </c>
      <c r="AA1404" s="11">
        <v>5</v>
      </c>
      <c r="AB1404" s="11">
        <v>8</v>
      </c>
      <c r="AC1404" s="11">
        <v>105.555555555555</v>
      </c>
      <c r="AD1404" s="11">
        <v>650.57522128269704</v>
      </c>
      <c r="AE1404" s="11">
        <v>41754234.944444403</v>
      </c>
      <c r="AF1404" s="11">
        <v>46.452222222222197</v>
      </c>
      <c r="AG1404" s="11">
        <v>61.411111111111097</v>
      </c>
      <c r="AH1404" s="11">
        <v>403363</v>
      </c>
      <c r="AI1404" s="11">
        <v>56.856666666666598</v>
      </c>
      <c r="AJ1404" s="11">
        <v>39867256.111111097</v>
      </c>
      <c r="AK1404" s="11">
        <v>2.1111111111111098</v>
      </c>
      <c r="AL1404" s="11">
        <v>3179.1111111111099</v>
      </c>
      <c r="AM1404" s="11">
        <v>0</v>
      </c>
      <c r="AN1404" s="11">
        <v>10585.4444444444</v>
      </c>
      <c r="AO1404" s="11">
        <v>0</v>
      </c>
      <c r="AP1404" s="11">
        <v>46948.5</v>
      </c>
      <c r="AQ1404" s="11">
        <v>0</v>
      </c>
    </row>
    <row r="1405" spans="1:43" hidden="1" x14ac:dyDescent="0.45">
      <c r="A1405" s="11">
        <v>1403</v>
      </c>
      <c r="B1405" s="11" t="s">
        <v>15</v>
      </c>
      <c r="C1405" s="11" t="s">
        <v>8</v>
      </c>
      <c r="D1405" s="12">
        <v>44531</v>
      </c>
      <c r="E1405" s="11">
        <f t="shared" si="42"/>
        <v>2021</v>
      </c>
      <c r="F1405" s="11">
        <f t="shared" si="43"/>
        <v>12</v>
      </c>
      <c r="G1405" s="11">
        <v>18</v>
      </c>
      <c r="H1405" s="11">
        <v>0</v>
      </c>
      <c r="I1405" s="11">
        <v>18</v>
      </c>
      <c r="J1405" s="11">
        <v>0</v>
      </c>
      <c r="K1405" s="11">
        <v>0</v>
      </c>
      <c r="L1405" s="11">
        <v>1778</v>
      </c>
      <c r="M1405" s="11">
        <v>93983.666666666599</v>
      </c>
      <c r="N1405" s="11">
        <v>63643.611111111102</v>
      </c>
      <c r="O1405" s="11">
        <v>30839.127546844</v>
      </c>
      <c r="P1405" s="11">
        <v>2252.9569974066299</v>
      </c>
      <c r="Q1405" s="11">
        <v>20900.520687051401</v>
      </c>
      <c r="R1405" s="11">
        <v>0.67715304530975795</v>
      </c>
      <c r="S1405" s="11">
        <v>13.6952642615194</v>
      </c>
      <c r="T1405" s="11">
        <v>0.3741446389834</v>
      </c>
      <c r="U1405" s="11">
        <v>0</v>
      </c>
      <c r="V1405" s="11">
        <v>15.3888888888888</v>
      </c>
      <c r="W1405" s="11">
        <v>0</v>
      </c>
      <c r="X1405" s="11">
        <v>0</v>
      </c>
      <c r="Y1405" s="11">
        <v>15.3888888888888</v>
      </c>
      <c r="Z1405" s="11">
        <v>5</v>
      </c>
      <c r="AA1405" s="11">
        <v>5</v>
      </c>
      <c r="AB1405" s="11">
        <v>8</v>
      </c>
      <c r="AC1405" s="11">
        <v>105.444444444444</v>
      </c>
      <c r="AD1405" s="11">
        <v>603.55218810265501</v>
      </c>
      <c r="AE1405" s="11">
        <v>43108467</v>
      </c>
      <c r="AF1405" s="11">
        <v>49.743333333333297</v>
      </c>
      <c r="AG1405" s="11">
        <v>63.528888888888801</v>
      </c>
      <c r="AH1405" s="11">
        <v>549506</v>
      </c>
      <c r="AI1405" s="11">
        <v>58.71</v>
      </c>
      <c r="AJ1405" s="11">
        <v>41684327.5555555</v>
      </c>
      <c r="AK1405" s="11">
        <v>3</v>
      </c>
      <c r="AL1405" s="11">
        <v>4619.2222222222199</v>
      </c>
      <c r="AM1405" s="11">
        <v>0</v>
      </c>
      <c r="AN1405" s="11">
        <v>10072.722222222201</v>
      </c>
      <c r="AO1405" s="11">
        <v>0</v>
      </c>
      <c r="AP1405" s="11">
        <v>44243.833333333299</v>
      </c>
      <c r="AQ1405" s="11">
        <v>0</v>
      </c>
    </row>
    <row r="1406" spans="1:43" hidden="1" x14ac:dyDescent="0.45">
      <c r="A1406" s="11">
        <v>1404</v>
      </c>
      <c r="B1406" s="11" t="s">
        <v>15</v>
      </c>
      <c r="C1406" s="11" t="s">
        <v>8</v>
      </c>
      <c r="D1406" s="12">
        <v>44562</v>
      </c>
      <c r="E1406" s="11">
        <f t="shared" si="42"/>
        <v>2022</v>
      </c>
      <c r="F1406" s="11">
        <f t="shared" si="43"/>
        <v>1</v>
      </c>
      <c r="G1406" s="11">
        <v>17</v>
      </c>
      <c r="H1406" s="11">
        <v>1</v>
      </c>
      <c r="I1406" s="11">
        <v>16</v>
      </c>
      <c r="J1406" s="11">
        <v>1</v>
      </c>
      <c r="K1406" s="11">
        <v>1</v>
      </c>
      <c r="L1406" s="11">
        <v>1901.5</v>
      </c>
      <c r="M1406" s="11">
        <v>100552.5</v>
      </c>
      <c r="N1406" s="11">
        <v>65265.625</v>
      </c>
      <c r="O1406" s="11">
        <v>33528.568653061302</v>
      </c>
      <c r="P1406" s="11">
        <v>2439.1022387247199</v>
      </c>
      <c r="Q1406" s="11">
        <v>21832.368439951399</v>
      </c>
      <c r="R1406" s="11">
        <v>0.69282969687905704</v>
      </c>
      <c r="S1406" s="11">
        <v>14.5982651483223</v>
      </c>
      <c r="T1406" s="11">
        <v>0.38922260592681102</v>
      </c>
      <c r="U1406" s="11">
        <v>0</v>
      </c>
      <c r="V1406" s="11">
        <v>16.625</v>
      </c>
      <c r="W1406" s="11">
        <v>0.875</v>
      </c>
      <c r="X1406" s="11">
        <v>0</v>
      </c>
      <c r="Y1406" s="11">
        <v>15.75</v>
      </c>
      <c r="Z1406" s="11">
        <v>5.3125</v>
      </c>
      <c r="AA1406" s="11">
        <v>5.3125</v>
      </c>
      <c r="AB1406" s="11">
        <v>8.5</v>
      </c>
      <c r="AC1406" s="11">
        <v>111.75</v>
      </c>
      <c r="AD1406" s="11">
        <v>623.68551113184299</v>
      </c>
      <c r="AE1406" s="11">
        <v>46973220.9375</v>
      </c>
      <c r="AF1406" s="11">
        <v>54.113124999999997</v>
      </c>
      <c r="AG1406" s="11">
        <v>68.308125000000004</v>
      </c>
      <c r="AH1406" s="11">
        <v>756250.0625</v>
      </c>
      <c r="AI1406" s="11">
        <v>63.091250000000002</v>
      </c>
      <c r="AJ1406" s="11">
        <v>45876247.4375</v>
      </c>
      <c r="AK1406" s="11">
        <v>3.1875</v>
      </c>
      <c r="AL1406" s="11">
        <v>6706.875</v>
      </c>
      <c r="AM1406" s="11">
        <v>0</v>
      </c>
      <c r="AN1406" s="11">
        <v>10374</v>
      </c>
      <c r="AO1406" s="11">
        <v>0</v>
      </c>
      <c r="AP1406" s="11">
        <v>43203.25</v>
      </c>
      <c r="AQ1406" s="11">
        <v>58.25</v>
      </c>
    </row>
    <row r="1407" spans="1:43" hidden="1" x14ac:dyDescent="0.45">
      <c r="A1407" s="11">
        <v>1405</v>
      </c>
      <c r="B1407" s="11" t="s">
        <v>15</v>
      </c>
      <c r="C1407" s="11" t="s">
        <v>8</v>
      </c>
      <c r="D1407" s="12">
        <v>44593</v>
      </c>
      <c r="E1407" s="11">
        <f t="shared" si="42"/>
        <v>2022</v>
      </c>
      <c r="F1407" s="11">
        <f t="shared" si="43"/>
        <v>2</v>
      </c>
      <c r="G1407" s="11">
        <v>16</v>
      </c>
      <c r="H1407" s="11">
        <v>2</v>
      </c>
      <c r="I1407" s="11">
        <v>14</v>
      </c>
      <c r="J1407" s="11">
        <v>2</v>
      </c>
      <c r="K1407" s="11">
        <v>2</v>
      </c>
      <c r="L1407" s="11">
        <v>2098.8571428571399</v>
      </c>
      <c r="M1407" s="11">
        <v>110966.142857142</v>
      </c>
      <c r="N1407" s="11">
        <v>66708.785714285696</v>
      </c>
      <c r="O1407" s="11">
        <v>36235.881943001201</v>
      </c>
      <c r="P1407" s="11">
        <v>2641.7703919599098</v>
      </c>
      <c r="Q1407" s="11">
        <v>21815.1193553392</v>
      </c>
      <c r="R1407" s="11">
        <v>0.68916766680533204</v>
      </c>
      <c r="S1407" s="11">
        <v>15.660211804673899</v>
      </c>
      <c r="T1407" s="11">
        <v>0.38945872510985402</v>
      </c>
      <c r="U1407" s="11">
        <v>0</v>
      </c>
      <c r="V1407" s="11">
        <v>18</v>
      </c>
      <c r="W1407" s="11">
        <v>2</v>
      </c>
      <c r="X1407" s="11">
        <v>0.5</v>
      </c>
      <c r="Y1407" s="11">
        <v>15.5</v>
      </c>
      <c r="Z1407" s="11">
        <v>5.71428571428571</v>
      </c>
      <c r="AA1407" s="11">
        <v>5.71428571428571</v>
      </c>
      <c r="AB1407" s="11">
        <v>9.1428571428571406</v>
      </c>
      <c r="AC1407" s="11">
        <v>124.142857142857</v>
      </c>
      <c r="AD1407" s="11">
        <v>615.57583170252303</v>
      </c>
      <c r="AE1407" s="11">
        <v>50800267.142857097</v>
      </c>
      <c r="AF1407" s="11">
        <v>53.906428571428499</v>
      </c>
      <c r="AG1407" s="11">
        <v>70.707142857142799</v>
      </c>
      <c r="AH1407" s="11">
        <v>1907531</v>
      </c>
      <c r="AI1407" s="11">
        <v>65.439285714285703</v>
      </c>
      <c r="AJ1407" s="11">
        <v>50200313.857142799</v>
      </c>
      <c r="AK1407" s="11">
        <v>2.5</v>
      </c>
      <c r="AL1407" s="11">
        <v>8279.8571428571395</v>
      </c>
      <c r="AM1407" s="11">
        <v>0</v>
      </c>
      <c r="AN1407" s="11">
        <v>10618.214285714201</v>
      </c>
      <c r="AO1407" s="11">
        <v>0</v>
      </c>
      <c r="AP1407" s="11">
        <v>43356.714285714203</v>
      </c>
      <c r="AQ1407" s="11">
        <v>120.85714285714199</v>
      </c>
    </row>
    <row r="1408" spans="1:43" hidden="1" x14ac:dyDescent="0.45">
      <c r="A1408" s="11">
        <v>1406</v>
      </c>
      <c r="B1408" s="11" t="s">
        <v>15</v>
      </c>
      <c r="C1408" s="11" t="s">
        <v>8</v>
      </c>
      <c r="D1408" s="12">
        <v>44621</v>
      </c>
      <c r="E1408" s="11">
        <f t="shared" si="42"/>
        <v>2022</v>
      </c>
      <c r="F1408" s="11">
        <f t="shared" si="43"/>
        <v>3</v>
      </c>
      <c r="G1408" s="11">
        <v>19</v>
      </c>
      <c r="H1408" s="11">
        <v>1</v>
      </c>
      <c r="I1408" s="11">
        <v>18</v>
      </c>
      <c r="J1408" s="11">
        <v>1</v>
      </c>
      <c r="K1408" s="11">
        <v>0</v>
      </c>
      <c r="L1408" s="11">
        <v>1883.2222222222199</v>
      </c>
      <c r="M1408" s="11">
        <v>99533.944444444394</v>
      </c>
      <c r="N1408" s="11">
        <v>54916.777777777701</v>
      </c>
      <c r="O1408" s="11">
        <v>31651.396236491601</v>
      </c>
      <c r="P1408" s="11">
        <v>2260.7078733639601</v>
      </c>
      <c r="Q1408" s="11">
        <v>17431.834309667898</v>
      </c>
      <c r="R1408" s="11">
        <v>0.58252628100521697</v>
      </c>
      <c r="S1408" s="11">
        <v>14.7825836870977</v>
      </c>
      <c r="T1408" s="11">
        <v>0.30491927184307099</v>
      </c>
      <c r="U1408" s="11">
        <v>0</v>
      </c>
      <c r="V1408" s="11">
        <v>16.1666666666666</v>
      </c>
      <c r="W1408" s="11">
        <v>0</v>
      </c>
      <c r="X1408" s="11">
        <v>0.27777777777777701</v>
      </c>
      <c r="Y1408" s="11">
        <v>15.8888888888888</v>
      </c>
      <c r="Z1408" s="11">
        <v>5.2777777777777697</v>
      </c>
      <c r="AA1408" s="11">
        <v>5.2777777777777697</v>
      </c>
      <c r="AB1408" s="11">
        <v>8.4444444444444393</v>
      </c>
      <c r="AC1408" s="11">
        <v>111.722222222222</v>
      </c>
      <c r="AD1408" s="11">
        <v>519.00466760225197</v>
      </c>
      <c r="AE1408" s="11">
        <v>47063059.166666597</v>
      </c>
      <c r="AF1408" s="11">
        <v>43.003333333333302</v>
      </c>
      <c r="AG1408" s="11">
        <v>60.947777777777702</v>
      </c>
      <c r="AH1408" s="11">
        <v>8794349.9444444403</v>
      </c>
      <c r="AI1408" s="11">
        <v>56.630555555555503</v>
      </c>
      <c r="AJ1408" s="11">
        <v>46574997.0555555</v>
      </c>
      <c r="AK1408" s="11">
        <v>2.1111111111111098</v>
      </c>
      <c r="AL1408" s="11">
        <v>12641.833333333299</v>
      </c>
      <c r="AM1408" s="11">
        <v>0</v>
      </c>
      <c r="AN1408" s="11">
        <v>9440.4444444444398</v>
      </c>
      <c r="AO1408" s="11">
        <v>0</v>
      </c>
      <c r="AP1408" s="11">
        <v>43065.944444444402</v>
      </c>
      <c r="AQ1408" s="11">
        <v>0</v>
      </c>
    </row>
    <row r="1409" spans="1:43" hidden="1" x14ac:dyDescent="0.45">
      <c r="A1409" s="11">
        <v>1407</v>
      </c>
      <c r="B1409" s="11" t="s">
        <v>15</v>
      </c>
      <c r="C1409" s="11" t="s">
        <v>8</v>
      </c>
      <c r="D1409" s="12">
        <v>44652</v>
      </c>
      <c r="E1409" s="11">
        <f t="shared" si="42"/>
        <v>2022</v>
      </c>
      <c r="F1409" s="11">
        <f t="shared" si="43"/>
        <v>4</v>
      </c>
      <c r="G1409" s="11">
        <v>16</v>
      </c>
      <c r="H1409" s="11">
        <v>0</v>
      </c>
      <c r="I1409" s="11">
        <v>16</v>
      </c>
      <c r="J1409" s="11">
        <v>0</v>
      </c>
      <c r="K1409" s="11">
        <v>0</v>
      </c>
      <c r="L1409" s="11">
        <v>1779</v>
      </c>
      <c r="M1409" s="11">
        <v>94050.375</v>
      </c>
      <c r="N1409" s="11">
        <v>65722.3125</v>
      </c>
      <c r="O1409" s="11">
        <v>30632.178245541301</v>
      </c>
      <c r="P1409" s="11">
        <v>2196.98443263222</v>
      </c>
      <c r="Q1409" s="11">
        <v>21419.1279013967</v>
      </c>
      <c r="R1409" s="11">
        <v>0.69875191386641</v>
      </c>
      <c r="S1409" s="11">
        <v>13.9436644806748</v>
      </c>
      <c r="T1409" s="11">
        <v>0.37606605274723498</v>
      </c>
      <c r="U1409" s="11">
        <v>0</v>
      </c>
      <c r="V1409" s="11">
        <v>15.5625</v>
      </c>
      <c r="W1409" s="11">
        <v>0</v>
      </c>
      <c r="X1409" s="11">
        <v>0</v>
      </c>
      <c r="Y1409" s="11">
        <v>15.5625</v>
      </c>
      <c r="Z1409" s="11">
        <v>5</v>
      </c>
      <c r="AA1409" s="11">
        <v>5</v>
      </c>
      <c r="AB1409" s="11">
        <v>8</v>
      </c>
      <c r="AC1409" s="11">
        <v>105.5</v>
      </c>
      <c r="AD1409" s="11">
        <v>622.92953382287499</v>
      </c>
      <c r="AE1409" s="11">
        <v>44666607.375</v>
      </c>
      <c r="AF1409" s="11">
        <v>28.704999999999998</v>
      </c>
      <c r="AG1409" s="11">
        <v>50</v>
      </c>
      <c r="AH1409" s="11">
        <v>16062186.5625</v>
      </c>
      <c r="AI1409" s="11">
        <v>46.875</v>
      </c>
      <c r="AJ1409" s="11">
        <v>44196279.625</v>
      </c>
      <c r="AK1409" s="11">
        <v>2</v>
      </c>
      <c r="AL1409" s="11">
        <v>20624.6875</v>
      </c>
      <c r="AM1409" s="11">
        <v>0</v>
      </c>
      <c r="AN1409" s="11">
        <v>10551.9375</v>
      </c>
      <c r="AO1409" s="11">
        <v>0</v>
      </c>
      <c r="AP1409" s="11">
        <v>45884.625</v>
      </c>
      <c r="AQ1409" s="11">
        <v>0</v>
      </c>
    </row>
    <row r="1410" spans="1:43" hidden="1" x14ac:dyDescent="0.45">
      <c r="A1410" s="11">
        <v>1408</v>
      </c>
      <c r="B1410" s="11" t="s">
        <v>15</v>
      </c>
      <c r="C1410" s="11" t="s">
        <v>8</v>
      </c>
      <c r="D1410" s="12">
        <v>44682</v>
      </c>
      <c r="E1410" s="11">
        <f t="shared" si="42"/>
        <v>2022</v>
      </c>
      <c r="F1410" s="11">
        <f t="shared" si="43"/>
        <v>5</v>
      </c>
      <c r="G1410" s="11">
        <v>18</v>
      </c>
      <c r="H1410" s="11">
        <v>1</v>
      </c>
      <c r="I1410" s="11">
        <v>17</v>
      </c>
      <c r="J1410" s="11">
        <v>1</v>
      </c>
      <c r="K1410" s="11">
        <v>0</v>
      </c>
      <c r="L1410" s="11">
        <v>1922.35294117647</v>
      </c>
      <c r="M1410" s="11">
        <v>101630.82352941101</v>
      </c>
      <c r="N1410" s="11">
        <v>87439.588235294097</v>
      </c>
      <c r="O1410" s="11">
        <v>33195.837921074402</v>
      </c>
      <c r="P1410" s="11">
        <v>2418.2909255957502</v>
      </c>
      <c r="Q1410" s="11">
        <v>28522.8971705289</v>
      </c>
      <c r="R1410" s="11">
        <v>0.90910627080456896</v>
      </c>
      <c r="S1410" s="11">
        <v>14.540164481621201</v>
      </c>
      <c r="T1410" s="11">
        <v>0.50881534631934</v>
      </c>
      <c r="U1410" s="11">
        <v>0</v>
      </c>
      <c r="V1410" s="11">
        <v>17.235294117647001</v>
      </c>
      <c r="W1410" s="11">
        <v>0</v>
      </c>
      <c r="X1410" s="11">
        <v>0.70588235294117596</v>
      </c>
      <c r="Y1410" s="11">
        <v>16.529411764705799</v>
      </c>
      <c r="Z1410" s="11">
        <v>5.2941176470588198</v>
      </c>
      <c r="AA1410" s="11">
        <v>5.2941176470588198</v>
      </c>
      <c r="AB1410" s="11">
        <v>8.4705882352941106</v>
      </c>
      <c r="AC1410" s="11">
        <v>112.941176470588</v>
      </c>
      <c r="AD1410" s="11">
        <v>818.12265401894194</v>
      </c>
      <c r="AE1410" s="11">
        <v>47328621.411764704</v>
      </c>
      <c r="AF1410" s="11">
        <v>17.650588235294101</v>
      </c>
      <c r="AG1410" s="11">
        <v>44.745882352941102</v>
      </c>
      <c r="AH1410" s="11">
        <v>18833105.4705882</v>
      </c>
      <c r="AI1410" s="11">
        <v>42.458823529411703</v>
      </c>
      <c r="AJ1410" s="11">
        <v>46833257.117647</v>
      </c>
      <c r="AK1410" s="11">
        <v>2.1176470588235201</v>
      </c>
      <c r="AL1410" s="11">
        <v>25084.529411764699</v>
      </c>
      <c r="AM1410" s="11">
        <v>0</v>
      </c>
      <c r="AN1410" s="11">
        <v>13718.588235294101</v>
      </c>
      <c r="AO1410" s="11">
        <v>0</v>
      </c>
      <c r="AP1410" s="11">
        <v>54806.9411764705</v>
      </c>
      <c r="AQ1410" s="11">
        <v>0</v>
      </c>
    </row>
    <row r="1411" spans="1:43" hidden="1" x14ac:dyDescent="0.45">
      <c r="A1411" s="11">
        <v>1409</v>
      </c>
      <c r="B1411" s="11" t="s">
        <v>15</v>
      </c>
      <c r="C1411" s="11" t="s">
        <v>8</v>
      </c>
      <c r="D1411" s="12">
        <v>44713</v>
      </c>
      <c r="E1411" s="11">
        <f t="shared" ref="E1411:E1474" si="44">YEAR(D1411)</f>
        <v>2022</v>
      </c>
      <c r="F1411" s="11">
        <f t="shared" ref="F1411:F1474" si="45">MONTH(D1411)</f>
        <v>6</v>
      </c>
      <c r="G1411" s="11">
        <v>18</v>
      </c>
      <c r="H1411" s="11">
        <v>1</v>
      </c>
      <c r="I1411" s="11">
        <v>17</v>
      </c>
      <c r="J1411" s="11">
        <v>1</v>
      </c>
      <c r="K1411" s="11">
        <v>0</v>
      </c>
      <c r="L1411" s="11">
        <v>1914.35294117647</v>
      </c>
      <c r="M1411" s="11">
        <v>101228</v>
      </c>
      <c r="N1411" s="11">
        <v>89611.176470588194</v>
      </c>
      <c r="O1411" s="11">
        <v>34268.513082732301</v>
      </c>
      <c r="P1411" s="11">
        <v>2510.8309521699098</v>
      </c>
      <c r="Q1411" s="11">
        <v>30361.294753448801</v>
      </c>
      <c r="R1411" s="11">
        <v>0.93568515379587502</v>
      </c>
      <c r="S1411" s="11">
        <v>14.4556892429813</v>
      </c>
      <c r="T1411" s="11">
        <v>0.54474705408090196</v>
      </c>
      <c r="U1411" s="11">
        <v>0</v>
      </c>
      <c r="V1411" s="11">
        <v>16.647058823529399</v>
      </c>
      <c r="W1411" s="11">
        <v>0</v>
      </c>
      <c r="X1411" s="11">
        <v>0.35294117647058798</v>
      </c>
      <c r="Y1411" s="11">
        <v>16.294117647058801</v>
      </c>
      <c r="Z1411" s="11">
        <v>5.2941176470588198</v>
      </c>
      <c r="AA1411" s="11">
        <v>5.2941176470588198</v>
      </c>
      <c r="AB1411" s="11">
        <v>8.4705882352941106</v>
      </c>
      <c r="AC1411" s="11">
        <v>112.235294117647</v>
      </c>
      <c r="AD1411" s="11">
        <v>843.97408582287005</v>
      </c>
      <c r="AE1411" s="11">
        <v>47343561.176470503</v>
      </c>
      <c r="AF1411" s="11">
        <v>15.3611764705882</v>
      </c>
      <c r="AG1411" s="11">
        <v>42.16</v>
      </c>
      <c r="AH1411" s="11">
        <v>19333860.117647</v>
      </c>
      <c r="AI1411" s="11">
        <v>40.195294117647002</v>
      </c>
      <c r="AJ1411" s="11">
        <v>46879888.588235296</v>
      </c>
      <c r="AK1411" s="11">
        <v>1.29411764705882</v>
      </c>
      <c r="AL1411" s="11">
        <v>25847.8235294117</v>
      </c>
      <c r="AM1411" s="11">
        <v>0</v>
      </c>
      <c r="AN1411" s="11">
        <v>13272.9411764705</v>
      </c>
      <c r="AO1411" s="11">
        <v>0</v>
      </c>
      <c r="AP1411" s="11">
        <v>52253.411764705801</v>
      </c>
      <c r="AQ1411" s="11">
        <v>0</v>
      </c>
    </row>
    <row r="1412" spans="1:43" hidden="1" x14ac:dyDescent="0.45">
      <c r="A1412" s="11">
        <v>1410</v>
      </c>
      <c r="B1412" s="11" t="s">
        <v>15</v>
      </c>
      <c r="C1412" s="11" t="s">
        <v>8</v>
      </c>
      <c r="D1412" s="12">
        <v>44743</v>
      </c>
      <c r="E1412" s="11">
        <f t="shared" si="44"/>
        <v>2022</v>
      </c>
      <c r="F1412" s="11">
        <f t="shared" si="45"/>
        <v>7</v>
      </c>
      <c r="G1412" s="11">
        <v>16</v>
      </c>
      <c r="H1412" s="11">
        <v>0</v>
      </c>
      <c r="I1412" s="11">
        <v>16</v>
      </c>
      <c r="J1412" s="11">
        <v>0</v>
      </c>
      <c r="K1412" s="11">
        <v>0</v>
      </c>
      <c r="L1412" s="11">
        <v>1830</v>
      </c>
      <c r="M1412" s="11">
        <v>96750.25</v>
      </c>
      <c r="N1412" s="11">
        <v>83679.625</v>
      </c>
      <c r="O1412" s="11">
        <v>32394.0348434431</v>
      </c>
      <c r="P1412" s="11">
        <v>2388.5475192139402</v>
      </c>
      <c r="Q1412" s="11">
        <v>28017.626238090201</v>
      </c>
      <c r="R1412" s="11">
        <v>0.86439539203393401</v>
      </c>
      <c r="S1412" s="11">
        <v>13.565455941909301</v>
      </c>
      <c r="T1412" s="11">
        <v>0.50551424395106404</v>
      </c>
      <c r="U1412" s="11">
        <v>0</v>
      </c>
      <c r="V1412" s="11">
        <v>17.5</v>
      </c>
      <c r="W1412" s="11">
        <v>0</v>
      </c>
      <c r="X1412" s="11">
        <v>1.25</v>
      </c>
      <c r="Y1412" s="11">
        <v>16.25</v>
      </c>
      <c r="Z1412" s="11">
        <v>5</v>
      </c>
      <c r="AA1412" s="11">
        <v>5</v>
      </c>
      <c r="AB1412" s="11">
        <v>8</v>
      </c>
      <c r="AC1412" s="11">
        <v>107.5</v>
      </c>
      <c r="AD1412" s="11">
        <v>777.96930335740694</v>
      </c>
      <c r="AE1412" s="11">
        <v>44723128.125</v>
      </c>
      <c r="AF1412" s="11">
        <v>13.89</v>
      </c>
      <c r="AG1412" s="11">
        <v>38.695</v>
      </c>
      <c r="AH1412" s="11">
        <v>18880722</v>
      </c>
      <c r="AI1412" s="11">
        <v>37.762500000000003</v>
      </c>
      <c r="AJ1412" s="11">
        <v>44298898.3125</v>
      </c>
      <c r="AK1412" s="11">
        <v>1</v>
      </c>
      <c r="AL1412" s="11">
        <v>24753.875</v>
      </c>
      <c r="AM1412" s="11">
        <v>0</v>
      </c>
      <c r="AN1412" s="11">
        <v>11811.1875</v>
      </c>
      <c r="AO1412" s="11">
        <v>0</v>
      </c>
      <c r="AP1412" s="11">
        <v>47902.375</v>
      </c>
      <c r="AQ1412" s="11">
        <v>0</v>
      </c>
    </row>
    <row r="1413" spans="1:43" hidden="1" x14ac:dyDescent="0.45">
      <c r="A1413" s="11">
        <v>1411</v>
      </c>
      <c r="B1413" s="11" t="s">
        <v>15</v>
      </c>
      <c r="C1413" s="11" t="s">
        <v>8</v>
      </c>
      <c r="D1413" s="12">
        <v>44774</v>
      </c>
      <c r="E1413" s="11">
        <f t="shared" si="44"/>
        <v>2022</v>
      </c>
      <c r="F1413" s="11">
        <f t="shared" si="45"/>
        <v>8</v>
      </c>
      <c r="G1413" s="11">
        <v>19</v>
      </c>
      <c r="H1413" s="11">
        <v>1</v>
      </c>
      <c r="I1413" s="11">
        <v>18</v>
      </c>
      <c r="J1413" s="11">
        <v>1</v>
      </c>
      <c r="K1413" s="11">
        <v>0</v>
      </c>
      <c r="L1413" s="11">
        <v>1932.55555555555</v>
      </c>
      <c r="M1413" s="11">
        <v>102220.944444444</v>
      </c>
      <c r="N1413" s="11">
        <v>92764.333333333299</v>
      </c>
      <c r="O1413" s="11">
        <v>35077.8290987988</v>
      </c>
      <c r="P1413" s="11">
        <v>2615.4645967145998</v>
      </c>
      <c r="Q1413" s="11">
        <v>31838.947985330498</v>
      </c>
      <c r="R1413" s="11">
        <v>0.95638745078673704</v>
      </c>
      <c r="S1413" s="11">
        <v>14.1584406842581</v>
      </c>
      <c r="T1413" s="11">
        <v>0.58064133471411805</v>
      </c>
      <c r="U1413" s="11">
        <v>0</v>
      </c>
      <c r="V1413" s="11">
        <v>19.3888888888888</v>
      </c>
      <c r="W1413" s="11">
        <v>0</v>
      </c>
      <c r="X1413" s="11">
        <v>1.55555555555555</v>
      </c>
      <c r="Y1413" s="11">
        <v>17.8333333333333</v>
      </c>
      <c r="Z1413" s="11">
        <v>5.2777777777777697</v>
      </c>
      <c r="AA1413" s="11">
        <v>5.2777777777777697</v>
      </c>
      <c r="AB1413" s="11">
        <v>8.4444444444444393</v>
      </c>
      <c r="AC1413" s="11">
        <v>113.444444444444</v>
      </c>
      <c r="AD1413" s="11">
        <v>861.75058602554896</v>
      </c>
      <c r="AE1413" s="11">
        <v>47222945.722222202</v>
      </c>
      <c r="AF1413" s="11">
        <v>14.6616666666666</v>
      </c>
      <c r="AG1413" s="11">
        <v>42.728888888888797</v>
      </c>
      <c r="AH1413" s="11">
        <v>22853291</v>
      </c>
      <c r="AI1413" s="11">
        <v>43.984999999999999</v>
      </c>
      <c r="AJ1413" s="11">
        <v>46774597</v>
      </c>
      <c r="AK1413" s="11">
        <v>1.05555555555555</v>
      </c>
      <c r="AL1413" s="11">
        <v>27267.3888888888</v>
      </c>
      <c r="AM1413" s="11">
        <v>0</v>
      </c>
      <c r="AN1413" s="11">
        <v>13399.277777777699</v>
      </c>
      <c r="AO1413" s="11">
        <v>0</v>
      </c>
      <c r="AP1413" s="11">
        <v>50611.333333333299</v>
      </c>
      <c r="AQ1413" s="11">
        <v>0</v>
      </c>
    </row>
    <row r="1414" spans="1:43" hidden="1" x14ac:dyDescent="0.45">
      <c r="A1414" s="11">
        <v>1412</v>
      </c>
      <c r="B1414" s="11" t="s">
        <v>15</v>
      </c>
      <c r="C1414" s="11" t="s">
        <v>8</v>
      </c>
      <c r="D1414" s="12">
        <v>44805</v>
      </c>
      <c r="E1414" s="11">
        <f t="shared" si="44"/>
        <v>2022</v>
      </c>
      <c r="F1414" s="11">
        <f t="shared" si="45"/>
        <v>9</v>
      </c>
      <c r="G1414" s="11">
        <v>17</v>
      </c>
      <c r="H1414" s="11">
        <v>0</v>
      </c>
      <c r="I1414" s="11">
        <v>17</v>
      </c>
      <c r="J1414" s="11">
        <v>0</v>
      </c>
      <c r="K1414" s="11">
        <v>0</v>
      </c>
      <c r="L1414" s="11">
        <v>1810.35294117647</v>
      </c>
      <c r="M1414" s="11">
        <v>95752</v>
      </c>
      <c r="N1414" s="11">
        <v>86939.9411764705</v>
      </c>
      <c r="O1414" s="11">
        <v>31849.2400607858</v>
      </c>
      <c r="P1414" s="11">
        <v>2296.0356488974098</v>
      </c>
      <c r="Q1414" s="11">
        <v>28800.547295398999</v>
      </c>
      <c r="R1414" s="11">
        <v>0.89833821912563805</v>
      </c>
      <c r="S1414" s="11">
        <v>13.8735840431757</v>
      </c>
      <c r="T1414" s="11">
        <v>0.50815784985587298</v>
      </c>
      <c r="U1414" s="11">
        <v>0</v>
      </c>
      <c r="V1414" s="11">
        <v>15.176470588235199</v>
      </c>
      <c r="W1414" s="11">
        <v>1.6470588235294099</v>
      </c>
      <c r="X1414" s="11">
        <v>0.35294117647058798</v>
      </c>
      <c r="Y1414" s="11">
        <v>13.176470588235199</v>
      </c>
      <c r="Z1414" s="11">
        <v>4.9411764705882302</v>
      </c>
      <c r="AA1414" s="11">
        <v>5</v>
      </c>
      <c r="AB1414" s="11">
        <v>8</v>
      </c>
      <c r="AC1414" s="11">
        <v>106</v>
      </c>
      <c r="AD1414" s="11">
        <v>811.50352012127701</v>
      </c>
      <c r="AE1414" s="11">
        <v>44747742.117647</v>
      </c>
      <c r="AF1414" s="11">
        <v>13.89</v>
      </c>
      <c r="AG1414" s="11">
        <v>40.058823529411697</v>
      </c>
      <c r="AH1414" s="11">
        <v>24261898</v>
      </c>
      <c r="AI1414" s="11">
        <v>41.3005882352941</v>
      </c>
      <c r="AJ1414" s="11">
        <v>44323165.9411764</v>
      </c>
      <c r="AK1414" s="11">
        <v>1</v>
      </c>
      <c r="AL1414" s="11">
        <v>27754.058823529402</v>
      </c>
      <c r="AM1414" s="11">
        <v>0</v>
      </c>
      <c r="AN1414" s="11">
        <v>13136.294117646999</v>
      </c>
      <c r="AO1414" s="11">
        <v>0</v>
      </c>
      <c r="AP1414" s="11">
        <v>50207.411764705801</v>
      </c>
      <c r="AQ1414" s="11">
        <v>119.529411764705</v>
      </c>
    </row>
    <row r="1415" spans="1:43" hidden="1" x14ac:dyDescent="0.45">
      <c r="A1415" s="11">
        <v>1413</v>
      </c>
      <c r="B1415" s="11" t="s">
        <v>15</v>
      </c>
      <c r="C1415" s="11" t="s">
        <v>8</v>
      </c>
      <c r="D1415" s="12">
        <v>44835</v>
      </c>
      <c r="E1415" s="11">
        <f t="shared" si="44"/>
        <v>2022</v>
      </c>
      <c r="F1415" s="11">
        <f t="shared" si="45"/>
        <v>10</v>
      </c>
      <c r="G1415" s="11">
        <v>17</v>
      </c>
      <c r="H1415" s="11">
        <v>1</v>
      </c>
      <c r="I1415" s="11">
        <v>16</v>
      </c>
      <c r="J1415" s="11">
        <v>1</v>
      </c>
      <c r="K1415" s="11">
        <v>0</v>
      </c>
      <c r="L1415" s="11">
        <v>1935.625</v>
      </c>
      <c r="M1415" s="11">
        <v>102372.3125</v>
      </c>
      <c r="N1415" s="11">
        <v>98928.9375</v>
      </c>
      <c r="O1415" s="11">
        <v>34402.158273740097</v>
      </c>
      <c r="P1415" s="11">
        <v>2519.9138816927998</v>
      </c>
      <c r="Q1415" s="11">
        <v>33251.199275398503</v>
      </c>
      <c r="R1415" s="11">
        <v>1.0239523683923899</v>
      </c>
      <c r="S1415" s="11">
        <v>14.508581852364101</v>
      </c>
      <c r="T1415" s="11">
        <v>0.59598934820032901</v>
      </c>
      <c r="U1415" s="11">
        <v>0</v>
      </c>
      <c r="V1415" s="11">
        <v>17</v>
      </c>
      <c r="W1415" s="11">
        <v>0</v>
      </c>
      <c r="X1415" s="11">
        <v>0.75</v>
      </c>
      <c r="Y1415" s="11">
        <v>16.25</v>
      </c>
      <c r="Z1415" s="11">
        <v>5.3125</v>
      </c>
      <c r="AA1415" s="11">
        <v>5.3125</v>
      </c>
      <c r="AB1415" s="11">
        <v>8.5</v>
      </c>
      <c r="AC1415" s="11">
        <v>113.4375</v>
      </c>
      <c r="AD1415" s="11">
        <v>924.15147467154202</v>
      </c>
      <c r="AE1415" s="11">
        <v>47550274.125</v>
      </c>
      <c r="AF1415" s="11">
        <v>11.804375</v>
      </c>
      <c r="AG1415" s="11">
        <v>36.826250000000002</v>
      </c>
      <c r="AH1415" s="11">
        <v>26738386.5</v>
      </c>
      <c r="AI1415" s="11">
        <v>38.868749999999999</v>
      </c>
      <c r="AJ1415" s="11">
        <v>47104150.4375</v>
      </c>
      <c r="AK1415" s="11">
        <v>0</v>
      </c>
      <c r="AL1415" s="11">
        <v>30643</v>
      </c>
      <c r="AM1415" s="11">
        <v>0</v>
      </c>
      <c r="AN1415" s="11">
        <v>14334.5625</v>
      </c>
      <c r="AO1415" s="11">
        <v>0</v>
      </c>
      <c r="AP1415" s="11">
        <v>54612.0625</v>
      </c>
      <c r="AQ1415" s="11">
        <v>0</v>
      </c>
    </row>
    <row r="1416" spans="1:43" hidden="1" x14ac:dyDescent="0.45">
      <c r="A1416" s="11">
        <v>1414</v>
      </c>
      <c r="B1416" s="11" t="s">
        <v>15</v>
      </c>
      <c r="C1416" s="11" t="s">
        <v>8</v>
      </c>
      <c r="D1416" s="12">
        <v>44866</v>
      </c>
      <c r="E1416" s="11">
        <f t="shared" si="44"/>
        <v>2022</v>
      </c>
      <c r="F1416" s="11">
        <f t="shared" si="45"/>
        <v>11</v>
      </c>
      <c r="G1416" s="11">
        <v>18</v>
      </c>
      <c r="H1416" s="11">
        <v>0</v>
      </c>
      <c r="I1416" s="11">
        <v>18</v>
      </c>
      <c r="J1416" s="11">
        <v>0</v>
      </c>
      <c r="K1416" s="11">
        <v>0</v>
      </c>
      <c r="L1416" s="11">
        <v>1758.2222222222199</v>
      </c>
      <c r="M1416" s="11">
        <v>92994.888888888803</v>
      </c>
      <c r="N1416" s="11">
        <v>85567.222222222204</v>
      </c>
      <c r="O1416" s="11">
        <v>32126.938038918699</v>
      </c>
      <c r="P1416" s="11">
        <v>2334.6386341860202</v>
      </c>
      <c r="Q1416" s="11">
        <v>29655.392838950898</v>
      </c>
      <c r="R1416" s="11">
        <v>0.92211236347933301</v>
      </c>
      <c r="S1416" s="11">
        <v>13.7627286366705</v>
      </c>
      <c r="T1416" s="11">
        <v>0.52752423335964005</v>
      </c>
      <c r="U1416" s="11">
        <v>0</v>
      </c>
      <c r="V1416" s="11">
        <v>14.3888888888888</v>
      </c>
      <c r="W1416" s="11">
        <v>0</v>
      </c>
      <c r="X1416" s="11">
        <v>0</v>
      </c>
      <c r="Y1416" s="11">
        <v>14.3888888888888</v>
      </c>
      <c r="Z1416" s="11">
        <v>4.8888888888888804</v>
      </c>
      <c r="AA1416" s="11">
        <v>5</v>
      </c>
      <c r="AB1416" s="11">
        <v>7.8888888888888804</v>
      </c>
      <c r="AC1416" s="11">
        <v>103.111111111111</v>
      </c>
      <c r="AD1416" s="11">
        <v>831.70295740949905</v>
      </c>
      <c r="AE1416" s="11">
        <v>44759055.166666597</v>
      </c>
      <c r="AF1416" s="11">
        <v>11.11</v>
      </c>
      <c r="AG1416" s="11">
        <v>34.520000000000003</v>
      </c>
      <c r="AH1416" s="11">
        <v>26388276.277777702</v>
      </c>
      <c r="AI1416" s="11">
        <v>36.46</v>
      </c>
      <c r="AJ1416" s="11">
        <v>44341422.888888799</v>
      </c>
      <c r="AK1416" s="11">
        <v>0</v>
      </c>
      <c r="AL1416" s="11">
        <v>29859.3888888888</v>
      </c>
      <c r="AM1416" s="11">
        <v>0</v>
      </c>
      <c r="AN1416" s="11">
        <v>13227</v>
      </c>
      <c r="AO1416" s="11">
        <v>79</v>
      </c>
      <c r="AP1416" s="11">
        <v>45990.888888888803</v>
      </c>
      <c r="AQ1416" s="11">
        <v>38.1111111111111</v>
      </c>
    </row>
    <row r="1417" spans="1:43" hidden="1" x14ac:dyDescent="0.45">
      <c r="A1417" s="11">
        <v>1415</v>
      </c>
      <c r="B1417" s="11" t="s">
        <v>15</v>
      </c>
      <c r="C1417" s="11" t="s">
        <v>8</v>
      </c>
      <c r="D1417" s="12">
        <v>44896</v>
      </c>
      <c r="E1417" s="11">
        <f t="shared" si="44"/>
        <v>2022</v>
      </c>
      <c r="F1417" s="11">
        <f t="shared" si="45"/>
        <v>12</v>
      </c>
      <c r="G1417" s="11">
        <v>17</v>
      </c>
      <c r="H1417" s="11">
        <v>0</v>
      </c>
      <c r="I1417" s="11">
        <v>17</v>
      </c>
      <c r="J1417" s="11">
        <v>0</v>
      </c>
      <c r="K1417" s="11">
        <v>0</v>
      </c>
      <c r="L1417" s="11">
        <v>1798.4705882352901</v>
      </c>
      <c r="M1417" s="11">
        <v>95108.823529411704</v>
      </c>
      <c r="N1417" s="11">
        <v>91718.117647058796</v>
      </c>
      <c r="O1417" s="11">
        <v>32566.746789123401</v>
      </c>
      <c r="P1417" s="11">
        <v>2392.4113759021802</v>
      </c>
      <c r="Q1417" s="11">
        <v>31439.105072728002</v>
      </c>
      <c r="R1417" s="11">
        <v>0.96432328582815496</v>
      </c>
      <c r="S1417" s="11">
        <v>13.6219204436668</v>
      </c>
      <c r="T1417" s="11">
        <v>0.56595342586785502</v>
      </c>
      <c r="U1417" s="11">
        <v>0</v>
      </c>
      <c r="V1417" s="11">
        <v>15.176470588235199</v>
      </c>
      <c r="W1417" s="11">
        <v>0</v>
      </c>
      <c r="X1417" s="11">
        <v>0</v>
      </c>
      <c r="Y1417" s="11">
        <v>15.176470588235199</v>
      </c>
      <c r="Z1417" s="11">
        <v>5</v>
      </c>
      <c r="AA1417" s="11">
        <v>5</v>
      </c>
      <c r="AB1417" s="11">
        <v>8</v>
      </c>
      <c r="AC1417" s="11">
        <v>105.470588235294</v>
      </c>
      <c r="AD1417" s="11">
        <v>869.58904683368598</v>
      </c>
      <c r="AE1417" s="11">
        <v>44765832.588235296</v>
      </c>
      <c r="AF1417" s="11">
        <v>11.11</v>
      </c>
      <c r="AG1417" s="11">
        <v>34.520000000000003</v>
      </c>
      <c r="AH1417" s="11">
        <v>28137649.4117647</v>
      </c>
      <c r="AI1417" s="11">
        <v>36.46</v>
      </c>
      <c r="AJ1417" s="11">
        <v>44348383.6470588</v>
      </c>
      <c r="AK1417" s="11">
        <v>0</v>
      </c>
      <c r="AL1417" s="11">
        <v>31367.9411764705</v>
      </c>
      <c r="AM1417" s="11">
        <v>0</v>
      </c>
      <c r="AN1417" s="11">
        <v>14521.352941176399</v>
      </c>
      <c r="AO1417" s="11">
        <v>110.235294117647</v>
      </c>
      <c r="AP1417" s="11">
        <v>46348.470588235199</v>
      </c>
      <c r="AQ1417" s="11">
        <v>33.647058823529399</v>
      </c>
    </row>
    <row r="1418" spans="1:43" hidden="1" x14ac:dyDescent="0.45">
      <c r="A1418" s="11">
        <v>1416</v>
      </c>
      <c r="B1418" s="11" t="s">
        <v>15</v>
      </c>
      <c r="C1418" s="11" t="s">
        <v>8</v>
      </c>
      <c r="D1418" s="12">
        <v>44927</v>
      </c>
      <c r="E1418" s="11">
        <f t="shared" si="44"/>
        <v>2023</v>
      </c>
      <c r="F1418" s="11">
        <f t="shared" si="45"/>
        <v>1</v>
      </c>
      <c r="G1418" s="11">
        <v>18</v>
      </c>
      <c r="H1418" s="11">
        <v>1</v>
      </c>
      <c r="I1418" s="11">
        <v>17</v>
      </c>
      <c r="J1418" s="11">
        <v>1</v>
      </c>
      <c r="K1418" s="11">
        <v>1</v>
      </c>
      <c r="L1418" s="11">
        <v>1950.35294117647</v>
      </c>
      <c r="M1418" s="11">
        <v>103138.235294117</v>
      </c>
      <c r="N1418" s="11">
        <v>96040.470588235301</v>
      </c>
      <c r="O1418" s="11">
        <v>35097.522733503101</v>
      </c>
      <c r="P1418" s="11">
        <v>2585.5264017508298</v>
      </c>
      <c r="Q1418" s="11">
        <v>32694.017528212698</v>
      </c>
      <c r="R1418" s="11">
        <v>0.98381224802354394</v>
      </c>
      <c r="S1418" s="11">
        <v>14.371842574164001</v>
      </c>
      <c r="T1418" s="11">
        <v>0.588590352206528</v>
      </c>
      <c r="U1418" s="11">
        <v>0</v>
      </c>
      <c r="V1418" s="11">
        <v>15.4117647058823</v>
      </c>
      <c r="W1418" s="11">
        <v>1.6470588235294099</v>
      </c>
      <c r="X1418" s="11">
        <v>0.23529411764705799</v>
      </c>
      <c r="Y1418" s="11">
        <v>13.529411764705801</v>
      </c>
      <c r="Z1418" s="11">
        <v>5.2941176470588198</v>
      </c>
      <c r="AA1418" s="11">
        <v>5.2941176470588198</v>
      </c>
      <c r="AB1418" s="11">
        <v>8.4705882352941106</v>
      </c>
      <c r="AC1418" s="11">
        <v>114.235294117647</v>
      </c>
      <c r="AD1418" s="11">
        <v>888.16598265733501</v>
      </c>
      <c r="AE1418" s="11">
        <v>47405594.352941103</v>
      </c>
      <c r="AF1418" s="11">
        <v>0</v>
      </c>
      <c r="AG1418" s="11">
        <v>0</v>
      </c>
      <c r="AH1418" s="11">
        <v>31544347.3529411</v>
      </c>
      <c r="AI1418" s="11">
        <v>0</v>
      </c>
      <c r="AJ1418" s="11">
        <v>46964353.705882303</v>
      </c>
      <c r="AK1418" s="11">
        <v>0</v>
      </c>
      <c r="AL1418" s="11">
        <v>34885.705882352901</v>
      </c>
      <c r="AM1418" s="11">
        <v>0</v>
      </c>
      <c r="AN1418" s="11">
        <v>15980.2352941176</v>
      </c>
      <c r="AO1418" s="11">
        <v>111.529411764705</v>
      </c>
      <c r="AP1418" s="11">
        <v>46486.411764705801</v>
      </c>
      <c r="AQ1418" s="11">
        <v>195</v>
      </c>
    </row>
    <row r="1419" spans="1:43" hidden="1" x14ac:dyDescent="0.45">
      <c r="A1419" s="11">
        <v>1417</v>
      </c>
      <c r="B1419" s="11" t="s">
        <v>15</v>
      </c>
      <c r="C1419" s="11" t="s">
        <v>8</v>
      </c>
      <c r="D1419" s="12">
        <v>44958</v>
      </c>
      <c r="E1419" s="11">
        <f t="shared" si="44"/>
        <v>2023</v>
      </c>
      <c r="F1419" s="11">
        <f t="shared" si="45"/>
        <v>2</v>
      </c>
      <c r="G1419" s="11">
        <v>16</v>
      </c>
      <c r="H1419" s="11">
        <v>0</v>
      </c>
      <c r="I1419" s="11">
        <v>16</v>
      </c>
      <c r="J1419" s="11">
        <v>0</v>
      </c>
      <c r="K1419" s="11">
        <v>0</v>
      </c>
      <c r="L1419" s="11">
        <v>1799</v>
      </c>
      <c r="M1419" s="11">
        <v>95144.5</v>
      </c>
      <c r="N1419" s="11">
        <v>97515.8125</v>
      </c>
      <c r="O1419" s="11">
        <v>32567.738464946699</v>
      </c>
      <c r="P1419" s="11">
        <v>2418.4339183321699</v>
      </c>
      <c r="Q1419" s="11">
        <v>33401.398091249001</v>
      </c>
      <c r="R1419" s="11">
        <v>1.0249132970061701</v>
      </c>
      <c r="S1419" s="11">
        <v>13.4672874899825</v>
      </c>
      <c r="T1419" s="11">
        <v>0.60726999254172298</v>
      </c>
      <c r="U1419" s="11">
        <v>0</v>
      </c>
      <c r="V1419" s="11">
        <v>14.4375</v>
      </c>
      <c r="W1419" s="11">
        <v>0</v>
      </c>
      <c r="X1419" s="11">
        <v>0</v>
      </c>
      <c r="Y1419" s="11">
        <v>14.4375</v>
      </c>
      <c r="Z1419" s="11">
        <v>5</v>
      </c>
      <c r="AA1419" s="11">
        <v>5</v>
      </c>
      <c r="AB1419" s="11">
        <v>8</v>
      </c>
      <c r="AC1419" s="11">
        <v>105.5</v>
      </c>
      <c r="AD1419" s="11">
        <v>924.29890409434802</v>
      </c>
      <c r="AE1419" s="11">
        <v>44776550.5</v>
      </c>
      <c r="AF1419" s="11">
        <v>0</v>
      </c>
      <c r="AG1419" s="11">
        <v>0</v>
      </c>
      <c r="AH1419" s="11">
        <v>30381944.75</v>
      </c>
      <c r="AI1419" s="11">
        <v>0</v>
      </c>
      <c r="AJ1419" s="11">
        <v>44361236.1875</v>
      </c>
      <c r="AK1419" s="11">
        <v>0</v>
      </c>
      <c r="AL1419" s="11">
        <v>33778.75</v>
      </c>
      <c r="AM1419" s="11">
        <v>0</v>
      </c>
      <c r="AN1419" s="11">
        <v>16124.25</v>
      </c>
      <c r="AO1419" s="11">
        <v>111.125</v>
      </c>
      <c r="AP1419" s="11">
        <v>47491.875</v>
      </c>
      <c r="AQ1419" s="11">
        <v>1.75</v>
      </c>
    </row>
    <row r="1420" spans="1:43" hidden="1" x14ac:dyDescent="0.45">
      <c r="A1420" s="11">
        <v>1418</v>
      </c>
      <c r="B1420" s="11" t="s">
        <v>15</v>
      </c>
      <c r="C1420" s="11" t="s">
        <v>8</v>
      </c>
      <c r="D1420" s="12">
        <v>44986</v>
      </c>
      <c r="E1420" s="11">
        <f t="shared" si="44"/>
        <v>2023</v>
      </c>
      <c r="F1420" s="11">
        <f t="shared" si="45"/>
        <v>3</v>
      </c>
      <c r="G1420" s="11">
        <v>18</v>
      </c>
      <c r="H1420" s="11">
        <v>1</v>
      </c>
      <c r="I1420" s="11">
        <v>17</v>
      </c>
      <c r="J1420" s="11">
        <v>1</v>
      </c>
      <c r="K1420" s="11">
        <v>0</v>
      </c>
      <c r="L1420" s="11">
        <v>1903.76470588235</v>
      </c>
      <c r="M1420" s="11">
        <v>100707.529411764</v>
      </c>
      <c r="N1420" s="11">
        <v>89359.529411764699</v>
      </c>
      <c r="O1420" s="11">
        <v>33491.243748380097</v>
      </c>
      <c r="P1420" s="11">
        <v>2441.9660021439699</v>
      </c>
      <c r="Q1420" s="11">
        <v>29729.8932153604</v>
      </c>
      <c r="R1420" s="11">
        <v>0.93944382524349601</v>
      </c>
      <c r="S1420" s="11">
        <v>14.525888224006</v>
      </c>
      <c r="T1420" s="11">
        <v>0.53078702056160099</v>
      </c>
      <c r="U1420" s="11">
        <v>0</v>
      </c>
      <c r="V1420" s="11">
        <v>15.176470588235199</v>
      </c>
      <c r="W1420" s="11">
        <v>0</v>
      </c>
      <c r="X1420" s="11">
        <v>0</v>
      </c>
      <c r="Y1420" s="11">
        <v>15.176470588235199</v>
      </c>
      <c r="Z1420" s="11">
        <v>5.2941176470588198</v>
      </c>
      <c r="AA1420" s="11">
        <v>5.2941176470588198</v>
      </c>
      <c r="AB1420" s="11">
        <v>8.4705882352941106</v>
      </c>
      <c r="AC1420" s="11">
        <v>111.64705882352899</v>
      </c>
      <c r="AD1420" s="11">
        <v>847.39275897274797</v>
      </c>
      <c r="AE1420" s="11">
        <v>15804547.7058823</v>
      </c>
      <c r="AF1420" s="11">
        <v>0</v>
      </c>
      <c r="AG1420" s="11">
        <v>0</v>
      </c>
      <c r="AH1420" s="11">
        <v>10792591.7058823</v>
      </c>
      <c r="AI1420" s="11">
        <v>0</v>
      </c>
      <c r="AJ1420" s="11">
        <v>15658048.2352941</v>
      </c>
      <c r="AK1420" s="11">
        <v>0</v>
      </c>
      <c r="AL1420" s="11">
        <v>12017.705882352901</v>
      </c>
      <c r="AM1420" s="11">
        <v>0</v>
      </c>
      <c r="AN1420" s="11">
        <v>15186.2352941176</v>
      </c>
      <c r="AO1420" s="11">
        <v>147.41176470588201</v>
      </c>
      <c r="AP1420" s="11">
        <v>49920.9411764705</v>
      </c>
      <c r="AQ1420" s="11">
        <v>0</v>
      </c>
    </row>
    <row r="1421" spans="1:43" hidden="1" x14ac:dyDescent="0.45">
      <c r="A1421" s="11">
        <v>1419</v>
      </c>
      <c r="B1421" s="11" t="s">
        <v>15</v>
      </c>
      <c r="C1421" s="11" t="s">
        <v>8</v>
      </c>
      <c r="D1421" s="12">
        <v>45017</v>
      </c>
      <c r="E1421" s="11">
        <f t="shared" si="44"/>
        <v>2023</v>
      </c>
      <c r="F1421" s="11">
        <f t="shared" si="45"/>
        <v>4</v>
      </c>
      <c r="G1421" s="11">
        <v>16</v>
      </c>
      <c r="H1421" s="11">
        <v>0</v>
      </c>
      <c r="I1421" s="11">
        <v>16</v>
      </c>
      <c r="J1421" s="11">
        <v>0</v>
      </c>
      <c r="K1421" s="11">
        <v>0</v>
      </c>
      <c r="L1421" s="11">
        <v>1799</v>
      </c>
      <c r="M1421" s="11">
        <v>95128.5</v>
      </c>
      <c r="N1421" s="11">
        <v>90599.8125</v>
      </c>
      <c r="O1421" s="11">
        <v>32106.587385582599</v>
      </c>
      <c r="P1421" s="11">
        <v>2352.2086918886498</v>
      </c>
      <c r="Q1421" s="11">
        <v>30585.7646748726</v>
      </c>
      <c r="R1421" s="11">
        <v>0.95230470905757003</v>
      </c>
      <c r="S1421" s="11">
        <v>13.6507495315317</v>
      </c>
      <c r="T1421" s="11">
        <v>0.54843027411780099</v>
      </c>
      <c r="U1421" s="11">
        <v>0</v>
      </c>
      <c r="V1421" s="11">
        <v>14.25</v>
      </c>
      <c r="W1421" s="11">
        <v>0</v>
      </c>
      <c r="X1421" s="11">
        <v>0</v>
      </c>
      <c r="Y1421" s="11">
        <v>14.25</v>
      </c>
      <c r="Z1421" s="11">
        <v>5</v>
      </c>
      <c r="AA1421" s="11">
        <v>5</v>
      </c>
      <c r="AB1421" s="11">
        <v>8</v>
      </c>
      <c r="AC1421" s="11">
        <v>105.5</v>
      </c>
      <c r="AD1421" s="11">
        <v>858.69252892745806</v>
      </c>
      <c r="AE1421" s="11">
        <v>0</v>
      </c>
      <c r="AF1421" s="11">
        <v>0</v>
      </c>
      <c r="AG1421" s="11">
        <v>0</v>
      </c>
      <c r="AH1421" s="11">
        <v>0</v>
      </c>
      <c r="AI1421" s="11">
        <v>0</v>
      </c>
      <c r="AJ1421" s="11">
        <v>0</v>
      </c>
      <c r="AK1421" s="11">
        <v>0</v>
      </c>
      <c r="AL1421" s="11">
        <v>0</v>
      </c>
      <c r="AM1421" s="11">
        <v>0</v>
      </c>
      <c r="AN1421" s="11">
        <v>14162</v>
      </c>
      <c r="AO1421" s="11">
        <v>132</v>
      </c>
      <c r="AP1421" s="11">
        <v>46574.625</v>
      </c>
      <c r="AQ1421" s="11">
        <v>0</v>
      </c>
    </row>
    <row r="1422" spans="1:43" hidden="1" x14ac:dyDescent="0.45">
      <c r="A1422" s="11">
        <v>1420</v>
      </c>
      <c r="B1422" s="11" t="s">
        <v>15</v>
      </c>
      <c r="C1422" s="11" t="s">
        <v>8</v>
      </c>
      <c r="D1422" s="12">
        <v>45047</v>
      </c>
      <c r="E1422" s="11">
        <f t="shared" si="44"/>
        <v>2023</v>
      </c>
      <c r="F1422" s="11">
        <f t="shared" si="45"/>
        <v>5</v>
      </c>
      <c r="G1422" s="11">
        <v>19</v>
      </c>
      <c r="H1422" s="11">
        <v>1</v>
      </c>
      <c r="I1422" s="11">
        <v>18</v>
      </c>
      <c r="J1422" s="11">
        <v>1</v>
      </c>
      <c r="K1422" s="11">
        <v>0</v>
      </c>
      <c r="L1422" s="11">
        <v>1909.44444444444</v>
      </c>
      <c r="M1422" s="11">
        <v>100989.166666666</v>
      </c>
      <c r="N1422" s="11">
        <v>102760</v>
      </c>
      <c r="O1422" s="11">
        <v>33986.593303633097</v>
      </c>
      <c r="P1422" s="11">
        <v>2502.1506383598798</v>
      </c>
      <c r="Q1422" s="11">
        <v>34581.806608249302</v>
      </c>
      <c r="R1422" s="11">
        <v>1.07258305724573</v>
      </c>
      <c r="S1422" s="11">
        <v>14.341102429383101</v>
      </c>
      <c r="T1422" s="11">
        <v>0.62335784524113402</v>
      </c>
      <c r="U1422" s="11">
        <v>0</v>
      </c>
      <c r="V1422" s="11">
        <v>16.1111111111111</v>
      </c>
      <c r="W1422" s="11">
        <v>0</v>
      </c>
      <c r="X1422" s="11">
        <v>0.5</v>
      </c>
      <c r="Y1422" s="11">
        <v>15.6111111111111</v>
      </c>
      <c r="Z1422" s="11">
        <v>5.2777777777777697</v>
      </c>
      <c r="AA1422" s="11">
        <v>5.2777777777777697</v>
      </c>
      <c r="AB1422" s="11">
        <v>8.4444444444444393</v>
      </c>
      <c r="AC1422" s="11">
        <v>111.944444444444</v>
      </c>
      <c r="AD1422" s="11">
        <v>967.66347473378198</v>
      </c>
      <c r="AE1422" s="11">
        <v>0</v>
      </c>
      <c r="AF1422" s="11">
        <v>0</v>
      </c>
      <c r="AG1422" s="11">
        <v>0</v>
      </c>
      <c r="AH1422" s="11">
        <v>0</v>
      </c>
      <c r="AI1422" s="11">
        <v>0</v>
      </c>
      <c r="AJ1422" s="11">
        <v>0</v>
      </c>
      <c r="AK1422" s="11">
        <v>0</v>
      </c>
      <c r="AL1422" s="11">
        <v>0</v>
      </c>
      <c r="AM1422" s="11">
        <v>0</v>
      </c>
      <c r="AN1422" s="11">
        <v>16759.611111111099</v>
      </c>
      <c r="AO1422" s="11">
        <v>150.888888888888</v>
      </c>
      <c r="AP1422" s="11">
        <v>51378.333333333299</v>
      </c>
      <c r="AQ1422" s="11">
        <v>31.7777777777777</v>
      </c>
    </row>
    <row r="1423" spans="1:43" hidden="1" x14ac:dyDescent="0.45">
      <c r="A1423" s="11">
        <v>1421</v>
      </c>
      <c r="B1423" s="11" t="s">
        <v>15</v>
      </c>
      <c r="C1423" s="11" t="s">
        <v>8</v>
      </c>
      <c r="D1423" s="12">
        <v>45078</v>
      </c>
      <c r="E1423" s="11">
        <f t="shared" si="44"/>
        <v>2023</v>
      </c>
      <c r="F1423" s="11">
        <f t="shared" si="45"/>
        <v>6</v>
      </c>
      <c r="G1423" s="11">
        <v>17</v>
      </c>
      <c r="H1423" s="11">
        <v>1</v>
      </c>
      <c r="I1423" s="11">
        <v>16</v>
      </c>
      <c r="J1423" s="11">
        <v>1</v>
      </c>
      <c r="K1423" s="11">
        <v>0</v>
      </c>
      <c r="L1423" s="11">
        <v>1933.375</v>
      </c>
      <c r="M1423" s="11">
        <v>102256.8125</v>
      </c>
      <c r="N1423" s="11">
        <v>99728.5625</v>
      </c>
      <c r="O1423" s="11">
        <v>34589.419806415797</v>
      </c>
      <c r="P1423" s="11">
        <v>2536.1906856391001</v>
      </c>
      <c r="Q1423" s="11">
        <v>33749.584353864797</v>
      </c>
      <c r="R1423" s="11">
        <v>1.0364365632422601</v>
      </c>
      <c r="S1423" s="11">
        <v>14.4927399567169</v>
      </c>
      <c r="T1423" s="11">
        <v>0.60543363189241595</v>
      </c>
      <c r="U1423" s="11">
        <v>0</v>
      </c>
      <c r="V1423" s="11">
        <v>17.0625</v>
      </c>
      <c r="W1423" s="11">
        <v>0</v>
      </c>
      <c r="X1423" s="11">
        <v>0.375</v>
      </c>
      <c r="Y1423" s="11">
        <v>16.6875</v>
      </c>
      <c r="Z1423" s="11">
        <v>5.3125</v>
      </c>
      <c r="AA1423" s="11">
        <v>5.3125</v>
      </c>
      <c r="AB1423" s="11">
        <v>8.5</v>
      </c>
      <c r="AC1423" s="11">
        <v>113.3125</v>
      </c>
      <c r="AD1423" s="11">
        <v>935.25783893574896</v>
      </c>
      <c r="AE1423" s="11">
        <v>0</v>
      </c>
      <c r="AF1423" s="11">
        <v>0</v>
      </c>
      <c r="AG1423" s="11">
        <v>0</v>
      </c>
      <c r="AH1423" s="11">
        <v>0</v>
      </c>
      <c r="AI1423" s="11">
        <v>0</v>
      </c>
      <c r="AJ1423" s="11">
        <v>0</v>
      </c>
      <c r="AK1423" s="11">
        <v>0</v>
      </c>
      <c r="AL1423" s="11">
        <v>0</v>
      </c>
      <c r="AM1423" s="11">
        <v>0</v>
      </c>
      <c r="AN1423" s="11">
        <v>16220</v>
      </c>
      <c r="AO1423" s="11">
        <v>123.5625</v>
      </c>
      <c r="AP1423" s="11">
        <v>48168.5625</v>
      </c>
      <c r="AQ1423" s="11">
        <v>0</v>
      </c>
    </row>
    <row r="1424" spans="1:43" hidden="1" x14ac:dyDescent="0.45">
      <c r="A1424" s="11">
        <v>1422</v>
      </c>
      <c r="B1424" s="11" t="s">
        <v>15</v>
      </c>
      <c r="C1424" s="11" t="s">
        <v>8</v>
      </c>
      <c r="D1424" s="12">
        <v>45108</v>
      </c>
      <c r="E1424" s="11">
        <f t="shared" si="44"/>
        <v>2023</v>
      </c>
      <c r="F1424" s="11">
        <f t="shared" si="45"/>
        <v>7</v>
      </c>
      <c r="G1424" s="11">
        <v>17</v>
      </c>
      <c r="H1424" s="11">
        <v>0</v>
      </c>
      <c r="I1424" s="11">
        <v>17</v>
      </c>
      <c r="J1424" s="11">
        <v>0</v>
      </c>
      <c r="K1424" s="11">
        <v>0</v>
      </c>
      <c r="L1424" s="11">
        <v>1801.0588235294099</v>
      </c>
      <c r="M1424" s="11">
        <v>95219.411764705801</v>
      </c>
      <c r="N1424" s="11">
        <v>93586.058823529398</v>
      </c>
      <c r="O1424" s="11">
        <v>33068.190574788299</v>
      </c>
      <c r="P1424" s="11">
        <v>2404.7655453679899</v>
      </c>
      <c r="Q1424" s="11">
        <v>32528.4659622463</v>
      </c>
      <c r="R1424" s="11">
        <v>0.98317764198175905</v>
      </c>
      <c r="S1424" s="11">
        <v>13.7558698474256</v>
      </c>
      <c r="T1424" s="11">
        <v>0.57914520492607502</v>
      </c>
      <c r="U1424" s="11">
        <v>0</v>
      </c>
      <c r="V1424" s="11">
        <v>16</v>
      </c>
      <c r="W1424" s="11">
        <v>0</v>
      </c>
      <c r="X1424" s="11">
        <v>1.47058823529411</v>
      </c>
      <c r="Y1424" s="11">
        <v>14.529411764705801</v>
      </c>
      <c r="Z1424" s="11">
        <v>5</v>
      </c>
      <c r="AA1424" s="11">
        <v>5</v>
      </c>
      <c r="AB1424" s="11">
        <v>8</v>
      </c>
      <c r="AC1424" s="11">
        <v>105.941176470588</v>
      </c>
      <c r="AD1424" s="11">
        <v>883.60340949694398</v>
      </c>
      <c r="AE1424" s="11">
        <v>0</v>
      </c>
      <c r="AF1424" s="11">
        <v>0</v>
      </c>
      <c r="AG1424" s="11">
        <v>0</v>
      </c>
      <c r="AH1424" s="11">
        <v>0</v>
      </c>
      <c r="AI1424" s="11">
        <v>0</v>
      </c>
      <c r="AJ1424" s="11">
        <v>0</v>
      </c>
      <c r="AK1424" s="11">
        <v>0</v>
      </c>
      <c r="AL1424" s="11">
        <v>0</v>
      </c>
      <c r="AM1424" s="11">
        <v>0</v>
      </c>
      <c r="AN1424" s="11">
        <v>10954.1764705882</v>
      </c>
      <c r="AO1424" s="11">
        <v>84.411764705882305</v>
      </c>
      <c r="AP1424" s="11">
        <v>34847.117647058803</v>
      </c>
      <c r="AQ1424" s="11">
        <v>0</v>
      </c>
    </row>
    <row r="1425" spans="1:43" hidden="1" x14ac:dyDescent="0.45">
      <c r="A1425" s="11">
        <v>1423</v>
      </c>
      <c r="B1425" s="11" t="s">
        <v>15</v>
      </c>
      <c r="C1425" s="11" t="s">
        <v>8</v>
      </c>
      <c r="D1425" s="12">
        <v>45139</v>
      </c>
      <c r="E1425" s="11">
        <f t="shared" si="44"/>
        <v>2023</v>
      </c>
      <c r="F1425" s="11">
        <f t="shared" si="45"/>
        <v>8</v>
      </c>
      <c r="G1425" s="11">
        <v>19</v>
      </c>
      <c r="H1425" s="11">
        <v>1</v>
      </c>
      <c r="I1425" s="11">
        <v>18</v>
      </c>
      <c r="J1425" s="11">
        <v>1</v>
      </c>
      <c r="K1425" s="11">
        <v>0</v>
      </c>
      <c r="L1425" s="11">
        <v>1914.1111111111099</v>
      </c>
      <c r="M1425" s="11">
        <v>101214.722222222</v>
      </c>
      <c r="N1425" s="11">
        <v>101804.11111111099</v>
      </c>
      <c r="O1425" s="11">
        <v>35548.914649735001</v>
      </c>
      <c r="P1425" s="11">
        <v>2622.6614973710798</v>
      </c>
      <c r="Q1425" s="11">
        <v>35674.788287788797</v>
      </c>
      <c r="R1425" s="11">
        <v>1.0587433313252701</v>
      </c>
      <c r="S1425" s="11">
        <v>14.310672953061101</v>
      </c>
      <c r="T1425" s="11">
        <v>0.64444644752663605</v>
      </c>
      <c r="U1425" s="11">
        <v>0</v>
      </c>
      <c r="V1425" s="11">
        <v>17.2222222222222</v>
      </c>
      <c r="W1425" s="11">
        <v>0</v>
      </c>
      <c r="X1425" s="11">
        <v>1.38888888888888</v>
      </c>
      <c r="Y1425" s="11">
        <v>15.8333333333333</v>
      </c>
      <c r="Z1425" s="11">
        <v>5.2777777777777697</v>
      </c>
      <c r="AA1425" s="11">
        <v>5.2777777777777697</v>
      </c>
      <c r="AB1425" s="11">
        <v>8.4444444444444393</v>
      </c>
      <c r="AC1425" s="11">
        <v>112.388888888888</v>
      </c>
      <c r="AD1425" s="11">
        <v>953.50246791101097</v>
      </c>
      <c r="AE1425" s="11">
        <v>0</v>
      </c>
      <c r="AF1425" s="11">
        <v>0</v>
      </c>
      <c r="AG1425" s="11">
        <v>0</v>
      </c>
      <c r="AH1425" s="11">
        <v>0</v>
      </c>
      <c r="AI1425" s="11">
        <v>0</v>
      </c>
      <c r="AJ1425" s="11">
        <v>0</v>
      </c>
      <c r="AK1425" s="11">
        <v>0</v>
      </c>
      <c r="AL1425" s="11">
        <v>0</v>
      </c>
      <c r="AM1425" s="11">
        <v>0</v>
      </c>
      <c r="AN1425" s="11">
        <v>15855.166666666601</v>
      </c>
      <c r="AO1425" s="11">
        <v>122.722222222222</v>
      </c>
      <c r="AP1425" s="11">
        <v>43345.944444444402</v>
      </c>
      <c r="AQ1425" s="11">
        <v>52.4444444444444</v>
      </c>
    </row>
    <row r="1426" spans="1:43" hidden="1" x14ac:dyDescent="0.45">
      <c r="A1426" s="11">
        <v>1424</v>
      </c>
      <c r="B1426" s="11" t="s">
        <v>15</v>
      </c>
      <c r="C1426" s="11" t="s">
        <v>8</v>
      </c>
      <c r="D1426" s="12">
        <v>45170</v>
      </c>
      <c r="E1426" s="11">
        <f t="shared" si="44"/>
        <v>2023</v>
      </c>
      <c r="F1426" s="11">
        <f t="shared" si="45"/>
        <v>9</v>
      </c>
      <c r="G1426" s="11">
        <v>16</v>
      </c>
      <c r="H1426" s="11">
        <v>1</v>
      </c>
      <c r="I1426" s="11">
        <v>15</v>
      </c>
      <c r="J1426" s="11">
        <v>1</v>
      </c>
      <c r="K1426" s="11">
        <v>1</v>
      </c>
      <c r="L1426" s="11">
        <v>1990</v>
      </c>
      <c r="M1426" s="11">
        <v>104946.866666666</v>
      </c>
      <c r="N1426" s="11">
        <v>104054.8</v>
      </c>
      <c r="O1426" s="11">
        <v>34606.824052427597</v>
      </c>
      <c r="P1426" s="11">
        <v>2489.4880267717899</v>
      </c>
      <c r="Q1426" s="11">
        <v>34363.269438854797</v>
      </c>
      <c r="R1426" s="11">
        <v>1.0574384695263499</v>
      </c>
      <c r="S1426" s="11">
        <v>14.830508069362301</v>
      </c>
      <c r="T1426" s="11">
        <v>0.60473992033985902</v>
      </c>
      <c r="U1426" s="11">
        <v>0</v>
      </c>
      <c r="V1426" s="11">
        <v>20.6</v>
      </c>
      <c r="W1426" s="11">
        <v>1.7333333333333301</v>
      </c>
      <c r="X1426" s="11">
        <v>6.6666666666666596E-2</v>
      </c>
      <c r="Y1426" s="11">
        <v>18.8</v>
      </c>
      <c r="Z1426" s="11">
        <v>5.3333333333333304</v>
      </c>
      <c r="AA1426" s="11">
        <v>5.3333333333333304</v>
      </c>
      <c r="AB1426" s="11">
        <v>8.5333333333333297</v>
      </c>
      <c r="AC1426" s="11">
        <v>120.666666666666</v>
      </c>
      <c r="AD1426" s="11">
        <v>921.04554189276496</v>
      </c>
      <c r="AE1426" s="11">
        <v>0</v>
      </c>
      <c r="AF1426" s="11">
        <v>0</v>
      </c>
      <c r="AG1426" s="11">
        <v>0</v>
      </c>
      <c r="AH1426" s="11">
        <v>0</v>
      </c>
      <c r="AI1426" s="11">
        <v>0</v>
      </c>
      <c r="AJ1426" s="11">
        <v>0</v>
      </c>
      <c r="AK1426" s="11">
        <v>0</v>
      </c>
      <c r="AL1426" s="11">
        <v>0</v>
      </c>
      <c r="AM1426" s="11">
        <v>2788.4666666666599</v>
      </c>
      <c r="AN1426" s="11">
        <v>16205.2</v>
      </c>
      <c r="AO1426" s="11">
        <v>134.46666666666599</v>
      </c>
      <c r="AP1426" s="11">
        <v>45567.733333333301</v>
      </c>
      <c r="AQ1426" s="11">
        <v>253.933333333333</v>
      </c>
    </row>
    <row r="1427" spans="1:43" hidden="1" x14ac:dyDescent="0.45">
      <c r="A1427" s="11">
        <v>1425</v>
      </c>
      <c r="B1427" s="11" t="s">
        <v>15</v>
      </c>
      <c r="C1427" s="11" t="s">
        <v>8</v>
      </c>
      <c r="D1427" s="12">
        <v>45200</v>
      </c>
      <c r="E1427" s="11">
        <f t="shared" si="44"/>
        <v>2023</v>
      </c>
      <c r="F1427" s="11">
        <f t="shared" si="45"/>
        <v>10</v>
      </c>
      <c r="G1427" s="11">
        <v>18</v>
      </c>
      <c r="H1427" s="11">
        <v>2</v>
      </c>
      <c r="I1427" s="11">
        <v>16</v>
      </c>
      <c r="J1427" s="11">
        <v>2</v>
      </c>
      <c r="K1427" s="11">
        <v>0</v>
      </c>
      <c r="L1427" s="11">
        <v>2128.75</v>
      </c>
      <c r="M1427" s="11">
        <v>112258.5</v>
      </c>
      <c r="N1427" s="11">
        <v>113744.4375</v>
      </c>
      <c r="O1427" s="11">
        <v>37414.242815221303</v>
      </c>
      <c r="P1427" s="11">
        <v>2729.9821035057898</v>
      </c>
      <c r="Q1427" s="11">
        <v>37939.007443732196</v>
      </c>
      <c r="R1427" s="11">
        <v>1.1383954089924599</v>
      </c>
      <c r="S1427" s="11">
        <v>15.4181181180117</v>
      </c>
      <c r="T1427" s="11">
        <v>0.67657517104910703</v>
      </c>
      <c r="U1427" s="11">
        <v>0</v>
      </c>
      <c r="V1427" s="11">
        <v>19.3125</v>
      </c>
      <c r="W1427" s="11">
        <v>1.625</v>
      </c>
      <c r="X1427" s="11">
        <v>0.5625</v>
      </c>
      <c r="Y1427" s="11">
        <v>17.125</v>
      </c>
      <c r="Z1427" s="11">
        <v>5.625</v>
      </c>
      <c r="AA1427" s="11">
        <v>5.625</v>
      </c>
      <c r="AB1427" s="11">
        <v>9</v>
      </c>
      <c r="AC1427" s="11">
        <v>129.375</v>
      </c>
      <c r="AD1427" s="11">
        <v>987.7969081146</v>
      </c>
      <c r="AE1427" s="11">
        <v>0</v>
      </c>
      <c r="AF1427" s="11">
        <v>0</v>
      </c>
      <c r="AG1427" s="11">
        <v>0</v>
      </c>
      <c r="AH1427" s="11">
        <v>0</v>
      </c>
      <c r="AI1427" s="11">
        <v>0</v>
      </c>
      <c r="AJ1427" s="11">
        <v>0</v>
      </c>
      <c r="AK1427" s="11">
        <v>0</v>
      </c>
      <c r="AL1427" s="11">
        <v>0</v>
      </c>
      <c r="AM1427" s="11">
        <v>3140.6875</v>
      </c>
      <c r="AN1427" s="11">
        <v>18186.5</v>
      </c>
      <c r="AO1427" s="11">
        <v>131.4375</v>
      </c>
      <c r="AP1427" s="11">
        <v>48558.3125</v>
      </c>
      <c r="AQ1427" s="11">
        <v>265.75</v>
      </c>
    </row>
    <row r="1428" spans="1:43" hidden="1" x14ac:dyDescent="0.45">
      <c r="A1428" s="11">
        <v>1426</v>
      </c>
      <c r="B1428" s="11" t="s">
        <v>15</v>
      </c>
      <c r="C1428" s="11" t="s">
        <v>8</v>
      </c>
      <c r="D1428" s="12">
        <v>45231</v>
      </c>
      <c r="E1428" s="11">
        <f t="shared" si="44"/>
        <v>2023</v>
      </c>
      <c r="F1428" s="11">
        <f t="shared" si="45"/>
        <v>11</v>
      </c>
      <c r="G1428" s="11">
        <v>18</v>
      </c>
      <c r="H1428" s="11">
        <v>0</v>
      </c>
      <c r="I1428" s="11">
        <v>18</v>
      </c>
      <c r="J1428" s="11">
        <v>0</v>
      </c>
      <c r="K1428" s="11">
        <v>0</v>
      </c>
      <c r="L1428" s="11">
        <v>1862</v>
      </c>
      <c r="M1428" s="11">
        <v>98147</v>
      </c>
      <c r="N1428" s="11">
        <v>98374.222222222204</v>
      </c>
      <c r="O1428" s="11">
        <v>32347.772987566299</v>
      </c>
      <c r="P1428" s="11">
        <v>2351.1654299574702</v>
      </c>
      <c r="Q1428" s="11">
        <v>32441.602656025701</v>
      </c>
      <c r="R1428" s="11">
        <v>1.0021653280361</v>
      </c>
      <c r="S1428" s="11">
        <v>13.759364201296201</v>
      </c>
      <c r="T1428" s="11">
        <v>0.57669575065590195</v>
      </c>
      <c r="U1428" s="11">
        <v>0</v>
      </c>
      <c r="V1428" s="11">
        <v>16.8333333333333</v>
      </c>
      <c r="W1428" s="11">
        <v>0</v>
      </c>
      <c r="X1428" s="11">
        <v>0</v>
      </c>
      <c r="Y1428" s="11">
        <v>16.8333333333333</v>
      </c>
      <c r="Z1428" s="11">
        <v>5</v>
      </c>
      <c r="AA1428" s="11">
        <v>5</v>
      </c>
      <c r="AB1428" s="11">
        <v>8</v>
      </c>
      <c r="AC1428" s="11">
        <v>113.444444444444</v>
      </c>
      <c r="AD1428" s="11">
        <v>867.03766405882595</v>
      </c>
      <c r="AE1428" s="11">
        <v>0</v>
      </c>
      <c r="AF1428" s="11">
        <v>0</v>
      </c>
      <c r="AG1428" s="11">
        <v>0</v>
      </c>
      <c r="AH1428" s="11">
        <v>0</v>
      </c>
      <c r="AI1428" s="11">
        <v>0</v>
      </c>
      <c r="AJ1428" s="11">
        <v>0</v>
      </c>
      <c r="AK1428" s="11">
        <v>0</v>
      </c>
      <c r="AL1428" s="11">
        <v>0</v>
      </c>
      <c r="AM1428" s="11">
        <v>1946.8333333333301</v>
      </c>
      <c r="AN1428" s="11">
        <v>15167.277777777699</v>
      </c>
      <c r="AO1428" s="11">
        <v>121.944444444444</v>
      </c>
      <c r="AP1428" s="11">
        <v>43010.777777777701</v>
      </c>
      <c r="AQ1428" s="11">
        <v>0</v>
      </c>
    </row>
    <row r="1429" spans="1:43" hidden="1" x14ac:dyDescent="0.45">
      <c r="A1429" s="11">
        <v>1427</v>
      </c>
      <c r="B1429" s="11" t="s">
        <v>15</v>
      </c>
      <c r="C1429" s="11" t="s">
        <v>8</v>
      </c>
      <c r="D1429" s="12">
        <v>45261</v>
      </c>
      <c r="E1429" s="11">
        <f t="shared" si="44"/>
        <v>2023</v>
      </c>
      <c r="F1429" s="11">
        <f t="shared" si="45"/>
        <v>12</v>
      </c>
      <c r="G1429" s="11">
        <v>16</v>
      </c>
      <c r="H1429" s="11">
        <v>1</v>
      </c>
      <c r="I1429" s="11">
        <v>15</v>
      </c>
      <c r="J1429" s="11">
        <v>1</v>
      </c>
      <c r="K1429" s="11">
        <v>0</v>
      </c>
      <c r="L1429" s="11">
        <v>1995.4666666666601</v>
      </c>
      <c r="M1429" s="11">
        <v>105155.133333333</v>
      </c>
      <c r="N1429" s="11">
        <v>107790.33333333299</v>
      </c>
      <c r="O1429" s="11">
        <v>34722.724015018197</v>
      </c>
      <c r="P1429" s="11">
        <v>2535.9138319491799</v>
      </c>
      <c r="Q1429" s="11">
        <v>35634.7058460525</v>
      </c>
      <c r="R1429" s="11">
        <v>1.09252738634145</v>
      </c>
      <c r="S1429" s="11">
        <v>14.613066827276301</v>
      </c>
      <c r="T1429" s="11">
        <v>0.63686622943073401</v>
      </c>
      <c r="U1429" s="11">
        <v>0</v>
      </c>
      <c r="V1429" s="11">
        <v>19.399999999999999</v>
      </c>
      <c r="W1429" s="11">
        <v>0</v>
      </c>
      <c r="X1429" s="11">
        <v>0.46666666666666601</v>
      </c>
      <c r="Y1429" s="11">
        <v>18.933333333333302</v>
      </c>
      <c r="Z1429" s="11">
        <v>5.3333333333333304</v>
      </c>
      <c r="AA1429" s="11">
        <v>5.3333333333333304</v>
      </c>
      <c r="AB1429" s="11">
        <v>8.5333333333333297</v>
      </c>
      <c r="AC1429" s="11">
        <v>121.6</v>
      </c>
      <c r="AD1429" s="11">
        <v>944.73501840610402</v>
      </c>
      <c r="AE1429" s="11">
        <v>0</v>
      </c>
      <c r="AF1429" s="11">
        <v>0</v>
      </c>
      <c r="AG1429" s="11">
        <v>0</v>
      </c>
      <c r="AH1429" s="11">
        <v>0</v>
      </c>
      <c r="AI1429" s="11">
        <v>0</v>
      </c>
      <c r="AJ1429" s="11">
        <v>0</v>
      </c>
      <c r="AK1429" s="11">
        <v>0</v>
      </c>
      <c r="AL1429" s="11">
        <v>0</v>
      </c>
      <c r="AM1429" s="11">
        <v>2448.7333333333299</v>
      </c>
      <c r="AN1429" s="11">
        <v>17298.133333333299</v>
      </c>
      <c r="AO1429" s="11">
        <v>130.19999999999999</v>
      </c>
      <c r="AP1429" s="11">
        <v>45584.666666666599</v>
      </c>
      <c r="AQ1429" s="11">
        <v>0</v>
      </c>
    </row>
    <row r="1430" spans="1:43" hidden="1" x14ac:dyDescent="0.45">
      <c r="A1430" s="11">
        <v>1428</v>
      </c>
      <c r="B1430" s="11" t="s">
        <v>15</v>
      </c>
      <c r="C1430" s="11" t="s">
        <v>8</v>
      </c>
      <c r="D1430" s="12">
        <v>45292</v>
      </c>
      <c r="E1430" s="11">
        <f t="shared" si="44"/>
        <v>2024</v>
      </c>
      <c r="F1430" s="11">
        <f t="shared" si="45"/>
        <v>1</v>
      </c>
      <c r="G1430" s="11">
        <v>19</v>
      </c>
      <c r="H1430" s="11">
        <v>1</v>
      </c>
      <c r="I1430" s="11">
        <v>18</v>
      </c>
      <c r="J1430" s="11">
        <v>1</v>
      </c>
      <c r="K1430" s="11">
        <v>0</v>
      </c>
      <c r="L1430" s="11">
        <v>1973.88888888888</v>
      </c>
      <c r="M1430" s="11">
        <v>103892.277777777</v>
      </c>
      <c r="N1430" s="11">
        <v>100365.888888888</v>
      </c>
      <c r="O1430" s="11">
        <v>34654.094338229101</v>
      </c>
      <c r="P1430" s="11">
        <v>2540.6563767329499</v>
      </c>
      <c r="Q1430" s="11">
        <v>33499.889715155397</v>
      </c>
      <c r="R1430" s="11">
        <v>1.01901912547263</v>
      </c>
      <c r="S1430" s="11">
        <v>14.3980684866295</v>
      </c>
      <c r="T1430" s="11">
        <v>0.60037078749401396</v>
      </c>
      <c r="U1430" s="11">
        <v>0</v>
      </c>
      <c r="V1430" s="11">
        <v>18.4444444444444</v>
      </c>
      <c r="W1430" s="11">
        <v>0</v>
      </c>
      <c r="X1430" s="11">
        <v>0.38888888888888801</v>
      </c>
      <c r="Y1430" s="11">
        <v>18.0555555555555</v>
      </c>
      <c r="Z1430" s="11">
        <v>5.2777777777777697</v>
      </c>
      <c r="AA1430" s="11">
        <v>5.2777777777777697</v>
      </c>
      <c r="AB1430" s="11">
        <v>8.4444444444444393</v>
      </c>
      <c r="AC1430" s="11">
        <v>120.277777777777</v>
      </c>
      <c r="AD1430" s="11">
        <v>880.16771838854402</v>
      </c>
      <c r="AE1430" s="11">
        <v>0</v>
      </c>
      <c r="AF1430" s="11">
        <v>0</v>
      </c>
      <c r="AG1430" s="11">
        <v>0</v>
      </c>
      <c r="AH1430" s="11">
        <v>0</v>
      </c>
      <c r="AI1430" s="11">
        <v>0</v>
      </c>
      <c r="AJ1430" s="11">
        <v>0</v>
      </c>
      <c r="AK1430" s="11">
        <v>0</v>
      </c>
      <c r="AL1430" s="11">
        <v>0</v>
      </c>
      <c r="AM1430" s="11">
        <v>2285.8333333333298</v>
      </c>
      <c r="AN1430" s="11">
        <v>15760.166666666601</v>
      </c>
      <c r="AO1430" s="11">
        <v>113.277777777777</v>
      </c>
      <c r="AP1430" s="11">
        <v>42966.888888888803</v>
      </c>
      <c r="AQ1430" s="11">
        <v>21.6666666666666</v>
      </c>
    </row>
    <row r="1431" spans="1:43" hidden="1" x14ac:dyDescent="0.45">
      <c r="A1431" s="11">
        <v>1429</v>
      </c>
      <c r="B1431" s="11" t="s">
        <v>15</v>
      </c>
      <c r="C1431" s="11" t="s">
        <v>8</v>
      </c>
      <c r="D1431" s="12">
        <v>45323</v>
      </c>
      <c r="E1431" s="11">
        <f t="shared" si="44"/>
        <v>2024</v>
      </c>
      <c r="F1431" s="11">
        <f t="shared" si="45"/>
        <v>2</v>
      </c>
      <c r="G1431" s="11">
        <v>17</v>
      </c>
      <c r="H1431" s="11">
        <v>1</v>
      </c>
      <c r="I1431" s="11">
        <v>16</v>
      </c>
      <c r="J1431" s="11">
        <v>1</v>
      </c>
      <c r="K1431" s="11">
        <v>1</v>
      </c>
      <c r="L1431" s="11">
        <v>2026.125</v>
      </c>
      <c r="M1431" s="11">
        <v>106691.1875</v>
      </c>
      <c r="N1431" s="11">
        <v>118589.3125</v>
      </c>
      <c r="O1431" s="11">
        <v>35200.184228776103</v>
      </c>
      <c r="P1431" s="11">
        <v>2584.24369992126</v>
      </c>
      <c r="Q1431" s="11">
        <v>39058.961384226801</v>
      </c>
      <c r="R1431" s="11">
        <v>1.17934080576988</v>
      </c>
      <c r="S1431" s="11">
        <v>14.4724387769327</v>
      </c>
      <c r="T1431" s="11">
        <v>0.701448947502466</v>
      </c>
      <c r="U1431" s="11">
        <v>0</v>
      </c>
      <c r="V1431" s="11">
        <v>18.25</v>
      </c>
      <c r="W1431" s="11">
        <v>1.625</v>
      </c>
      <c r="X1431" s="11">
        <v>0.25</v>
      </c>
      <c r="Y1431" s="11">
        <v>16.375</v>
      </c>
      <c r="Z1431" s="11">
        <v>5.3125</v>
      </c>
      <c r="AA1431" s="11">
        <v>5.3125</v>
      </c>
      <c r="AB1431" s="11">
        <v>8.5</v>
      </c>
      <c r="AC1431" s="11">
        <v>123.1875</v>
      </c>
      <c r="AD1431" s="11">
        <v>1021.28807867162</v>
      </c>
      <c r="AE1431" s="11">
        <v>0</v>
      </c>
      <c r="AF1431" s="11">
        <v>0</v>
      </c>
      <c r="AG1431" s="11">
        <v>0</v>
      </c>
      <c r="AH1431" s="11">
        <v>0</v>
      </c>
      <c r="AI1431" s="11">
        <v>0</v>
      </c>
      <c r="AJ1431" s="11">
        <v>0</v>
      </c>
      <c r="AK1431" s="11">
        <v>0</v>
      </c>
      <c r="AL1431" s="11">
        <v>0</v>
      </c>
      <c r="AM1431" s="11">
        <v>3346.75</v>
      </c>
      <c r="AN1431" s="11">
        <v>18547.1875</v>
      </c>
      <c r="AO1431" s="11">
        <v>123.6875</v>
      </c>
      <c r="AP1431" s="11">
        <v>47639.8125</v>
      </c>
      <c r="AQ1431" s="11">
        <v>80.4375</v>
      </c>
    </row>
    <row r="1432" spans="1:43" hidden="1" x14ac:dyDescent="0.45">
      <c r="A1432" s="11">
        <v>1430</v>
      </c>
      <c r="B1432" s="11" t="s">
        <v>15</v>
      </c>
      <c r="C1432" s="11" t="s">
        <v>8</v>
      </c>
      <c r="D1432" s="12">
        <v>45352</v>
      </c>
      <c r="E1432" s="11">
        <f t="shared" si="44"/>
        <v>2024</v>
      </c>
      <c r="F1432" s="11">
        <f t="shared" si="45"/>
        <v>3</v>
      </c>
      <c r="G1432" s="11">
        <v>16</v>
      </c>
      <c r="H1432" s="11">
        <v>0</v>
      </c>
      <c r="I1432" s="11">
        <v>16</v>
      </c>
      <c r="J1432" s="11">
        <v>0</v>
      </c>
      <c r="K1432" s="11">
        <v>0</v>
      </c>
      <c r="L1432" s="11">
        <v>1863</v>
      </c>
      <c r="M1432" s="11">
        <v>98087.625</v>
      </c>
      <c r="N1432" s="11">
        <v>91492.8125</v>
      </c>
      <c r="O1432" s="11">
        <v>31619.533996366201</v>
      </c>
      <c r="P1432" s="11">
        <v>2290.8517400841001</v>
      </c>
      <c r="Q1432" s="11">
        <v>29529.479117394902</v>
      </c>
      <c r="R1432" s="11">
        <v>0.932806103135283</v>
      </c>
      <c r="S1432" s="11">
        <v>13.805040189806199</v>
      </c>
      <c r="T1432" s="11">
        <v>0.52339413150053704</v>
      </c>
      <c r="U1432" s="11">
        <v>0</v>
      </c>
      <c r="V1432" s="11">
        <v>17.0625</v>
      </c>
      <c r="W1432" s="11">
        <v>0</v>
      </c>
      <c r="X1432" s="11">
        <v>0</v>
      </c>
      <c r="Y1432" s="11">
        <v>17.0625</v>
      </c>
      <c r="Z1432" s="11">
        <v>5</v>
      </c>
      <c r="AA1432" s="11">
        <v>5</v>
      </c>
      <c r="AB1432" s="11">
        <v>8</v>
      </c>
      <c r="AC1432" s="11">
        <v>113.5</v>
      </c>
      <c r="AD1432" s="11">
        <v>806.13608599461304</v>
      </c>
      <c r="AE1432" s="11">
        <v>0</v>
      </c>
      <c r="AF1432" s="11">
        <v>0</v>
      </c>
      <c r="AG1432" s="11">
        <v>0</v>
      </c>
      <c r="AH1432" s="11">
        <v>0</v>
      </c>
      <c r="AI1432" s="11">
        <v>0</v>
      </c>
      <c r="AJ1432" s="11">
        <v>0</v>
      </c>
      <c r="AK1432" s="11">
        <v>0</v>
      </c>
      <c r="AL1432" s="11">
        <v>0</v>
      </c>
      <c r="AM1432" s="11">
        <v>1883.4375</v>
      </c>
      <c r="AN1432" s="11">
        <v>14853.8125</v>
      </c>
      <c r="AO1432" s="11">
        <v>129.75</v>
      </c>
      <c r="AP1432" s="11">
        <v>43027.625</v>
      </c>
      <c r="AQ1432" s="11">
        <v>17.875</v>
      </c>
    </row>
    <row r="1433" spans="1:43" hidden="1" x14ac:dyDescent="0.45">
      <c r="A1433" s="11">
        <v>1431</v>
      </c>
      <c r="B1433" s="11" t="s">
        <v>15</v>
      </c>
      <c r="C1433" s="11" t="s">
        <v>8</v>
      </c>
      <c r="D1433" s="12">
        <v>45383</v>
      </c>
      <c r="E1433" s="11">
        <f t="shared" si="44"/>
        <v>2024</v>
      </c>
      <c r="F1433" s="11">
        <f t="shared" si="45"/>
        <v>4</v>
      </c>
      <c r="G1433" s="11">
        <v>18</v>
      </c>
      <c r="H1433" s="11">
        <v>1</v>
      </c>
      <c r="I1433" s="11">
        <v>17</v>
      </c>
      <c r="J1433" s="11">
        <v>1</v>
      </c>
      <c r="K1433" s="11">
        <v>0</v>
      </c>
      <c r="L1433" s="11">
        <v>0</v>
      </c>
      <c r="M1433" s="11">
        <v>103875.882352941</v>
      </c>
      <c r="N1433" s="11">
        <v>105087.529411764</v>
      </c>
      <c r="O1433" s="11">
        <v>0</v>
      </c>
      <c r="P1433" s="11">
        <v>0</v>
      </c>
      <c r="Q1433" s="11">
        <v>0</v>
      </c>
      <c r="R1433" s="11">
        <v>0</v>
      </c>
      <c r="S1433" s="11">
        <v>0</v>
      </c>
      <c r="T1433" s="11">
        <v>0.54868787017390197</v>
      </c>
      <c r="U1433" s="11">
        <v>0</v>
      </c>
      <c r="V1433" s="11">
        <v>0</v>
      </c>
      <c r="W1433" s="11">
        <v>0</v>
      </c>
      <c r="X1433" s="11">
        <v>0</v>
      </c>
      <c r="Y1433" s="11">
        <v>0</v>
      </c>
      <c r="Z1433" s="11">
        <v>0</v>
      </c>
      <c r="AA1433" s="11">
        <v>0</v>
      </c>
      <c r="AB1433" s="11">
        <v>0</v>
      </c>
      <c r="AC1433" s="11">
        <v>120.235294117647</v>
      </c>
      <c r="AD1433" s="11">
        <v>0</v>
      </c>
      <c r="AE1433" s="11">
        <v>0</v>
      </c>
      <c r="AF1433" s="11">
        <v>0</v>
      </c>
      <c r="AG1433" s="11">
        <v>0</v>
      </c>
      <c r="AH1433" s="11">
        <v>0</v>
      </c>
      <c r="AI1433" s="11">
        <v>0</v>
      </c>
      <c r="AJ1433" s="11">
        <v>0</v>
      </c>
      <c r="AK1433" s="11">
        <v>0</v>
      </c>
      <c r="AL1433" s="11">
        <v>0</v>
      </c>
      <c r="AM1433" s="11">
        <v>2295.2941176470499</v>
      </c>
      <c r="AN1433" s="11">
        <v>16908.470588235199</v>
      </c>
      <c r="AO1433" s="11">
        <v>146.529411764705</v>
      </c>
      <c r="AP1433" s="11">
        <v>46427</v>
      </c>
      <c r="AQ1433" s="11">
        <v>85.117647058823493</v>
      </c>
    </row>
    <row r="1434" spans="1:43" hidden="1" x14ac:dyDescent="0.45">
      <c r="A1434" s="11">
        <v>1432</v>
      </c>
      <c r="B1434" s="11" t="s">
        <v>15</v>
      </c>
      <c r="C1434" s="11" t="s">
        <v>8</v>
      </c>
      <c r="D1434" s="12">
        <v>45413</v>
      </c>
      <c r="E1434" s="11">
        <f t="shared" si="44"/>
        <v>2024</v>
      </c>
      <c r="F1434" s="11">
        <f t="shared" si="45"/>
        <v>5</v>
      </c>
      <c r="G1434" s="11">
        <v>18</v>
      </c>
      <c r="H1434" s="11">
        <v>3</v>
      </c>
      <c r="I1434" s="11">
        <v>15</v>
      </c>
      <c r="J1434" s="11">
        <v>3</v>
      </c>
      <c r="K1434" s="11">
        <v>0</v>
      </c>
      <c r="L1434" s="11">
        <v>0</v>
      </c>
      <c r="M1434" s="11">
        <v>117794.666666666</v>
      </c>
      <c r="N1434" s="11">
        <v>125829.066666666</v>
      </c>
      <c r="O1434" s="11">
        <v>0</v>
      </c>
      <c r="P1434" s="11">
        <v>0</v>
      </c>
      <c r="Q1434" s="11">
        <v>0</v>
      </c>
      <c r="R1434" s="11">
        <v>0</v>
      </c>
      <c r="S1434" s="11">
        <v>0</v>
      </c>
      <c r="T1434" s="11">
        <v>0.78488337476079495</v>
      </c>
      <c r="U1434" s="11">
        <v>0</v>
      </c>
      <c r="V1434" s="11">
        <v>0</v>
      </c>
      <c r="W1434" s="11">
        <v>0</v>
      </c>
      <c r="X1434" s="11">
        <v>0</v>
      </c>
      <c r="Y1434" s="11">
        <v>0</v>
      </c>
      <c r="Z1434" s="11">
        <v>0</v>
      </c>
      <c r="AA1434" s="11">
        <v>0</v>
      </c>
      <c r="AB1434" s="11">
        <v>0</v>
      </c>
      <c r="AC1434" s="11">
        <v>136.266666666666</v>
      </c>
      <c r="AD1434" s="11">
        <v>0</v>
      </c>
      <c r="AE1434" s="11">
        <v>0</v>
      </c>
      <c r="AF1434" s="11">
        <v>0</v>
      </c>
      <c r="AG1434" s="11">
        <v>0</v>
      </c>
      <c r="AH1434" s="11">
        <v>0</v>
      </c>
      <c r="AI1434" s="11">
        <v>0</v>
      </c>
      <c r="AJ1434" s="11">
        <v>0</v>
      </c>
      <c r="AK1434" s="11">
        <v>0</v>
      </c>
      <c r="AL1434" s="11">
        <v>0</v>
      </c>
      <c r="AM1434" s="11">
        <v>2601.3333333333298</v>
      </c>
      <c r="AN1434" s="11">
        <v>19162.933333333302</v>
      </c>
      <c r="AO1434" s="11">
        <v>166.06666666666601</v>
      </c>
      <c r="AP1434" s="11">
        <v>52617.266666666597</v>
      </c>
      <c r="AQ1434" s="11">
        <v>96.466666666666598</v>
      </c>
    </row>
    <row r="1435" spans="1:43" hidden="1" x14ac:dyDescent="0.45">
      <c r="A1435" s="11">
        <v>1433</v>
      </c>
      <c r="B1435" s="11" t="s">
        <v>15</v>
      </c>
      <c r="C1435" s="11" t="s">
        <v>8</v>
      </c>
      <c r="D1435" s="12">
        <v>45444</v>
      </c>
      <c r="E1435" s="11">
        <f t="shared" si="44"/>
        <v>2024</v>
      </c>
      <c r="F1435" s="11">
        <f t="shared" si="45"/>
        <v>6</v>
      </c>
      <c r="G1435" s="11">
        <v>16</v>
      </c>
      <c r="H1435" s="11">
        <v>1</v>
      </c>
      <c r="I1435" s="11">
        <v>15</v>
      </c>
      <c r="J1435" s="11">
        <v>1</v>
      </c>
      <c r="K1435" s="11">
        <v>0</v>
      </c>
      <c r="L1435" s="11">
        <v>0</v>
      </c>
      <c r="M1435" s="11">
        <v>117794.666666666</v>
      </c>
      <c r="N1435" s="11">
        <v>110464.4</v>
      </c>
      <c r="O1435" s="11">
        <v>0</v>
      </c>
      <c r="P1435" s="11">
        <v>0</v>
      </c>
      <c r="Q1435" s="11">
        <v>0</v>
      </c>
      <c r="R1435" s="11">
        <v>0</v>
      </c>
      <c r="S1435" s="11">
        <v>0</v>
      </c>
      <c r="T1435" s="11">
        <v>0.68264983449001104</v>
      </c>
      <c r="U1435" s="11">
        <v>0</v>
      </c>
      <c r="V1435" s="11">
        <v>0</v>
      </c>
      <c r="W1435" s="11">
        <v>0</v>
      </c>
      <c r="X1435" s="11">
        <v>0</v>
      </c>
      <c r="Y1435" s="11">
        <v>0</v>
      </c>
      <c r="Z1435" s="11">
        <v>0</v>
      </c>
      <c r="AA1435" s="11">
        <v>0</v>
      </c>
      <c r="AB1435" s="11">
        <v>0</v>
      </c>
      <c r="AC1435" s="11">
        <v>136.266666666666</v>
      </c>
      <c r="AD1435" s="11">
        <v>0</v>
      </c>
      <c r="AE1435" s="11">
        <v>0</v>
      </c>
      <c r="AF1435" s="11">
        <v>0</v>
      </c>
      <c r="AG1435" s="11">
        <v>0</v>
      </c>
      <c r="AH1435" s="11">
        <v>0</v>
      </c>
      <c r="AI1435" s="11">
        <v>0</v>
      </c>
      <c r="AJ1435" s="11">
        <v>0</v>
      </c>
      <c r="AK1435" s="11">
        <v>0</v>
      </c>
      <c r="AL1435" s="11">
        <v>0</v>
      </c>
      <c r="AM1435" s="11">
        <v>2601.3333333333298</v>
      </c>
      <c r="AN1435" s="11">
        <v>19162.933333333302</v>
      </c>
      <c r="AO1435" s="11">
        <v>166.06666666666601</v>
      </c>
      <c r="AP1435" s="11">
        <v>52617.266666666597</v>
      </c>
      <c r="AQ1435" s="11">
        <v>96.466666666666598</v>
      </c>
    </row>
    <row r="1436" spans="1:43" hidden="1" x14ac:dyDescent="0.45">
      <c r="A1436" s="11">
        <v>1434</v>
      </c>
      <c r="B1436" s="11" t="s">
        <v>15</v>
      </c>
      <c r="C1436" s="11" t="s">
        <v>8</v>
      </c>
      <c r="D1436" s="12">
        <v>45474</v>
      </c>
      <c r="E1436" s="11">
        <f t="shared" si="44"/>
        <v>2024</v>
      </c>
      <c r="F1436" s="11">
        <f t="shared" si="45"/>
        <v>7</v>
      </c>
      <c r="G1436" s="11">
        <v>19</v>
      </c>
      <c r="H1436" s="11">
        <v>0</v>
      </c>
      <c r="I1436" s="11">
        <v>19</v>
      </c>
      <c r="J1436" s="11">
        <v>0</v>
      </c>
      <c r="K1436" s="11">
        <v>0</v>
      </c>
      <c r="L1436" s="11">
        <v>0</v>
      </c>
      <c r="M1436" s="11">
        <v>92995.789473684199</v>
      </c>
      <c r="N1436" s="11">
        <v>0</v>
      </c>
      <c r="O1436" s="11">
        <v>0</v>
      </c>
      <c r="P1436" s="11">
        <v>0</v>
      </c>
      <c r="Q1436" s="11">
        <v>0</v>
      </c>
      <c r="R1436" s="11">
        <v>0</v>
      </c>
      <c r="S1436" s="11">
        <v>0</v>
      </c>
      <c r="T1436" s="11">
        <v>0.54727778372709401</v>
      </c>
      <c r="U1436" s="11">
        <v>0</v>
      </c>
      <c r="V1436" s="11">
        <v>0</v>
      </c>
      <c r="W1436" s="11">
        <v>0</v>
      </c>
      <c r="X1436" s="11">
        <v>0</v>
      </c>
      <c r="Y1436" s="11">
        <v>0</v>
      </c>
      <c r="Z1436" s="11">
        <v>0</v>
      </c>
      <c r="AA1436" s="11">
        <v>0</v>
      </c>
      <c r="AB1436" s="11">
        <v>0</v>
      </c>
      <c r="AC1436" s="11">
        <v>107.578947368421</v>
      </c>
      <c r="AD1436" s="11">
        <v>0</v>
      </c>
      <c r="AE1436" s="11">
        <v>0</v>
      </c>
      <c r="AF1436" s="11">
        <v>0</v>
      </c>
      <c r="AG1436" s="11">
        <v>0</v>
      </c>
      <c r="AH1436" s="11">
        <v>0</v>
      </c>
      <c r="AI1436" s="11">
        <v>0</v>
      </c>
      <c r="AJ1436" s="11">
        <v>0</v>
      </c>
      <c r="AK1436" s="11">
        <v>0</v>
      </c>
      <c r="AL1436" s="11">
        <v>0</v>
      </c>
      <c r="AM1436" s="11">
        <v>2053.6842105263099</v>
      </c>
      <c r="AN1436" s="11">
        <v>15128.631578947299</v>
      </c>
      <c r="AO1436" s="11">
        <v>131.105263157894</v>
      </c>
      <c r="AP1436" s="11">
        <v>41539.947368421002</v>
      </c>
      <c r="AQ1436" s="11">
        <v>76.157894736842096</v>
      </c>
    </row>
    <row r="1437" spans="1:43" hidden="1" x14ac:dyDescent="0.45">
      <c r="A1437" s="11">
        <v>1435</v>
      </c>
      <c r="B1437" s="11" t="s">
        <v>15</v>
      </c>
      <c r="C1437" s="11" t="s">
        <v>8</v>
      </c>
      <c r="D1437" s="12">
        <v>45505</v>
      </c>
      <c r="E1437" s="11">
        <f t="shared" si="44"/>
        <v>2024</v>
      </c>
      <c r="F1437" s="11">
        <f t="shared" si="45"/>
        <v>8</v>
      </c>
      <c r="G1437" s="11">
        <v>17</v>
      </c>
      <c r="H1437" s="11">
        <v>1</v>
      </c>
      <c r="I1437" s="11">
        <v>16</v>
      </c>
      <c r="J1437" s="11">
        <v>1</v>
      </c>
      <c r="K1437" s="11">
        <v>0</v>
      </c>
      <c r="L1437" s="11">
        <v>0</v>
      </c>
      <c r="M1437" s="11">
        <v>110432.5</v>
      </c>
      <c r="N1437" s="11">
        <v>0</v>
      </c>
      <c r="O1437" s="11">
        <v>0</v>
      </c>
      <c r="P1437" s="11">
        <v>0</v>
      </c>
      <c r="Q1437" s="11">
        <v>0</v>
      </c>
      <c r="R1437" s="11">
        <v>0</v>
      </c>
      <c r="S1437" s="11">
        <v>0</v>
      </c>
      <c r="T1437" s="11">
        <v>0.75955284140943502</v>
      </c>
      <c r="U1437" s="11">
        <v>0</v>
      </c>
      <c r="V1437" s="11">
        <v>0</v>
      </c>
      <c r="W1437" s="11">
        <v>0</v>
      </c>
      <c r="X1437" s="11">
        <v>0</v>
      </c>
      <c r="Y1437" s="11">
        <v>0</v>
      </c>
      <c r="Z1437" s="11">
        <v>0</v>
      </c>
      <c r="AA1437" s="11">
        <v>0</v>
      </c>
      <c r="AB1437" s="11">
        <v>0</v>
      </c>
      <c r="AC1437" s="11">
        <v>127.75</v>
      </c>
      <c r="AD1437" s="11">
        <v>0</v>
      </c>
      <c r="AE1437" s="11">
        <v>0</v>
      </c>
      <c r="AF1437" s="11">
        <v>0</v>
      </c>
      <c r="AG1437" s="11">
        <v>0</v>
      </c>
      <c r="AH1437" s="11">
        <v>0</v>
      </c>
      <c r="AI1437" s="11">
        <v>0</v>
      </c>
      <c r="AJ1437" s="11">
        <v>0</v>
      </c>
      <c r="AK1437" s="11">
        <v>0</v>
      </c>
      <c r="AL1437" s="11">
        <v>0</v>
      </c>
      <c r="AM1437" s="11">
        <v>2438.75</v>
      </c>
      <c r="AN1437" s="11">
        <v>17965.25</v>
      </c>
      <c r="AO1437" s="11">
        <v>155.6875</v>
      </c>
      <c r="AP1437" s="11">
        <v>49328.6875</v>
      </c>
      <c r="AQ1437" s="11">
        <v>90.4375</v>
      </c>
    </row>
    <row r="1438" spans="1:43" hidden="1" x14ac:dyDescent="0.45">
      <c r="A1438" s="11">
        <v>1436</v>
      </c>
      <c r="B1438" s="11" t="s">
        <v>15</v>
      </c>
      <c r="C1438" s="11" t="s">
        <v>8</v>
      </c>
      <c r="D1438" s="12">
        <v>45536</v>
      </c>
      <c r="E1438" s="11">
        <f t="shared" si="44"/>
        <v>2024</v>
      </c>
      <c r="F1438" s="11">
        <f t="shared" si="45"/>
        <v>9</v>
      </c>
      <c r="G1438" s="11">
        <v>17</v>
      </c>
      <c r="H1438" s="11">
        <v>3</v>
      </c>
      <c r="I1438" s="11">
        <v>14</v>
      </c>
      <c r="J1438" s="11">
        <v>3</v>
      </c>
      <c r="K1438" s="11">
        <v>3</v>
      </c>
      <c r="L1438" s="11">
        <v>0</v>
      </c>
      <c r="M1438" s="11">
        <v>126208.571428571</v>
      </c>
      <c r="N1438" s="11">
        <v>0</v>
      </c>
      <c r="O1438" s="11">
        <v>0</v>
      </c>
      <c r="P1438" s="11">
        <v>0</v>
      </c>
      <c r="Q1438" s="11">
        <v>0</v>
      </c>
      <c r="R1438" s="11">
        <v>0</v>
      </c>
      <c r="S1438" s="11">
        <v>0</v>
      </c>
      <c r="T1438" s="11">
        <v>0.68742201515495605</v>
      </c>
      <c r="U1438" s="11">
        <v>0</v>
      </c>
      <c r="V1438" s="11">
        <v>0</v>
      </c>
      <c r="W1438" s="11">
        <v>0</v>
      </c>
      <c r="X1438" s="11">
        <v>0</v>
      </c>
      <c r="Y1438" s="11">
        <v>0</v>
      </c>
      <c r="Z1438" s="11">
        <v>0</v>
      </c>
      <c r="AA1438" s="11">
        <v>0</v>
      </c>
      <c r="AB1438" s="11">
        <v>0</v>
      </c>
      <c r="AC1438" s="11">
        <v>146</v>
      </c>
      <c r="AD1438" s="11">
        <v>0</v>
      </c>
      <c r="AE1438" s="11">
        <v>0</v>
      </c>
      <c r="AF1438" s="11">
        <v>0</v>
      </c>
      <c r="AG1438" s="11">
        <v>0</v>
      </c>
      <c r="AH1438" s="11">
        <v>0</v>
      </c>
      <c r="AI1438" s="11">
        <v>0</v>
      </c>
      <c r="AJ1438" s="11">
        <v>0</v>
      </c>
      <c r="AK1438" s="11">
        <v>0</v>
      </c>
      <c r="AL1438" s="11">
        <v>0</v>
      </c>
      <c r="AM1438" s="11">
        <v>2787.1428571428501</v>
      </c>
      <c r="AN1438" s="11">
        <v>20531.714285714199</v>
      </c>
      <c r="AO1438" s="11">
        <v>177.92857142857099</v>
      </c>
      <c r="AP1438" s="11">
        <v>56375.642857142797</v>
      </c>
      <c r="AQ1438" s="11">
        <v>103.35714285714199</v>
      </c>
    </row>
    <row r="1439" spans="1:43" hidden="1" x14ac:dyDescent="0.45">
      <c r="A1439" s="11">
        <v>1437</v>
      </c>
      <c r="B1439" s="11" t="s">
        <v>15</v>
      </c>
      <c r="C1439" s="11" t="s">
        <v>8</v>
      </c>
      <c r="D1439" s="12">
        <v>45566</v>
      </c>
      <c r="E1439" s="11">
        <f t="shared" si="44"/>
        <v>2024</v>
      </c>
      <c r="F1439" s="11">
        <f t="shared" si="45"/>
        <v>10</v>
      </c>
      <c r="G1439" s="11">
        <v>19</v>
      </c>
      <c r="H1439" s="11">
        <v>2</v>
      </c>
      <c r="I1439" s="11">
        <v>17</v>
      </c>
      <c r="J1439" s="11">
        <v>2</v>
      </c>
      <c r="K1439" s="11">
        <v>0</v>
      </c>
      <c r="L1439" s="11">
        <v>0</v>
      </c>
      <c r="M1439" s="11">
        <v>103936.470588235</v>
      </c>
      <c r="N1439" s="11">
        <v>0</v>
      </c>
      <c r="O1439" s="11">
        <v>0</v>
      </c>
      <c r="P1439" s="11">
        <v>0</v>
      </c>
      <c r="Q1439" s="11">
        <v>0</v>
      </c>
      <c r="R1439" s="11">
        <v>0</v>
      </c>
      <c r="S1439" s="11">
        <v>0</v>
      </c>
      <c r="T1439" s="11">
        <v>0.669294831991601</v>
      </c>
      <c r="U1439" s="11">
        <v>0</v>
      </c>
      <c r="V1439" s="11">
        <v>0</v>
      </c>
      <c r="W1439" s="11">
        <v>0</v>
      </c>
      <c r="X1439" s="11">
        <v>0</v>
      </c>
      <c r="Y1439" s="11">
        <v>0</v>
      </c>
      <c r="Z1439" s="11">
        <v>0</v>
      </c>
      <c r="AA1439" s="11">
        <v>0</v>
      </c>
      <c r="AB1439" s="11">
        <v>0</v>
      </c>
      <c r="AC1439" s="11">
        <v>120.235294117647</v>
      </c>
      <c r="AD1439" s="11">
        <v>0</v>
      </c>
      <c r="AE1439" s="11">
        <v>0</v>
      </c>
      <c r="AF1439" s="11">
        <v>0</v>
      </c>
      <c r="AG1439" s="11">
        <v>0</v>
      </c>
      <c r="AH1439" s="11">
        <v>0</v>
      </c>
      <c r="AI1439" s="11">
        <v>0</v>
      </c>
      <c r="AJ1439" s="11">
        <v>0</v>
      </c>
      <c r="AK1439" s="11">
        <v>0</v>
      </c>
      <c r="AL1439" s="11">
        <v>0</v>
      </c>
      <c r="AM1439" s="11">
        <v>2295.2941176470499</v>
      </c>
      <c r="AN1439" s="11">
        <v>16908.470588235199</v>
      </c>
      <c r="AO1439" s="11">
        <v>146.529411764705</v>
      </c>
      <c r="AP1439" s="11">
        <v>46427</v>
      </c>
      <c r="AQ1439" s="11">
        <v>85.117647058823493</v>
      </c>
    </row>
    <row r="1440" spans="1:43" hidden="1" x14ac:dyDescent="0.45">
      <c r="A1440" s="11">
        <v>1438</v>
      </c>
      <c r="B1440" s="11" t="s">
        <v>15</v>
      </c>
      <c r="C1440" s="11" t="s">
        <v>8</v>
      </c>
      <c r="D1440" s="12">
        <v>45597</v>
      </c>
      <c r="E1440" s="11">
        <f t="shared" si="44"/>
        <v>2024</v>
      </c>
      <c r="F1440" s="11">
        <f t="shared" si="45"/>
        <v>11</v>
      </c>
      <c r="G1440" s="11">
        <v>16</v>
      </c>
      <c r="H1440" s="11">
        <v>0</v>
      </c>
      <c r="I1440" s="11">
        <v>16</v>
      </c>
      <c r="J1440" s="11">
        <v>0</v>
      </c>
      <c r="K1440" s="11">
        <v>0</v>
      </c>
      <c r="L1440" s="11">
        <v>0</v>
      </c>
      <c r="M1440" s="11">
        <v>110432.5</v>
      </c>
      <c r="N1440" s="11">
        <v>0</v>
      </c>
      <c r="O1440" s="11">
        <v>0</v>
      </c>
      <c r="P1440" s="11">
        <v>0</v>
      </c>
      <c r="Q1440" s="11">
        <v>0</v>
      </c>
      <c r="R1440" s="11">
        <v>0</v>
      </c>
      <c r="S1440" s="11">
        <v>0</v>
      </c>
      <c r="T1440" s="11">
        <v>0.68333330742985898</v>
      </c>
      <c r="U1440" s="11">
        <v>0</v>
      </c>
      <c r="V1440" s="11">
        <v>0</v>
      </c>
      <c r="W1440" s="11">
        <v>0</v>
      </c>
      <c r="X1440" s="11">
        <v>0</v>
      </c>
      <c r="Y1440" s="11">
        <v>0</v>
      </c>
      <c r="Z1440" s="11">
        <v>0</v>
      </c>
      <c r="AA1440" s="11">
        <v>0</v>
      </c>
      <c r="AB1440" s="11">
        <v>0</v>
      </c>
      <c r="AC1440" s="11">
        <v>127.75</v>
      </c>
      <c r="AD1440" s="11">
        <v>0</v>
      </c>
      <c r="AE1440" s="11">
        <v>0</v>
      </c>
      <c r="AF1440" s="11">
        <v>0</v>
      </c>
      <c r="AG1440" s="11">
        <v>0</v>
      </c>
      <c r="AH1440" s="11">
        <v>0</v>
      </c>
      <c r="AI1440" s="11">
        <v>0</v>
      </c>
      <c r="AJ1440" s="11">
        <v>0</v>
      </c>
      <c r="AK1440" s="11">
        <v>0</v>
      </c>
      <c r="AL1440" s="11">
        <v>0</v>
      </c>
      <c r="AM1440" s="11">
        <v>2438.75</v>
      </c>
      <c r="AN1440" s="11">
        <v>17965.25</v>
      </c>
      <c r="AO1440" s="11">
        <v>155.6875</v>
      </c>
      <c r="AP1440" s="11">
        <v>49328.6875</v>
      </c>
      <c r="AQ1440" s="11">
        <v>90.4375</v>
      </c>
    </row>
    <row r="1441" spans="1:43" hidden="1" x14ac:dyDescent="0.45">
      <c r="A1441" s="11">
        <v>1439</v>
      </c>
      <c r="B1441" s="11" t="s">
        <v>15</v>
      </c>
      <c r="C1441" s="11" t="s">
        <v>8</v>
      </c>
      <c r="D1441" s="12">
        <v>45627</v>
      </c>
      <c r="E1441" s="11">
        <f t="shared" si="44"/>
        <v>2024</v>
      </c>
      <c r="F1441" s="11">
        <f t="shared" si="45"/>
        <v>12</v>
      </c>
      <c r="G1441" s="11">
        <v>18</v>
      </c>
      <c r="H1441" s="11">
        <v>1</v>
      </c>
      <c r="I1441" s="11">
        <v>17</v>
      </c>
      <c r="J1441" s="11">
        <v>1</v>
      </c>
      <c r="K1441" s="11">
        <v>0</v>
      </c>
      <c r="L1441" s="11">
        <v>0</v>
      </c>
      <c r="M1441" s="11">
        <v>103936.470588235</v>
      </c>
      <c r="N1441" s="11">
        <v>0</v>
      </c>
      <c r="O1441" s="11">
        <v>0</v>
      </c>
      <c r="P1441" s="11">
        <v>0</v>
      </c>
      <c r="Q1441" s="11">
        <v>0</v>
      </c>
      <c r="R1441" s="11">
        <v>0</v>
      </c>
      <c r="S1441" s="11">
        <v>0</v>
      </c>
      <c r="T1441" s="11">
        <v>0.59445899109014799</v>
      </c>
      <c r="U1441" s="11">
        <v>0</v>
      </c>
      <c r="V1441" s="11">
        <v>0</v>
      </c>
      <c r="W1441" s="11">
        <v>0</v>
      </c>
      <c r="X1441" s="11">
        <v>0</v>
      </c>
      <c r="Y1441" s="11">
        <v>0</v>
      </c>
      <c r="Z1441" s="11">
        <v>0</v>
      </c>
      <c r="AA1441" s="11">
        <v>0</v>
      </c>
      <c r="AB1441" s="11">
        <v>0</v>
      </c>
      <c r="AC1441" s="11">
        <v>120.235294117647</v>
      </c>
      <c r="AD1441" s="11">
        <v>0</v>
      </c>
      <c r="AE1441" s="11">
        <v>0</v>
      </c>
      <c r="AF1441" s="11">
        <v>0</v>
      </c>
      <c r="AG1441" s="11">
        <v>0</v>
      </c>
      <c r="AH1441" s="11">
        <v>0</v>
      </c>
      <c r="AI1441" s="11">
        <v>0</v>
      </c>
      <c r="AJ1441" s="11">
        <v>0</v>
      </c>
      <c r="AK1441" s="11">
        <v>0</v>
      </c>
      <c r="AL1441" s="11">
        <v>0</v>
      </c>
      <c r="AM1441" s="11">
        <v>2295.2941176470499</v>
      </c>
      <c r="AN1441" s="11">
        <v>16908.470588235199</v>
      </c>
      <c r="AO1441" s="11">
        <v>146.529411764705</v>
      </c>
      <c r="AP1441" s="11">
        <v>46427</v>
      </c>
      <c r="AQ1441" s="11">
        <v>85.117647058823493</v>
      </c>
    </row>
    <row r="1442" spans="1:43" x14ac:dyDescent="0.45">
      <c r="A1442" s="11">
        <v>1440</v>
      </c>
      <c r="B1442" s="11" t="s">
        <v>15</v>
      </c>
      <c r="C1442" s="11" t="s">
        <v>8</v>
      </c>
      <c r="D1442" s="12">
        <v>45658</v>
      </c>
      <c r="E1442" s="11">
        <f t="shared" si="44"/>
        <v>2025</v>
      </c>
      <c r="F1442" s="11">
        <f t="shared" si="45"/>
        <v>1</v>
      </c>
      <c r="G1442" s="11">
        <v>18</v>
      </c>
      <c r="H1442" s="11">
        <v>4</v>
      </c>
      <c r="I1442" s="11">
        <v>14</v>
      </c>
      <c r="J1442" s="11">
        <v>4</v>
      </c>
      <c r="K1442" s="11">
        <v>3</v>
      </c>
      <c r="L1442" s="11">
        <v>0</v>
      </c>
      <c r="M1442" s="11">
        <v>126208.571428571</v>
      </c>
      <c r="N1442" s="11">
        <v>0</v>
      </c>
      <c r="O1442" s="11">
        <v>0</v>
      </c>
      <c r="P1442" s="11">
        <v>0</v>
      </c>
      <c r="Q1442" s="11">
        <v>0</v>
      </c>
      <c r="R1442" s="11">
        <v>0</v>
      </c>
      <c r="S1442" s="11">
        <v>0</v>
      </c>
      <c r="T1442" s="11">
        <v>0.77190529820658904</v>
      </c>
      <c r="U1442" s="11">
        <v>0</v>
      </c>
      <c r="V1442" s="11">
        <v>0</v>
      </c>
      <c r="W1442" s="11">
        <v>0</v>
      </c>
      <c r="X1442" s="11">
        <v>0</v>
      </c>
      <c r="Y1442" s="11">
        <v>0</v>
      </c>
      <c r="Z1442" s="11">
        <v>0</v>
      </c>
      <c r="AA1442" s="11">
        <v>0</v>
      </c>
      <c r="AB1442" s="11">
        <v>0</v>
      </c>
      <c r="AC1442" s="11">
        <v>146</v>
      </c>
      <c r="AD1442" s="11">
        <v>0</v>
      </c>
      <c r="AE1442" s="11">
        <v>0</v>
      </c>
      <c r="AF1442" s="11">
        <v>0</v>
      </c>
      <c r="AG1442" s="11">
        <v>0</v>
      </c>
      <c r="AH1442" s="11">
        <v>0</v>
      </c>
      <c r="AI1442" s="11">
        <v>0</v>
      </c>
      <c r="AJ1442" s="11">
        <v>0</v>
      </c>
      <c r="AK1442" s="11">
        <v>0</v>
      </c>
      <c r="AL1442" s="11">
        <v>0</v>
      </c>
      <c r="AM1442" s="11">
        <v>2787.1428571428501</v>
      </c>
      <c r="AN1442" s="11">
        <v>20531.714285714199</v>
      </c>
      <c r="AO1442" s="11">
        <v>177.92857142857099</v>
      </c>
      <c r="AP1442" s="11">
        <v>56375.642857142797</v>
      </c>
      <c r="AQ1442" s="11">
        <v>103.35714285714199</v>
      </c>
    </row>
    <row r="1443" spans="1:43" x14ac:dyDescent="0.45">
      <c r="A1443" s="11">
        <v>1441</v>
      </c>
      <c r="B1443" s="11" t="s">
        <v>15</v>
      </c>
      <c r="C1443" s="11" t="s">
        <v>8</v>
      </c>
      <c r="D1443" s="12">
        <v>45689</v>
      </c>
      <c r="E1443" s="11">
        <f t="shared" si="44"/>
        <v>2025</v>
      </c>
      <c r="F1443" s="11">
        <f t="shared" si="45"/>
        <v>2</v>
      </c>
      <c r="G1443" s="11">
        <v>16</v>
      </c>
      <c r="H1443" s="11">
        <v>0</v>
      </c>
      <c r="I1443" s="11">
        <v>16</v>
      </c>
      <c r="J1443" s="11">
        <v>0</v>
      </c>
      <c r="K1443" s="11">
        <v>0</v>
      </c>
      <c r="L1443" s="11">
        <v>0</v>
      </c>
      <c r="M1443" s="11">
        <v>110432.5</v>
      </c>
      <c r="N1443" s="11">
        <v>0</v>
      </c>
      <c r="O1443" s="11">
        <v>0</v>
      </c>
      <c r="P1443" s="11">
        <v>0</v>
      </c>
      <c r="Q1443" s="11">
        <v>0</v>
      </c>
      <c r="R1443" s="11">
        <v>0</v>
      </c>
      <c r="S1443" s="11">
        <v>0</v>
      </c>
      <c r="T1443" s="11">
        <v>0.701448947502466</v>
      </c>
      <c r="U1443" s="11">
        <v>0</v>
      </c>
      <c r="V1443" s="11">
        <v>0</v>
      </c>
      <c r="W1443" s="11">
        <v>0</v>
      </c>
      <c r="X1443" s="11">
        <v>0</v>
      </c>
      <c r="Y1443" s="11">
        <v>0</v>
      </c>
      <c r="Z1443" s="11">
        <v>0</v>
      </c>
      <c r="AA1443" s="11">
        <v>0</v>
      </c>
      <c r="AB1443" s="11">
        <v>0</v>
      </c>
      <c r="AC1443" s="11">
        <v>127.75</v>
      </c>
      <c r="AD1443" s="11">
        <v>0</v>
      </c>
      <c r="AE1443" s="11">
        <v>0</v>
      </c>
      <c r="AF1443" s="11">
        <v>0</v>
      </c>
      <c r="AG1443" s="11">
        <v>0</v>
      </c>
      <c r="AH1443" s="11">
        <v>0</v>
      </c>
      <c r="AI1443" s="11">
        <v>0</v>
      </c>
      <c r="AJ1443" s="11">
        <v>0</v>
      </c>
      <c r="AK1443" s="11">
        <v>0</v>
      </c>
      <c r="AL1443" s="11">
        <v>0</v>
      </c>
      <c r="AM1443" s="11">
        <v>2438.75</v>
      </c>
      <c r="AN1443" s="11">
        <v>17965.25</v>
      </c>
      <c r="AO1443" s="11">
        <v>155.6875</v>
      </c>
      <c r="AP1443" s="11">
        <v>49328.6875</v>
      </c>
      <c r="AQ1443" s="11">
        <v>90.4375</v>
      </c>
    </row>
    <row r="1444" spans="1:43" x14ac:dyDescent="0.45">
      <c r="A1444" s="11">
        <v>1442</v>
      </c>
      <c r="B1444" s="11" t="s">
        <v>15</v>
      </c>
      <c r="C1444" s="11" t="s">
        <v>8</v>
      </c>
      <c r="D1444" s="12">
        <v>45717</v>
      </c>
      <c r="E1444" s="11">
        <f t="shared" si="44"/>
        <v>2025</v>
      </c>
      <c r="F1444" s="11">
        <f t="shared" si="45"/>
        <v>3</v>
      </c>
      <c r="G1444" s="11">
        <v>17</v>
      </c>
      <c r="H1444" s="11">
        <v>1</v>
      </c>
      <c r="I1444" s="11">
        <v>16</v>
      </c>
      <c r="J1444" s="11">
        <v>1</v>
      </c>
      <c r="K1444" s="11">
        <v>0</v>
      </c>
      <c r="L1444" s="11">
        <v>0</v>
      </c>
      <c r="M1444" s="11">
        <v>110432.5</v>
      </c>
      <c r="N1444" s="11">
        <v>0</v>
      </c>
      <c r="O1444" s="11">
        <v>0</v>
      </c>
      <c r="P1444" s="11">
        <v>0</v>
      </c>
      <c r="Q1444" s="11">
        <v>0</v>
      </c>
      <c r="R1444" s="11">
        <v>0</v>
      </c>
      <c r="S1444" s="11">
        <v>0</v>
      </c>
      <c r="T1444" s="11">
        <v>0.52339413150053704</v>
      </c>
      <c r="U1444" s="11">
        <v>0</v>
      </c>
      <c r="V1444" s="11">
        <v>0</v>
      </c>
      <c r="W1444" s="11">
        <v>0</v>
      </c>
      <c r="X1444" s="11">
        <v>0</v>
      </c>
      <c r="Y1444" s="11">
        <v>0</v>
      </c>
      <c r="Z1444" s="11">
        <v>0</v>
      </c>
      <c r="AA1444" s="11">
        <v>0</v>
      </c>
      <c r="AB1444" s="11">
        <v>0</v>
      </c>
      <c r="AC1444" s="11">
        <v>127.75</v>
      </c>
      <c r="AD1444" s="11">
        <v>0</v>
      </c>
      <c r="AE1444" s="11">
        <v>0</v>
      </c>
      <c r="AF1444" s="11">
        <v>0</v>
      </c>
      <c r="AG1444" s="11">
        <v>0</v>
      </c>
      <c r="AH1444" s="11">
        <v>0</v>
      </c>
      <c r="AI1444" s="11">
        <v>0</v>
      </c>
      <c r="AJ1444" s="11">
        <v>0</v>
      </c>
      <c r="AK1444" s="11">
        <v>0</v>
      </c>
      <c r="AL1444" s="11">
        <v>0</v>
      </c>
      <c r="AM1444" s="11">
        <v>2438.75</v>
      </c>
      <c r="AN1444" s="11">
        <v>17965.25</v>
      </c>
      <c r="AO1444" s="11">
        <v>155.6875</v>
      </c>
      <c r="AP1444" s="11">
        <v>49328.6875</v>
      </c>
      <c r="AQ1444" s="11">
        <v>90.4375</v>
      </c>
    </row>
    <row r="1445" spans="1:43" x14ac:dyDescent="0.45">
      <c r="A1445" s="11">
        <v>1443</v>
      </c>
      <c r="B1445" s="11" t="s">
        <v>15</v>
      </c>
      <c r="C1445" s="11" t="s">
        <v>8</v>
      </c>
      <c r="D1445" s="12">
        <v>45748</v>
      </c>
      <c r="E1445" s="11">
        <f t="shared" si="44"/>
        <v>2025</v>
      </c>
      <c r="F1445" s="11">
        <f t="shared" si="45"/>
        <v>4</v>
      </c>
      <c r="G1445" s="11">
        <v>18</v>
      </c>
      <c r="H1445" s="11">
        <v>0</v>
      </c>
      <c r="I1445" s="11">
        <v>18</v>
      </c>
      <c r="J1445" s="11">
        <v>0</v>
      </c>
      <c r="K1445" s="11">
        <v>0</v>
      </c>
      <c r="L1445" s="11">
        <v>0</v>
      </c>
      <c r="M1445" s="11">
        <v>98162.222222222204</v>
      </c>
      <c r="N1445" s="11">
        <v>0</v>
      </c>
      <c r="O1445" s="11">
        <v>0</v>
      </c>
      <c r="P1445" s="11">
        <v>0</v>
      </c>
      <c r="Q1445" s="11">
        <v>0</v>
      </c>
      <c r="R1445" s="11">
        <v>0</v>
      </c>
      <c r="S1445" s="11">
        <v>0</v>
      </c>
      <c r="T1445" s="11">
        <v>0.51820521071979597</v>
      </c>
      <c r="U1445" s="11">
        <v>0</v>
      </c>
      <c r="V1445" s="11">
        <v>0</v>
      </c>
      <c r="W1445" s="11">
        <v>0</v>
      </c>
      <c r="X1445" s="11">
        <v>0</v>
      </c>
      <c r="Y1445" s="11">
        <v>0</v>
      </c>
      <c r="Z1445" s="11">
        <v>0</v>
      </c>
      <c r="AA1445" s="11">
        <v>0</v>
      </c>
      <c r="AB1445" s="11">
        <v>0</v>
      </c>
      <c r="AC1445" s="11">
        <v>113.555555555555</v>
      </c>
      <c r="AD1445" s="11">
        <v>0</v>
      </c>
      <c r="AE1445" s="11">
        <v>0</v>
      </c>
      <c r="AF1445" s="11">
        <v>0</v>
      </c>
      <c r="AG1445" s="11">
        <v>0</v>
      </c>
      <c r="AH1445" s="11">
        <v>0</v>
      </c>
      <c r="AI1445" s="11">
        <v>0</v>
      </c>
      <c r="AJ1445" s="11">
        <v>0</v>
      </c>
      <c r="AK1445" s="11">
        <v>0</v>
      </c>
      <c r="AL1445" s="11">
        <v>0</v>
      </c>
      <c r="AM1445" s="11">
        <v>2167.7777777777701</v>
      </c>
      <c r="AN1445" s="11">
        <v>15969.1111111111</v>
      </c>
      <c r="AO1445" s="11">
        <v>138.388888888888</v>
      </c>
      <c r="AP1445" s="11">
        <v>43847.722222222197</v>
      </c>
      <c r="AQ1445" s="11">
        <v>80.3888888888888</v>
      </c>
    </row>
    <row r="1446" spans="1:43" x14ac:dyDescent="0.45">
      <c r="A1446" s="11">
        <v>1444</v>
      </c>
      <c r="B1446" s="11" t="s">
        <v>15</v>
      </c>
      <c r="C1446" s="11" t="s">
        <v>8</v>
      </c>
      <c r="D1446" s="12">
        <v>45778</v>
      </c>
      <c r="E1446" s="11">
        <f t="shared" si="44"/>
        <v>2025</v>
      </c>
      <c r="F1446" s="11">
        <f t="shared" si="45"/>
        <v>5</v>
      </c>
      <c r="G1446" s="11">
        <v>17</v>
      </c>
      <c r="H1446" s="11">
        <v>3</v>
      </c>
      <c r="I1446" s="11">
        <v>14</v>
      </c>
      <c r="J1446" s="11">
        <v>3</v>
      </c>
      <c r="K1446" s="11">
        <v>0</v>
      </c>
      <c r="L1446" s="11">
        <v>0</v>
      </c>
      <c r="M1446" s="11">
        <v>126208.571428571</v>
      </c>
      <c r="N1446" s="11">
        <v>0</v>
      </c>
      <c r="O1446" s="11">
        <v>0</v>
      </c>
      <c r="P1446" s="11">
        <v>0</v>
      </c>
      <c r="Q1446" s="11">
        <v>0</v>
      </c>
      <c r="R1446" s="11">
        <v>0</v>
      </c>
      <c r="S1446" s="11">
        <v>0</v>
      </c>
      <c r="T1446" s="11">
        <v>0.84094647295799396</v>
      </c>
      <c r="U1446" s="11">
        <v>0</v>
      </c>
      <c r="V1446" s="11">
        <v>0</v>
      </c>
      <c r="W1446" s="11">
        <v>0</v>
      </c>
      <c r="X1446" s="11">
        <v>0</v>
      </c>
      <c r="Y1446" s="11">
        <v>0</v>
      </c>
      <c r="Z1446" s="11">
        <v>0</v>
      </c>
      <c r="AA1446" s="11">
        <v>0</v>
      </c>
      <c r="AB1446" s="11">
        <v>0</v>
      </c>
      <c r="AC1446" s="11">
        <v>146</v>
      </c>
      <c r="AD1446" s="11">
        <v>0</v>
      </c>
      <c r="AE1446" s="11">
        <v>0</v>
      </c>
      <c r="AF1446" s="11">
        <v>0</v>
      </c>
      <c r="AG1446" s="11">
        <v>0</v>
      </c>
      <c r="AH1446" s="11">
        <v>0</v>
      </c>
      <c r="AI1446" s="11">
        <v>0</v>
      </c>
      <c r="AJ1446" s="11">
        <v>0</v>
      </c>
      <c r="AK1446" s="11">
        <v>0</v>
      </c>
      <c r="AL1446" s="11">
        <v>0</v>
      </c>
      <c r="AM1446" s="11">
        <v>2787.1428571428501</v>
      </c>
      <c r="AN1446" s="11">
        <v>20531.714285714199</v>
      </c>
      <c r="AO1446" s="11">
        <v>177.92857142857099</v>
      </c>
      <c r="AP1446" s="11">
        <v>56375.642857142797</v>
      </c>
      <c r="AQ1446" s="11">
        <v>103.35714285714199</v>
      </c>
    </row>
    <row r="1447" spans="1:43" x14ac:dyDescent="0.45">
      <c r="A1447" s="11">
        <v>1445</v>
      </c>
      <c r="B1447" s="11" t="s">
        <v>15</v>
      </c>
      <c r="C1447" s="11" t="s">
        <v>8</v>
      </c>
      <c r="D1447" s="12">
        <v>45809</v>
      </c>
      <c r="E1447" s="11">
        <f t="shared" si="44"/>
        <v>2025</v>
      </c>
      <c r="F1447" s="11">
        <f t="shared" si="45"/>
        <v>6</v>
      </c>
      <c r="G1447" s="11">
        <v>17</v>
      </c>
      <c r="H1447" s="11">
        <v>0</v>
      </c>
      <c r="I1447" s="11">
        <v>17</v>
      </c>
      <c r="J1447" s="11">
        <v>0</v>
      </c>
      <c r="K1447" s="11">
        <v>0</v>
      </c>
      <c r="L1447" s="11">
        <v>0</v>
      </c>
      <c r="M1447" s="11">
        <v>103936.470588235</v>
      </c>
      <c r="N1447" s="11">
        <v>0</v>
      </c>
      <c r="O1447" s="11">
        <v>0</v>
      </c>
      <c r="P1447" s="11">
        <v>0</v>
      </c>
      <c r="Q1447" s="11">
        <v>0</v>
      </c>
      <c r="R1447" s="11">
        <v>0</v>
      </c>
      <c r="S1447" s="11">
        <v>0</v>
      </c>
      <c r="T1447" s="11">
        <v>0.60233808925589205</v>
      </c>
      <c r="U1447" s="11">
        <v>0</v>
      </c>
      <c r="V1447" s="11">
        <v>0</v>
      </c>
      <c r="W1447" s="11">
        <v>0</v>
      </c>
      <c r="X1447" s="11">
        <v>0</v>
      </c>
      <c r="Y1447" s="11">
        <v>0</v>
      </c>
      <c r="Z1447" s="11">
        <v>0</v>
      </c>
      <c r="AA1447" s="11">
        <v>0</v>
      </c>
      <c r="AB1447" s="11">
        <v>0</v>
      </c>
      <c r="AC1447" s="11">
        <v>120.235294117647</v>
      </c>
      <c r="AD1447" s="11">
        <v>0</v>
      </c>
      <c r="AE1447" s="11">
        <v>0</v>
      </c>
      <c r="AF1447" s="11">
        <v>0</v>
      </c>
      <c r="AG1447" s="11">
        <v>0</v>
      </c>
      <c r="AH1447" s="11">
        <v>0</v>
      </c>
      <c r="AI1447" s="11">
        <v>0</v>
      </c>
      <c r="AJ1447" s="11">
        <v>0</v>
      </c>
      <c r="AK1447" s="11">
        <v>0</v>
      </c>
      <c r="AL1447" s="11">
        <v>0</v>
      </c>
      <c r="AM1447" s="11">
        <v>2295.2941176470499</v>
      </c>
      <c r="AN1447" s="11">
        <v>16908.470588235199</v>
      </c>
      <c r="AO1447" s="11">
        <v>146.529411764705</v>
      </c>
      <c r="AP1447" s="11">
        <v>46427</v>
      </c>
      <c r="AQ1447" s="11">
        <v>85.117647058823493</v>
      </c>
    </row>
    <row r="1448" spans="1:43" x14ac:dyDescent="0.45">
      <c r="A1448" s="11">
        <v>1446</v>
      </c>
      <c r="B1448" s="11" t="s">
        <v>15</v>
      </c>
      <c r="C1448" s="11" t="s">
        <v>8</v>
      </c>
      <c r="D1448" s="12">
        <v>45839</v>
      </c>
      <c r="E1448" s="11">
        <f t="shared" si="44"/>
        <v>2025</v>
      </c>
      <c r="F1448" s="11">
        <f t="shared" si="45"/>
        <v>7</v>
      </c>
      <c r="G1448" s="11">
        <v>19</v>
      </c>
      <c r="H1448" s="11">
        <v>0</v>
      </c>
      <c r="I1448" s="11">
        <v>19</v>
      </c>
      <c r="J1448" s="11">
        <v>0</v>
      </c>
      <c r="K1448" s="11">
        <v>0</v>
      </c>
      <c r="L1448" s="11">
        <v>0</v>
      </c>
      <c r="M1448" s="11">
        <v>92995.789473684199</v>
      </c>
      <c r="N1448" s="11">
        <v>0</v>
      </c>
      <c r="O1448" s="11">
        <v>0</v>
      </c>
      <c r="P1448" s="11">
        <v>0</v>
      </c>
      <c r="Q1448" s="11">
        <v>0</v>
      </c>
      <c r="R1448" s="11">
        <v>0</v>
      </c>
      <c r="S1448" s="11">
        <v>0</v>
      </c>
      <c r="T1448" s="11">
        <v>0.54727778372709401</v>
      </c>
      <c r="U1448" s="11">
        <v>0</v>
      </c>
      <c r="V1448" s="11">
        <v>0</v>
      </c>
      <c r="W1448" s="11">
        <v>0</v>
      </c>
      <c r="X1448" s="11">
        <v>0</v>
      </c>
      <c r="Y1448" s="11">
        <v>0</v>
      </c>
      <c r="Z1448" s="11">
        <v>0</v>
      </c>
      <c r="AA1448" s="11">
        <v>0</v>
      </c>
      <c r="AB1448" s="11">
        <v>0</v>
      </c>
      <c r="AC1448" s="11">
        <v>107.578947368421</v>
      </c>
      <c r="AD1448" s="11">
        <v>0</v>
      </c>
      <c r="AE1448" s="11">
        <v>0</v>
      </c>
      <c r="AF1448" s="11">
        <v>0</v>
      </c>
      <c r="AG1448" s="11">
        <v>0</v>
      </c>
      <c r="AH1448" s="11">
        <v>0</v>
      </c>
      <c r="AI1448" s="11">
        <v>0</v>
      </c>
      <c r="AJ1448" s="11">
        <v>0</v>
      </c>
      <c r="AK1448" s="11">
        <v>0</v>
      </c>
      <c r="AL1448" s="11">
        <v>0</v>
      </c>
      <c r="AM1448" s="11">
        <v>2053.6842105263099</v>
      </c>
      <c r="AN1448" s="11">
        <v>15128.631578947299</v>
      </c>
      <c r="AO1448" s="11">
        <v>131.105263157894</v>
      </c>
      <c r="AP1448" s="11">
        <v>41539.947368421002</v>
      </c>
      <c r="AQ1448" s="11">
        <v>76.157894736842096</v>
      </c>
    </row>
    <row r="1449" spans="1:43" x14ac:dyDescent="0.45">
      <c r="A1449" s="11">
        <v>1447</v>
      </c>
      <c r="B1449" s="11" t="s">
        <v>15</v>
      </c>
      <c r="C1449" s="11" t="s">
        <v>8</v>
      </c>
      <c r="D1449" s="12">
        <v>45870</v>
      </c>
      <c r="E1449" s="11">
        <f t="shared" si="44"/>
        <v>2025</v>
      </c>
      <c r="F1449" s="11">
        <f t="shared" si="45"/>
        <v>8</v>
      </c>
      <c r="G1449" s="11">
        <v>16</v>
      </c>
      <c r="H1449" s="11">
        <v>0</v>
      </c>
      <c r="I1449" s="11">
        <v>16</v>
      </c>
      <c r="J1449" s="11">
        <v>0</v>
      </c>
      <c r="K1449" s="11">
        <v>0</v>
      </c>
      <c r="L1449" s="11">
        <v>0</v>
      </c>
      <c r="M1449" s="11">
        <v>110432.5</v>
      </c>
      <c r="N1449" s="11">
        <v>0</v>
      </c>
      <c r="O1449" s="11">
        <v>0</v>
      </c>
      <c r="P1449" s="11">
        <v>0</v>
      </c>
      <c r="Q1449" s="11">
        <v>0</v>
      </c>
      <c r="R1449" s="11">
        <v>0</v>
      </c>
      <c r="S1449" s="11">
        <v>0</v>
      </c>
      <c r="T1449" s="11">
        <v>0.75955284140943502</v>
      </c>
      <c r="U1449" s="11">
        <v>0</v>
      </c>
      <c r="V1449" s="11">
        <v>0</v>
      </c>
      <c r="W1449" s="11">
        <v>0</v>
      </c>
      <c r="X1449" s="11">
        <v>0</v>
      </c>
      <c r="Y1449" s="11">
        <v>0</v>
      </c>
      <c r="Z1449" s="11">
        <v>0</v>
      </c>
      <c r="AA1449" s="11">
        <v>0</v>
      </c>
      <c r="AB1449" s="11">
        <v>0</v>
      </c>
      <c r="AC1449" s="11">
        <v>127.75</v>
      </c>
      <c r="AD1449" s="11">
        <v>0</v>
      </c>
      <c r="AE1449" s="11">
        <v>0</v>
      </c>
      <c r="AF1449" s="11">
        <v>0</v>
      </c>
      <c r="AG1449" s="11">
        <v>0</v>
      </c>
      <c r="AH1449" s="11">
        <v>0</v>
      </c>
      <c r="AI1449" s="11">
        <v>0</v>
      </c>
      <c r="AJ1449" s="11">
        <v>0</v>
      </c>
      <c r="AK1449" s="11">
        <v>0</v>
      </c>
      <c r="AL1449" s="11">
        <v>0</v>
      </c>
      <c r="AM1449" s="11">
        <v>2438.75</v>
      </c>
      <c r="AN1449" s="11">
        <v>17965.25</v>
      </c>
      <c r="AO1449" s="11">
        <v>155.6875</v>
      </c>
      <c r="AP1449" s="11">
        <v>49328.6875</v>
      </c>
      <c r="AQ1449" s="11">
        <v>90.4375</v>
      </c>
    </row>
    <row r="1450" spans="1:43" x14ac:dyDescent="0.45">
      <c r="A1450" s="11">
        <v>1448</v>
      </c>
      <c r="B1450" s="11" t="s">
        <v>15</v>
      </c>
      <c r="C1450" s="11" t="s">
        <v>8</v>
      </c>
      <c r="D1450" s="12">
        <v>45901</v>
      </c>
      <c r="E1450" s="11">
        <f t="shared" si="44"/>
        <v>2025</v>
      </c>
      <c r="F1450" s="11">
        <f t="shared" si="45"/>
        <v>9</v>
      </c>
      <c r="G1450" s="11">
        <v>18</v>
      </c>
      <c r="H1450" s="11">
        <v>0</v>
      </c>
      <c r="I1450" s="11">
        <v>18</v>
      </c>
      <c r="J1450" s="11">
        <v>0</v>
      </c>
      <c r="K1450" s="11">
        <v>0</v>
      </c>
      <c r="L1450" s="11">
        <v>0</v>
      </c>
      <c r="M1450" s="11">
        <v>98162.222222222204</v>
      </c>
      <c r="N1450" s="11">
        <v>0</v>
      </c>
      <c r="O1450" s="11">
        <v>0</v>
      </c>
      <c r="P1450" s="11">
        <v>0</v>
      </c>
      <c r="Q1450" s="11">
        <v>0</v>
      </c>
      <c r="R1450" s="11">
        <v>0</v>
      </c>
      <c r="S1450" s="11">
        <v>0</v>
      </c>
      <c r="T1450" s="11">
        <v>0.53466156734274395</v>
      </c>
      <c r="U1450" s="11">
        <v>0</v>
      </c>
      <c r="V1450" s="11">
        <v>0</v>
      </c>
      <c r="W1450" s="11">
        <v>0</v>
      </c>
      <c r="X1450" s="11">
        <v>0</v>
      </c>
      <c r="Y1450" s="11">
        <v>0</v>
      </c>
      <c r="Z1450" s="11">
        <v>0</v>
      </c>
      <c r="AA1450" s="11">
        <v>0</v>
      </c>
      <c r="AB1450" s="11">
        <v>0</v>
      </c>
      <c r="AC1450" s="11">
        <v>113.555555555555</v>
      </c>
      <c r="AD1450" s="11">
        <v>0</v>
      </c>
      <c r="AE1450" s="11">
        <v>0</v>
      </c>
      <c r="AF1450" s="11">
        <v>0</v>
      </c>
      <c r="AG1450" s="11">
        <v>0</v>
      </c>
      <c r="AH1450" s="11">
        <v>0</v>
      </c>
      <c r="AI1450" s="11">
        <v>0</v>
      </c>
      <c r="AJ1450" s="11">
        <v>0</v>
      </c>
      <c r="AK1450" s="11">
        <v>0</v>
      </c>
      <c r="AL1450" s="11">
        <v>0</v>
      </c>
      <c r="AM1450" s="11">
        <v>2167.7777777777701</v>
      </c>
      <c r="AN1450" s="11">
        <v>15969.1111111111</v>
      </c>
      <c r="AO1450" s="11">
        <v>138.388888888888</v>
      </c>
      <c r="AP1450" s="11">
        <v>43847.722222222197</v>
      </c>
      <c r="AQ1450" s="11">
        <v>80.3888888888888</v>
      </c>
    </row>
    <row r="1451" spans="1:43" x14ac:dyDescent="0.45">
      <c r="A1451" s="11">
        <v>1449</v>
      </c>
      <c r="B1451" s="11" t="s">
        <v>15</v>
      </c>
      <c r="C1451" s="11" t="s">
        <v>8</v>
      </c>
      <c r="D1451" s="12">
        <v>45931</v>
      </c>
      <c r="E1451" s="11">
        <f t="shared" si="44"/>
        <v>2025</v>
      </c>
      <c r="F1451" s="11">
        <f t="shared" si="45"/>
        <v>10</v>
      </c>
      <c r="G1451" s="11">
        <v>18</v>
      </c>
      <c r="H1451" s="11">
        <v>3</v>
      </c>
      <c r="I1451" s="11">
        <v>15</v>
      </c>
      <c r="J1451" s="11">
        <v>3</v>
      </c>
      <c r="K1451" s="11">
        <v>2</v>
      </c>
      <c r="L1451" s="11">
        <v>0</v>
      </c>
      <c r="M1451" s="11">
        <v>117794.666666666</v>
      </c>
      <c r="N1451" s="11">
        <v>0</v>
      </c>
      <c r="O1451" s="11">
        <v>0</v>
      </c>
      <c r="P1451" s="11">
        <v>0</v>
      </c>
      <c r="Q1451" s="11">
        <v>0</v>
      </c>
      <c r="R1451" s="11">
        <v>0</v>
      </c>
      <c r="S1451" s="11">
        <v>0</v>
      </c>
      <c r="T1451" s="11">
        <v>0.75853414292381505</v>
      </c>
      <c r="U1451" s="11">
        <v>0</v>
      </c>
      <c r="V1451" s="11">
        <v>0</v>
      </c>
      <c r="W1451" s="11">
        <v>0</v>
      </c>
      <c r="X1451" s="11">
        <v>0</v>
      </c>
      <c r="Y1451" s="11">
        <v>0</v>
      </c>
      <c r="Z1451" s="11">
        <v>0</v>
      </c>
      <c r="AA1451" s="11">
        <v>0</v>
      </c>
      <c r="AB1451" s="11">
        <v>0</v>
      </c>
      <c r="AC1451" s="11">
        <v>136.266666666666</v>
      </c>
      <c r="AD1451" s="11">
        <v>0</v>
      </c>
      <c r="AE1451" s="11">
        <v>0</v>
      </c>
      <c r="AF1451" s="11">
        <v>0</v>
      </c>
      <c r="AG1451" s="11">
        <v>0</v>
      </c>
      <c r="AH1451" s="11">
        <v>0</v>
      </c>
      <c r="AI1451" s="11">
        <v>0</v>
      </c>
      <c r="AJ1451" s="11">
        <v>0</v>
      </c>
      <c r="AK1451" s="11">
        <v>0</v>
      </c>
      <c r="AL1451" s="11">
        <v>0</v>
      </c>
      <c r="AM1451" s="11">
        <v>2601.3333333333298</v>
      </c>
      <c r="AN1451" s="11">
        <v>19162.933333333302</v>
      </c>
      <c r="AO1451" s="11">
        <v>166.06666666666601</v>
      </c>
      <c r="AP1451" s="11">
        <v>52617.266666666597</v>
      </c>
      <c r="AQ1451" s="11">
        <v>96.466666666666598</v>
      </c>
    </row>
    <row r="1452" spans="1:43" x14ac:dyDescent="0.45">
      <c r="A1452" s="11">
        <v>1450</v>
      </c>
      <c r="B1452" s="11" t="s">
        <v>15</v>
      </c>
      <c r="C1452" s="11" t="s">
        <v>8</v>
      </c>
      <c r="D1452" s="12">
        <v>45962</v>
      </c>
      <c r="E1452" s="11">
        <f t="shared" si="44"/>
        <v>2025</v>
      </c>
      <c r="F1452" s="11">
        <f t="shared" si="45"/>
        <v>11</v>
      </c>
      <c r="G1452" s="11">
        <v>16</v>
      </c>
      <c r="H1452" s="11">
        <v>0</v>
      </c>
      <c r="I1452" s="11">
        <v>16</v>
      </c>
      <c r="J1452" s="11">
        <v>0</v>
      </c>
      <c r="K1452" s="11">
        <v>0</v>
      </c>
      <c r="L1452" s="11">
        <v>0</v>
      </c>
      <c r="M1452" s="11">
        <v>110432.5</v>
      </c>
      <c r="N1452" s="11">
        <v>0</v>
      </c>
      <c r="O1452" s="11">
        <v>0</v>
      </c>
      <c r="P1452" s="11">
        <v>0</v>
      </c>
      <c r="Q1452" s="11">
        <v>0</v>
      </c>
      <c r="R1452" s="11">
        <v>0</v>
      </c>
      <c r="S1452" s="11">
        <v>0</v>
      </c>
      <c r="T1452" s="11">
        <v>0.68333330742985898</v>
      </c>
      <c r="U1452" s="11">
        <v>0</v>
      </c>
      <c r="V1452" s="11">
        <v>0</v>
      </c>
      <c r="W1452" s="11">
        <v>0</v>
      </c>
      <c r="X1452" s="11">
        <v>0</v>
      </c>
      <c r="Y1452" s="11">
        <v>0</v>
      </c>
      <c r="Z1452" s="11">
        <v>0</v>
      </c>
      <c r="AA1452" s="11">
        <v>0</v>
      </c>
      <c r="AB1452" s="11">
        <v>0</v>
      </c>
      <c r="AC1452" s="11">
        <v>127.75</v>
      </c>
      <c r="AD1452" s="11">
        <v>0</v>
      </c>
      <c r="AE1452" s="11">
        <v>0</v>
      </c>
      <c r="AF1452" s="11">
        <v>0</v>
      </c>
      <c r="AG1452" s="11">
        <v>0</v>
      </c>
      <c r="AH1452" s="11">
        <v>0</v>
      </c>
      <c r="AI1452" s="11">
        <v>0</v>
      </c>
      <c r="AJ1452" s="11">
        <v>0</v>
      </c>
      <c r="AK1452" s="11">
        <v>0</v>
      </c>
      <c r="AL1452" s="11">
        <v>0</v>
      </c>
      <c r="AM1452" s="11">
        <v>2438.75</v>
      </c>
      <c r="AN1452" s="11">
        <v>17965.25</v>
      </c>
      <c r="AO1452" s="11">
        <v>155.6875</v>
      </c>
      <c r="AP1452" s="11">
        <v>49328.6875</v>
      </c>
      <c r="AQ1452" s="11">
        <v>90.4375</v>
      </c>
    </row>
    <row r="1453" spans="1:43" x14ac:dyDescent="0.45">
      <c r="A1453" s="11">
        <v>1451</v>
      </c>
      <c r="B1453" s="11" t="s">
        <v>15</v>
      </c>
      <c r="C1453" s="11" t="s">
        <v>8</v>
      </c>
      <c r="D1453" s="12">
        <v>45992</v>
      </c>
      <c r="E1453" s="11">
        <f t="shared" si="44"/>
        <v>2025</v>
      </c>
      <c r="F1453" s="11">
        <f t="shared" si="45"/>
        <v>12</v>
      </c>
      <c r="G1453" s="11">
        <v>19</v>
      </c>
      <c r="H1453" s="11">
        <v>1</v>
      </c>
      <c r="I1453" s="11">
        <v>18</v>
      </c>
      <c r="J1453" s="11">
        <v>1</v>
      </c>
      <c r="K1453" s="11">
        <v>0</v>
      </c>
      <c r="L1453" s="11">
        <v>0</v>
      </c>
      <c r="M1453" s="11">
        <v>98162.222222222204</v>
      </c>
      <c r="N1453" s="11">
        <v>0</v>
      </c>
      <c r="O1453" s="11">
        <v>0</v>
      </c>
      <c r="P1453" s="11">
        <v>0</v>
      </c>
      <c r="Q1453" s="11">
        <v>0</v>
      </c>
      <c r="R1453" s="11">
        <v>0</v>
      </c>
      <c r="S1453" s="11">
        <v>0</v>
      </c>
      <c r="T1453" s="11">
        <v>0.56143349158514</v>
      </c>
      <c r="U1453" s="11">
        <v>0</v>
      </c>
      <c r="V1453" s="11">
        <v>0</v>
      </c>
      <c r="W1453" s="11">
        <v>0</v>
      </c>
      <c r="X1453" s="11">
        <v>0</v>
      </c>
      <c r="Y1453" s="11">
        <v>0</v>
      </c>
      <c r="Z1453" s="11">
        <v>0</v>
      </c>
      <c r="AA1453" s="11">
        <v>0</v>
      </c>
      <c r="AB1453" s="11">
        <v>0</v>
      </c>
      <c r="AC1453" s="11">
        <v>113.555555555555</v>
      </c>
      <c r="AD1453" s="11">
        <v>0</v>
      </c>
      <c r="AE1453" s="11">
        <v>0</v>
      </c>
      <c r="AF1453" s="11">
        <v>0</v>
      </c>
      <c r="AG1453" s="11">
        <v>0</v>
      </c>
      <c r="AH1453" s="11">
        <v>0</v>
      </c>
      <c r="AI1453" s="11">
        <v>0</v>
      </c>
      <c r="AJ1453" s="11">
        <v>0</v>
      </c>
      <c r="AK1453" s="11">
        <v>0</v>
      </c>
      <c r="AL1453" s="11">
        <v>0</v>
      </c>
      <c r="AM1453" s="11">
        <v>2167.7777777777701</v>
      </c>
      <c r="AN1453" s="11">
        <v>15969.1111111111</v>
      </c>
      <c r="AO1453" s="11">
        <v>138.388888888888</v>
      </c>
      <c r="AP1453" s="11">
        <v>43847.722222222197</v>
      </c>
      <c r="AQ1453" s="11">
        <v>80.3888888888888</v>
      </c>
    </row>
    <row r="1454" spans="1:43" hidden="1" x14ac:dyDescent="0.45">
      <c r="A1454" s="11">
        <v>1452</v>
      </c>
      <c r="B1454" s="11" t="s">
        <v>15</v>
      </c>
      <c r="C1454" s="11" t="s">
        <v>9</v>
      </c>
      <c r="D1454" s="12">
        <v>42005</v>
      </c>
      <c r="E1454" s="11">
        <f t="shared" si="44"/>
        <v>2015</v>
      </c>
      <c r="F1454" s="11">
        <f t="shared" si="45"/>
        <v>1</v>
      </c>
      <c r="G1454" s="11">
        <v>17</v>
      </c>
      <c r="H1454" s="11">
        <v>1</v>
      </c>
      <c r="I1454" s="11">
        <v>16</v>
      </c>
      <c r="J1454" s="11">
        <v>1</v>
      </c>
      <c r="K1454" s="11">
        <v>0</v>
      </c>
      <c r="L1454" s="11">
        <v>247</v>
      </c>
      <c r="M1454" s="11">
        <v>12079.875</v>
      </c>
      <c r="N1454" s="11">
        <v>11225.5</v>
      </c>
      <c r="O1454" s="11">
        <v>36823.421874158499</v>
      </c>
      <c r="P1454" s="11">
        <v>2874.0626585771001</v>
      </c>
      <c r="Q1454" s="11">
        <v>34285.169722272098</v>
      </c>
      <c r="R1454" s="11">
        <v>0.98892494690355903</v>
      </c>
      <c r="S1454" s="11">
        <v>13.6147218164344</v>
      </c>
      <c r="T1454" s="11">
        <v>0.60204556625366101</v>
      </c>
      <c r="U1454" s="11">
        <v>0</v>
      </c>
      <c r="V1454" s="11">
        <v>11.6875</v>
      </c>
      <c r="W1454" s="11">
        <v>0</v>
      </c>
      <c r="X1454" s="11">
        <v>0</v>
      </c>
      <c r="Y1454" s="11">
        <v>11.6875</v>
      </c>
      <c r="Z1454" s="11">
        <v>5.3125</v>
      </c>
      <c r="AA1454" s="11">
        <v>5.3125</v>
      </c>
      <c r="AB1454" s="11">
        <v>8.5</v>
      </c>
      <c r="AC1454" s="11">
        <v>19.625</v>
      </c>
      <c r="AD1454" s="11">
        <v>607.86527777777701</v>
      </c>
      <c r="AE1454" s="11">
        <v>0</v>
      </c>
      <c r="AF1454" s="11">
        <v>0</v>
      </c>
      <c r="AG1454" s="11">
        <v>0</v>
      </c>
      <c r="AH1454" s="11">
        <v>0</v>
      </c>
      <c r="AI1454" s="11">
        <v>0</v>
      </c>
      <c r="AJ1454" s="11">
        <v>0</v>
      </c>
      <c r="AK1454" s="11">
        <v>0</v>
      </c>
      <c r="AL1454" s="11">
        <v>0</v>
      </c>
      <c r="AM1454" s="11">
        <v>0</v>
      </c>
      <c r="AN1454" s="11">
        <v>0</v>
      </c>
      <c r="AO1454" s="11">
        <v>0</v>
      </c>
      <c r="AP1454" s="11">
        <v>4065.6875</v>
      </c>
      <c r="AQ1454" s="11">
        <v>121.125</v>
      </c>
    </row>
    <row r="1455" spans="1:43" hidden="1" x14ac:dyDescent="0.45">
      <c r="A1455" s="11">
        <v>1453</v>
      </c>
      <c r="B1455" s="11" t="s">
        <v>15</v>
      </c>
      <c r="C1455" s="11" t="s">
        <v>9</v>
      </c>
      <c r="D1455" s="12">
        <v>42036</v>
      </c>
      <c r="E1455" s="11">
        <f t="shared" si="44"/>
        <v>2015</v>
      </c>
      <c r="F1455" s="11">
        <f t="shared" si="45"/>
        <v>2</v>
      </c>
      <c r="G1455" s="11">
        <v>16</v>
      </c>
      <c r="H1455" s="11">
        <v>2</v>
      </c>
      <c r="I1455" s="11">
        <v>14</v>
      </c>
      <c r="J1455" s="11">
        <v>2</v>
      </c>
      <c r="K1455" s="11">
        <v>2</v>
      </c>
      <c r="L1455" s="11">
        <v>279.142857142857</v>
      </c>
      <c r="M1455" s="11">
        <v>13733.214285714201</v>
      </c>
      <c r="N1455" s="11">
        <v>14226</v>
      </c>
      <c r="O1455" s="11">
        <v>39712.8894918519</v>
      </c>
      <c r="P1455" s="11">
        <v>3076.1365859484999</v>
      </c>
      <c r="Q1455" s="11">
        <v>40961.236922866301</v>
      </c>
      <c r="R1455" s="11">
        <v>1.17765243977182</v>
      </c>
      <c r="S1455" s="11">
        <v>14.755147889083201</v>
      </c>
      <c r="T1455" s="11">
        <v>0.71772232568710403</v>
      </c>
      <c r="U1455" s="11">
        <v>0</v>
      </c>
      <c r="V1455" s="11">
        <v>12.785714285714199</v>
      </c>
      <c r="W1455" s="11">
        <v>2.5714285714285698</v>
      </c>
      <c r="X1455" s="11">
        <v>0</v>
      </c>
      <c r="Y1455" s="11">
        <v>10.214285714285699</v>
      </c>
      <c r="Z1455" s="11">
        <v>5.71428571428571</v>
      </c>
      <c r="AA1455" s="11">
        <v>5.71428571428571</v>
      </c>
      <c r="AB1455" s="11">
        <v>9.1428571428571406</v>
      </c>
      <c r="AC1455" s="11">
        <v>21.857142857142801</v>
      </c>
      <c r="AD1455" s="11">
        <v>739.450036075036</v>
      </c>
      <c r="AE1455" s="11">
        <v>0</v>
      </c>
      <c r="AF1455" s="11">
        <v>0</v>
      </c>
      <c r="AG1455" s="11">
        <v>0</v>
      </c>
      <c r="AH1455" s="11">
        <v>0</v>
      </c>
      <c r="AI1455" s="11">
        <v>0</v>
      </c>
      <c r="AJ1455" s="11">
        <v>0</v>
      </c>
      <c r="AK1455" s="11">
        <v>0</v>
      </c>
      <c r="AL1455" s="11">
        <v>0</v>
      </c>
      <c r="AM1455" s="11">
        <v>0</v>
      </c>
      <c r="AN1455" s="11">
        <v>0</v>
      </c>
      <c r="AO1455" s="11">
        <v>0</v>
      </c>
      <c r="AP1455" s="11">
        <v>5047.0714285714203</v>
      </c>
      <c r="AQ1455" s="11">
        <v>214.07142857142799</v>
      </c>
    </row>
    <row r="1456" spans="1:43" hidden="1" x14ac:dyDescent="0.45">
      <c r="A1456" s="11">
        <v>1454</v>
      </c>
      <c r="B1456" s="11" t="s">
        <v>15</v>
      </c>
      <c r="C1456" s="11" t="s">
        <v>9</v>
      </c>
      <c r="D1456" s="12">
        <v>42064</v>
      </c>
      <c r="E1456" s="11">
        <f t="shared" si="44"/>
        <v>2015</v>
      </c>
      <c r="F1456" s="11">
        <f t="shared" si="45"/>
        <v>3</v>
      </c>
      <c r="G1456" s="11">
        <v>18</v>
      </c>
      <c r="H1456" s="11">
        <v>0</v>
      </c>
      <c r="I1456" s="11">
        <v>18</v>
      </c>
      <c r="J1456" s="11">
        <v>0</v>
      </c>
      <c r="K1456" s="11">
        <v>0</v>
      </c>
      <c r="L1456" s="11">
        <v>234</v>
      </c>
      <c r="M1456" s="11">
        <v>11439</v>
      </c>
      <c r="N1456" s="11">
        <v>10006.3888888888</v>
      </c>
      <c r="O1456" s="11">
        <v>34357.979185849501</v>
      </c>
      <c r="P1456" s="11">
        <v>2653.0479069267899</v>
      </c>
      <c r="Q1456" s="11">
        <v>30130.232976508501</v>
      </c>
      <c r="R1456" s="11">
        <v>0.87668860487738398</v>
      </c>
      <c r="S1456" s="11">
        <v>12.9504740080492</v>
      </c>
      <c r="T1456" s="11">
        <v>0.52332143166935496</v>
      </c>
      <c r="U1456" s="11">
        <v>0</v>
      </c>
      <c r="V1456" s="11">
        <v>11</v>
      </c>
      <c r="W1456" s="11">
        <v>0</v>
      </c>
      <c r="X1456" s="11">
        <v>0</v>
      </c>
      <c r="Y1456" s="11">
        <v>11</v>
      </c>
      <c r="Z1456" s="11">
        <v>5</v>
      </c>
      <c r="AA1456" s="11">
        <v>5</v>
      </c>
      <c r="AB1456" s="11">
        <v>8</v>
      </c>
      <c r="AC1456" s="11">
        <v>18.5555555555555</v>
      </c>
      <c r="AD1456" s="11">
        <v>539.51913580246901</v>
      </c>
      <c r="AE1456" s="11">
        <v>0</v>
      </c>
      <c r="AF1456" s="11">
        <v>0</v>
      </c>
      <c r="AG1456" s="11">
        <v>0</v>
      </c>
      <c r="AH1456" s="11">
        <v>0</v>
      </c>
      <c r="AI1456" s="11">
        <v>0</v>
      </c>
      <c r="AJ1456" s="11">
        <v>0</v>
      </c>
      <c r="AK1456" s="11">
        <v>0</v>
      </c>
      <c r="AL1456" s="11">
        <v>0</v>
      </c>
      <c r="AM1456" s="11">
        <v>0</v>
      </c>
      <c r="AN1456" s="11">
        <v>0</v>
      </c>
      <c r="AO1456" s="11">
        <v>0</v>
      </c>
      <c r="AP1456" s="11">
        <v>4078.0555555555502</v>
      </c>
      <c r="AQ1456" s="11">
        <v>39.8888888888888</v>
      </c>
    </row>
    <row r="1457" spans="1:43" hidden="1" x14ac:dyDescent="0.45">
      <c r="A1457" s="11">
        <v>1455</v>
      </c>
      <c r="B1457" s="11" t="s">
        <v>15</v>
      </c>
      <c r="C1457" s="11" t="s">
        <v>9</v>
      </c>
      <c r="D1457" s="12">
        <v>42095</v>
      </c>
      <c r="E1457" s="11">
        <f t="shared" si="44"/>
        <v>2015</v>
      </c>
      <c r="F1457" s="11">
        <f t="shared" si="45"/>
        <v>4</v>
      </c>
      <c r="G1457" s="11">
        <v>18</v>
      </c>
      <c r="H1457" s="11">
        <v>0</v>
      </c>
      <c r="I1457" s="11">
        <v>18</v>
      </c>
      <c r="J1457" s="11">
        <v>0</v>
      </c>
      <c r="K1457" s="11">
        <v>0</v>
      </c>
      <c r="L1457" s="11">
        <v>220.222222222222</v>
      </c>
      <c r="M1457" s="11">
        <v>10607.277777777699</v>
      </c>
      <c r="N1457" s="11">
        <v>11307.166666666601</v>
      </c>
      <c r="O1457" s="11">
        <v>33768.028635139402</v>
      </c>
      <c r="P1457" s="11">
        <v>2641.2842813842999</v>
      </c>
      <c r="Q1457" s="11">
        <v>35990.103672628902</v>
      </c>
      <c r="R1457" s="11">
        <v>1.06591745275746</v>
      </c>
      <c r="S1457" s="11">
        <v>12.785947402594299</v>
      </c>
      <c r="T1457" s="11">
        <v>0.636738349929311</v>
      </c>
      <c r="U1457" s="11">
        <v>0</v>
      </c>
      <c r="V1457" s="11">
        <v>10.0555555555555</v>
      </c>
      <c r="W1457" s="11">
        <v>0</v>
      </c>
      <c r="X1457" s="11">
        <v>0</v>
      </c>
      <c r="Y1457" s="11">
        <v>10.0555555555555</v>
      </c>
      <c r="Z1457" s="11">
        <v>5</v>
      </c>
      <c r="AA1457" s="11">
        <v>5</v>
      </c>
      <c r="AB1457" s="11">
        <v>8</v>
      </c>
      <c r="AC1457" s="11">
        <v>19.8888888888888</v>
      </c>
      <c r="AD1457" s="11">
        <v>568.36759259259202</v>
      </c>
      <c r="AE1457" s="11">
        <v>0</v>
      </c>
      <c r="AF1457" s="11">
        <v>0</v>
      </c>
      <c r="AG1457" s="11">
        <v>0</v>
      </c>
      <c r="AH1457" s="11">
        <v>0</v>
      </c>
      <c r="AI1457" s="11">
        <v>0</v>
      </c>
      <c r="AJ1457" s="11">
        <v>0</v>
      </c>
      <c r="AK1457" s="11">
        <v>0</v>
      </c>
      <c r="AL1457" s="11">
        <v>0</v>
      </c>
      <c r="AM1457" s="11">
        <v>0</v>
      </c>
      <c r="AN1457" s="11">
        <v>0</v>
      </c>
      <c r="AO1457" s="11">
        <v>0</v>
      </c>
      <c r="AP1457" s="11">
        <v>3903.2777777777701</v>
      </c>
      <c r="AQ1457" s="11">
        <v>171.222222222222</v>
      </c>
    </row>
    <row r="1458" spans="1:43" hidden="1" x14ac:dyDescent="0.45">
      <c r="A1458" s="11">
        <v>1456</v>
      </c>
      <c r="B1458" s="11" t="s">
        <v>15</v>
      </c>
      <c r="C1458" s="11" t="s">
        <v>9</v>
      </c>
      <c r="D1458" s="12">
        <v>42125</v>
      </c>
      <c r="E1458" s="11">
        <f t="shared" si="44"/>
        <v>2015</v>
      </c>
      <c r="F1458" s="11">
        <f t="shared" si="45"/>
        <v>5</v>
      </c>
      <c r="G1458" s="11">
        <v>16</v>
      </c>
      <c r="H1458" s="11">
        <v>2</v>
      </c>
      <c r="I1458" s="11">
        <v>14</v>
      </c>
      <c r="J1458" s="11">
        <v>2</v>
      </c>
      <c r="K1458" s="11">
        <v>0</v>
      </c>
      <c r="L1458" s="11">
        <v>253.71428571428501</v>
      </c>
      <c r="M1458" s="11">
        <v>12249.5714285714</v>
      </c>
      <c r="N1458" s="11">
        <v>13449.4285714285</v>
      </c>
      <c r="O1458" s="11">
        <v>38227.297165734497</v>
      </c>
      <c r="P1458" s="11">
        <v>3000.1480097598701</v>
      </c>
      <c r="Q1458" s="11">
        <v>41874.3281994754</v>
      </c>
      <c r="R1458" s="11">
        <v>1.2521332607278901</v>
      </c>
      <c r="S1458" s="11">
        <v>14.5626346644148</v>
      </c>
      <c r="T1458" s="11">
        <v>0.74403200564316097</v>
      </c>
      <c r="U1458" s="11">
        <v>0</v>
      </c>
      <c r="V1458" s="11">
        <v>11.714285714285699</v>
      </c>
      <c r="W1458" s="11">
        <v>0</v>
      </c>
      <c r="X1458" s="11">
        <v>0.28571428571428498</v>
      </c>
      <c r="Y1458" s="11">
        <v>11.4285714285714</v>
      </c>
      <c r="Z1458" s="11">
        <v>5.71428571428571</v>
      </c>
      <c r="AA1458" s="11">
        <v>5.71428571428571</v>
      </c>
      <c r="AB1458" s="11">
        <v>9.1428571428571406</v>
      </c>
      <c r="AC1458" s="11">
        <v>23.1428571428571</v>
      </c>
      <c r="AD1458" s="11">
        <v>662.67083333333301</v>
      </c>
      <c r="AE1458" s="11">
        <v>0</v>
      </c>
      <c r="AF1458" s="11">
        <v>0</v>
      </c>
      <c r="AG1458" s="11">
        <v>0</v>
      </c>
      <c r="AH1458" s="11">
        <v>0</v>
      </c>
      <c r="AI1458" s="11">
        <v>0</v>
      </c>
      <c r="AJ1458" s="11">
        <v>0</v>
      </c>
      <c r="AK1458" s="11">
        <v>0</v>
      </c>
      <c r="AL1458" s="11">
        <v>0</v>
      </c>
      <c r="AM1458" s="11">
        <v>0</v>
      </c>
      <c r="AN1458" s="11">
        <v>0</v>
      </c>
      <c r="AO1458" s="11">
        <v>0</v>
      </c>
      <c r="AP1458" s="11">
        <v>5055.8571428571404</v>
      </c>
      <c r="AQ1458" s="11">
        <v>217.142857142857</v>
      </c>
    </row>
    <row r="1459" spans="1:43" hidden="1" x14ac:dyDescent="0.45">
      <c r="A1459" s="11">
        <v>1457</v>
      </c>
      <c r="B1459" s="11" t="s">
        <v>15</v>
      </c>
      <c r="C1459" s="11" t="s">
        <v>9</v>
      </c>
      <c r="D1459" s="12">
        <v>42156</v>
      </c>
      <c r="E1459" s="11">
        <f t="shared" si="44"/>
        <v>2015</v>
      </c>
      <c r="F1459" s="11">
        <f t="shared" si="45"/>
        <v>6</v>
      </c>
      <c r="G1459" s="11">
        <v>18</v>
      </c>
      <c r="H1459" s="11">
        <v>0</v>
      </c>
      <c r="I1459" s="11">
        <v>18</v>
      </c>
      <c r="J1459" s="11">
        <v>0</v>
      </c>
      <c r="K1459" s="11">
        <v>0</v>
      </c>
      <c r="L1459" s="11">
        <v>220</v>
      </c>
      <c r="M1459" s="11">
        <v>10527.333333333299</v>
      </c>
      <c r="N1459" s="11">
        <v>9090.5</v>
      </c>
      <c r="O1459" s="11">
        <v>33671.055370704402</v>
      </c>
      <c r="P1459" s="11">
        <v>2577.6425411458099</v>
      </c>
      <c r="Q1459" s="11">
        <v>29090.886926057199</v>
      </c>
      <c r="R1459" s="11">
        <v>0.86349249322883204</v>
      </c>
      <c r="S1459" s="11">
        <v>13.0629128282332</v>
      </c>
      <c r="T1459" s="11">
        <v>0.50396678853655696</v>
      </c>
      <c r="U1459" s="11">
        <v>0</v>
      </c>
      <c r="V1459" s="11">
        <v>10</v>
      </c>
      <c r="W1459" s="11">
        <v>0</v>
      </c>
      <c r="X1459" s="11">
        <v>0</v>
      </c>
      <c r="Y1459" s="11">
        <v>10</v>
      </c>
      <c r="Z1459" s="11">
        <v>5</v>
      </c>
      <c r="AA1459" s="11">
        <v>5</v>
      </c>
      <c r="AB1459" s="11">
        <v>8</v>
      </c>
      <c r="AC1459" s="11">
        <v>20</v>
      </c>
      <c r="AD1459" s="11">
        <v>454.52499999999998</v>
      </c>
      <c r="AE1459" s="11">
        <v>0</v>
      </c>
      <c r="AF1459" s="11">
        <v>0</v>
      </c>
      <c r="AG1459" s="11">
        <v>0</v>
      </c>
      <c r="AH1459" s="11">
        <v>0</v>
      </c>
      <c r="AI1459" s="11">
        <v>0</v>
      </c>
      <c r="AJ1459" s="11">
        <v>0</v>
      </c>
      <c r="AK1459" s="11">
        <v>0</v>
      </c>
      <c r="AL1459" s="11">
        <v>0</v>
      </c>
      <c r="AM1459" s="11">
        <v>0</v>
      </c>
      <c r="AN1459" s="11">
        <v>0</v>
      </c>
      <c r="AO1459" s="11">
        <v>0</v>
      </c>
      <c r="AP1459" s="11">
        <v>3276.7222222222199</v>
      </c>
      <c r="AQ1459" s="11">
        <v>67.7777777777777</v>
      </c>
    </row>
    <row r="1460" spans="1:43" hidden="1" x14ac:dyDescent="0.45">
      <c r="A1460" s="11">
        <v>1458</v>
      </c>
      <c r="B1460" s="11" t="s">
        <v>15</v>
      </c>
      <c r="C1460" s="11" t="s">
        <v>9</v>
      </c>
      <c r="D1460" s="12">
        <v>42186</v>
      </c>
      <c r="E1460" s="11">
        <f t="shared" si="44"/>
        <v>2015</v>
      </c>
      <c r="F1460" s="11">
        <f t="shared" si="45"/>
        <v>7</v>
      </c>
      <c r="G1460" s="11">
        <v>18</v>
      </c>
      <c r="H1460" s="11">
        <v>0</v>
      </c>
      <c r="I1460" s="11">
        <v>18</v>
      </c>
      <c r="J1460" s="11">
        <v>0</v>
      </c>
      <c r="K1460" s="11">
        <v>0</v>
      </c>
      <c r="L1460" s="11">
        <v>220</v>
      </c>
      <c r="M1460" s="11">
        <v>10532.277777777699</v>
      </c>
      <c r="N1460" s="11">
        <v>10737</v>
      </c>
      <c r="O1460" s="11">
        <v>34334.486769968498</v>
      </c>
      <c r="P1460" s="11">
        <v>2635.03008752597</v>
      </c>
      <c r="Q1460" s="11">
        <v>34997.018196087702</v>
      </c>
      <c r="R1460" s="11">
        <v>1.0195094852780799</v>
      </c>
      <c r="S1460" s="11">
        <v>13.031069976615999</v>
      </c>
      <c r="T1460" s="11">
        <v>0.60821323309816899</v>
      </c>
      <c r="U1460" s="11">
        <v>0</v>
      </c>
      <c r="V1460" s="11">
        <v>11.1111111111111</v>
      </c>
      <c r="W1460" s="11">
        <v>0</v>
      </c>
      <c r="X1460" s="11">
        <v>0</v>
      </c>
      <c r="Y1460" s="11">
        <v>11.1111111111111</v>
      </c>
      <c r="Z1460" s="11">
        <v>5</v>
      </c>
      <c r="AA1460" s="11">
        <v>5</v>
      </c>
      <c r="AB1460" s="11">
        <v>8</v>
      </c>
      <c r="AC1460" s="11">
        <v>20</v>
      </c>
      <c r="AD1460" s="11">
        <v>536.849999999999</v>
      </c>
      <c r="AE1460" s="11">
        <v>0</v>
      </c>
      <c r="AF1460" s="11">
        <v>0</v>
      </c>
      <c r="AG1460" s="11">
        <v>0</v>
      </c>
      <c r="AH1460" s="11">
        <v>0</v>
      </c>
      <c r="AI1460" s="11">
        <v>0</v>
      </c>
      <c r="AJ1460" s="11">
        <v>0</v>
      </c>
      <c r="AK1460" s="11">
        <v>0</v>
      </c>
      <c r="AL1460" s="11">
        <v>0</v>
      </c>
      <c r="AM1460" s="11">
        <v>0</v>
      </c>
      <c r="AN1460" s="11">
        <v>0</v>
      </c>
      <c r="AO1460" s="11">
        <v>0</v>
      </c>
      <c r="AP1460" s="11">
        <v>3674.0555555555502</v>
      </c>
      <c r="AQ1460" s="11">
        <v>173.777777777777</v>
      </c>
    </row>
    <row r="1461" spans="1:43" hidden="1" x14ac:dyDescent="0.45">
      <c r="A1461" s="11">
        <v>1459</v>
      </c>
      <c r="B1461" s="11" t="s">
        <v>15</v>
      </c>
      <c r="C1461" s="11" t="s">
        <v>9</v>
      </c>
      <c r="D1461" s="12">
        <v>42217</v>
      </c>
      <c r="E1461" s="11">
        <f t="shared" si="44"/>
        <v>2015</v>
      </c>
      <c r="F1461" s="11">
        <f t="shared" si="45"/>
        <v>8</v>
      </c>
      <c r="G1461" s="11">
        <v>17</v>
      </c>
      <c r="H1461" s="11">
        <v>0</v>
      </c>
      <c r="I1461" s="11">
        <v>17</v>
      </c>
      <c r="J1461" s="11">
        <v>0</v>
      </c>
      <c r="K1461" s="11">
        <v>0</v>
      </c>
      <c r="L1461" s="11">
        <v>220</v>
      </c>
      <c r="M1461" s="11">
        <v>10549.588235294101</v>
      </c>
      <c r="N1461" s="11">
        <v>11438.2352941176</v>
      </c>
      <c r="O1461" s="11">
        <v>35401.104292719501</v>
      </c>
      <c r="P1461" s="11">
        <v>2642.2596733691998</v>
      </c>
      <c r="Q1461" s="11">
        <v>38378.530915665899</v>
      </c>
      <c r="R1461" s="11">
        <v>1.08403619290774</v>
      </c>
      <c r="S1461" s="11">
        <v>13.401965461731599</v>
      </c>
      <c r="T1461" s="11">
        <v>0.65806367763870499</v>
      </c>
      <c r="U1461" s="11">
        <v>0</v>
      </c>
      <c r="V1461" s="11">
        <v>10.4117647058823</v>
      </c>
      <c r="W1461" s="11">
        <v>0</v>
      </c>
      <c r="X1461" s="11">
        <v>0</v>
      </c>
      <c r="Y1461" s="11">
        <v>10.4117647058823</v>
      </c>
      <c r="Z1461" s="11">
        <v>5</v>
      </c>
      <c r="AA1461" s="11">
        <v>5</v>
      </c>
      <c r="AB1461" s="11">
        <v>8</v>
      </c>
      <c r="AC1461" s="11">
        <v>20</v>
      </c>
      <c r="AD1461" s="11">
        <v>571.91176470588198</v>
      </c>
      <c r="AE1461" s="11">
        <v>0</v>
      </c>
      <c r="AF1461" s="11">
        <v>0</v>
      </c>
      <c r="AG1461" s="11">
        <v>0</v>
      </c>
      <c r="AH1461" s="11">
        <v>0</v>
      </c>
      <c r="AI1461" s="11">
        <v>0</v>
      </c>
      <c r="AJ1461" s="11">
        <v>0</v>
      </c>
      <c r="AK1461" s="11">
        <v>0</v>
      </c>
      <c r="AL1461" s="11">
        <v>0</v>
      </c>
      <c r="AM1461" s="11">
        <v>0</v>
      </c>
      <c r="AN1461" s="11">
        <v>0</v>
      </c>
      <c r="AO1461" s="11">
        <v>0</v>
      </c>
      <c r="AP1461" s="11">
        <v>4349.2941176470504</v>
      </c>
      <c r="AQ1461" s="11">
        <v>265.588235294117</v>
      </c>
    </row>
    <row r="1462" spans="1:43" hidden="1" x14ac:dyDescent="0.45">
      <c r="A1462" s="11">
        <v>1460</v>
      </c>
      <c r="B1462" s="11" t="s">
        <v>15</v>
      </c>
      <c r="C1462" s="11" t="s">
        <v>9</v>
      </c>
      <c r="D1462" s="12">
        <v>42248</v>
      </c>
      <c r="E1462" s="11">
        <f t="shared" si="44"/>
        <v>2015</v>
      </c>
      <c r="F1462" s="11">
        <f t="shared" si="45"/>
        <v>9</v>
      </c>
      <c r="G1462" s="11">
        <v>18</v>
      </c>
      <c r="H1462" s="11">
        <v>1</v>
      </c>
      <c r="I1462" s="11">
        <v>17</v>
      </c>
      <c r="J1462" s="11">
        <v>1</v>
      </c>
      <c r="K1462" s="11">
        <v>1</v>
      </c>
      <c r="L1462" s="11">
        <v>241.41176470588201</v>
      </c>
      <c r="M1462" s="11">
        <v>11624.352941176399</v>
      </c>
      <c r="N1462" s="11">
        <v>12387.647058823501</v>
      </c>
      <c r="O1462" s="11">
        <v>37149.173940787099</v>
      </c>
      <c r="P1462" s="11">
        <v>2729.0414335666901</v>
      </c>
      <c r="Q1462" s="11">
        <v>39406.667060851199</v>
      </c>
      <c r="R1462" s="11">
        <v>1.1223755192287601</v>
      </c>
      <c r="S1462" s="11">
        <v>14.417079085777999</v>
      </c>
      <c r="T1462" s="11">
        <v>0.66582113251016894</v>
      </c>
      <c r="U1462" s="11">
        <v>0</v>
      </c>
      <c r="V1462" s="11">
        <v>11</v>
      </c>
      <c r="W1462" s="11">
        <v>1.4117647058823499</v>
      </c>
      <c r="X1462" s="11">
        <v>0</v>
      </c>
      <c r="Y1462" s="11">
        <v>9.5882352941176396</v>
      </c>
      <c r="Z1462" s="11">
        <v>5.2941176470588198</v>
      </c>
      <c r="AA1462" s="11">
        <v>5.2941176470588198</v>
      </c>
      <c r="AB1462" s="11">
        <v>8.4705882352941106</v>
      </c>
      <c r="AC1462" s="11">
        <v>21.647058823529399</v>
      </c>
      <c r="AD1462" s="11">
        <v>602.39509803921499</v>
      </c>
      <c r="AE1462" s="11">
        <v>0</v>
      </c>
      <c r="AF1462" s="11">
        <v>0</v>
      </c>
      <c r="AG1462" s="11">
        <v>0</v>
      </c>
      <c r="AH1462" s="11">
        <v>0</v>
      </c>
      <c r="AI1462" s="11">
        <v>0</v>
      </c>
      <c r="AJ1462" s="11">
        <v>0</v>
      </c>
      <c r="AK1462" s="11">
        <v>0</v>
      </c>
      <c r="AL1462" s="11">
        <v>0</v>
      </c>
      <c r="AM1462" s="11">
        <v>0</v>
      </c>
      <c r="AN1462" s="11">
        <v>0</v>
      </c>
      <c r="AO1462" s="11">
        <v>0</v>
      </c>
      <c r="AP1462" s="11">
        <v>4629.1764705882297</v>
      </c>
      <c r="AQ1462" s="11">
        <v>180.117647058823</v>
      </c>
    </row>
    <row r="1463" spans="1:43" hidden="1" x14ac:dyDescent="0.45">
      <c r="A1463" s="11">
        <v>1461</v>
      </c>
      <c r="B1463" s="11" t="s">
        <v>15</v>
      </c>
      <c r="C1463" s="11" t="s">
        <v>9</v>
      </c>
      <c r="D1463" s="12">
        <v>42278</v>
      </c>
      <c r="E1463" s="11">
        <f t="shared" si="44"/>
        <v>2015</v>
      </c>
      <c r="F1463" s="11">
        <f t="shared" si="45"/>
        <v>10</v>
      </c>
      <c r="G1463" s="11">
        <v>17</v>
      </c>
      <c r="H1463" s="11">
        <v>0</v>
      </c>
      <c r="I1463" s="11">
        <v>17</v>
      </c>
      <c r="J1463" s="11">
        <v>0</v>
      </c>
      <c r="K1463" s="11">
        <v>0</v>
      </c>
      <c r="L1463" s="11">
        <v>220</v>
      </c>
      <c r="M1463" s="11">
        <v>10551.470588235199</v>
      </c>
      <c r="N1463" s="11">
        <v>11580.470588235199</v>
      </c>
      <c r="O1463" s="11">
        <v>34657.882180589797</v>
      </c>
      <c r="P1463" s="11">
        <v>2546.8315474875799</v>
      </c>
      <c r="Q1463" s="11">
        <v>38016.864527379701</v>
      </c>
      <c r="R1463" s="11">
        <v>1.0971501098878</v>
      </c>
      <c r="S1463" s="11">
        <v>13.6082776715999</v>
      </c>
      <c r="T1463" s="11">
        <v>0.641542730130651</v>
      </c>
      <c r="U1463" s="11">
        <v>0</v>
      </c>
      <c r="V1463" s="11">
        <v>10.235294117646999</v>
      </c>
      <c r="W1463" s="11">
        <v>0</v>
      </c>
      <c r="X1463" s="11">
        <v>0</v>
      </c>
      <c r="Y1463" s="11">
        <v>10.235294117646999</v>
      </c>
      <c r="Z1463" s="11">
        <v>5</v>
      </c>
      <c r="AA1463" s="11">
        <v>5</v>
      </c>
      <c r="AB1463" s="11">
        <v>8</v>
      </c>
      <c r="AC1463" s="11">
        <v>20</v>
      </c>
      <c r="AD1463" s="11">
        <v>579.023529411764</v>
      </c>
      <c r="AE1463" s="11">
        <v>0</v>
      </c>
      <c r="AF1463" s="11">
        <v>0</v>
      </c>
      <c r="AG1463" s="11">
        <v>0</v>
      </c>
      <c r="AH1463" s="11">
        <v>0</v>
      </c>
      <c r="AI1463" s="11">
        <v>0</v>
      </c>
      <c r="AJ1463" s="11">
        <v>0</v>
      </c>
      <c r="AK1463" s="11">
        <v>0</v>
      </c>
      <c r="AL1463" s="11">
        <v>0</v>
      </c>
      <c r="AM1463" s="11">
        <v>0</v>
      </c>
      <c r="AN1463" s="11">
        <v>0</v>
      </c>
      <c r="AO1463" s="11">
        <v>0</v>
      </c>
      <c r="AP1463" s="11">
        <v>4257.4117647058802</v>
      </c>
      <c r="AQ1463" s="11">
        <v>214.82352941176401</v>
      </c>
    </row>
    <row r="1464" spans="1:43" hidden="1" x14ac:dyDescent="0.45">
      <c r="A1464" s="11">
        <v>1462</v>
      </c>
      <c r="B1464" s="11" t="s">
        <v>15</v>
      </c>
      <c r="C1464" s="11" t="s">
        <v>9</v>
      </c>
      <c r="D1464" s="12">
        <v>42309</v>
      </c>
      <c r="E1464" s="11">
        <f t="shared" si="44"/>
        <v>2015</v>
      </c>
      <c r="F1464" s="11">
        <f t="shared" si="45"/>
        <v>11</v>
      </c>
      <c r="G1464" s="11">
        <v>17</v>
      </c>
      <c r="H1464" s="11">
        <v>0</v>
      </c>
      <c r="I1464" s="11">
        <v>17</v>
      </c>
      <c r="J1464" s="11">
        <v>0</v>
      </c>
      <c r="K1464" s="11">
        <v>0</v>
      </c>
      <c r="L1464" s="11">
        <v>220</v>
      </c>
      <c r="M1464" s="11">
        <v>10568.352941176399</v>
      </c>
      <c r="N1464" s="11">
        <v>11431.8235294117</v>
      </c>
      <c r="O1464" s="11">
        <v>34717.067210594301</v>
      </c>
      <c r="P1464" s="11">
        <v>2563.3975972952599</v>
      </c>
      <c r="Q1464" s="11">
        <v>37576.505602703801</v>
      </c>
      <c r="R1464" s="11">
        <v>1.08170379179923</v>
      </c>
      <c r="S1464" s="11">
        <v>13.5431899171395</v>
      </c>
      <c r="T1464" s="11">
        <v>0.636812229191275</v>
      </c>
      <c r="U1464" s="11">
        <v>0</v>
      </c>
      <c r="V1464" s="11">
        <v>10.117647058823501</v>
      </c>
      <c r="W1464" s="11">
        <v>0</v>
      </c>
      <c r="X1464" s="11">
        <v>0</v>
      </c>
      <c r="Y1464" s="11">
        <v>10.117647058823501</v>
      </c>
      <c r="Z1464" s="11">
        <v>5</v>
      </c>
      <c r="AA1464" s="11">
        <v>5</v>
      </c>
      <c r="AB1464" s="11">
        <v>8</v>
      </c>
      <c r="AC1464" s="11">
        <v>20</v>
      </c>
      <c r="AD1464" s="11">
        <v>571.59117647058804</v>
      </c>
      <c r="AE1464" s="11">
        <v>0</v>
      </c>
      <c r="AF1464" s="11">
        <v>0</v>
      </c>
      <c r="AG1464" s="11">
        <v>0</v>
      </c>
      <c r="AH1464" s="11">
        <v>0</v>
      </c>
      <c r="AI1464" s="11">
        <v>0</v>
      </c>
      <c r="AJ1464" s="11">
        <v>0</v>
      </c>
      <c r="AK1464" s="11">
        <v>0</v>
      </c>
      <c r="AL1464" s="11">
        <v>0</v>
      </c>
      <c r="AM1464" s="11">
        <v>0</v>
      </c>
      <c r="AN1464" s="11">
        <v>0</v>
      </c>
      <c r="AO1464" s="11">
        <v>0</v>
      </c>
      <c r="AP1464" s="11">
        <v>3823.76470588235</v>
      </c>
      <c r="AQ1464" s="11">
        <v>143.117647058823</v>
      </c>
    </row>
    <row r="1465" spans="1:43" hidden="1" x14ac:dyDescent="0.45">
      <c r="A1465" s="11">
        <v>1463</v>
      </c>
      <c r="B1465" s="11" t="s">
        <v>15</v>
      </c>
      <c r="C1465" s="11" t="s">
        <v>9</v>
      </c>
      <c r="D1465" s="12">
        <v>42339</v>
      </c>
      <c r="E1465" s="11">
        <f t="shared" si="44"/>
        <v>2015</v>
      </c>
      <c r="F1465" s="11">
        <f t="shared" si="45"/>
        <v>12</v>
      </c>
      <c r="G1465" s="11">
        <v>19</v>
      </c>
      <c r="H1465" s="11">
        <v>0</v>
      </c>
      <c r="I1465" s="11">
        <v>19</v>
      </c>
      <c r="J1465" s="11">
        <v>0</v>
      </c>
      <c r="K1465" s="11">
        <v>0</v>
      </c>
      <c r="L1465" s="11">
        <v>220</v>
      </c>
      <c r="M1465" s="11">
        <v>10568</v>
      </c>
      <c r="N1465" s="11">
        <v>11735.8421052631</v>
      </c>
      <c r="O1465" s="11">
        <v>34654.791387299199</v>
      </c>
      <c r="P1465" s="11">
        <v>2575.37427292866</v>
      </c>
      <c r="Q1465" s="11">
        <v>38438.4924457706</v>
      </c>
      <c r="R1465" s="11">
        <v>1.11035585329195</v>
      </c>
      <c r="S1465" s="11">
        <v>13.4572054869144</v>
      </c>
      <c r="T1465" s="11">
        <v>0.65635295418613404</v>
      </c>
      <c r="U1465" s="11">
        <v>0</v>
      </c>
      <c r="V1465" s="11">
        <v>10.2631578947368</v>
      </c>
      <c r="W1465" s="11">
        <v>0</v>
      </c>
      <c r="X1465" s="11">
        <v>0</v>
      </c>
      <c r="Y1465" s="11">
        <v>10.2631578947368</v>
      </c>
      <c r="Z1465" s="11">
        <v>5</v>
      </c>
      <c r="AA1465" s="11">
        <v>5</v>
      </c>
      <c r="AB1465" s="11">
        <v>8</v>
      </c>
      <c r="AC1465" s="11">
        <v>20</v>
      </c>
      <c r="AD1465" s="11">
        <v>586.79210526315705</v>
      </c>
      <c r="AE1465" s="11">
        <v>0</v>
      </c>
      <c r="AF1465" s="11">
        <v>0</v>
      </c>
      <c r="AG1465" s="11">
        <v>0</v>
      </c>
      <c r="AH1465" s="11">
        <v>0</v>
      </c>
      <c r="AI1465" s="11">
        <v>0</v>
      </c>
      <c r="AJ1465" s="11">
        <v>0</v>
      </c>
      <c r="AK1465" s="11">
        <v>0</v>
      </c>
      <c r="AL1465" s="11">
        <v>0</v>
      </c>
      <c r="AM1465" s="11">
        <v>0</v>
      </c>
      <c r="AN1465" s="11">
        <v>0</v>
      </c>
      <c r="AO1465" s="11">
        <v>0</v>
      </c>
      <c r="AP1465" s="11">
        <v>3793.9473684210502</v>
      </c>
      <c r="AQ1465" s="11">
        <v>82.5263157894736</v>
      </c>
    </row>
    <row r="1466" spans="1:43" hidden="1" x14ac:dyDescent="0.45">
      <c r="A1466" s="11">
        <v>1464</v>
      </c>
      <c r="B1466" s="11" t="s">
        <v>15</v>
      </c>
      <c r="C1466" s="11" t="s">
        <v>9</v>
      </c>
      <c r="D1466" s="12">
        <v>42370</v>
      </c>
      <c r="E1466" s="11">
        <f t="shared" si="44"/>
        <v>2016</v>
      </c>
      <c r="F1466" s="11">
        <f t="shared" si="45"/>
        <v>1</v>
      </c>
      <c r="G1466" s="11">
        <v>16</v>
      </c>
      <c r="H1466" s="11">
        <v>0</v>
      </c>
      <c r="I1466" s="11">
        <v>16</v>
      </c>
      <c r="J1466" s="11">
        <v>0</v>
      </c>
      <c r="K1466" s="11">
        <v>0</v>
      </c>
      <c r="L1466" s="11">
        <v>220</v>
      </c>
      <c r="M1466" s="11">
        <v>10668</v>
      </c>
      <c r="N1466" s="11">
        <v>10674.4375</v>
      </c>
      <c r="O1466" s="11">
        <v>35978.6682682725</v>
      </c>
      <c r="P1466" s="11">
        <v>2700.7382105910001</v>
      </c>
      <c r="Q1466" s="11">
        <v>36022.996537542102</v>
      </c>
      <c r="R1466" s="11">
        <v>1.0006034401949699</v>
      </c>
      <c r="S1466" s="11">
        <v>13.3216448910228</v>
      </c>
      <c r="T1466" s="11">
        <v>0.62071292337119699</v>
      </c>
      <c r="U1466" s="11">
        <v>0</v>
      </c>
      <c r="V1466" s="11">
        <v>10.375</v>
      </c>
      <c r="W1466" s="11">
        <v>0</v>
      </c>
      <c r="X1466" s="11">
        <v>0</v>
      </c>
      <c r="Y1466" s="11">
        <v>10.375</v>
      </c>
      <c r="Z1466" s="11">
        <v>5</v>
      </c>
      <c r="AA1466" s="11">
        <v>5</v>
      </c>
      <c r="AB1466" s="11">
        <v>8</v>
      </c>
      <c r="AC1466" s="11">
        <v>20</v>
      </c>
      <c r="AD1466" s="11">
        <v>533.72187499999995</v>
      </c>
      <c r="AE1466" s="11">
        <v>0</v>
      </c>
      <c r="AF1466" s="11">
        <v>0</v>
      </c>
      <c r="AG1466" s="11">
        <v>0</v>
      </c>
      <c r="AH1466" s="11">
        <v>0</v>
      </c>
      <c r="AI1466" s="11">
        <v>0</v>
      </c>
      <c r="AJ1466" s="11">
        <v>0</v>
      </c>
      <c r="AK1466" s="11">
        <v>0</v>
      </c>
      <c r="AL1466" s="11">
        <v>0</v>
      </c>
      <c r="AM1466" s="11">
        <v>0</v>
      </c>
      <c r="AN1466" s="11">
        <v>0</v>
      </c>
      <c r="AO1466" s="11">
        <v>0</v>
      </c>
      <c r="AP1466" s="11">
        <v>3448.4375</v>
      </c>
      <c r="AQ1466" s="11">
        <v>38.75</v>
      </c>
    </row>
    <row r="1467" spans="1:43" hidden="1" x14ac:dyDescent="0.45">
      <c r="A1467" s="11">
        <v>1465</v>
      </c>
      <c r="B1467" s="11" t="s">
        <v>15</v>
      </c>
      <c r="C1467" s="11" t="s">
        <v>9</v>
      </c>
      <c r="D1467" s="12">
        <v>42401</v>
      </c>
      <c r="E1467" s="11">
        <f t="shared" si="44"/>
        <v>2016</v>
      </c>
      <c r="F1467" s="11">
        <f t="shared" si="45"/>
        <v>2</v>
      </c>
      <c r="G1467" s="11">
        <v>17</v>
      </c>
      <c r="H1467" s="11">
        <v>2</v>
      </c>
      <c r="I1467" s="11">
        <v>15</v>
      </c>
      <c r="J1467" s="11">
        <v>2</v>
      </c>
      <c r="K1467" s="11">
        <v>2</v>
      </c>
      <c r="L1467" s="11">
        <v>266.933333333333</v>
      </c>
      <c r="M1467" s="11">
        <v>13112</v>
      </c>
      <c r="N1467" s="11">
        <v>14230.4666666666</v>
      </c>
      <c r="O1467" s="11">
        <v>40454.595050025098</v>
      </c>
      <c r="P1467" s="11">
        <v>3038.5166998208201</v>
      </c>
      <c r="Q1467" s="11">
        <v>43471.631753734597</v>
      </c>
      <c r="R1467" s="11">
        <v>1.2182577714548399</v>
      </c>
      <c r="S1467" s="11">
        <v>15.0902035903092</v>
      </c>
      <c r="T1467" s="11">
        <v>0.75265546899774805</v>
      </c>
      <c r="U1467" s="11">
        <v>0</v>
      </c>
      <c r="V1467" s="11">
        <v>13.6666666666666</v>
      </c>
      <c r="W1467" s="11">
        <v>2.4</v>
      </c>
      <c r="X1467" s="11">
        <v>0.6</v>
      </c>
      <c r="Y1467" s="11">
        <v>10.6666666666666</v>
      </c>
      <c r="Z1467" s="11">
        <v>5.6666666666666599</v>
      </c>
      <c r="AA1467" s="11">
        <v>5.6666666666666599</v>
      </c>
      <c r="AB1467" s="11">
        <v>9.0666666666666593</v>
      </c>
      <c r="AC1467" s="11">
        <v>23.8666666666666</v>
      </c>
      <c r="AD1467" s="11">
        <v>668.62794871794802</v>
      </c>
      <c r="AE1467" s="11">
        <v>0</v>
      </c>
      <c r="AF1467" s="11">
        <v>0</v>
      </c>
      <c r="AG1467" s="11">
        <v>0</v>
      </c>
      <c r="AH1467" s="11">
        <v>0</v>
      </c>
      <c r="AI1467" s="11">
        <v>0</v>
      </c>
      <c r="AJ1467" s="11">
        <v>0</v>
      </c>
      <c r="AK1467" s="11">
        <v>0</v>
      </c>
      <c r="AL1467" s="11">
        <v>0</v>
      </c>
      <c r="AM1467" s="11">
        <v>0</v>
      </c>
      <c r="AN1467" s="11">
        <v>0</v>
      </c>
      <c r="AO1467" s="11">
        <v>0</v>
      </c>
      <c r="AP1467" s="11">
        <v>4843.5333333333301</v>
      </c>
      <c r="AQ1467" s="11">
        <v>76.866666666666603</v>
      </c>
    </row>
    <row r="1468" spans="1:43" hidden="1" x14ac:dyDescent="0.45">
      <c r="A1468" s="11">
        <v>1466</v>
      </c>
      <c r="B1468" s="11" t="s">
        <v>15</v>
      </c>
      <c r="C1468" s="11" t="s">
        <v>9</v>
      </c>
      <c r="D1468" s="12">
        <v>42430</v>
      </c>
      <c r="E1468" s="11">
        <f t="shared" si="44"/>
        <v>2016</v>
      </c>
      <c r="F1468" s="11">
        <f t="shared" si="45"/>
        <v>3</v>
      </c>
      <c r="G1468" s="11">
        <v>19</v>
      </c>
      <c r="H1468" s="11">
        <v>1</v>
      </c>
      <c r="I1468" s="11">
        <v>18</v>
      </c>
      <c r="J1468" s="11">
        <v>1</v>
      </c>
      <c r="K1468" s="11">
        <v>0</v>
      </c>
      <c r="L1468" s="11">
        <v>232.222222222222</v>
      </c>
      <c r="M1468" s="11">
        <v>11459.1111111111</v>
      </c>
      <c r="N1468" s="11">
        <v>11118.8888888888</v>
      </c>
      <c r="O1468" s="11">
        <v>37511.919485368999</v>
      </c>
      <c r="P1468" s="11">
        <v>2779.0034066775202</v>
      </c>
      <c r="Q1468" s="11">
        <v>36399.106433718101</v>
      </c>
      <c r="R1468" s="11">
        <v>1.02421599934496</v>
      </c>
      <c r="S1468" s="11">
        <v>14.246919816993101</v>
      </c>
      <c r="T1468" s="11">
        <v>0.62017755275342301</v>
      </c>
      <c r="U1468" s="11">
        <v>0</v>
      </c>
      <c r="V1468" s="11">
        <v>15.6111111111111</v>
      </c>
      <c r="W1468" s="11">
        <v>0</v>
      </c>
      <c r="X1468" s="11">
        <v>0</v>
      </c>
      <c r="Y1468" s="11">
        <v>15.6111111111111</v>
      </c>
      <c r="Z1468" s="11">
        <v>5.2777777777777697</v>
      </c>
      <c r="AA1468" s="11">
        <v>5.2777777777777697</v>
      </c>
      <c r="AB1468" s="11">
        <v>8.4444444444444393</v>
      </c>
      <c r="AC1468" s="11">
        <v>21.1111111111111</v>
      </c>
      <c r="AD1468" s="11">
        <v>555.944444444444</v>
      </c>
      <c r="AE1468" s="11">
        <v>0</v>
      </c>
      <c r="AF1468" s="11">
        <v>0</v>
      </c>
      <c r="AG1468" s="11">
        <v>0</v>
      </c>
      <c r="AH1468" s="11">
        <v>0</v>
      </c>
      <c r="AI1468" s="11">
        <v>0</v>
      </c>
      <c r="AJ1468" s="11">
        <v>0</v>
      </c>
      <c r="AK1468" s="11">
        <v>0</v>
      </c>
      <c r="AL1468" s="11">
        <v>0</v>
      </c>
      <c r="AM1468" s="11">
        <v>0</v>
      </c>
      <c r="AN1468" s="11">
        <v>0</v>
      </c>
      <c r="AO1468" s="11">
        <v>0</v>
      </c>
      <c r="AP1468" s="11">
        <v>4128.1111111111104</v>
      </c>
      <c r="AQ1468" s="11">
        <v>21.2777777777777</v>
      </c>
    </row>
    <row r="1469" spans="1:43" hidden="1" x14ac:dyDescent="0.45">
      <c r="A1469" s="11">
        <v>1467</v>
      </c>
      <c r="B1469" s="11" t="s">
        <v>15</v>
      </c>
      <c r="C1469" s="11" t="s">
        <v>9</v>
      </c>
      <c r="D1469" s="12">
        <v>42461</v>
      </c>
      <c r="E1469" s="11">
        <f t="shared" si="44"/>
        <v>2016</v>
      </c>
      <c r="F1469" s="11">
        <f t="shared" si="45"/>
        <v>4</v>
      </c>
      <c r="G1469" s="11">
        <v>16</v>
      </c>
      <c r="H1469" s="11">
        <v>0</v>
      </c>
      <c r="I1469" s="11">
        <v>16</v>
      </c>
      <c r="J1469" s="11">
        <v>0</v>
      </c>
      <c r="K1469" s="11">
        <v>0</v>
      </c>
      <c r="L1469" s="11">
        <v>220</v>
      </c>
      <c r="M1469" s="11">
        <v>10856</v>
      </c>
      <c r="N1469" s="11">
        <v>11174.6875</v>
      </c>
      <c r="O1469" s="11">
        <v>35625.702253838703</v>
      </c>
      <c r="P1469" s="11">
        <v>2651.0026693586601</v>
      </c>
      <c r="Q1469" s="11">
        <v>36700.839518469002</v>
      </c>
      <c r="R1469" s="11">
        <v>1.02935588614591</v>
      </c>
      <c r="S1469" s="11">
        <v>13.4401837603661</v>
      </c>
      <c r="T1469" s="11">
        <v>0.62826081824827595</v>
      </c>
      <c r="U1469" s="11">
        <v>0</v>
      </c>
      <c r="V1469" s="11">
        <v>14.9375</v>
      </c>
      <c r="W1469" s="11">
        <v>0</v>
      </c>
      <c r="X1469" s="11">
        <v>0</v>
      </c>
      <c r="Y1469" s="11">
        <v>14.9375</v>
      </c>
      <c r="Z1469" s="11">
        <v>5</v>
      </c>
      <c r="AA1469" s="11">
        <v>5</v>
      </c>
      <c r="AB1469" s="11">
        <v>8</v>
      </c>
      <c r="AC1469" s="11">
        <v>20</v>
      </c>
      <c r="AD1469" s="11">
        <v>558.734375</v>
      </c>
      <c r="AE1469" s="11">
        <v>0</v>
      </c>
      <c r="AF1469" s="11">
        <v>0</v>
      </c>
      <c r="AG1469" s="11">
        <v>0</v>
      </c>
      <c r="AH1469" s="11">
        <v>0</v>
      </c>
      <c r="AI1469" s="11">
        <v>0</v>
      </c>
      <c r="AJ1469" s="11">
        <v>0</v>
      </c>
      <c r="AK1469" s="11">
        <v>0</v>
      </c>
      <c r="AL1469" s="11">
        <v>0</v>
      </c>
      <c r="AM1469" s="11">
        <v>0</v>
      </c>
      <c r="AN1469" s="11">
        <v>0</v>
      </c>
      <c r="AO1469" s="11">
        <v>0</v>
      </c>
      <c r="AP1469" s="11">
        <v>3406.1875</v>
      </c>
      <c r="AQ1469" s="11">
        <v>76.9375</v>
      </c>
    </row>
    <row r="1470" spans="1:43" hidden="1" x14ac:dyDescent="0.45">
      <c r="A1470" s="11">
        <v>1468</v>
      </c>
      <c r="B1470" s="11" t="s">
        <v>15</v>
      </c>
      <c r="C1470" s="11" t="s">
        <v>9</v>
      </c>
      <c r="D1470" s="12">
        <v>42491</v>
      </c>
      <c r="E1470" s="11">
        <f t="shared" si="44"/>
        <v>2016</v>
      </c>
      <c r="F1470" s="11">
        <f t="shared" si="45"/>
        <v>5</v>
      </c>
      <c r="G1470" s="11">
        <v>18</v>
      </c>
      <c r="H1470" s="11">
        <v>1</v>
      </c>
      <c r="I1470" s="11">
        <v>17</v>
      </c>
      <c r="J1470" s="11">
        <v>1</v>
      </c>
      <c r="K1470" s="11">
        <v>0</v>
      </c>
      <c r="L1470" s="11">
        <v>232.941176470588</v>
      </c>
      <c r="M1470" s="11">
        <v>11494.588235294101</v>
      </c>
      <c r="N1470" s="11">
        <v>12174.294117646999</v>
      </c>
      <c r="O1470" s="11">
        <v>37560.973559717902</v>
      </c>
      <c r="P1470" s="11">
        <v>2800.7795618925202</v>
      </c>
      <c r="Q1470" s="11">
        <v>39687.8091648966</v>
      </c>
      <c r="R1470" s="11">
        <v>1.12143460921583</v>
      </c>
      <c r="S1470" s="11">
        <v>14.1968364465612</v>
      </c>
      <c r="T1470" s="11">
        <v>0.68172710655799396</v>
      </c>
      <c r="U1470" s="11">
        <v>0</v>
      </c>
      <c r="V1470" s="11">
        <v>15.529411764705801</v>
      </c>
      <c r="W1470" s="11">
        <v>0</v>
      </c>
      <c r="X1470" s="11">
        <v>0</v>
      </c>
      <c r="Y1470" s="11">
        <v>15.529411764705801</v>
      </c>
      <c r="Z1470" s="11">
        <v>5.2941176470588198</v>
      </c>
      <c r="AA1470" s="11">
        <v>5.2941176470588198</v>
      </c>
      <c r="AB1470" s="11">
        <v>8.4705882352941106</v>
      </c>
      <c r="AC1470" s="11">
        <v>21.176470588235201</v>
      </c>
      <c r="AD1470" s="11">
        <v>608.71470588235297</v>
      </c>
      <c r="AE1470" s="11">
        <v>0</v>
      </c>
      <c r="AF1470" s="11">
        <v>0</v>
      </c>
      <c r="AG1470" s="11">
        <v>0</v>
      </c>
      <c r="AH1470" s="11">
        <v>0</v>
      </c>
      <c r="AI1470" s="11">
        <v>0</v>
      </c>
      <c r="AJ1470" s="11">
        <v>0</v>
      </c>
      <c r="AK1470" s="11">
        <v>0</v>
      </c>
      <c r="AL1470" s="11">
        <v>0</v>
      </c>
      <c r="AM1470" s="11">
        <v>0</v>
      </c>
      <c r="AN1470" s="11">
        <v>0</v>
      </c>
      <c r="AO1470" s="11">
        <v>0</v>
      </c>
      <c r="AP1470" s="11">
        <v>3961.7058823529401</v>
      </c>
      <c r="AQ1470" s="11">
        <v>154</v>
      </c>
    </row>
    <row r="1471" spans="1:43" hidden="1" x14ac:dyDescent="0.45">
      <c r="A1471" s="11">
        <v>1469</v>
      </c>
      <c r="B1471" s="11" t="s">
        <v>15</v>
      </c>
      <c r="C1471" s="11" t="s">
        <v>9</v>
      </c>
      <c r="D1471" s="12">
        <v>42522</v>
      </c>
      <c r="E1471" s="11">
        <f t="shared" si="44"/>
        <v>2016</v>
      </c>
      <c r="F1471" s="11">
        <f t="shared" si="45"/>
        <v>6</v>
      </c>
      <c r="G1471" s="11">
        <v>18</v>
      </c>
      <c r="H1471" s="11">
        <v>1</v>
      </c>
      <c r="I1471" s="11">
        <v>17</v>
      </c>
      <c r="J1471" s="11">
        <v>1</v>
      </c>
      <c r="K1471" s="11">
        <v>0</v>
      </c>
      <c r="L1471" s="11">
        <v>232.941176470588</v>
      </c>
      <c r="M1471" s="11">
        <v>11494.588235294101</v>
      </c>
      <c r="N1471" s="11">
        <v>12027.2352941176</v>
      </c>
      <c r="O1471" s="11">
        <v>37764.241963348999</v>
      </c>
      <c r="P1471" s="11">
        <v>2817.9252113839202</v>
      </c>
      <c r="Q1471" s="11">
        <v>39463.224679223204</v>
      </c>
      <c r="R1471" s="11">
        <v>1.10788829164679</v>
      </c>
      <c r="S1471" s="11">
        <v>14.1881497844851</v>
      </c>
      <c r="T1471" s="11">
        <v>0.67801059290422405</v>
      </c>
      <c r="U1471" s="11">
        <v>0</v>
      </c>
      <c r="V1471" s="11">
        <v>15.705882352941099</v>
      </c>
      <c r="W1471" s="11">
        <v>0</v>
      </c>
      <c r="X1471" s="11">
        <v>0</v>
      </c>
      <c r="Y1471" s="11">
        <v>15.705882352941099</v>
      </c>
      <c r="Z1471" s="11">
        <v>5.2941176470588198</v>
      </c>
      <c r="AA1471" s="11">
        <v>5.2941176470588198</v>
      </c>
      <c r="AB1471" s="11">
        <v>8.4705882352941106</v>
      </c>
      <c r="AC1471" s="11">
        <v>21.176470588235201</v>
      </c>
      <c r="AD1471" s="11">
        <v>601.36176470588202</v>
      </c>
      <c r="AE1471" s="11">
        <v>0</v>
      </c>
      <c r="AF1471" s="11">
        <v>0</v>
      </c>
      <c r="AG1471" s="11">
        <v>0</v>
      </c>
      <c r="AH1471" s="11">
        <v>0</v>
      </c>
      <c r="AI1471" s="11">
        <v>0</v>
      </c>
      <c r="AJ1471" s="11">
        <v>0</v>
      </c>
      <c r="AK1471" s="11">
        <v>0</v>
      </c>
      <c r="AL1471" s="11">
        <v>0</v>
      </c>
      <c r="AM1471" s="11">
        <v>0</v>
      </c>
      <c r="AN1471" s="11">
        <v>0</v>
      </c>
      <c r="AO1471" s="11">
        <v>0</v>
      </c>
      <c r="AP1471" s="11">
        <v>3775.6470588235202</v>
      </c>
      <c r="AQ1471" s="11">
        <v>138.529411764705</v>
      </c>
    </row>
    <row r="1472" spans="1:43" hidden="1" x14ac:dyDescent="0.45">
      <c r="A1472" s="11">
        <v>1470</v>
      </c>
      <c r="B1472" s="11" t="s">
        <v>15</v>
      </c>
      <c r="C1472" s="11" t="s">
        <v>9</v>
      </c>
      <c r="D1472" s="12">
        <v>42552</v>
      </c>
      <c r="E1472" s="11">
        <f t="shared" si="44"/>
        <v>2016</v>
      </c>
      <c r="F1472" s="11">
        <f t="shared" si="45"/>
        <v>7</v>
      </c>
      <c r="G1472" s="11">
        <v>16</v>
      </c>
      <c r="H1472" s="11">
        <v>0</v>
      </c>
      <c r="I1472" s="11">
        <v>16</v>
      </c>
      <c r="J1472" s="11">
        <v>0</v>
      </c>
      <c r="K1472" s="11">
        <v>0</v>
      </c>
      <c r="L1472" s="11">
        <v>220</v>
      </c>
      <c r="M1472" s="11">
        <v>10856</v>
      </c>
      <c r="N1472" s="11">
        <v>11250.625</v>
      </c>
      <c r="O1472" s="11">
        <v>35864.587402648802</v>
      </c>
      <c r="P1472" s="11">
        <v>2680.1051829687699</v>
      </c>
      <c r="Q1472" s="11">
        <v>37159.091516212196</v>
      </c>
      <c r="R1472" s="11">
        <v>1.03635086588061</v>
      </c>
      <c r="S1472" s="11">
        <v>13.381650106575</v>
      </c>
      <c r="T1472" s="11">
        <v>0.63889139067450296</v>
      </c>
      <c r="U1472" s="11">
        <v>0</v>
      </c>
      <c r="V1472" s="11">
        <v>14.6875</v>
      </c>
      <c r="W1472" s="11">
        <v>0</v>
      </c>
      <c r="X1472" s="11">
        <v>0</v>
      </c>
      <c r="Y1472" s="11">
        <v>14.6875</v>
      </c>
      <c r="Z1472" s="11">
        <v>5</v>
      </c>
      <c r="AA1472" s="11">
        <v>5</v>
      </c>
      <c r="AB1472" s="11">
        <v>8</v>
      </c>
      <c r="AC1472" s="11">
        <v>20</v>
      </c>
      <c r="AD1472" s="11">
        <v>562.53125</v>
      </c>
      <c r="AE1472" s="11">
        <v>0</v>
      </c>
      <c r="AF1472" s="11">
        <v>0</v>
      </c>
      <c r="AG1472" s="11">
        <v>0</v>
      </c>
      <c r="AH1472" s="11">
        <v>0</v>
      </c>
      <c r="AI1472" s="11">
        <v>0</v>
      </c>
      <c r="AJ1472" s="11">
        <v>0</v>
      </c>
      <c r="AK1472" s="11">
        <v>0</v>
      </c>
      <c r="AL1472" s="11">
        <v>0</v>
      </c>
      <c r="AM1472" s="11">
        <v>0</v>
      </c>
      <c r="AN1472" s="11">
        <v>0</v>
      </c>
      <c r="AO1472" s="11">
        <v>0</v>
      </c>
      <c r="AP1472" s="11">
        <v>3564.6875</v>
      </c>
      <c r="AQ1472" s="11">
        <v>90.3125</v>
      </c>
    </row>
    <row r="1473" spans="1:43" hidden="1" x14ac:dyDescent="0.45">
      <c r="A1473" s="11">
        <v>1471</v>
      </c>
      <c r="B1473" s="11" t="s">
        <v>15</v>
      </c>
      <c r="C1473" s="11" t="s">
        <v>9</v>
      </c>
      <c r="D1473" s="12">
        <v>42583</v>
      </c>
      <c r="E1473" s="11">
        <f t="shared" si="44"/>
        <v>2016</v>
      </c>
      <c r="F1473" s="11">
        <f t="shared" si="45"/>
        <v>8</v>
      </c>
      <c r="G1473" s="11">
        <v>19</v>
      </c>
      <c r="H1473" s="11">
        <v>1</v>
      </c>
      <c r="I1473" s="11">
        <v>18</v>
      </c>
      <c r="J1473" s="11">
        <v>1</v>
      </c>
      <c r="K1473" s="11">
        <v>0</v>
      </c>
      <c r="L1473" s="11">
        <v>232.222222222222</v>
      </c>
      <c r="M1473" s="11">
        <v>11459.1111111111</v>
      </c>
      <c r="N1473" s="11">
        <v>12185.0555555555</v>
      </c>
      <c r="O1473" s="11">
        <v>38058.800819709002</v>
      </c>
      <c r="P1473" s="11">
        <v>2859.1005890454999</v>
      </c>
      <c r="Q1473" s="11">
        <v>40448.2522568165</v>
      </c>
      <c r="R1473" s="11">
        <v>1.1224258986325999</v>
      </c>
      <c r="S1473" s="11">
        <v>14.052714290029099</v>
      </c>
      <c r="T1473" s="11">
        <v>0.69946225047285904</v>
      </c>
      <c r="U1473" s="11">
        <v>0</v>
      </c>
      <c r="V1473" s="11">
        <v>15.8333333333333</v>
      </c>
      <c r="W1473" s="11">
        <v>0</v>
      </c>
      <c r="X1473" s="11">
        <v>0</v>
      </c>
      <c r="Y1473" s="11">
        <v>15.8333333333333</v>
      </c>
      <c r="Z1473" s="11">
        <v>5.2777777777777697</v>
      </c>
      <c r="AA1473" s="11">
        <v>5.2777777777777697</v>
      </c>
      <c r="AB1473" s="11">
        <v>8.4444444444444393</v>
      </c>
      <c r="AC1473" s="11">
        <v>21.1111111111111</v>
      </c>
      <c r="AD1473" s="11">
        <v>609.25277777777706</v>
      </c>
      <c r="AE1473" s="11">
        <v>0</v>
      </c>
      <c r="AF1473" s="11">
        <v>0</v>
      </c>
      <c r="AG1473" s="11">
        <v>0</v>
      </c>
      <c r="AH1473" s="11">
        <v>0</v>
      </c>
      <c r="AI1473" s="11">
        <v>0</v>
      </c>
      <c r="AJ1473" s="11">
        <v>0</v>
      </c>
      <c r="AK1473" s="11">
        <v>0</v>
      </c>
      <c r="AL1473" s="11">
        <v>0</v>
      </c>
      <c r="AM1473" s="11">
        <v>0</v>
      </c>
      <c r="AN1473" s="11">
        <v>0</v>
      </c>
      <c r="AO1473" s="11">
        <v>0</v>
      </c>
      <c r="AP1473" s="11">
        <v>4272.0555555555502</v>
      </c>
      <c r="AQ1473" s="11">
        <v>181.888888888888</v>
      </c>
    </row>
    <row r="1474" spans="1:43" hidden="1" x14ac:dyDescent="0.45">
      <c r="A1474" s="11">
        <v>1472</v>
      </c>
      <c r="B1474" s="11" t="s">
        <v>15</v>
      </c>
      <c r="C1474" s="11" t="s">
        <v>9</v>
      </c>
      <c r="D1474" s="12">
        <v>42614</v>
      </c>
      <c r="E1474" s="11">
        <f t="shared" si="44"/>
        <v>2016</v>
      </c>
      <c r="F1474" s="11">
        <f t="shared" si="45"/>
        <v>9</v>
      </c>
      <c r="G1474" s="11">
        <v>17</v>
      </c>
      <c r="H1474" s="11">
        <v>2</v>
      </c>
      <c r="I1474" s="11">
        <v>15</v>
      </c>
      <c r="J1474" s="11">
        <v>2</v>
      </c>
      <c r="K1474" s="11">
        <v>2</v>
      </c>
      <c r="L1474" s="11">
        <v>269.60000000000002</v>
      </c>
      <c r="M1474" s="11">
        <v>13323.333333333299</v>
      </c>
      <c r="N1474" s="11">
        <v>14320.333333333299</v>
      </c>
      <c r="O1474" s="11">
        <v>40573.515581032603</v>
      </c>
      <c r="P1474" s="11">
        <v>3023.5992958315601</v>
      </c>
      <c r="Q1474" s="11">
        <v>42812.299649155997</v>
      </c>
      <c r="R1474" s="11">
        <v>1.1973463213922</v>
      </c>
      <c r="S1474" s="11">
        <v>15.2072538632648</v>
      </c>
      <c r="T1474" s="11">
        <v>0.73640957345130797</v>
      </c>
      <c r="U1474" s="11">
        <v>0</v>
      </c>
      <c r="V1474" s="11">
        <v>17.933333333333302</v>
      </c>
      <c r="W1474" s="11">
        <v>2.6666666666666599</v>
      </c>
      <c r="X1474" s="11">
        <v>0.8</v>
      </c>
      <c r="Y1474" s="11">
        <v>14.466666666666599</v>
      </c>
      <c r="Z1474" s="11">
        <v>5.86666666666666</v>
      </c>
      <c r="AA1474" s="11">
        <v>5.86666666666666</v>
      </c>
      <c r="AB1474" s="11">
        <v>9.86666666666666</v>
      </c>
      <c r="AC1474" s="11">
        <v>24.133333333333301</v>
      </c>
      <c r="AD1474" s="11">
        <v>659.64435897435897</v>
      </c>
      <c r="AE1474" s="11">
        <v>0</v>
      </c>
      <c r="AF1474" s="11">
        <v>0</v>
      </c>
      <c r="AG1474" s="11">
        <v>0</v>
      </c>
      <c r="AH1474" s="11">
        <v>0</v>
      </c>
      <c r="AI1474" s="11">
        <v>0</v>
      </c>
      <c r="AJ1474" s="11">
        <v>0</v>
      </c>
      <c r="AK1474" s="11">
        <v>0</v>
      </c>
      <c r="AL1474" s="11">
        <v>0</v>
      </c>
      <c r="AM1474" s="11">
        <v>0</v>
      </c>
      <c r="AN1474" s="11">
        <v>0</v>
      </c>
      <c r="AO1474" s="11">
        <v>0</v>
      </c>
      <c r="AP1474" s="11">
        <v>4665.5333333333301</v>
      </c>
      <c r="AQ1474" s="11">
        <v>114.4</v>
      </c>
    </row>
    <row r="1475" spans="1:43" hidden="1" x14ac:dyDescent="0.45">
      <c r="A1475" s="11">
        <v>1473</v>
      </c>
      <c r="B1475" s="11" t="s">
        <v>15</v>
      </c>
      <c r="C1475" s="11" t="s">
        <v>9</v>
      </c>
      <c r="D1475" s="12">
        <v>42644</v>
      </c>
      <c r="E1475" s="11">
        <f t="shared" ref="E1475:E1538" si="46">YEAR(D1475)</f>
        <v>2016</v>
      </c>
      <c r="F1475" s="11">
        <f t="shared" ref="F1475:F1538" si="47">MONTH(D1475)</f>
        <v>10</v>
      </c>
      <c r="G1475" s="11">
        <v>17</v>
      </c>
      <c r="H1475" s="11">
        <v>1</v>
      </c>
      <c r="I1475" s="11">
        <v>16</v>
      </c>
      <c r="J1475" s="11">
        <v>1</v>
      </c>
      <c r="K1475" s="11">
        <v>0</v>
      </c>
      <c r="L1475" s="11">
        <v>229.5</v>
      </c>
      <c r="M1475" s="11">
        <v>11298.625</v>
      </c>
      <c r="N1475" s="11">
        <v>12202.375</v>
      </c>
      <c r="O1475" s="11">
        <v>37544.9136631129</v>
      </c>
      <c r="P1475" s="11">
        <v>2794.6177262319402</v>
      </c>
      <c r="Q1475" s="11">
        <v>40490.8683409347</v>
      </c>
      <c r="R1475" s="11">
        <v>1.1474868346812099</v>
      </c>
      <c r="S1475" s="11">
        <v>14.2723006156025</v>
      </c>
      <c r="T1475" s="11">
        <v>0.69380601395389596</v>
      </c>
      <c r="U1475" s="11">
        <v>0</v>
      </c>
      <c r="V1475" s="11">
        <v>17.0625</v>
      </c>
      <c r="W1475" s="11">
        <v>0</v>
      </c>
      <c r="X1475" s="11">
        <v>0</v>
      </c>
      <c r="Y1475" s="11">
        <v>17.0625</v>
      </c>
      <c r="Z1475" s="11">
        <v>5.3125</v>
      </c>
      <c r="AA1475" s="11">
        <v>5.3125</v>
      </c>
      <c r="AB1475" s="11">
        <v>8.5</v>
      </c>
      <c r="AC1475" s="11">
        <v>21.25</v>
      </c>
      <c r="AD1475" s="11">
        <v>610.11874999999998</v>
      </c>
      <c r="AE1475" s="11">
        <v>0</v>
      </c>
      <c r="AF1475" s="11">
        <v>0</v>
      </c>
      <c r="AG1475" s="11">
        <v>0</v>
      </c>
      <c r="AH1475" s="11">
        <v>0</v>
      </c>
      <c r="AI1475" s="11">
        <v>0</v>
      </c>
      <c r="AJ1475" s="11">
        <v>0</v>
      </c>
      <c r="AK1475" s="11">
        <v>0</v>
      </c>
      <c r="AL1475" s="11">
        <v>0</v>
      </c>
      <c r="AM1475" s="11">
        <v>0</v>
      </c>
      <c r="AN1475" s="11">
        <v>0</v>
      </c>
      <c r="AO1475" s="11">
        <v>0</v>
      </c>
      <c r="AP1475" s="11">
        <v>3120.8125</v>
      </c>
      <c r="AQ1475" s="11">
        <v>0</v>
      </c>
    </row>
    <row r="1476" spans="1:43" hidden="1" x14ac:dyDescent="0.45">
      <c r="A1476" s="11">
        <v>1474</v>
      </c>
      <c r="B1476" s="11" t="s">
        <v>15</v>
      </c>
      <c r="C1476" s="11" t="s">
        <v>9</v>
      </c>
      <c r="D1476" s="12">
        <v>42675</v>
      </c>
      <c r="E1476" s="11">
        <f t="shared" si="46"/>
        <v>2016</v>
      </c>
      <c r="F1476" s="11">
        <f t="shared" si="47"/>
        <v>11</v>
      </c>
      <c r="G1476" s="11">
        <v>18</v>
      </c>
      <c r="H1476" s="11">
        <v>0</v>
      </c>
      <c r="I1476" s="11">
        <v>18</v>
      </c>
      <c r="J1476" s="11">
        <v>0</v>
      </c>
      <c r="K1476" s="11">
        <v>0</v>
      </c>
      <c r="L1476" s="11">
        <v>214.222222222222</v>
      </c>
      <c r="M1476" s="11">
        <v>10542.8888888888</v>
      </c>
      <c r="N1476" s="11">
        <v>10886.222222222201</v>
      </c>
      <c r="O1476" s="11">
        <v>35179.023102393599</v>
      </c>
      <c r="P1476" s="11">
        <v>2640.1805545422899</v>
      </c>
      <c r="Q1476" s="11">
        <v>36320.097536720699</v>
      </c>
      <c r="R1476" s="11">
        <v>1.0324911023127601</v>
      </c>
      <c r="S1476" s="11">
        <v>13.323879311198899</v>
      </c>
      <c r="T1476" s="11">
        <v>0.62728603360344704</v>
      </c>
      <c r="U1476" s="11">
        <v>0</v>
      </c>
      <c r="V1476" s="11">
        <v>15.3888888888888</v>
      </c>
      <c r="W1476" s="11">
        <v>0</v>
      </c>
      <c r="X1476" s="11">
        <v>0</v>
      </c>
      <c r="Y1476" s="11">
        <v>15.3888888888888</v>
      </c>
      <c r="Z1476" s="11">
        <v>5</v>
      </c>
      <c r="AA1476" s="11">
        <v>5</v>
      </c>
      <c r="AB1476" s="11">
        <v>8</v>
      </c>
      <c r="AC1476" s="11">
        <v>20</v>
      </c>
      <c r="AD1476" s="11">
        <v>544.31111111111102</v>
      </c>
      <c r="AE1476" s="11">
        <v>0</v>
      </c>
      <c r="AF1476" s="11">
        <v>0</v>
      </c>
      <c r="AG1476" s="11">
        <v>0</v>
      </c>
      <c r="AH1476" s="11">
        <v>0</v>
      </c>
      <c r="AI1476" s="11">
        <v>0</v>
      </c>
      <c r="AJ1476" s="11">
        <v>0</v>
      </c>
      <c r="AK1476" s="11">
        <v>0</v>
      </c>
      <c r="AL1476" s="11">
        <v>0</v>
      </c>
      <c r="AM1476" s="11">
        <v>0</v>
      </c>
      <c r="AN1476" s="11">
        <v>0</v>
      </c>
      <c r="AO1476" s="11">
        <v>0</v>
      </c>
      <c r="AP1476" s="11">
        <v>2564.7777777777701</v>
      </c>
      <c r="AQ1476" s="11">
        <v>0</v>
      </c>
    </row>
    <row r="1477" spans="1:43" hidden="1" x14ac:dyDescent="0.45">
      <c r="A1477" s="11">
        <v>1475</v>
      </c>
      <c r="B1477" s="11" t="s">
        <v>15</v>
      </c>
      <c r="C1477" s="11" t="s">
        <v>9</v>
      </c>
      <c r="D1477" s="12">
        <v>42705</v>
      </c>
      <c r="E1477" s="11">
        <f t="shared" si="46"/>
        <v>2016</v>
      </c>
      <c r="F1477" s="11">
        <f t="shared" si="47"/>
        <v>12</v>
      </c>
      <c r="G1477" s="11">
        <v>17</v>
      </c>
      <c r="H1477" s="11">
        <v>0</v>
      </c>
      <c r="I1477" s="11">
        <v>17</v>
      </c>
      <c r="J1477" s="11">
        <v>0</v>
      </c>
      <c r="K1477" s="11">
        <v>0</v>
      </c>
      <c r="L1477" s="11">
        <v>288.47058823529397</v>
      </c>
      <c r="M1477" s="11">
        <v>14331.470588235199</v>
      </c>
      <c r="N1477" s="11">
        <v>13294.1176470588</v>
      </c>
      <c r="O1477" s="11">
        <v>33658.5208163356</v>
      </c>
      <c r="P1477" s="11">
        <v>2488.00353710742</v>
      </c>
      <c r="Q1477" s="11">
        <v>31782.2619014023</v>
      </c>
      <c r="R1477" s="11">
        <v>0.94275355821942497</v>
      </c>
      <c r="S1477" s="11">
        <v>13.5386271704135</v>
      </c>
      <c r="T1477" s="11">
        <v>0.55645749693727198</v>
      </c>
      <c r="U1477" s="11">
        <v>0</v>
      </c>
      <c r="V1477" s="11">
        <v>15.529411764705801</v>
      </c>
      <c r="W1477" s="11">
        <v>0</v>
      </c>
      <c r="X1477" s="11">
        <v>0.47058823529411697</v>
      </c>
      <c r="Y1477" s="11">
        <v>15.058823529411701</v>
      </c>
      <c r="Z1477" s="11">
        <v>5.7058823529411704</v>
      </c>
      <c r="AA1477" s="11">
        <v>6.4117647058823497</v>
      </c>
      <c r="AB1477" s="11">
        <v>10.823529411764699</v>
      </c>
      <c r="AC1477" s="11">
        <v>22.529411764705799</v>
      </c>
      <c r="AD1477" s="11">
        <v>591.44179271708595</v>
      </c>
      <c r="AE1477" s="11">
        <v>0</v>
      </c>
      <c r="AF1477" s="11">
        <v>0</v>
      </c>
      <c r="AG1477" s="11">
        <v>0</v>
      </c>
      <c r="AH1477" s="11">
        <v>0</v>
      </c>
      <c r="AI1477" s="11">
        <v>0</v>
      </c>
      <c r="AJ1477" s="11">
        <v>0</v>
      </c>
      <c r="AK1477" s="11">
        <v>0</v>
      </c>
      <c r="AL1477" s="11">
        <v>0</v>
      </c>
      <c r="AM1477" s="11">
        <v>0</v>
      </c>
      <c r="AN1477" s="11">
        <v>0</v>
      </c>
      <c r="AO1477" s="11">
        <v>0</v>
      </c>
      <c r="AP1477" s="11">
        <v>2407.7058823529401</v>
      </c>
      <c r="AQ1477" s="11">
        <v>24.117647058823501</v>
      </c>
    </row>
    <row r="1478" spans="1:43" hidden="1" x14ac:dyDescent="0.45">
      <c r="A1478" s="11">
        <v>1476</v>
      </c>
      <c r="B1478" s="11" t="s">
        <v>15</v>
      </c>
      <c r="C1478" s="11" t="s">
        <v>9</v>
      </c>
      <c r="D1478" s="12">
        <v>42736</v>
      </c>
      <c r="E1478" s="11">
        <f t="shared" si="46"/>
        <v>2017</v>
      </c>
      <c r="F1478" s="11">
        <f t="shared" si="47"/>
        <v>1</v>
      </c>
      <c r="G1478" s="11">
        <v>18</v>
      </c>
      <c r="H1478" s="11">
        <v>0</v>
      </c>
      <c r="I1478" s="11">
        <v>18</v>
      </c>
      <c r="J1478" s="11">
        <v>0</v>
      </c>
      <c r="K1478" s="11">
        <v>0</v>
      </c>
      <c r="L1478" s="11">
        <v>333.55555555555497</v>
      </c>
      <c r="M1478" s="11">
        <v>16620.333333333299</v>
      </c>
      <c r="N1478" s="11">
        <v>14409.5</v>
      </c>
      <c r="O1478" s="11">
        <v>33439.205156784097</v>
      </c>
      <c r="P1478" s="11">
        <v>2501.45884929767</v>
      </c>
      <c r="Q1478" s="11">
        <v>28913.904350325101</v>
      </c>
      <c r="R1478" s="11">
        <v>0.86405039091247504</v>
      </c>
      <c r="S1478" s="11">
        <v>13.3712007442964</v>
      </c>
      <c r="T1478" s="11">
        <v>0.51976870687093402</v>
      </c>
      <c r="U1478" s="11">
        <v>0</v>
      </c>
      <c r="V1478" s="11">
        <v>16.3888888888888</v>
      </c>
      <c r="W1478" s="11">
        <v>2</v>
      </c>
      <c r="X1478" s="11">
        <v>0</v>
      </c>
      <c r="Y1478" s="11">
        <v>14.3888888888888</v>
      </c>
      <c r="Z1478" s="11">
        <v>6</v>
      </c>
      <c r="AA1478" s="11">
        <v>7</v>
      </c>
      <c r="AB1478" s="11">
        <v>12</v>
      </c>
      <c r="AC1478" s="11">
        <v>25.4444444444444</v>
      </c>
      <c r="AD1478" s="11">
        <v>563.57877394636</v>
      </c>
      <c r="AE1478" s="11">
        <v>0</v>
      </c>
      <c r="AF1478" s="11">
        <v>0</v>
      </c>
      <c r="AG1478" s="11">
        <v>0</v>
      </c>
      <c r="AH1478" s="11">
        <v>0</v>
      </c>
      <c r="AI1478" s="11">
        <v>0</v>
      </c>
      <c r="AJ1478" s="11">
        <v>0</v>
      </c>
      <c r="AK1478" s="11">
        <v>0</v>
      </c>
      <c r="AL1478" s="11">
        <v>0</v>
      </c>
      <c r="AM1478" s="11">
        <v>0</v>
      </c>
      <c r="AN1478" s="11">
        <v>0</v>
      </c>
      <c r="AO1478" s="11">
        <v>0</v>
      </c>
      <c r="AP1478" s="11">
        <v>2842.1666666666601</v>
      </c>
      <c r="AQ1478" s="11">
        <v>53.8888888888888</v>
      </c>
    </row>
    <row r="1479" spans="1:43" hidden="1" x14ac:dyDescent="0.45">
      <c r="A1479" s="11">
        <v>1477</v>
      </c>
      <c r="B1479" s="11" t="s">
        <v>15</v>
      </c>
      <c r="C1479" s="11" t="s">
        <v>9</v>
      </c>
      <c r="D1479" s="12">
        <v>42767</v>
      </c>
      <c r="E1479" s="11">
        <f t="shared" si="46"/>
        <v>2017</v>
      </c>
      <c r="F1479" s="11">
        <f t="shared" si="47"/>
        <v>2</v>
      </c>
      <c r="G1479" s="11">
        <v>16</v>
      </c>
      <c r="H1479" s="11">
        <v>0</v>
      </c>
      <c r="I1479" s="11">
        <v>16</v>
      </c>
      <c r="J1479" s="11">
        <v>0</v>
      </c>
      <c r="K1479" s="11">
        <v>0</v>
      </c>
      <c r="L1479" s="11">
        <v>317.625</v>
      </c>
      <c r="M1479" s="11">
        <v>15814.6875</v>
      </c>
      <c r="N1479" s="11">
        <v>14374.4375</v>
      </c>
      <c r="O1479" s="11">
        <v>33307.903660518503</v>
      </c>
      <c r="P1479" s="11">
        <v>2480.3498817946302</v>
      </c>
      <c r="Q1479" s="11">
        <v>30213.0142393932</v>
      </c>
      <c r="R1479" s="11">
        <v>0.90767009029744605</v>
      </c>
      <c r="S1479" s="11">
        <v>13.4297997535291</v>
      </c>
      <c r="T1479" s="11">
        <v>0.54261887948102405</v>
      </c>
      <c r="U1479" s="11">
        <v>0</v>
      </c>
      <c r="V1479" s="11">
        <v>16.625</v>
      </c>
      <c r="W1479" s="11">
        <v>0</v>
      </c>
      <c r="X1479" s="11">
        <v>0</v>
      </c>
      <c r="Y1479" s="11">
        <v>16.625</v>
      </c>
      <c r="Z1479" s="11">
        <v>6</v>
      </c>
      <c r="AA1479" s="11">
        <v>6.9375</v>
      </c>
      <c r="AB1479" s="11">
        <v>11.9375</v>
      </c>
      <c r="AC1479" s="11">
        <v>24.9375</v>
      </c>
      <c r="AD1479" s="11">
        <v>576.68375000000003</v>
      </c>
      <c r="AE1479" s="11">
        <v>0</v>
      </c>
      <c r="AF1479" s="11">
        <v>0</v>
      </c>
      <c r="AG1479" s="11">
        <v>0</v>
      </c>
      <c r="AH1479" s="11">
        <v>0</v>
      </c>
      <c r="AI1479" s="11">
        <v>0</v>
      </c>
      <c r="AJ1479" s="11">
        <v>0</v>
      </c>
      <c r="AK1479" s="11">
        <v>0</v>
      </c>
      <c r="AL1479" s="11">
        <v>0</v>
      </c>
      <c r="AM1479" s="11">
        <v>0</v>
      </c>
      <c r="AN1479" s="11">
        <v>0</v>
      </c>
      <c r="AO1479" s="11">
        <v>0</v>
      </c>
      <c r="AP1479" s="11">
        <v>3441.25</v>
      </c>
      <c r="AQ1479" s="11">
        <v>15.125</v>
      </c>
    </row>
    <row r="1480" spans="1:43" hidden="1" x14ac:dyDescent="0.45">
      <c r="A1480" s="11">
        <v>1478</v>
      </c>
      <c r="B1480" s="11" t="s">
        <v>15</v>
      </c>
      <c r="C1480" s="11" t="s">
        <v>9</v>
      </c>
      <c r="D1480" s="12">
        <v>42795</v>
      </c>
      <c r="E1480" s="11">
        <f t="shared" si="46"/>
        <v>2017</v>
      </c>
      <c r="F1480" s="11">
        <f t="shared" si="47"/>
        <v>3</v>
      </c>
      <c r="G1480" s="11">
        <v>18</v>
      </c>
      <c r="H1480" s="11">
        <v>1</v>
      </c>
      <c r="I1480" s="11">
        <v>17</v>
      </c>
      <c r="J1480" s="11">
        <v>1</v>
      </c>
      <c r="K1480" s="11">
        <v>0</v>
      </c>
      <c r="L1480" s="11">
        <v>330.35294117646998</v>
      </c>
      <c r="M1480" s="11">
        <v>16475.294117647001</v>
      </c>
      <c r="N1480" s="11">
        <v>12872.8235294117</v>
      </c>
      <c r="O1480" s="11">
        <v>35915.059156878997</v>
      </c>
      <c r="P1480" s="11">
        <v>2636.9137771416299</v>
      </c>
      <c r="Q1480" s="11">
        <v>28067.5749047877</v>
      </c>
      <c r="R1480" s="11">
        <v>0.82728674544956704</v>
      </c>
      <c r="S1480" s="11">
        <v>14.4176069106416</v>
      </c>
      <c r="T1480" s="11">
        <v>0.48590630417007402</v>
      </c>
      <c r="U1480" s="11">
        <v>0</v>
      </c>
      <c r="V1480" s="11">
        <v>16.117647058823501</v>
      </c>
      <c r="W1480" s="11">
        <v>0</v>
      </c>
      <c r="X1480" s="11">
        <v>0</v>
      </c>
      <c r="Y1480" s="11">
        <v>16.117647058823501</v>
      </c>
      <c r="Z1480" s="11">
        <v>6.3529411764705799</v>
      </c>
      <c r="AA1480" s="11">
        <v>6.3529411764705799</v>
      </c>
      <c r="AB1480" s="11">
        <v>11.647058823529401</v>
      </c>
      <c r="AC1480" s="11">
        <v>25.411764705882302</v>
      </c>
      <c r="AD1480" s="11">
        <v>536.36764705882297</v>
      </c>
      <c r="AE1480" s="11">
        <v>0</v>
      </c>
      <c r="AF1480" s="11">
        <v>0</v>
      </c>
      <c r="AG1480" s="11">
        <v>0</v>
      </c>
      <c r="AH1480" s="11">
        <v>0</v>
      </c>
      <c r="AI1480" s="11">
        <v>0</v>
      </c>
      <c r="AJ1480" s="11">
        <v>0</v>
      </c>
      <c r="AK1480" s="11">
        <v>0</v>
      </c>
      <c r="AL1480" s="11">
        <v>0</v>
      </c>
      <c r="AM1480" s="11">
        <v>0</v>
      </c>
      <c r="AN1480" s="11">
        <v>0</v>
      </c>
      <c r="AO1480" s="11">
        <v>0</v>
      </c>
      <c r="AP1480" s="11">
        <v>3962.1764705882301</v>
      </c>
      <c r="AQ1480" s="11">
        <v>9.3529411764705799</v>
      </c>
    </row>
    <row r="1481" spans="1:43" hidden="1" x14ac:dyDescent="0.45">
      <c r="A1481" s="11">
        <v>1479</v>
      </c>
      <c r="B1481" s="11" t="s">
        <v>15</v>
      </c>
      <c r="C1481" s="11" t="s">
        <v>9</v>
      </c>
      <c r="D1481" s="12">
        <v>42826</v>
      </c>
      <c r="E1481" s="11">
        <f t="shared" si="46"/>
        <v>2017</v>
      </c>
      <c r="F1481" s="11">
        <f t="shared" si="47"/>
        <v>4</v>
      </c>
      <c r="G1481" s="11">
        <v>16</v>
      </c>
      <c r="H1481" s="11">
        <v>0</v>
      </c>
      <c r="I1481" s="11">
        <v>16</v>
      </c>
      <c r="J1481" s="11">
        <v>0</v>
      </c>
      <c r="K1481" s="11">
        <v>0</v>
      </c>
      <c r="L1481" s="11">
        <v>312</v>
      </c>
      <c r="M1481" s="11">
        <v>15659.875</v>
      </c>
      <c r="N1481" s="11">
        <v>13112.8125</v>
      </c>
      <c r="O1481" s="11">
        <v>34503.820585201</v>
      </c>
      <c r="P1481" s="11">
        <v>2544.9797726781599</v>
      </c>
      <c r="Q1481" s="11">
        <v>28897.4305937553</v>
      </c>
      <c r="R1481" s="11">
        <v>0.83741743950887704</v>
      </c>
      <c r="S1481" s="11">
        <v>13.560545625413701</v>
      </c>
      <c r="T1481" s="11">
        <v>0.502676786521701</v>
      </c>
      <c r="U1481" s="11">
        <v>0</v>
      </c>
      <c r="V1481" s="11">
        <v>16.3125</v>
      </c>
      <c r="W1481" s="11">
        <v>0</v>
      </c>
      <c r="X1481" s="11">
        <v>0</v>
      </c>
      <c r="Y1481" s="11">
        <v>16.3125</v>
      </c>
      <c r="Z1481" s="11">
        <v>6</v>
      </c>
      <c r="AA1481" s="11">
        <v>6</v>
      </c>
      <c r="AB1481" s="11">
        <v>11</v>
      </c>
      <c r="AC1481" s="11">
        <v>24</v>
      </c>
      <c r="AD1481" s="11">
        <v>546.3671875</v>
      </c>
      <c r="AE1481" s="11">
        <v>0</v>
      </c>
      <c r="AF1481" s="11">
        <v>0</v>
      </c>
      <c r="AG1481" s="11">
        <v>0</v>
      </c>
      <c r="AH1481" s="11">
        <v>0</v>
      </c>
      <c r="AI1481" s="11">
        <v>0</v>
      </c>
      <c r="AJ1481" s="11">
        <v>0</v>
      </c>
      <c r="AK1481" s="11">
        <v>0</v>
      </c>
      <c r="AL1481" s="11">
        <v>0</v>
      </c>
      <c r="AM1481" s="11">
        <v>0</v>
      </c>
      <c r="AN1481" s="11">
        <v>0</v>
      </c>
      <c r="AO1481" s="11">
        <v>0</v>
      </c>
      <c r="AP1481" s="11">
        <v>3116.5625</v>
      </c>
      <c r="AQ1481" s="11">
        <v>41.8125</v>
      </c>
    </row>
    <row r="1482" spans="1:43" hidden="1" x14ac:dyDescent="0.45">
      <c r="A1482" s="11">
        <v>1480</v>
      </c>
      <c r="B1482" s="11" t="s">
        <v>15</v>
      </c>
      <c r="C1482" s="11" t="s">
        <v>9</v>
      </c>
      <c r="D1482" s="12">
        <v>42856</v>
      </c>
      <c r="E1482" s="11">
        <f t="shared" si="46"/>
        <v>2017</v>
      </c>
      <c r="F1482" s="11">
        <f t="shared" si="47"/>
        <v>5</v>
      </c>
      <c r="G1482" s="11">
        <v>19</v>
      </c>
      <c r="H1482" s="11">
        <v>2</v>
      </c>
      <c r="I1482" s="11">
        <v>17</v>
      </c>
      <c r="J1482" s="11">
        <v>2</v>
      </c>
      <c r="K1482" s="11">
        <v>0</v>
      </c>
      <c r="L1482" s="11">
        <v>359.29411764705799</v>
      </c>
      <c r="M1482" s="11">
        <v>18101.588235294101</v>
      </c>
      <c r="N1482" s="11">
        <v>15199.294117646999</v>
      </c>
      <c r="O1482" s="11">
        <v>37944.3572370154</v>
      </c>
      <c r="P1482" s="11">
        <v>2809.79627361845</v>
      </c>
      <c r="Q1482" s="11">
        <v>31772.580334456099</v>
      </c>
      <c r="R1482" s="11">
        <v>0.93755935960220005</v>
      </c>
      <c r="S1482" s="11">
        <v>15.089799626000801</v>
      </c>
      <c r="T1482" s="11">
        <v>0.55754344006492895</v>
      </c>
      <c r="U1482" s="11">
        <v>0</v>
      </c>
      <c r="V1482" s="11">
        <v>20.470588235294102</v>
      </c>
      <c r="W1482" s="11">
        <v>0</v>
      </c>
      <c r="X1482" s="11">
        <v>0.58823529411764697</v>
      </c>
      <c r="Y1482" s="11">
        <v>19.8823529411764</v>
      </c>
      <c r="Z1482" s="11">
        <v>6.7058823529411704</v>
      </c>
      <c r="AA1482" s="11">
        <v>6.7058823529411704</v>
      </c>
      <c r="AB1482" s="11">
        <v>12.294117647058799</v>
      </c>
      <c r="AC1482" s="11">
        <v>27.411764705882302</v>
      </c>
      <c r="AD1482" s="11">
        <v>618.85143288084396</v>
      </c>
      <c r="AE1482" s="11">
        <v>0</v>
      </c>
      <c r="AF1482" s="11">
        <v>0</v>
      </c>
      <c r="AG1482" s="11">
        <v>0</v>
      </c>
      <c r="AH1482" s="11">
        <v>0</v>
      </c>
      <c r="AI1482" s="11">
        <v>0</v>
      </c>
      <c r="AJ1482" s="11">
        <v>0</v>
      </c>
      <c r="AK1482" s="11">
        <v>0</v>
      </c>
      <c r="AL1482" s="11">
        <v>0</v>
      </c>
      <c r="AM1482" s="11">
        <v>0</v>
      </c>
      <c r="AN1482" s="11">
        <v>0</v>
      </c>
      <c r="AO1482" s="11">
        <v>0</v>
      </c>
      <c r="AP1482" s="11">
        <v>4277.0588235294099</v>
      </c>
      <c r="AQ1482" s="11">
        <v>170.88235294117601</v>
      </c>
    </row>
    <row r="1483" spans="1:43" hidden="1" x14ac:dyDescent="0.45">
      <c r="A1483" s="11">
        <v>1481</v>
      </c>
      <c r="B1483" s="11" t="s">
        <v>15</v>
      </c>
      <c r="C1483" s="11" t="s">
        <v>9</v>
      </c>
      <c r="D1483" s="12">
        <v>42887</v>
      </c>
      <c r="E1483" s="11">
        <f t="shared" si="46"/>
        <v>2017</v>
      </c>
      <c r="F1483" s="11">
        <f t="shared" si="47"/>
        <v>6</v>
      </c>
      <c r="G1483" s="11">
        <v>17</v>
      </c>
      <c r="H1483" s="11">
        <v>1</v>
      </c>
      <c r="I1483" s="11">
        <v>16</v>
      </c>
      <c r="J1483" s="11">
        <v>1</v>
      </c>
      <c r="K1483" s="11">
        <v>0</v>
      </c>
      <c r="L1483" s="11">
        <v>331.5</v>
      </c>
      <c r="M1483" s="11">
        <v>16734.375</v>
      </c>
      <c r="N1483" s="11">
        <v>13492.25</v>
      </c>
      <c r="O1483" s="11">
        <v>36545.029330172103</v>
      </c>
      <c r="P1483" s="11">
        <v>2663.1725899973899</v>
      </c>
      <c r="Q1483" s="11">
        <v>29479.931658009999</v>
      </c>
      <c r="R1483" s="11">
        <v>0.85670537528176005</v>
      </c>
      <c r="S1483" s="11">
        <v>14.5787963948378</v>
      </c>
      <c r="T1483" s="11">
        <v>0.50668026770560604</v>
      </c>
      <c r="U1483" s="11">
        <v>0</v>
      </c>
      <c r="V1483" s="11">
        <v>19.4375</v>
      </c>
      <c r="W1483" s="11">
        <v>0</v>
      </c>
      <c r="X1483" s="11">
        <v>0</v>
      </c>
      <c r="Y1483" s="11">
        <v>19.4375</v>
      </c>
      <c r="Z1483" s="11">
        <v>6.375</v>
      </c>
      <c r="AA1483" s="11">
        <v>6.375</v>
      </c>
      <c r="AB1483" s="11">
        <v>11.6875</v>
      </c>
      <c r="AC1483" s="11">
        <v>25.5</v>
      </c>
      <c r="AD1483" s="11">
        <v>562.17708333333303</v>
      </c>
      <c r="AE1483" s="11">
        <v>0</v>
      </c>
      <c r="AF1483" s="11">
        <v>0</v>
      </c>
      <c r="AG1483" s="11">
        <v>0</v>
      </c>
      <c r="AH1483" s="11">
        <v>0</v>
      </c>
      <c r="AI1483" s="11">
        <v>0</v>
      </c>
      <c r="AJ1483" s="11">
        <v>0</v>
      </c>
      <c r="AK1483" s="11">
        <v>0</v>
      </c>
      <c r="AL1483" s="11">
        <v>0</v>
      </c>
      <c r="AM1483" s="11">
        <v>0</v>
      </c>
      <c r="AN1483" s="11">
        <v>0</v>
      </c>
      <c r="AO1483" s="11">
        <v>0</v>
      </c>
      <c r="AP1483" s="11">
        <v>3427.25</v>
      </c>
      <c r="AQ1483" s="11">
        <v>53.5</v>
      </c>
    </row>
    <row r="1484" spans="1:43" hidden="1" x14ac:dyDescent="0.45">
      <c r="A1484" s="11">
        <v>1482</v>
      </c>
      <c r="B1484" s="11" t="s">
        <v>15</v>
      </c>
      <c r="C1484" s="11" t="s">
        <v>9</v>
      </c>
      <c r="D1484" s="12">
        <v>42917</v>
      </c>
      <c r="E1484" s="11">
        <f t="shared" si="46"/>
        <v>2017</v>
      </c>
      <c r="F1484" s="11">
        <f t="shared" si="47"/>
        <v>7</v>
      </c>
      <c r="G1484" s="11">
        <v>17</v>
      </c>
      <c r="H1484" s="11">
        <v>0</v>
      </c>
      <c r="I1484" s="11">
        <v>17</v>
      </c>
      <c r="J1484" s="11">
        <v>0</v>
      </c>
      <c r="K1484" s="11">
        <v>0</v>
      </c>
      <c r="L1484" s="11">
        <v>306.11764705882302</v>
      </c>
      <c r="M1484" s="11">
        <v>15444.1764705882</v>
      </c>
      <c r="N1484" s="11">
        <v>12434.529411764701</v>
      </c>
      <c r="O1484" s="11">
        <v>34847.8532469411</v>
      </c>
      <c r="P1484" s="11">
        <v>2544.1938141935598</v>
      </c>
      <c r="Q1484" s="11">
        <v>28072.573426872201</v>
      </c>
      <c r="R1484" s="11">
        <v>0.80658475978988997</v>
      </c>
      <c r="S1484" s="11">
        <v>13.698430894274701</v>
      </c>
      <c r="T1484" s="11">
        <v>0.48459997632555701</v>
      </c>
      <c r="U1484" s="11">
        <v>0</v>
      </c>
      <c r="V1484" s="11">
        <v>18.470588235294102</v>
      </c>
      <c r="W1484" s="11">
        <v>0</v>
      </c>
      <c r="X1484" s="11">
        <v>0</v>
      </c>
      <c r="Y1484" s="11">
        <v>18.470588235294102</v>
      </c>
      <c r="Z1484" s="11">
        <v>6</v>
      </c>
      <c r="AA1484" s="11">
        <v>6</v>
      </c>
      <c r="AB1484" s="11">
        <v>11</v>
      </c>
      <c r="AC1484" s="11">
        <v>24</v>
      </c>
      <c r="AD1484" s="11">
        <v>518.10539215686197</v>
      </c>
      <c r="AE1484" s="11">
        <v>0</v>
      </c>
      <c r="AF1484" s="11">
        <v>0</v>
      </c>
      <c r="AG1484" s="11">
        <v>0</v>
      </c>
      <c r="AH1484" s="11">
        <v>0</v>
      </c>
      <c r="AI1484" s="11">
        <v>0</v>
      </c>
      <c r="AJ1484" s="11">
        <v>0</v>
      </c>
      <c r="AK1484" s="11">
        <v>0</v>
      </c>
      <c r="AL1484" s="11">
        <v>0</v>
      </c>
      <c r="AM1484" s="11">
        <v>0</v>
      </c>
      <c r="AN1484" s="11">
        <v>0</v>
      </c>
      <c r="AO1484" s="11">
        <v>0</v>
      </c>
      <c r="AP1484" s="11">
        <v>3068.6470588235202</v>
      </c>
      <c r="AQ1484" s="11">
        <v>52.294117647058798</v>
      </c>
    </row>
    <row r="1485" spans="1:43" hidden="1" x14ac:dyDescent="0.45">
      <c r="A1485" s="11">
        <v>1483</v>
      </c>
      <c r="B1485" s="11" t="s">
        <v>15</v>
      </c>
      <c r="C1485" s="11" t="s">
        <v>9</v>
      </c>
      <c r="D1485" s="12">
        <v>42948</v>
      </c>
      <c r="E1485" s="11">
        <f t="shared" si="46"/>
        <v>2017</v>
      </c>
      <c r="F1485" s="11">
        <f t="shared" si="47"/>
        <v>8</v>
      </c>
      <c r="G1485" s="11">
        <v>19</v>
      </c>
      <c r="H1485" s="11">
        <v>1</v>
      </c>
      <c r="I1485" s="11">
        <v>18</v>
      </c>
      <c r="J1485" s="11">
        <v>1</v>
      </c>
      <c r="K1485" s="11">
        <v>0</v>
      </c>
      <c r="L1485" s="11">
        <v>308.222222222222</v>
      </c>
      <c r="M1485" s="11">
        <v>15518.333333333299</v>
      </c>
      <c r="N1485" s="11">
        <v>13272.333333333299</v>
      </c>
      <c r="O1485" s="11">
        <v>36066.705600940899</v>
      </c>
      <c r="P1485" s="11">
        <v>2692.15977413668</v>
      </c>
      <c r="Q1485" s="11">
        <v>30842.568241879999</v>
      </c>
      <c r="R1485" s="11">
        <v>0.90286091121394496</v>
      </c>
      <c r="S1485" s="11">
        <v>14.1431344382916</v>
      </c>
      <c r="T1485" s="11">
        <v>0.54509852371038503</v>
      </c>
      <c r="U1485" s="11">
        <v>0</v>
      </c>
      <c r="V1485" s="11">
        <v>19.7777777777777</v>
      </c>
      <c r="W1485" s="11">
        <v>0</v>
      </c>
      <c r="X1485" s="11">
        <v>0</v>
      </c>
      <c r="Y1485" s="11">
        <v>19.7777777777777</v>
      </c>
      <c r="Z1485" s="11">
        <v>6.3333333333333304</v>
      </c>
      <c r="AA1485" s="11">
        <v>6.3333333333333304</v>
      </c>
      <c r="AB1485" s="11">
        <v>11.6111111111111</v>
      </c>
      <c r="AC1485" s="11">
        <v>25.3333333333333</v>
      </c>
      <c r="AD1485" s="11">
        <v>553.013888888888</v>
      </c>
      <c r="AE1485" s="11">
        <v>0</v>
      </c>
      <c r="AF1485" s="11">
        <v>0</v>
      </c>
      <c r="AG1485" s="11">
        <v>0</v>
      </c>
      <c r="AH1485" s="11">
        <v>0</v>
      </c>
      <c r="AI1485" s="11">
        <v>0</v>
      </c>
      <c r="AJ1485" s="11">
        <v>0</v>
      </c>
      <c r="AK1485" s="11">
        <v>0</v>
      </c>
      <c r="AL1485" s="11">
        <v>0</v>
      </c>
      <c r="AM1485" s="11">
        <v>0</v>
      </c>
      <c r="AN1485" s="11">
        <v>0</v>
      </c>
      <c r="AO1485" s="11">
        <v>0</v>
      </c>
      <c r="AP1485" s="11">
        <v>3777.88888888888</v>
      </c>
      <c r="AQ1485" s="11">
        <v>103.666666666666</v>
      </c>
    </row>
    <row r="1486" spans="1:43" hidden="1" x14ac:dyDescent="0.45">
      <c r="A1486" s="11">
        <v>1484</v>
      </c>
      <c r="B1486" s="11" t="s">
        <v>15</v>
      </c>
      <c r="C1486" s="11" t="s">
        <v>9</v>
      </c>
      <c r="D1486" s="12">
        <v>42979</v>
      </c>
      <c r="E1486" s="11">
        <f t="shared" si="46"/>
        <v>2017</v>
      </c>
      <c r="F1486" s="11">
        <f t="shared" si="47"/>
        <v>9</v>
      </c>
      <c r="G1486" s="11">
        <v>16</v>
      </c>
      <c r="H1486" s="11">
        <v>0</v>
      </c>
      <c r="I1486" s="11">
        <v>16</v>
      </c>
      <c r="J1486" s="11">
        <v>0</v>
      </c>
      <c r="K1486" s="11">
        <v>0</v>
      </c>
      <c r="L1486" s="11">
        <v>292</v>
      </c>
      <c r="M1486" s="11">
        <v>14776.5625</v>
      </c>
      <c r="N1486" s="11">
        <v>12542.4375</v>
      </c>
      <c r="O1486" s="11">
        <v>34474.731566050199</v>
      </c>
      <c r="P1486" s="11">
        <v>2507.7156504880199</v>
      </c>
      <c r="Q1486" s="11">
        <v>29264.535484499898</v>
      </c>
      <c r="R1486" s="11">
        <v>0.84882559324530105</v>
      </c>
      <c r="S1486" s="11">
        <v>13.747212219208899</v>
      </c>
      <c r="T1486" s="11">
        <v>0.503749532767791</v>
      </c>
      <c r="U1486" s="11">
        <v>0</v>
      </c>
      <c r="V1486" s="11">
        <v>18.3125</v>
      </c>
      <c r="W1486" s="11">
        <v>0</v>
      </c>
      <c r="X1486" s="11">
        <v>0</v>
      </c>
      <c r="Y1486" s="11">
        <v>18.3125</v>
      </c>
      <c r="Z1486" s="11">
        <v>6</v>
      </c>
      <c r="AA1486" s="11">
        <v>6</v>
      </c>
      <c r="AB1486" s="11">
        <v>11</v>
      </c>
      <c r="AC1486" s="11">
        <v>24</v>
      </c>
      <c r="AD1486" s="11">
        <v>522.6015625</v>
      </c>
      <c r="AE1486" s="11">
        <v>0</v>
      </c>
      <c r="AF1486" s="11">
        <v>0</v>
      </c>
      <c r="AG1486" s="11">
        <v>0</v>
      </c>
      <c r="AH1486" s="11">
        <v>0</v>
      </c>
      <c r="AI1486" s="11">
        <v>0</v>
      </c>
      <c r="AJ1486" s="11">
        <v>0</v>
      </c>
      <c r="AK1486" s="11">
        <v>0</v>
      </c>
      <c r="AL1486" s="11">
        <v>0</v>
      </c>
      <c r="AM1486" s="11">
        <v>0</v>
      </c>
      <c r="AN1486" s="11">
        <v>0</v>
      </c>
      <c r="AO1486" s="11">
        <v>0</v>
      </c>
      <c r="AP1486" s="11">
        <v>3317.125</v>
      </c>
      <c r="AQ1486" s="11">
        <v>117.3125</v>
      </c>
    </row>
    <row r="1487" spans="1:43" hidden="1" x14ac:dyDescent="0.45">
      <c r="A1487" s="11">
        <v>1485</v>
      </c>
      <c r="B1487" s="11" t="s">
        <v>15</v>
      </c>
      <c r="C1487" s="11" t="s">
        <v>9</v>
      </c>
      <c r="D1487" s="12">
        <v>43009</v>
      </c>
      <c r="E1487" s="11">
        <f t="shared" si="46"/>
        <v>2017</v>
      </c>
      <c r="F1487" s="11">
        <f t="shared" si="47"/>
        <v>10</v>
      </c>
      <c r="G1487" s="11">
        <v>18</v>
      </c>
      <c r="H1487" s="11">
        <v>4</v>
      </c>
      <c r="I1487" s="11">
        <v>14</v>
      </c>
      <c r="J1487" s="11">
        <v>4</v>
      </c>
      <c r="K1487" s="11">
        <v>3</v>
      </c>
      <c r="L1487" s="11">
        <v>399.42857142857099</v>
      </c>
      <c r="M1487" s="11">
        <v>20228.214285714199</v>
      </c>
      <c r="N1487" s="11">
        <v>18815.9285714285</v>
      </c>
      <c r="O1487" s="11">
        <v>44795.8343010393</v>
      </c>
      <c r="P1487" s="11">
        <v>3300.9037896646801</v>
      </c>
      <c r="Q1487" s="11">
        <v>40894.103703815599</v>
      </c>
      <c r="R1487" s="11">
        <v>1.17771362753496</v>
      </c>
      <c r="S1487" s="11">
        <v>17.453206070397599</v>
      </c>
      <c r="T1487" s="11">
        <v>0.71397101401654794</v>
      </c>
      <c r="U1487" s="11">
        <v>0</v>
      </c>
      <c r="V1487" s="11">
        <v>23.714285714285701</v>
      </c>
      <c r="W1487" s="11">
        <v>6.4285714285714199</v>
      </c>
      <c r="X1487" s="11">
        <v>1.1428571428571399</v>
      </c>
      <c r="Y1487" s="11">
        <v>16.1428571428571</v>
      </c>
      <c r="Z1487" s="11">
        <v>7.71428571428571</v>
      </c>
      <c r="AA1487" s="11">
        <v>7.71428571428571</v>
      </c>
      <c r="AB1487" s="11">
        <v>14.1428571428571</v>
      </c>
      <c r="AC1487" s="11">
        <v>33</v>
      </c>
      <c r="AD1487" s="11">
        <v>721.74761904761897</v>
      </c>
      <c r="AE1487" s="11">
        <v>0</v>
      </c>
      <c r="AF1487" s="11">
        <v>0</v>
      </c>
      <c r="AG1487" s="11">
        <v>0</v>
      </c>
      <c r="AH1487" s="11">
        <v>0</v>
      </c>
      <c r="AI1487" s="11">
        <v>0</v>
      </c>
      <c r="AJ1487" s="11">
        <v>0</v>
      </c>
      <c r="AK1487" s="11">
        <v>0</v>
      </c>
      <c r="AL1487" s="11">
        <v>0</v>
      </c>
      <c r="AM1487" s="11">
        <v>0</v>
      </c>
      <c r="AN1487" s="11">
        <v>0</v>
      </c>
      <c r="AO1487" s="11">
        <v>0</v>
      </c>
      <c r="AP1487" s="11">
        <v>5272.7857142857101</v>
      </c>
      <c r="AQ1487" s="11">
        <v>241.21428571428501</v>
      </c>
    </row>
    <row r="1488" spans="1:43" hidden="1" x14ac:dyDescent="0.45">
      <c r="A1488" s="11">
        <v>1486</v>
      </c>
      <c r="B1488" s="11" t="s">
        <v>15</v>
      </c>
      <c r="C1488" s="11" t="s">
        <v>9</v>
      </c>
      <c r="D1488" s="12">
        <v>43040</v>
      </c>
      <c r="E1488" s="11">
        <f t="shared" si="46"/>
        <v>2017</v>
      </c>
      <c r="F1488" s="11">
        <f t="shared" si="47"/>
        <v>11</v>
      </c>
      <c r="G1488" s="11">
        <v>18</v>
      </c>
      <c r="H1488" s="11">
        <v>0</v>
      </c>
      <c r="I1488" s="11">
        <v>18</v>
      </c>
      <c r="J1488" s="11">
        <v>0</v>
      </c>
      <c r="K1488" s="11">
        <v>0</v>
      </c>
      <c r="L1488" s="11">
        <v>292</v>
      </c>
      <c r="M1488" s="11">
        <v>14824.722222222201</v>
      </c>
      <c r="N1488" s="11">
        <v>12989.3888888888</v>
      </c>
      <c r="O1488" s="11">
        <v>34420.890208009398</v>
      </c>
      <c r="P1488" s="11">
        <v>2506.5045712246701</v>
      </c>
      <c r="Q1488" s="11">
        <v>30161.548322846898</v>
      </c>
      <c r="R1488" s="11">
        <v>0.87618127586412498</v>
      </c>
      <c r="S1488" s="11">
        <v>13.7328910785352</v>
      </c>
      <c r="T1488" s="11">
        <v>0.51967142106423103</v>
      </c>
      <c r="U1488" s="11">
        <v>0</v>
      </c>
      <c r="V1488" s="11">
        <v>17.1666666666666</v>
      </c>
      <c r="W1488" s="11">
        <v>0</v>
      </c>
      <c r="X1488" s="11">
        <v>0</v>
      </c>
      <c r="Y1488" s="11">
        <v>17.1666666666666</v>
      </c>
      <c r="Z1488" s="11">
        <v>6</v>
      </c>
      <c r="AA1488" s="11">
        <v>6</v>
      </c>
      <c r="AB1488" s="11">
        <v>11</v>
      </c>
      <c r="AC1488" s="11">
        <v>24</v>
      </c>
      <c r="AD1488" s="11">
        <v>541.22453703703695</v>
      </c>
      <c r="AE1488" s="11">
        <v>0</v>
      </c>
      <c r="AF1488" s="11">
        <v>0</v>
      </c>
      <c r="AG1488" s="11">
        <v>0</v>
      </c>
      <c r="AH1488" s="11">
        <v>0</v>
      </c>
      <c r="AI1488" s="11">
        <v>0</v>
      </c>
      <c r="AJ1488" s="11">
        <v>0</v>
      </c>
      <c r="AK1488" s="11">
        <v>0</v>
      </c>
      <c r="AL1488" s="11">
        <v>0</v>
      </c>
      <c r="AM1488" s="11">
        <v>0</v>
      </c>
      <c r="AN1488" s="11">
        <v>0</v>
      </c>
      <c r="AO1488" s="11">
        <v>0</v>
      </c>
      <c r="AP1488" s="11">
        <v>3082.6111111111099</v>
      </c>
      <c r="AQ1488" s="11">
        <v>98.4444444444444</v>
      </c>
    </row>
    <row r="1489" spans="1:43" hidden="1" x14ac:dyDescent="0.45">
      <c r="A1489" s="11">
        <v>1487</v>
      </c>
      <c r="B1489" s="11" t="s">
        <v>15</v>
      </c>
      <c r="C1489" s="11" t="s">
        <v>9</v>
      </c>
      <c r="D1489" s="12">
        <v>43070</v>
      </c>
      <c r="E1489" s="11">
        <f t="shared" si="46"/>
        <v>2017</v>
      </c>
      <c r="F1489" s="11">
        <f t="shared" si="47"/>
        <v>12</v>
      </c>
      <c r="G1489" s="11">
        <v>16</v>
      </c>
      <c r="H1489" s="11">
        <v>1</v>
      </c>
      <c r="I1489" s="11">
        <v>15</v>
      </c>
      <c r="J1489" s="11">
        <v>1</v>
      </c>
      <c r="K1489" s="11">
        <v>0</v>
      </c>
      <c r="L1489" s="11">
        <v>323.2</v>
      </c>
      <c r="M1489" s="11">
        <v>16510</v>
      </c>
      <c r="N1489" s="11">
        <v>14857.4666666666</v>
      </c>
      <c r="O1489" s="11">
        <v>36509.2100706071</v>
      </c>
      <c r="P1489" s="11">
        <v>2674.45157753479</v>
      </c>
      <c r="Q1489" s="11">
        <v>32696.923923928101</v>
      </c>
      <c r="R1489" s="11">
        <v>0.95758197532187905</v>
      </c>
      <c r="S1489" s="11">
        <v>14.559484571501701</v>
      </c>
      <c r="T1489" s="11">
        <v>0.56689023663865201</v>
      </c>
      <c r="U1489" s="11">
        <v>0</v>
      </c>
      <c r="V1489" s="11">
        <v>18.8</v>
      </c>
      <c r="W1489" s="11">
        <v>0</v>
      </c>
      <c r="X1489" s="11">
        <v>0.133333333333333</v>
      </c>
      <c r="Y1489" s="11">
        <v>18.6666666666666</v>
      </c>
      <c r="Z1489" s="11">
        <v>6.4</v>
      </c>
      <c r="AA1489" s="11">
        <v>6.4</v>
      </c>
      <c r="AB1489" s="11">
        <v>11.733333333333301</v>
      </c>
      <c r="AC1489" s="11">
        <v>25.733333333333299</v>
      </c>
      <c r="AD1489" s="11">
        <v>614.92264957264899</v>
      </c>
      <c r="AE1489" s="11">
        <v>0</v>
      </c>
      <c r="AF1489" s="11">
        <v>0</v>
      </c>
      <c r="AG1489" s="11">
        <v>0</v>
      </c>
      <c r="AH1489" s="11">
        <v>0</v>
      </c>
      <c r="AI1489" s="11">
        <v>0</v>
      </c>
      <c r="AJ1489" s="11">
        <v>0</v>
      </c>
      <c r="AK1489" s="11">
        <v>0</v>
      </c>
      <c r="AL1489" s="11">
        <v>0</v>
      </c>
      <c r="AM1489" s="11">
        <v>0</v>
      </c>
      <c r="AN1489" s="11">
        <v>0</v>
      </c>
      <c r="AO1489" s="11">
        <v>0</v>
      </c>
      <c r="AP1489" s="11">
        <v>3308.3333333333298</v>
      </c>
      <c r="AQ1489" s="11">
        <v>62.4</v>
      </c>
    </row>
    <row r="1490" spans="1:43" hidden="1" x14ac:dyDescent="0.45">
      <c r="A1490" s="11">
        <v>1488</v>
      </c>
      <c r="B1490" s="11" t="s">
        <v>15</v>
      </c>
      <c r="C1490" s="11" t="s">
        <v>9</v>
      </c>
      <c r="D1490" s="12">
        <v>43101</v>
      </c>
      <c r="E1490" s="11">
        <f t="shared" si="46"/>
        <v>2018</v>
      </c>
      <c r="F1490" s="11">
        <f t="shared" si="47"/>
        <v>1</v>
      </c>
      <c r="G1490" s="11">
        <v>19</v>
      </c>
      <c r="H1490" s="11">
        <v>1</v>
      </c>
      <c r="I1490" s="11">
        <v>18</v>
      </c>
      <c r="J1490" s="11">
        <v>1</v>
      </c>
      <c r="K1490" s="11">
        <v>0</v>
      </c>
      <c r="L1490" s="11">
        <v>330.222222222222</v>
      </c>
      <c r="M1490" s="11">
        <v>16960.277777777701</v>
      </c>
      <c r="N1490" s="11">
        <v>14636.5555555555</v>
      </c>
      <c r="O1490" s="11">
        <v>35877.350681354903</v>
      </c>
      <c r="P1490" s="11">
        <v>2658.2706349071</v>
      </c>
      <c r="Q1490" s="11">
        <v>30842.126735731799</v>
      </c>
      <c r="R1490" s="11">
        <v>0.90983885399572595</v>
      </c>
      <c r="S1490" s="11">
        <v>14.2471179908261</v>
      </c>
      <c r="T1490" s="11">
        <v>0.53988922529318495</v>
      </c>
      <c r="U1490" s="11">
        <v>0</v>
      </c>
      <c r="V1490" s="11">
        <v>18.6111111111111</v>
      </c>
      <c r="W1490" s="11">
        <v>0</v>
      </c>
      <c r="X1490" s="11">
        <v>0.11111111111111099</v>
      </c>
      <c r="Y1490" s="11">
        <v>18.5</v>
      </c>
      <c r="Z1490" s="11">
        <v>6.3333333333333304</v>
      </c>
      <c r="AA1490" s="11">
        <v>6.3333333333333304</v>
      </c>
      <c r="AB1490" s="11">
        <v>11.6111111111111</v>
      </c>
      <c r="AC1490" s="11">
        <v>25.4444444444444</v>
      </c>
      <c r="AD1490" s="11">
        <v>606.00445156695105</v>
      </c>
      <c r="AE1490" s="11">
        <v>0</v>
      </c>
      <c r="AF1490" s="11">
        <v>0</v>
      </c>
      <c r="AG1490" s="11">
        <v>0</v>
      </c>
      <c r="AH1490" s="11">
        <v>0</v>
      </c>
      <c r="AI1490" s="11">
        <v>0</v>
      </c>
      <c r="AJ1490" s="11">
        <v>0</v>
      </c>
      <c r="AK1490" s="11">
        <v>0</v>
      </c>
      <c r="AL1490" s="11">
        <v>0</v>
      </c>
      <c r="AM1490" s="11">
        <v>0</v>
      </c>
      <c r="AN1490" s="11">
        <v>0</v>
      </c>
      <c r="AO1490" s="11">
        <v>0</v>
      </c>
      <c r="AP1490" s="11">
        <v>3382.1111111111099</v>
      </c>
      <c r="AQ1490" s="11">
        <v>61.2777777777777</v>
      </c>
    </row>
    <row r="1491" spans="1:43" hidden="1" x14ac:dyDescent="0.45">
      <c r="A1491" s="11">
        <v>1489</v>
      </c>
      <c r="B1491" s="11" t="s">
        <v>15</v>
      </c>
      <c r="C1491" s="11" t="s">
        <v>9</v>
      </c>
      <c r="D1491" s="12">
        <v>43132</v>
      </c>
      <c r="E1491" s="11">
        <f t="shared" si="46"/>
        <v>2018</v>
      </c>
      <c r="F1491" s="11">
        <f t="shared" si="47"/>
        <v>2</v>
      </c>
      <c r="G1491" s="11">
        <v>16</v>
      </c>
      <c r="H1491" s="11">
        <v>1</v>
      </c>
      <c r="I1491" s="11">
        <v>15</v>
      </c>
      <c r="J1491" s="11">
        <v>1</v>
      </c>
      <c r="K1491" s="11">
        <v>1</v>
      </c>
      <c r="L1491" s="11">
        <v>337.06666666666598</v>
      </c>
      <c r="M1491" s="11">
        <v>17235.666666666599</v>
      </c>
      <c r="N1491" s="11">
        <v>16893.0666666666</v>
      </c>
      <c r="O1491" s="11">
        <v>36119.104087497399</v>
      </c>
      <c r="P1491" s="11">
        <v>2687.1245252809099</v>
      </c>
      <c r="Q1491" s="11">
        <v>35195.041233054297</v>
      </c>
      <c r="R1491" s="11">
        <v>1.04187372890437</v>
      </c>
      <c r="S1491" s="11">
        <v>14.3414881106627</v>
      </c>
      <c r="T1491" s="11">
        <v>0.62608966781091901</v>
      </c>
      <c r="U1491" s="11">
        <v>0</v>
      </c>
      <c r="V1491" s="11">
        <v>15.466666666666599</v>
      </c>
      <c r="W1491" s="11">
        <v>1.86666666666666</v>
      </c>
      <c r="X1491" s="11">
        <v>0</v>
      </c>
      <c r="Y1491" s="11">
        <v>13.6</v>
      </c>
      <c r="Z1491" s="11">
        <v>5.3333333333333304</v>
      </c>
      <c r="AA1491" s="11">
        <v>5.3333333333333304</v>
      </c>
      <c r="AB1491" s="11">
        <v>9.6</v>
      </c>
      <c r="AC1491" s="11">
        <v>26.133333333333301</v>
      </c>
      <c r="AD1491" s="11">
        <v>686.28531746031695</v>
      </c>
      <c r="AE1491" s="11">
        <v>0</v>
      </c>
      <c r="AF1491" s="11">
        <v>0</v>
      </c>
      <c r="AG1491" s="11">
        <v>0</v>
      </c>
      <c r="AH1491" s="11">
        <v>0</v>
      </c>
      <c r="AI1491" s="11">
        <v>0</v>
      </c>
      <c r="AJ1491" s="11">
        <v>0</v>
      </c>
      <c r="AK1491" s="11">
        <v>0</v>
      </c>
      <c r="AL1491" s="11">
        <v>0</v>
      </c>
      <c r="AM1491" s="11">
        <v>0</v>
      </c>
      <c r="AN1491" s="11">
        <v>0</v>
      </c>
      <c r="AO1491" s="11">
        <v>0</v>
      </c>
      <c r="AP1491" s="11">
        <v>3855.0666666666598</v>
      </c>
      <c r="AQ1491" s="11">
        <v>75.599999999999994</v>
      </c>
    </row>
    <row r="1492" spans="1:43" hidden="1" x14ac:dyDescent="0.45">
      <c r="A1492" s="11">
        <v>1490</v>
      </c>
      <c r="B1492" s="11" t="s">
        <v>15</v>
      </c>
      <c r="C1492" s="11" t="s">
        <v>9</v>
      </c>
      <c r="D1492" s="12">
        <v>43160</v>
      </c>
      <c r="E1492" s="11">
        <f t="shared" si="46"/>
        <v>2018</v>
      </c>
      <c r="F1492" s="11">
        <f t="shared" si="47"/>
        <v>3</v>
      </c>
      <c r="G1492" s="11">
        <v>17</v>
      </c>
      <c r="H1492" s="11">
        <v>1</v>
      </c>
      <c r="I1492" s="11">
        <v>16</v>
      </c>
      <c r="J1492" s="11">
        <v>1</v>
      </c>
      <c r="K1492" s="11">
        <v>0</v>
      </c>
      <c r="L1492" s="11">
        <v>331.5</v>
      </c>
      <c r="M1492" s="11">
        <v>17040.625</v>
      </c>
      <c r="N1492" s="11">
        <v>13972.5625</v>
      </c>
      <c r="O1492" s="11">
        <v>36054.974217123898</v>
      </c>
      <c r="P1492" s="11">
        <v>2624.1621323254399</v>
      </c>
      <c r="Q1492" s="11">
        <v>29559.917666950802</v>
      </c>
      <c r="R1492" s="11">
        <v>0.87116244101695195</v>
      </c>
      <c r="S1492" s="11">
        <v>14.595752284792299</v>
      </c>
      <c r="T1492" s="11">
        <v>0.51334600668693897</v>
      </c>
      <c r="U1492" s="11">
        <v>0</v>
      </c>
      <c r="V1492" s="11">
        <v>17.375</v>
      </c>
      <c r="W1492" s="11">
        <v>0</v>
      </c>
      <c r="X1492" s="11">
        <v>0.375</v>
      </c>
      <c r="Y1492" s="11">
        <v>17</v>
      </c>
      <c r="Z1492" s="11">
        <v>5.3125</v>
      </c>
      <c r="AA1492" s="11">
        <v>5.3125</v>
      </c>
      <c r="AB1492" s="11">
        <v>9.5625</v>
      </c>
      <c r="AC1492" s="11">
        <v>25.5</v>
      </c>
      <c r="AD1492" s="11">
        <v>582.19010416666595</v>
      </c>
      <c r="AE1492" s="11">
        <v>0</v>
      </c>
      <c r="AF1492" s="11">
        <v>0</v>
      </c>
      <c r="AG1492" s="11">
        <v>0</v>
      </c>
      <c r="AH1492" s="11">
        <v>0</v>
      </c>
      <c r="AI1492" s="11">
        <v>0</v>
      </c>
      <c r="AJ1492" s="11">
        <v>0</v>
      </c>
      <c r="AK1492" s="11">
        <v>0</v>
      </c>
      <c r="AL1492" s="11">
        <v>0</v>
      </c>
      <c r="AM1492" s="11">
        <v>0</v>
      </c>
      <c r="AN1492" s="11">
        <v>0</v>
      </c>
      <c r="AO1492" s="11">
        <v>0</v>
      </c>
      <c r="AP1492" s="11">
        <v>3748.75</v>
      </c>
      <c r="AQ1492" s="11">
        <v>58.8125</v>
      </c>
    </row>
    <row r="1493" spans="1:43" hidden="1" x14ac:dyDescent="0.45">
      <c r="A1493" s="11">
        <v>1491</v>
      </c>
      <c r="B1493" s="11" t="s">
        <v>15</v>
      </c>
      <c r="C1493" s="11" t="s">
        <v>9</v>
      </c>
      <c r="D1493" s="12">
        <v>43191</v>
      </c>
      <c r="E1493" s="11">
        <f t="shared" si="46"/>
        <v>2018</v>
      </c>
      <c r="F1493" s="11">
        <f t="shared" si="47"/>
        <v>4</v>
      </c>
      <c r="G1493" s="11">
        <v>17</v>
      </c>
      <c r="H1493" s="11">
        <v>0</v>
      </c>
      <c r="I1493" s="11">
        <v>17</v>
      </c>
      <c r="J1493" s="11">
        <v>0</v>
      </c>
      <c r="K1493" s="11">
        <v>0</v>
      </c>
      <c r="L1493" s="11">
        <v>312</v>
      </c>
      <c r="M1493" s="11">
        <v>16058.8235294117</v>
      </c>
      <c r="N1493" s="11">
        <v>14220.2352941176</v>
      </c>
      <c r="O1493" s="11">
        <v>34085.707036789201</v>
      </c>
      <c r="P1493" s="11">
        <v>2507.2010221729602</v>
      </c>
      <c r="Q1493" s="11">
        <v>30203.1304426323</v>
      </c>
      <c r="R1493" s="11">
        <v>0.88551287308164195</v>
      </c>
      <c r="S1493" s="11">
        <v>13.5978280871152</v>
      </c>
      <c r="T1493" s="11">
        <v>0.53005213745314195</v>
      </c>
      <c r="U1493" s="11">
        <v>0</v>
      </c>
      <c r="V1493" s="11">
        <v>17.411764705882302</v>
      </c>
      <c r="W1493" s="11">
        <v>0</v>
      </c>
      <c r="X1493" s="11">
        <v>0.23529411764705799</v>
      </c>
      <c r="Y1493" s="11">
        <v>17.176470588235201</v>
      </c>
      <c r="Z1493" s="11">
        <v>5</v>
      </c>
      <c r="AA1493" s="11">
        <v>5</v>
      </c>
      <c r="AB1493" s="11">
        <v>9</v>
      </c>
      <c r="AC1493" s="11">
        <v>24</v>
      </c>
      <c r="AD1493" s="11">
        <v>592.50980392156805</v>
      </c>
      <c r="AE1493" s="11">
        <v>0</v>
      </c>
      <c r="AF1493" s="11">
        <v>0</v>
      </c>
      <c r="AG1493" s="11">
        <v>0</v>
      </c>
      <c r="AH1493" s="11">
        <v>0</v>
      </c>
      <c r="AI1493" s="11">
        <v>0</v>
      </c>
      <c r="AJ1493" s="11">
        <v>0</v>
      </c>
      <c r="AK1493" s="11">
        <v>0</v>
      </c>
      <c r="AL1493" s="11">
        <v>0</v>
      </c>
      <c r="AM1493" s="11">
        <v>0</v>
      </c>
      <c r="AN1493" s="11">
        <v>0</v>
      </c>
      <c r="AO1493" s="11">
        <v>0</v>
      </c>
      <c r="AP1493" s="11">
        <v>3252.5882352941098</v>
      </c>
      <c r="AQ1493" s="11">
        <v>119.705882352941</v>
      </c>
    </row>
    <row r="1494" spans="1:43" hidden="1" x14ac:dyDescent="0.45">
      <c r="A1494" s="11">
        <v>1492</v>
      </c>
      <c r="B1494" s="11" t="s">
        <v>15</v>
      </c>
      <c r="C1494" s="11" t="s">
        <v>9</v>
      </c>
      <c r="D1494" s="12">
        <v>43221</v>
      </c>
      <c r="E1494" s="11">
        <f t="shared" si="46"/>
        <v>2018</v>
      </c>
      <c r="F1494" s="11">
        <f t="shared" si="47"/>
        <v>5</v>
      </c>
      <c r="G1494" s="11">
        <v>19</v>
      </c>
      <c r="H1494" s="11">
        <v>2</v>
      </c>
      <c r="I1494" s="11">
        <v>17</v>
      </c>
      <c r="J1494" s="11">
        <v>2</v>
      </c>
      <c r="K1494" s="11">
        <v>0</v>
      </c>
      <c r="L1494" s="11">
        <v>353.64705882352899</v>
      </c>
      <c r="M1494" s="11">
        <v>18197.647058823499</v>
      </c>
      <c r="N1494" s="11">
        <v>16674.588235294101</v>
      </c>
      <c r="O1494" s="11">
        <v>37403.523827400299</v>
      </c>
      <c r="P1494" s="11">
        <v>2770.6814649726198</v>
      </c>
      <c r="Q1494" s="11">
        <v>33929.373188016398</v>
      </c>
      <c r="R1494" s="11">
        <v>1.01879215822151</v>
      </c>
      <c r="S1494" s="11">
        <v>15.0817512885453</v>
      </c>
      <c r="T1494" s="11">
        <v>0.60169019665089396</v>
      </c>
      <c r="U1494" s="11">
        <v>0</v>
      </c>
      <c r="V1494" s="11">
        <v>20.117647058823501</v>
      </c>
      <c r="W1494" s="11">
        <v>0</v>
      </c>
      <c r="X1494" s="11">
        <v>0.47058823529411697</v>
      </c>
      <c r="Y1494" s="11">
        <v>19.647058823529399</v>
      </c>
      <c r="Z1494" s="11">
        <v>5.5882352941176396</v>
      </c>
      <c r="AA1494" s="11">
        <v>5.5882352941176396</v>
      </c>
      <c r="AB1494" s="11">
        <v>10.058823529411701</v>
      </c>
      <c r="AC1494" s="11">
        <v>27.294117647058801</v>
      </c>
      <c r="AD1494" s="11">
        <v>679.367243051066</v>
      </c>
      <c r="AE1494" s="11">
        <v>0</v>
      </c>
      <c r="AF1494" s="11">
        <v>0</v>
      </c>
      <c r="AG1494" s="11">
        <v>0</v>
      </c>
      <c r="AH1494" s="11">
        <v>0</v>
      </c>
      <c r="AI1494" s="11">
        <v>0</v>
      </c>
      <c r="AJ1494" s="11">
        <v>0</v>
      </c>
      <c r="AK1494" s="11">
        <v>0</v>
      </c>
      <c r="AL1494" s="11">
        <v>0</v>
      </c>
      <c r="AM1494" s="11">
        <v>0</v>
      </c>
      <c r="AN1494" s="11">
        <v>0</v>
      </c>
      <c r="AO1494" s="11">
        <v>0</v>
      </c>
      <c r="AP1494" s="11">
        <v>3917.1764705882301</v>
      </c>
      <c r="AQ1494" s="11">
        <v>121.64705882352899</v>
      </c>
    </row>
    <row r="1495" spans="1:43" hidden="1" x14ac:dyDescent="0.45">
      <c r="A1495" s="11">
        <v>1493</v>
      </c>
      <c r="B1495" s="11" t="s">
        <v>15</v>
      </c>
      <c r="C1495" s="11" t="s">
        <v>9</v>
      </c>
      <c r="D1495" s="12">
        <v>43252</v>
      </c>
      <c r="E1495" s="11">
        <f t="shared" si="46"/>
        <v>2018</v>
      </c>
      <c r="F1495" s="11">
        <f t="shared" si="47"/>
        <v>6</v>
      </c>
      <c r="G1495" s="11">
        <v>16</v>
      </c>
      <c r="H1495" s="11">
        <v>1</v>
      </c>
      <c r="I1495" s="11">
        <v>15</v>
      </c>
      <c r="J1495" s="11">
        <v>1</v>
      </c>
      <c r="K1495" s="11">
        <v>0</v>
      </c>
      <c r="L1495" s="11">
        <v>332.8</v>
      </c>
      <c r="M1495" s="11">
        <v>17117.333333333299</v>
      </c>
      <c r="N1495" s="11">
        <v>14456.733333333301</v>
      </c>
      <c r="O1495" s="11">
        <v>35795.563268165097</v>
      </c>
      <c r="P1495" s="11">
        <v>2625.5450754256699</v>
      </c>
      <c r="Q1495" s="11">
        <v>30320.699415547399</v>
      </c>
      <c r="R1495" s="11">
        <v>0.90087839961276805</v>
      </c>
      <c r="S1495" s="11">
        <v>14.5380050398691</v>
      </c>
      <c r="T1495" s="11">
        <v>0.53002512916269395</v>
      </c>
      <c r="U1495" s="11">
        <v>0</v>
      </c>
      <c r="V1495" s="11">
        <v>18.8</v>
      </c>
      <c r="W1495" s="11">
        <v>0</v>
      </c>
      <c r="X1495" s="11">
        <v>0</v>
      </c>
      <c r="Y1495" s="11">
        <v>18.8</v>
      </c>
      <c r="Z1495" s="11">
        <v>5.3333333333333304</v>
      </c>
      <c r="AA1495" s="11">
        <v>5.3333333333333304</v>
      </c>
      <c r="AB1495" s="11">
        <v>9.6</v>
      </c>
      <c r="AC1495" s="11">
        <v>25.6</v>
      </c>
      <c r="AD1495" s="11">
        <v>602.36388888888803</v>
      </c>
      <c r="AE1495" s="11">
        <v>0</v>
      </c>
      <c r="AF1495" s="11">
        <v>0</v>
      </c>
      <c r="AG1495" s="11">
        <v>0</v>
      </c>
      <c r="AH1495" s="11">
        <v>0</v>
      </c>
      <c r="AI1495" s="11">
        <v>0</v>
      </c>
      <c r="AJ1495" s="11">
        <v>0</v>
      </c>
      <c r="AK1495" s="11">
        <v>0</v>
      </c>
      <c r="AL1495" s="11">
        <v>0</v>
      </c>
      <c r="AM1495" s="11">
        <v>0</v>
      </c>
      <c r="AN1495" s="11">
        <v>0</v>
      </c>
      <c r="AO1495" s="11">
        <v>0</v>
      </c>
      <c r="AP1495" s="11">
        <v>3460.13333333333</v>
      </c>
      <c r="AQ1495" s="11">
        <v>93.4</v>
      </c>
    </row>
    <row r="1496" spans="1:43" hidden="1" x14ac:dyDescent="0.45">
      <c r="A1496" s="11">
        <v>1494</v>
      </c>
      <c r="B1496" s="11" t="s">
        <v>15</v>
      </c>
      <c r="C1496" s="11" t="s">
        <v>9</v>
      </c>
      <c r="D1496" s="12">
        <v>43282</v>
      </c>
      <c r="E1496" s="11">
        <f t="shared" si="46"/>
        <v>2018</v>
      </c>
      <c r="F1496" s="11">
        <f t="shared" si="47"/>
        <v>7</v>
      </c>
      <c r="G1496" s="11">
        <v>18</v>
      </c>
      <c r="H1496" s="11">
        <v>0</v>
      </c>
      <c r="I1496" s="11">
        <v>18</v>
      </c>
      <c r="J1496" s="11">
        <v>0</v>
      </c>
      <c r="K1496" s="11">
        <v>0</v>
      </c>
      <c r="L1496" s="11">
        <v>312</v>
      </c>
      <c r="M1496" s="11">
        <v>16063.0555555555</v>
      </c>
      <c r="N1496" s="11">
        <v>14214.222222222201</v>
      </c>
      <c r="O1496" s="11">
        <v>34151.376375740598</v>
      </c>
      <c r="P1496" s="11">
        <v>2508.5980640477801</v>
      </c>
      <c r="Q1496" s="11">
        <v>30184.907057904202</v>
      </c>
      <c r="R1496" s="11">
        <v>0.88492879468935204</v>
      </c>
      <c r="S1496" s="11">
        <v>13.615160413143601</v>
      </c>
      <c r="T1496" s="11">
        <v>0.52851840679416096</v>
      </c>
      <c r="U1496" s="11">
        <v>0</v>
      </c>
      <c r="V1496" s="11">
        <v>14.8888888888888</v>
      </c>
      <c r="W1496" s="11">
        <v>0</v>
      </c>
      <c r="X1496" s="11">
        <v>0.88888888888888795</v>
      </c>
      <c r="Y1496" s="11">
        <v>14</v>
      </c>
      <c r="Z1496" s="11">
        <v>4</v>
      </c>
      <c r="AA1496" s="11">
        <v>4</v>
      </c>
      <c r="AB1496" s="11">
        <v>6</v>
      </c>
      <c r="AC1496" s="11">
        <v>24</v>
      </c>
      <c r="AD1496" s="11">
        <v>592.25925925925901</v>
      </c>
      <c r="AE1496" s="11">
        <v>0</v>
      </c>
      <c r="AF1496" s="11">
        <v>0</v>
      </c>
      <c r="AG1496" s="11">
        <v>0</v>
      </c>
      <c r="AH1496" s="11">
        <v>0</v>
      </c>
      <c r="AI1496" s="11">
        <v>0</v>
      </c>
      <c r="AJ1496" s="11">
        <v>0</v>
      </c>
      <c r="AK1496" s="11">
        <v>0</v>
      </c>
      <c r="AL1496" s="11">
        <v>0</v>
      </c>
      <c r="AM1496" s="11">
        <v>0</v>
      </c>
      <c r="AN1496" s="11">
        <v>0</v>
      </c>
      <c r="AO1496" s="11">
        <v>0</v>
      </c>
      <c r="AP1496" s="11">
        <v>3007.5555555555502</v>
      </c>
      <c r="AQ1496" s="11">
        <v>55.9444444444444</v>
      </c>
    </row>
    <row r="1497" spans="1:43" hidden="1" x14ac:dyDescent="0.45">
      <c r="A1497" s="11">
        <v>1495</v>
      </c>
      <c r="B1497" s="11" t="s">
        <v>15</v>
      </c>
      <c r="C1497" s="11" t="s">
        <v>9</v>
      </c>
      <c r="D1497" s="12">
        <v>43313</v>
      </c>
      <c r="E1497" s="11">
        <f t="shared" si="46"/>
        <v>2018</v>
      </c>
      <c r="F1497" s="11">
        <f t="shared" si="47"/>
        <v>8</v>
      </c>
      <c r="G1497" s="11">
        <v>18</v>
      </c>
      <c r="H1497" s="11">
        <v>1</v>
      </c>
      <c r="I1497" s="11">
        <v>17</v>
      </c>
      <c r="J1497" s="11">
        <v>1</v>
      </c>
      <c r="K1497" s="11">
        <v>0</v>
      </c>
      <c r="L1497" s="11">
        <v>330.35294117646998</v>
      </c>
      <c r="M1497" s="11">
        <v>17010</v>
      </c>
      <c r="N1497" s="11">
        <v>15344.1764705882</v>
      </c>
      <c r="O1497" s="11">
        <v>35590.559701291</v>
      </c>
      <c r="P1497" s="11">
        <v>2652.9578964705502</v>
      </c>
      <c r="Q1497" s="11">
        <v>32087.3734403362</v>
      </c>
      <c r="R1497" s="11">
        <v>0.95515590364626901</v>
      </c>
      <c r="S1497" s="11">
        <v>14.203296380091601</v>
      </c>
      <c r="T1497" s="11">
        <v>0.57007625654906102</v>
      </c>
      <c r="U1497" s="11">
        <v>0</v>
      </c>
      <c r="V1497" s="11">
        <v>15.588235294117601</v>
      </c>
      <c r="W1497" s="11">
        <v>0</v>
      </c>
      <c r="X1497" s="11">
        <v>0</v>
      </c>
      <c r="Y1497" s="11">
        <v>15.588235294117601</v>
      </c>
      <c r="Z1497" s="11">
        <v>4.23529411764705</v>
      </c>
      <c r="AA1497" s="11">
        <v>4.23529411764705</v>
      </c>
      <c r="AB1497" s="11">
        <v>6.3529411764705799</v>
      </c>
      <c r="AC1497" s="11">
        <v>25.411764705882302</v>
      </c>
      <c r="AD1497" s="11">
        <v>639.34068627450904</v>
      </c>
      <c r="AE1497" s="11">
        <v>0</v>
      </c>
      <c r="AF1497" s="11">
        <v>0</v>
      </c>
      <c r="AG1497" s="11">
        <v>0</v>
      </c>
      <c r="AH1497" s="11">
        <v>0</v>
      </c>
      <c r="AI1497" s="11">
        <v>0</v>
      </c>
      <c r="AJ1497" s="11">
        <v>0</v>
      </c>
      <c r="AK1497" s="11">
        <v>0</v>
      </c>
      <c r="AL1497" s="11">
        <v>0</v>
      </c>
      <c r="AM1497" s="11">
        <v>0</v>
      </c>
      <c r="AN1497" s="11">
        <v>0</v>
      </c>
      <c r="AO1497" s="11">
        <v>0</v>
      </c>
      <c r="AP1497" s="11">
        <v>3558.1764705882301</v>
      </c>
      <c r="AQ1497" s="11">
        <v>81.294117647058798</v>
      </c>
    </row>
    <row r="1498" spans="1:43" hidden="1" x14ac:dyDescent="0.45">
      <c r="A1498" s="11">
        <v>1496</v>
      </c>
      <c r="B1498" s="11" t="s">
        <v>15</v>
      </c>
      <c r="C1498" s="11" t="s">
        <v>9</v>
      </c>
      <c r="D1498" s="12">
        <v>43344</v>
      </c>
      <c r="E1498" s="11">
        <f t="shared" si="46"/>
        <v>2018</v>
      </c>
      <c r="F1498" s="11">
        <f t="shared" si="47"/>
        <v>9</v>
      </c>
      <c r="G1498" s="11">
        <v>16</v>
      </c>
      <c r="H1498" s="11">
        <v>2</v>
      </c>
      <c r="I1498" s="11">
        <v>14</v>
      </c>
      <c r="J1498" s="11">
        <v>2</v>
      </c>
      <c r="K1498" s="11">
        <v>2</v>
      </c>
      <c r="L1498" s="11">
        <v>363.42857142857099</v>
      </c>
      <c r="M1498" s="11">
        <v>18631.4285714285</v>
      </c>
      <c r="N1498" s="11">
        <v>18203.357142857101</v>
      </c>
      <c r="O1498" s="11">
        <v>39011.508636648301</v>
      </c>
      <c r="P1498" s="11">
        <v>2869.8637254914302</v>
      </c>
      <c r="Q1498" s="11">
        <v>37581.226348925898</v>
      </c>
      <c r="R1498" s="11">
        <v>1.1080951697227901</v>
      </c>
      <c r="S1498" s="11">
        <v>15.5374855575347</v>
      </c>
      <c r="T1498" s="11">
        <v>0.66197461341971797</v>
      </c>
      <c r="U1498" s="11">
        <v>0</v>
      </c>
      <c r="V1498" s="11">
        <v>13.9285714285714</v>
      </c>
      <c r="W1498" s="11">
        <v>2.1428571428571401</v>
      </c>
      <c r="X1498" s="11">
        <v>0</v>
      </c>
      <c r="Y1498" s="11">
        <v>11.785714285714199</v>
      </c>
      <c r="Z1498" s="11">
        <v>4.5714285714285703</v>
      </c>
      <c r="AA1498" s="11">
        <v>4.5714285714285703</v>
      </c>
      <c r="AB1498" s="11">
        <v>6.8571428571428497</v>
      </c>
      <c r="AC1498" s="11">
        <v>28.285714285714199</v>
      </c>
      <c r="AD1498" s="11">
        <v>727.28018707482897</v>
      </c>
      <c r="AE1498" s="11">
        <v>0</v>
      </c>
      <c r="AF1498" s="11">
        <v>0</v>
      </c>
      <c r="AG1498" s="11">
        <v>0</v>
      </c>
      <c r="AH1498" s="11">
        <v>0</v>
      </c>
      <c r="AI1498" s="11">
        <v>0</v>
      </c>
      <c r="AJ1498" s="11">
        <v>0</v>
      </c>
      <c r="AK1498" s="11">
        <v>0</v>
      </c>
      <c r="AL1498" s="11">
        <v>0</v>
      </c>
      <c r="AM1498" s="11">
        <v>0</v>
      </c>
      <c r="AN1498" s="11">
        <v>0</v>
      </c>
      <c r="AO1498" s="11">
        <v>0</v>
      </c>
      <c r="AP1498" s="11">
        <v>5008.4285714285697</v>
      </c>
      <c r="AQ1498" s="11">
        <v>156.35714285714201</v>
      </c>
    </row>
    <row r="1499" spans="1:43" hidden="1" x14ac:dyDescent="0.45">
      <c r="A1499" s="11">
        <v>1497</v>
      </c>
      <c r="B1499" s="11" t="s">
        <v>15</v>
      </c>
      <c r="C1499" s="11" t="s">
        <v>9</v>
      </c>
      <c r="D1499" s="12">
        <v>43374</v>
      </c>
      <c r="E1499" s="11">
        <f t="shared" si="46"/>
        <v>2018</v>
      </c>
      <c r="F1499" s="11">
        <f t="shared" si="47"/>
        <v>10</v>
      </c>
      <c r="G1499" s="11">
        <v>19</v>
      </c>
      <c r="H1499" s="11">
        <v>2</v>
      </c>
      <c r="I1499" s="11">
        <v>17</v>
      </c>
      <c r="J1499" s="11">
        <v>2</v>
      </c>
      <c r="K1499" s="11">
        <v>0</v>
      </c>
      <c r="L1499" s="11">
        <v>352.47058823529397</v>
      </c>
      <c r="M1499" s="11">
        <v>18063.529411764699</v>
      </c>
      <c r="N1499" s="11">
        <v>16107.8235294117</v>
      </c>
      <c r="O1499" s="11">
        <v>37487.308547382301</v>
      </c>
      <c r="P1499" s="11">
        <v>2759.85433377749</v>
      </c>
      <c r="Q1499" s="11">
        <v>33511.631704794498</v>
      </c>
      <c r="R1499" s="11">
        <v>0.99721163709649996</v>
      </c>
      <c r="S1499" s="11">
        <v>15.1775624925</v>
      </c>
      <c r="T1499" s="11">
        <v>0.58703880539914299</v>
      </c>
      <c r="U1499" s="11">
        <v>0</v>
      </c>
      <c r="V1499" s="11">
        <v>14.235294117646999</v>
      </c>
      <c r="W1499" s="11">
        <v>0</v>
      </c>
      <c r="X1499" s="11">
        <v>0.23529411764705799</v>
      </c>
      <c r="Y1499" s="11">
        <v>14</v>
      </c>
      <c r="Z1499" s="11">
        <v>4.4705882352941098</v>
      </c>
      <c r="AA1499" s="11">
        <v>4.4705882352941098</v>
      </c>
      <c r="AB1499" s="11">
        <v>6.7058823529411704</v>
      </c>
      <c r="AC1499" s="11">
        <v>27.294117647058801</v>
      </c>
      <c r="AD1499" s="11">
        <v>660.93872549019602</v>
      </c>
      <c r="AE1499" s="11">
        <v>0</v>
      </c>
      <c r="AF1499" s="11">
        <v>0</v>
      </c>
      <c r="AG1499" s="11">
        <v>0</v>
      </c>
      <c r="AH1499" s="11">
        <v>0</v>
      </c>
      <c r="AI1499" s="11">
        <v>0</v>
      </c>
      <c r="AJ1499" s="11">
        <v>0</v>
      </c>
      <c r="AK1499" s="11">
        <v>0</v>
      </c>
      <c r="AL1499" s="11">
        <v>0</v>
      </c>
      <c r="AM1499" s="11">
        <v>0</v>
      </c>
      <c r="AN1499" s="11">
        <v>0</v>
      </c>
      <c r="AO1499" s="11">
        <v>0</v>
      </c>
      <c r="AP1499" s="11">
        <v>4309.6470588235297</v>
      </c>
      <c r="AQ1499" s="11">
        <v>240.35294117647001</v>
      </c>
    </row>
    <row r="1500" spans="1:43" hidden="1" x14ac:dyDescent="0.45">
      <c r="A1500" s="11">
        <v>1498</v>
      </c>
      <c r="B1500" s="11" t="s">
        <v>15</v>
      </c>
      <c r="C1500" s="11" t="s">
        <v>9</v>
      </c>
      <c r="D1500" s="12">
        <v>43405</v>
      </c>
      <c r="E1500" s="11">
        <f t="shared" si="46"/>
        <v>2018</v>
      </c>
      <c r="F1500" s="11">
        <f t="shared" si="47"/>
        <v>11</v>
      </c>
      <c r="G1500" s="11">
        <v>17</v>
      </c>
      <c r="H1500" s="11">
        <v>0</v>
      </c>
      <c r="I1500" s="11">
        <v>17</v>
      </c>
      <c r="J1500" s="11">
        <v>0</v>
      </c>
      <c r="K1500" s="11">
        <v>0</v>
      </c>
      <c r="L1500" s="11">
        <v>312</v>
      </c>
      <c r="M1500" s="11">
        <v>16019.705882352901</v>
      </c>
      <c r="N1500" s="11">
        <v>14745.647058823501</v>
      </c>
      <c r="O1500" s="11">
        <v>34023.140618025398</v>
      </c>
      <c r="P1500" s="11">
        <v>2486.5515837252801</v>
      </c>
      <c r="Q1500" s="11">
        <v>31316.154682855198</v>
      </c>
      <c r="R1500" s="11">
        <v>0.92045097724237002</v>
      </c>
      <c r="S1500" s="11">
        <v>13.6828390795653</v>
      </c>
      <c r="T1500" s="11">
        <v>0.54516580617302901</v>
      </c>
      <c r="U1500" s="11">
        <v>0</v>
      </c>
      <c r="V1500" s="11">
        <v>12.588235294117601</v>
      </c>
      <c r="W1500" s="11">
        <v>0</v>
      </c>
      <c r="X1500" s="11">
        <v>0</v>
      </c>
      <c r="Y1500" s="11">
        <v>12.588235294117601</v>
      </c>
      <c r="Z1500" s="11">
        <v>4</v>
      </c>
      <c r="AA1500" s="11">
        <v>4</v>
      </c>
      <c r="AB1500" s="11">
        <v>6</v>
      </c>
      <c r="AC1500" s="11">
        <v>24</v>
      </c>
      <c r="AD1500" s="11">
        <v>614.40196078431302</v>
      </c>
      <c r="AE1500" s="11">
        <v>0</v>
      </c>
      <c r="AF1500" s="11">
        <v>0</v>
      </c>
      <c r="AG1500" s="11">
        <v>0</v>
      </c>
      <c r="AH1500" s="11">
        <v>0</v>
      </c>
      <c r="AI1500" s="11">
        <v>0</v>
      </c>
      <c r="AJ1500" s="11">
        <v>0</v>
      </c>
      <c r="AK1500" s="11">
        <v>0</v>
      </c>
      <c r="AL1500" s="11">
        <v>0</v>
      </c>
      <c r="AM1500" s="11">
        <v>0</v>
      </c>
      <c r="AN1500" s="11">
        <v>0</v>
      </c>
      <c r="AO1500" s="11">
        <v>0</v>
      </c>
      <c r="AP1500" s="11">
        <v>3183.6470588235202</v>
      </c>
      <c r="AQ1500" s="11">
        <v>184.470588235294</v>
      </c>
    </row>
    <row r="1501" spans="1:43" hidden="1" x14ac:dyDescent="0.45">
      <c r="A1501" s="11">
        <v>1499</v>
      </c>
      <c r="B1501" s="11" t="s">
        <v>15</v>
      </c>
      <c r="C1501" s="11" t="s">
        <v>9</v>
      </c>
      <c r="D1501" s="12">
        <v>43435</v>
      </c>
      <c r="E1501" s="11">
        <f t="shared" si="46"/>
        <v>2018</v>
      </c>
      <c r="F1501" s="11">
        <f t="shared" si="47"/>
        <v>12</v>
      </c>
      <c r="G1501" s="11">
        <v>17</v>
      </c>
      <c r="H1501" s="11">
        <v>1</v>
      </c>
      <c r="I1501" s="11">
        <v>16</v>
      </c>
      <c r="J1501" s="11">
        <v>1</v>
      </c>
      <c r="K1501" s="11">
        <v>0</v>
      </c>
      <c r="L1501" s="11">
        <v>332.5</v>
      </c>
      <c r="M1501" s="11">
        <v>17059.0625</v>
      </c>
      <c r="N1501" s="11">
        <v>15339.875</v>
      </c>
      <c r="O1501" s="11">
        <v>35795.104322300598</v>
      </c>
      <c r="P1501" s="11">
        <v>2636.36830804991</v>
      </c>
      <c r="Q1501" s="11">
        <v>32199.555657639499</v>
      </c>
      <c r="R1501" s="11">
        <v>0.95539967347634203</v>
      </c>
      <c r="S1501" s="11">
        <v>14.420880317244199</v>
      </c>
      <c r="T1501" s="11">
        <v>0.56476821980229497</v>
      </c>
      <c r="U1501" s="11">
        <v>0</v>
      </c>
      <c r="V1501" s="11">
        <v>13.6875</v>
      </c>
      <c r="W1501" s="11">
        <v>0</v>
      </c>
      <c r="X1501" s="11">
        <v>0.125</v>
      </c>
      <c r="Y1501" s="11">
        <v>13.5625</v>
      </c>
      <c r="Z1501" s="11">
        <v>4.25</v>
      </c>
      <c r="AA1501" s="11">
        <v>4.25</v>
      </c>
      <c r="AB1501" s="11">
        <v>6.375</v>
      </c>
      <c r="AC1501" s="11">
        <v>25.625</v>
      </c>
      <c r="AD1501" s="11">
        <v>636.12720352564099</v>
      </c>
      <c r="AE1501" s="11">
        <v>0</v>
      </c>
      <c r="AF1501" s="11">
        <v>0</v>
      </c>
      <c r="AG1501" s="11">
        <v>0</v>
      </c>
      <c r="AH1501" s="11">
        <v>0</v>
      </c>
      <c r="AI1501" s="11">
        <v>0</v>
      </c>
      <c r="AJ1501" s="11">
        <v>0</v>
      </c>
      <c r="AK1501" s="11">
        <v>0</v>
      </c>
      <c r="AL1501" s="11">
        <v>0</v>
      </c>
      <c r="AM1501" s="11">
        <v>0</v>
      </c>
      <c r="AN1501" s="11">
        <v>0</v>
      </c>
      <c r="AO1501" s="11">
        <v>0</v>
      </c>
      <c r="AP1501" s="11">
        <v>3414.125</v>
      </c>
      <c r="AQ1501" s="11">
        <v>26.25</v>
      </c>
    </row>
    <row r="1502" spans="1:43" hidden="1" x14ac:dyDescent="0.45">
      <c r="A1502" s="11">
        <v>1500</v>
      </c>
      <c r="B1502" s="11" t="s">
        <v>15</v>
      </c>
      <c r="C1502" s="11" t="s">
        <v>9</v>
      </c>
      <c r="D1502" s="12">
        <v>43466</v>
      </c>
      <c r="E1502" s="11">
        <f t="shared" si="46"/>
        <v>2019</v>
      </c>
      <c r="F1502" s="11">
        <f t="shared" si="47"/>
        <v>1</v>
      </c>
      <c r="G1502" s="11">
        <v>19</v>
      </c>
      <c r="H1502" s="11">
        <v>1</v>
      </c>
      <c r="I1502" s="11">
        <v>18</v>
      </c>
      <c r="J1502" s="11">
        <v>1</v>
      </c>
      <c r="K1502" s="11">
        <v>0</v>
      </c>
      <c r="L1502" s="11">
        <v>330.222222222222</v>
      </c>
      <c r="M1502" s="11">
        <v>16948.611111111099</v>
      </c>
      <c r="N1502" s="11">
        <v>15174.5555555555</v>
      </c>
      <c r="O1502" s="11">
        <v>35386.417859330199</v>
      </c>
      <c r="P1502" s="11">
        <v>2636.5665817355598</v>
      </c>
      <c r="Q1502" s="11">
        <v>31656.147623744499</v>
      </c>
      <c r="R1502" s="11">
        <v>0.94464650401011496</v>
      </c>
      <c r="S1502" s="11">
        <v>14.1681260329993</v>
      </c>
      <c r="T1502" s="11">
        <v>0.56188779846751702</v>
      </c>
      <c r="U1502" s="11">
        <v>0</v>
      </c>
      <c r="V1502" s="11">
        <v>13.2777777777777</v>
      </c>
      <c r="W1502" s="11">
        <v>0</v>
      </c>
      <c r="X1502" s="11">
        <v>0.11111111111111099</v>
      </c>
      <c r="Y1502" s="11">
        <v>13.1666666666666</v>
      </c>
      <c r="Z1502" s="11">
        <v>4.2222222222222197</v>
      </c>
      <c r="AA1502" s="11">
        <v>4.2222222222222197</v>
      </c>
      <c r="AB1502" s="11">
        <v>6.3333333333333304</v>
      </c>
      <c r="AC1502" s="11">
        <v>25.4444444444444</v>
      </c>
      <c r="AD1502" s="11">
        <v>629.10434472934401</v>
      </c>
      <c r="AE1502" s="11">
        <v>0</v>
      </c>
      <c r="AF1502" s="11">
        <v>0</v>
      </c>
      <c r="AG1502" s="11">
        <v>0</v>
      </c>
      <c r="AH1502" s="11">
        <v>0</v>
      </c>
      <c r="AI1502" s="11">
        <v>0</v>
      </c>
      <c r="AJ1502" s="11">
        <v>0</v>
      </c>
      <c r="AK1502" s="11">
        <v>0</v>
      </c>
      <c r="AL1502" s="11">
        <v>0</v>
      </c>
      <c r="AM1502" s="11">
        <v>0</v>
      </c>
      <c r="AN1502" s="11">
        <v>0</v>
      </c>
      <c r="AO1502" s="11">
        <v>0</v>
      </c>
      <c r="AP1502" s="11">
        <v>3466.9444444444398</v>
      </c>
      <c r="AQ1502" s="11">
        <v>61.6666666666666</v>
      </c>
    </row>
    <row r="1503" spans="1:43" hidden="1" x14ac:dyDescent="0.45">
      <c r="A1503" s="11">
        <v>1501</v>
      </c>
      <c r="B1503" s="11" t="s">
        <v>15</v>
      </c>
      <c r="C1503" s="11" t="s">
        <v>9</v>
      </c>
      <c r="D1503" s="12">
        <v>43497</v>
      </c>
      <c r="E1503" s="11">
        <f t="shared" si="46"/>
        <v>2019</v>
      </c>
      <c r="F1503" s="11">
        <f t="shared" si="47"/>
        <v>2</v>
      </c>
      <c r="G1503" s="11">
        <v>16</v>
      </c>
      <c r="H1503" s="11">
        <v>3</v>
      </c>
      <c r="I1503" s="11">
        <v>13</v>
      </c>
      <c r="J1503" s="11">
        <v>3</v>
      </c>
      <c r="K1503" s="11">
        <v>3</v>
      </c>
      <c r="L1503" s="11">
        <v>392.61538461538402</v>
      </c>
      <c r="M1503" s="11">
        <v>20141.1538461538</v>
      </c>
      <c r="N1503" s="11">
        <v>21756</v>
      </c>
      <c r="O1503" s="11">
        <v>41254.652500885102</v>
      </c>
      <c r="P1503" s="11">
        <v>3088.98677581334</v>
      </c>
      <c r="Q1503" s="11">
        <v>44140.480276062801</v>
      </c>
      <c r="R1503" s="11">
        <v>1.3226151157980099</v>
      </c>
      <c r="S1503" s="11">
        <v>16.439329360878698</v>
      </c>
      <c r="T1503" s="11">
        <v>0.78885596567628702</v>
      </c>
      <c r="U1503" s="11">
        <v>0</v>
      </c>
      <c r="V1503" s="11">
        <v>14.846153846153801</v>
      </c>
      <c r="W1503" s="11">
        <v>3.07692307692307</v>
      </c>
      <c r="X1503" s="11">
        <v>0.15384615384615299</v>
      </c>
      <c r="Y1503" s="11">
        <v>11.615384615384601</v>
      </c>
      <c r="Z1503" s="11">
        <v>4.9230769230769198</v>
      </c>
      <c r="AA1503" s="11">
        <v>4.9230769230769198</v>
      </c>
      <c r="AB1503" s="11">
        <v>7.3846153846153797</v>
      </c>
      <c r="AC1503" s="11">
        <v>30.615384615384599</v>
      </c>
      <c r="AD1503" s="11">
        <v>868.539940828402</v>
      </c>
      <c r="AE1503" s="11">
        <v>0</v>
      </c>
      <c r="AF1503" s="11">
        <v>0</v>
      </c>
      <c r="AG1503" s="11">
        <v>0</v>
      </c>
      <c r="AH1503" s="11">
        <v>0</v>
      </c>
      <c r="AI1503" s="11">
        <v>0</v>
      </c>
      <c r="AJ1503" s="11">
        <v>0</v>
      </c>
      <c r="AK1503" s="11">
        <v>0</v>
      </c>
      <c r="AL1503" s="11">
        <v>0</v>
      </c>
      <c r="AM1503" s="11">
        <v>0</v>
      </c>
      <c r="AN1503" s="11">
        <v>0</v>
      </c>
      <c r="AO1503" s="11">
        <v>0</v>
      </c>
      <c r="AP1503" s="11">
        <v>6010.7692307692296</v>
      </c>
      <c r="AQ1503" s="11">
        <v>88.846153846153797</v>
      </c>
    </row>
    <row r="1504" spans="1:43" hidden="1" x14ac:dyDescent="0.45">
      <c r="A1504" s="11">
        <v>1502</v>
      </c>
      <c r="B1504" s="11" t="s">
        <v>15</v>
      </c>
      <c r="C1504" s="11" t="s">
        <v>9</v>
      </c>
      <c r="D1504" s="12">
        <v>43525</v>
      </c>
      <c r="E1504" s="11">
        <f t="shared" si="46"/>
        <v>2019</v>
      </c>
      <c r="F1504" s="11">
        <f t="shared" si="47"/>
        <v>3</v>
      </c>
      <c r="G1504" s="11">
        <v>16</v>
      </c>
      <c r="H1504" s="11">
        <v>0</v>
      </c>
      <c r="I1504" s="11">
        <v>16</v>
      </c>
      <c r="J1504" s="11">
        <v>0</v>
      </c>
      <c r="K1504" s="11">
        <v>0</v>
      </c>
      <c r="L1504" s="11">
        <v>312</v>
      </c>
      <c r="M1504" s="11">
        <v>16014.6875</v>
      </c>
      <c r="N1504" s="11">
        <v>14075.6875</v>
      </c>
      <c r="O1504" s="11">
        <v>34236.801209869896</v>
      </c>
      <c r="P1504" s="11">
        <v>2485.4443158717299</v>
      </c>
      <c r="Q1504" s="11">
        <v>30089.283473902899</v>
      </c>
      <c r="R1504" s="11">
        <v>0.87881825076495201</v>
      </c>
      <c r="S1504" s="11">
        <v>13.7750125932206</v>
      </c>
      <c r="T1504" s="11">
        <v>0.52037469561266503</v>
      </c>
      <c r="U1504" s="11">
        <v>0</v>
      </c>
      <c r="V1504" s="11">
        <v>12.5</v>
      </c>
      <c r="W1504" s="11">
        <v>0</v>
      </c>
      <c r="X1504" s="11">
        <v>0</v>
      </c>
      <c r="Y1504" s="11">
        <v>12.5</v>
      </c>
      <c r="Z1504" s="11">
        <v>4</v>
      </c>
      <c r="AA1504" s="11">
        <v>4</v>
      </c>
      <c r="AB1504" s="11">
        <v>6</v>
      </c>
      <c r="AC1504" s="11">
        <v>24</v>
      </c>
      <c r="AD1504" s="11">
        <v>586.48697916666595</v>
      </c>
      <c r="AE1504" s="11">
        <v>0</v>
      </c>
      <c r="AF1504" s="11">
        <v>0</v>
      </c>
      <c r="AG1504" s="11">
        <v>0</v>
      </c>
      <c r="AH1504" s="11">
        <v>0</v>
      </c>
      <c r="AI1504" s="11">
        <v>0</v>
      </c>
      <c r="AJ1504" s="11">
        <v>0</v>
      </c>
      <c r="AK1504" s="11">
        <v>0</v>
      </c>
      <c r="AL1504" s="11">
        <v>0</v>
      </c>
      <c r="AM1504" s="11">
        <v>0</v>
      </c>
      <c r="AN1504" s="11">
        <v>0</v>
      </c>
      <c r="AO1504" s="11">
        <v>0</v>
      </c>
      <c r="AP1504" s="11">
        <v>3950.75</v>
      </c>
      <c r="AQ1504" s="11">
        <v>32.4375</v>
      </c>
    </row>
    <row r="1505" spans="1:43" hidden="1" x14ac:dyDescent="0.45">
      <c r="A1505" s="11">
        <v>1503</v>
      </c>
      <c r="B1505" s="11" t="s">
        <v>15</v>
      </c>
      <c r="C1505" s="11" t="s">
        <v>9</v>
      </c>
      <c r="D1505" s="12">
        <v>43556</v>
      </c>
      <c r="E1505" s="11">
        <f t="shared" si="46"/>
        <v>2019</v>
      </c>
      <c r="F1505" s="11">
        <f t="shared" si="47"/>
        <v>4</v>
      </c>
      <c r="G1505" s="11">
        <v>18</v>
      </c>
      <c r="H1505" s="11">
        <v>0</v>
      </c>
      <c r="I1505" s="11">
        <v>18</v>
      </c>
      <c r="J1505" s="11">
        <v>0</v>
      </c>
      <c r="K1505" s="11">
        <v>0</v>
      </c>
      <c r="L1505" s="11">
        <v>312</v>
      </c>
      <c r="M1505" s="11">
        <v>16030</v>
      </c>
      <c r="N1505" s="11">
        <v>15016.6111111111</v>
      </c>
      <c r="O1505" s="11">
        <v>33779.234671241</v>
      </c>
      <c r="P1505" s="11">
        <v>2485.2595077903002</v>
      </c>
      <c r="Q1505" s="11">
        <v>31641.811822274802</v>
      </c>
      <c r="R1505" s="11">
        <v>0.93670351319020195</v>
      </c>
      <c r="S1505" s="11">
        <v>13.592879525132201</v>
      </c>
      <c r="T1505" s="11">
        <v>0.55453158335730901</v>
      </c>
      <c r="U1505" s="11">
        <v>0</v>
      </c>
      <c r="V1505" s="11">
        <v>12.5</v>
      </c>
      <c r="W1505" s="11">
        <v>0</v>
      </c>
      <c r="X1505" s="11">
        <v>0</v>
      </c>
      <c r="Y1505" s="11">
        <v>12.5</v>
      </c>
      <c r="Z1505" s="11">
        <v>4</v>
      </c>
      <c r="AA1505" s="11">
        <v>4</v>
      </c>
      <c r="AB1505" s="11">
        <v>6</v>
      </c>
      <c r="AC1505" s="11">
        <v>24</v>
      </c>
      <c r="AD1505" s="11">
        <v>625.69212962962899</v>
      </c>
      <c r="AE1505" s="11">
        <v>0</v>
      </c>
      <c r="AF1505" s="11">
        <v>0</v>
      </c>
      <c r="AG1505" s="11">
        <v>0</v>
      </c>
      <c r="AH1505" s="11">
        <v>0</v>
      </c>
      <c r="AI1505" s="11">
        <v>0</v>
      </c>
      <c r="AJ1505" s="11">
        <v>0</v>
      </c>
      <c r="AK1505" s="11">
        <v>0</v>
      </c>
      <c r="AL1505" s="11">
        <v>0</v>
      </c>
      <c r="AM1505" s="11">
        <v>0</v>
      </c>
      <c r="AN1505" s="11">
        <v>0</v>
      </c>
      <c r="AO1505" s="11">
        <v>0</v>
      </c>
      <c r="AP1505" s="11">
        <v>3392.1111111111099</v>
      </c>
      <c r="AQ1505" s="11">
        <v>102.388888888888</v>
      </c>
    </row>
    <row r="1506" spans="1:43" hidden="1" x14ac:dyDescent="0.45">
      <c r="A1506" s="11">
        <v>1504</v>
      </c>
      <c r="B1506" s="11" t="s">
        <v>15</v>
      </c>
      <c r="C1506" s="11" t="s">
        <v>9</v>
      </c>
      <c r="D1506" s="12">
        <v>43586</v>
      </c>
      <c r="E1506" s="11">
        <f t="shared" si="46"/>
        <v>2019</v>
      </c>
      <c r="F1506" s="11">
        <f t="shared" si="47"/>
        <v>5</v>
      </c>
      <c r="G1506" s="11">
        <v>18</v>
      </c>
      <c r="H1506" s="11">
        <v>1</v>
      </c>
      <c r="I1506" s="11">
        <v>17</v>
      </c>
      <c r="J1506" s="11">
        <v>1</v>
      </c>
      <c r="K1506" s="11">
        <v>0</v>
      </c>
      <c r="L1506" s="11">
        <v>331.29411764705799</v>
      </c>
      <c r="M1506" s="11">
        <v>17017.058823529402</v>
      </c>
      <c r="N1506" s="11">
        <v>16331.647058823501</v>
      </c>
      <c r="O1506" s="11">
        <v>35329.329840949998</v>
      </c>
      <c r="P1506" s="11">
        <v>2609.0136964891199</v>
      </c>
      <c r="Q1506" s="11">
        <v>33760.351750841299</v>
      </c>
      <c r="R1506" s="11">
        <v>1.0147344819045101</v>
      </c>
      <c r="S1506" s="11">
        <v>14.3330838193868</v>
      </c>
      <c r="T1506" s="11">
        <v>0.59523973620203596</v>
      </c>
      <c r="U1506" s="11">
        <v>0</v>
      </c>
      <c r="V1506" s="11">
        <v>13.4705882352941</v>
      </c>
      <c r="W1506" s="11">
        <v>0</v>
      </c>
      <c r="X1506" s="11">
        <v>0.11764705882352899</v>
      </c>
      <c r="Y1506" s="11">
        <v>13.3529411764705</v>
      </c>
      <c r="Z1506" s="11">
        <v>4.23529411764705</v>
      </c>
      <c r="AA1506" s="11">
        <v>4.23529411764705</v>
      </c>
      <c r="AB1506" s="11">
        <v>6.3529411764705799</v>
      </c>
      <c r="AC1506" s="11">
        <v>25.529411764705799</v>
      </c>
      <c r="AD1506" s="11">
        <v>675.80392156862695</v>
      </c>
      <c r="AE1506" s="11">
        <v>0</v>
      </c>
      <c r="AF1506" s="11">
        <v>0</v>
      </c>
      <c r="AG1506" s="11">
        <v>0</v>
      </c>
      <c r="AH1506" s="11">
        <v>0</v>
      </c>
      <c r="AI1506" s="11">
        <v>0</v>
      </c>
      <c r="AJ1506" s="11">
        <v>0</v>
      </c>
      <c r="AK1506" s="11">
        <v>0</v>
      </c>
      <c r="AL1506" s="11">
        <v>0</v>
      </c>
      <c r="AM1506" s="11">
        <v>0</v>
      </c>
      <c r="AN1506" s="11">
        <v>0</v>
      </c>
      <c r="AO1506" s="11">
        <v>0</v>
      </c>
      <c r="AP1506" s="11">
        <v>3944.1764705882301</v>
      </c>
      <c r="AQ1506" s="11">
        <v>140.82352941176401</v>
      </c>
    </row>
    <row r="1507" spans="1:43" hidden="1" x14ac:dyDescent="0.45">
      <c r="A1507" s="11">
        <v>1505</v>
      </c>
      <c r="B1507" s="11" t="s">
        <v>15</v>
      </c>
      <c r="C1507" s="11" t="s">
        <v>9</v>
      </c>
      <c r="D1507" s="12">
        <v>43617</v>
      </c>
      <c r="E1507" s="11">
        <f t="shared" si="46"/>
        <v>2019</v>
      </c>
      <c r="F1507" s="11">
        <f t="shared" si="47"/>
        <v>6</v>
      </c>
      <c r="G1507" s="11">
        <v>16</v>
      </c>
      <c r="H1507" s="11">
        <v>1</v>
      </c>
      <c r="I1507" s="11">
        <v>15</v>
      </c>
      <c r="J1507" s="11">
        <v>1</v>
      </c>
      <c r="K1507" s="11">
        <v>0</v>
      </c>
      <c r="L1507" s="11">
        <v>332.8</v>
      </c>
      <c r="M1507" s="11">
        <v>17110.333333333299</v>
      </c>
      <c r="N1507" s="11">
        <v>16403.733333333301</v>
      </c>
      <c r="O1507" s="11">
        <v>35542.683340593503</v>
      </c>
      <c r="P1507" s="11">
        <v>2626.9781930223198</v>
      </c>
      <c r="Q1507" s="11">
        <v>34027.506809992599</v>
      </c>
      <c r="R1507" s="11">
        <v>1.0225485380041801</v>
      </c>
      <c r="S1507" s="11">
        <v>14.4303376003023</v>
      </c>
      <c r="T1507" s="11">
        <v>0.59955742884818997</v>
      </c>
      <c r="U1507" s="11">
        <v>0</v>
      </c>
      <c r="V1507" s="11">
        <v>14</v>
      </c>
      <c r="W1507" s="11">
        <v>0</v>
      </c>
      <c r="X1507" s="11">
        <v>0</v>
      </c>
      <c r="Y1507" s="11">
        <v>14</v>
      </c>
      <c r="Z1507" s="11">
        <v>4.2666666666666604</v>
      </c>
      <c r="AA1507" s="11">
        <v>4.2666666666666604</v>
      </c>
      <c r="AB1507" s="11">
        <v>6.4</v>
      </c>
      <c r="AC1507" s="11">
        <v>25.6</v>
      </c>
      <c r="AD1507" s="11">
        <v>683.48888888888803</v>
      </c>
      <c r="AE1507" s="11">
        <v>0</v>
      </c>
      <c r="AF1507" s="11">
        <v>0</v>
      </c>
      <c r="AG1507" s="11">
        <v>0</v>
      </c>
      <c r="AH1507" s="11">
        <v>0</v>
      </c>
      <c r="AI1507" s="11">
        <v>0</v>
      </c>
      <c r="AJ1507" s="11">
        <v>0</v>
      </c>
      <c r="AK1507" s="11">
        <v>0</v>
      </c>
      <c r="AL1507" s="11">
        <v>0</v>
      </c>
      <c r="AM1507" s="11">
        <v>0</v>
      </c>
      <c r="AN1507" s="11">
        <v>0</v>
      </c>
      <c r="AO1507" s="11">
        <v>0</v>
      </c>
      <c r="AP1507" s="11">
        <v>3663.5333333333301</v>
      </c>
      <c r="AQ1507" s="11">
        <v>97.866666666666603</v>
      </c>
    </row>
    <row r="1508" spans="1:43" hidden="1" x14ac:dyDescent="0.45">
      <c r="A1508" s="11">
        <v>1506</v>
      </c>
      <c r="B1508" s="11" t="s">
        <v>15</v>
      </c>
      <c r="C1508" s="11" t="s">
        <v>9</v>
      </c>
      <c r="D1508" s="12">
        <v>43647</v>
      </c>
      <c r="E1508" s="11">
        <f t="shared" si="46"/>
        <v>2019</v>
      </c>
      <c r="F1508" s="11">
        <f t="shared" si="47"/>
        <v>7</v>
      </c>
      <c r="G1508" s="11">
        <v>19</v>
      </c>
      <c r="H1508" s="11">
        <v>0</v>
      </c>
      <c r="I1508" s="11">
        <v>19</v>
      </c>
      <c r="J1508" s="11">
        <v>0</v>
      </c>
      <c r="K1508" s="11">
        <v>0</v>
      </c>
      <c r="L1508" s="11">
        <v>312</v>
      </c>
      <c r="M1508" s="11">
        <v>16028.1578947368</v>
      </c>
      <c r="N1508" s="11">
        <v>15737.368421052601</v>
      </c>
      <c r="O1508" s="11">
        <v>32090.446798298701</v>
      </c>
      <c r="P1508" s="11">
        <v>2392.2513155587899</v>
      </c>
      <c r="Q1508" s="11">
        <v>31505.200667716901</v>
      </c>
      <c r="R1508" s="11">
        <v>0.98180348600342404</v>
      </c>
      <c r="S1508" s="11">
        <v>13.4190170094334</v>
      </c>
      <c r="T1508" s="11">
        <v>0.56014824757451898</v>
      </c>
      <c r="U1508" s="11">
        <v>0</v>
      </c>
      <c r="V1508" s="11">
        <v>12.368421052631501</v>
      </c>
      <c r="W1508" s="11">
        <v>0</v>
      </c>
      <c r="X1508" s="11">
        <v>0</v>
      </c>
      <c r="Y1508" s="11">
        <v>12.368421052631501</v>
      </c>
      <c r="Z1508" s="11">
        <v>4</v>
      </c>
      <c r="AA1508" s="11">
        <v>4</v>
      </c>
      <c r="AB1508" s="11">
        <v>6</v>
      </c>
      <c r="AC1508" s="11">
        <v>24</v>
      </c>
      <c r="AD1508" s="11">
        <v>655.72368421052602</v>
      </c>
      <c r="AE1508" s="11">
        <v>0</v>
      </c>
      <c r="AF1508" s="11">
        <v>0</v>
      </c>
      <c r="AG1508" s="11">
        <v>0</v>
      </c>
      <c r="AH1508" s="11">
        <v>0</v>
      </c>
      <c r="AI1508" s="11">
        <v>0</v>
      </c>
      <c r="AJ1508" s="11">
        <v>0</v>
      </c>
      <c r="AK1508" s="11">
        <v>0</v>
      </c>
      <c r="AL1508" s="11">
        <v>0</v>
      </c>
      <c r="AM1508" s="11">
        <v>0</v>
      </c>
      <c r="AN1508" s="11">
        <v>0</v>
      </c>
      <c r="AO1508" s="11">
        <v>0</v>
      </c>
      <c r="AP1508" s="11">
        <v>3661.21052631578</v>
      </c>
      <c r="AQ1508" s="11">
        <v>78.157894736842096</v>
      </c>
    </row>
    <row r="1509" spans="1:43" hidden="1" x14ac:dyDescent="0.45">
      <c r="A1509" s="11">
        <v>1507</v>
      </c>
      <c r="B1509" s="11" t="s">
        <v>15</v>
      </c>
      <c r="C1509" s="11" t="s">
        <v>9</v>
      </c>
      <c r="D1509" s="12">
        <v>43678</v>
      </c>
      <c r="E1509" s="11">
        <f t="shared" si="46"/>
        <v>2019</v>
      </c>
      <c r="F1509" s="11">
        <f t="shared" si="47"/>
        <v>8</v>
      </c>
      <c r="G1509" s="11">
        <v>17</v>
      </c>
      <c r="H1509" s="11">
        <v>1</v>
      </c>
      <c r="I1509" s="11">
        <v>16</v>
      </c>
      <c r="J1509" s="11">
        <v>1</v>
      </c>
      <c r="K1509" s="11">
        <v>0</v>
      </c>
      <c r="L1509" s="11">
        <v>331.5</v>
      </c>
      <c r="M1509" s="11">
        <v>17038.4375</v>
      </c>
      <c r="N1509" s="11">
        <v>17402.75</v>
      </c>
      <c r="O1509" s="11">
        <v>34157.999999068597</v>
      </c>
      <c r="P1509" s="11">
        <v>2567.9424056130601</v>
      </c>
      <c r="Q1509" s="11">
        <v>34865.180708269298</v>
      </c>
      <c r="R1509" s="11">
        <v>1.0852392975937799</v>
      </c>
      <c r="S1509" s="11">
        <v>14.135293988425</v>
      </c>
      <c r="T1509" s="11">
        <v>0.624645172928601</v>
      </c>
      <c r="U1509" s="11">
        <v>0</v>
      </c>
      <c r="V1509" s="11">
        <v>13.8125</v>
      </c>
      <c r="W1509" s="11">
        <v>0</v>
      </c>
      <c r="X1509" s="11">
        <v>0</v>
      </c>
      <c r="Y1509" s="11">
        <v>13.8125</v>
      </c>
      <c r="Z1509" s="11">
        <v>4.25</v>
      </c>
      <c r="AA1509" s="11">
        <v>4.25</v>
      </c>
      <c r="AB1509" s="11">
        <v>6.375</v>
      </c>
      <c r="AC1509" s="11">
        <v>25.5</v>
      </c>
      <c r="AD1509" s="11">
        <v>725.11458333333303</v>
      </c>
      <c r="AE1509" s="11">
        <v>0</v>
      </c>
      <c r="AF1509" s="11">
        <v>0</v>
      </c>
      <c r="AG1509" s="11">
        <v>0</v>
      </c>
      <c r="AH1509" s="11">
        <v>0</v>
      </c>
      <c r="AI1509" s="11">
        <v>0</v>
      </c>
      <c r="AJ1509" s="11">
        <v>0</v>
      </c>
      <c r="AK1509" s="11">
        <v>0</v>
      </c>
      <c r="AL1509" s="11">
        <v>0</v>
      </c>
      <c r="AM1509" s="11">
        <v>0</v>
      </c>
      <c r="AN1509" s="11">
        <v>0</v>
      </c>
      <c r="AO1509" s="11">
        <v>0</v>
      </c>
      <c r="AP1509" s="11">
        <v>4129.25</v>
      </c>
      <c r="AQ1509" s="11">
        <v>105</v>
      </c>
    </row>
    <row r="1510" spans="1:43" hidden="1" x14ac:dyDescent="0.45">
      <c r="A1510" s="11">
        <v>1508</v>
      </c>
      <c r="B1510" s="11" t="s">
        <v>15</v>
      </c>
      <c r="C1510" s="11" t="s">
        <v>9</v>
      </c>
      <c r="D1510" s="12">
        <v>43709</v>
      </c>
      <c r="E1510" s="11">
        <f t="shared" si="46"/>
        <v>2019</v>
      </c>
      <c r="F1510" s="11">
        <f t="shared" si="47"/>
        <v>9</v>
      </c>
      <c r="G1510" s="11">
        <v>17</v>
      </c>
      <c r="H1510" s="11">
        <v>1</v>
      </c>
      <c r="I1510" s="11">
        <v>16</v>
      </c>
      <c r="J1510" s="11">
        <v>1</v>
      </c>
      <c r="K1510" s="11">
        <v>1</v>
      </c>
      <c r="L1510" s="11">
        <v>335.5</v>
      </c>
      <c r="M1510" s="11">
        <v>17195.3125</v>
      </c>
      <c r="N1510" s="11">
        <v>17736.6875</v>
      </c>
      <c r="O1510" s="11">
        <v>33885.035296395698</v>
      </c>
      <c r="P1510" s="11">
        <v>2518.2591853322101</v>
      </c>
      <c r="Q1510" s="11">
        <v>34881.4657587482</v>
      </c>
      <c r="R1510" s="11">
        <v>1.09230110773221</v>
      </c>
      <c r="S1510" s="11">
        <v>14.3007502748754</v>
      </c>
      <c r="T1510" s="11">
        <v>0.61680243633092802</v>
      </c>
      <c r="U1510" s="11">
        <v>0</v>
      </c>
      <c r="V1510" s="11">
        <v>13.875</v>
      </c>
      <c r="W1510" s="11">
        <v>1.25</v>
      </c>
      <c r="X1510" s="11">
        <v>0</v>
      </c>
      <c r="Y1510" s="11">
        <v>12.625</v>
      </c>
      <c r="Z1510" s="11">
        <v>4.25</v>
      </c>
      <c r="AA1510" s="11">
        <v>4.25</v>
      </c>
      <c r="AB1510" s="11">
        <v>6.9375</v>
      </c>
      <c r="AC1510" s="11">
        <v>26</v>
      </c>
      <c r="AD1510" s="11">
        <v>721.57849702380895</v>
      </c>
      <c r="AE1510" s="11">
        <v>0</v>
      </c>
      <c r="AF1510" s="11">
        <v>0</v>
      </c>
      <c r="AG1510" s="11">
        <v>0</v>
      </c>
      <c r="AH1510" s="11">
        <v>0</v>
      </c>
      <c r="AI1510" s="11">
        <v>0</v>
      </c>
      <c r="AJ1510" s="11">
        <v>0</v>
      </c>
      <c r="AK1510" s="11">
        <v>0</v>
      </c>
      <c r="AL1510" s="11">
        <v>0</v>
      </c>
      <c r="AM1510" s="11">
        <v>0</v>
      </c>
      <c r="AN1510" s="11">
        <v>0</v>
      </c>
      <c r="AO1510" s="11">
        <v>0</v>
      </c>
      <c r="AP1510" s="11">
        <v>4668.25</v>
      </c>
      <c r="AQ1510" s="11">
        <v>130.375</v>
      </c>
    </row>
    <row r="1511" spans="1:43" hidden="1" x14ac:dyDescent="0.45">
      <c r="A1511" s="11">
        <v>1509</v>
      </c>
      <c r="B1511" s="11" t="s">
        <v>15</v>
      </c>
      <c r="C1511" s="11" t="s">
        <v>9</v>
      </c>
      <c r="D1511" s="12">
        <v>43739</v>
      </c>
      <c r="E1511" s="11">
        <f t="shared" si="46"/>
        <v>2019</v>
      </c>
      <c r="F1511" s="11">
        <f t="shared" si="47"/>
        <v>10</v>
      </c>
      <c r="G1511" s="11">
        <v>19</v>
      </c>
      <c r="H1511" s="11">
        <v>2</v>
      </c>
      <c r="I1511" s="11">
        <v>17</v>
      </c>
      <c r="J1511" s="11">
        <v>2</v>
      </c>
      <c r="K1511" s="11">
        <v>0</v>
      </c>
      <c r="L1511" s="11">
        <v>348.70588235294099</v>
      </c>
      <c r="M1511" s="11">
        <v>17903.529411764699</v>
      </c>
      <c r="N1511" s="11">
        <v>18013.8235294117</v>
      </c>
      <c r="O1511" s="11">
        <v>35708.6362923427</v>
      </c>
      <c r="P1511" s="11">
        <v>2646.2521142120199</v>
      </c>
      <c r="Q1511" s="11">
        <v>35928.657122545301</v>
      </c>
      <c r="R1511" s="11">
        <v>1.12450699097897</v>
      </c>
      <c r="S1511" s="11">
        <v>15.0826609526349</v>
      </c>
      <c r="T1511" s="11">
        <v>0.63278687282744095</v>
      </c>
      <c r="U1511" s="11">
        <v>0</v>
      </c>
      <c r="V1511" s="11">
        <v>15.4117647058823</v>
      </c>
      <c r="W1511" s="11">
        <v>0</v>
      </c>
      <c r="X1511" s="11">
        <v>5.8823529411764698E-2</v>
      </c>
      <c r="Y1511" s="11">
        <v>15.3529411764705</v>
      </c>
      <c r="Z1511" s="11">
        <v>4.4705882352941098</v>
      </c>
      <c r="AA1511" s="11">
        <v>4.4705882352941098</v>
      </c>
      <c r="AB1511" s="11">
        <v>7.8235294117647003</v>
      </c>
      <c r="AC1511" s="11">
        <v>26.823529411764699</v>
      </c>
      <c r="AD1511" s="11">
        <v>750.575980392156</v>
      </c>
      <c r="AE1511" s="11">
        <v>0</v>
      </c>
      <c r="AF1511" s="11">
        <v>0</v>
      </c>
      <c r="AG1511" s="11">
        <v>0</v>
      </c>
      <c r="AH1511" s="11">
        <v>0</v>
      </c>
      <c r="AI1511" s="11">
        <v>0</v>
      </c>
      <c r="AJ1511" s="11">
        <v>0</v>
      </c>
      <c r="AK1511" s="11">
        <v>0</v>
      </c>
      <c r="AL1511" s="11">
        <v>0</v>
      </c>
      <c r="AM1511" s="11">
        <v>0</v>
      </c>
      <c r="AN1511" s="11">
        <v>0</v>
      </c>
      <c r="AO1511" s="11">
        <v>0</v>
      </c>
      <c r="AP1511" s="11">
        <v>4428.5294117646999</v>
      </c>
      <c r="AQ1511" s="11">
        <v>211.41176470588201</v>
      </c>
    </row>
    <row r="1512" spans="1:43" hidden="1" x14ac:dyDescent="0.45">
      <c r="A1512" s="11">
        <v>1510</v>
      </c>
      <c r="B1512" s="11" t="s">
        <v>15</v>
      </c>
      <c r="C1512" s="11" t="s">
        <v>9</v>
      </c>
      <c r="D1512" s="12">
        <v>43770</v>
      </c>
      <c r="E1512" s="11">
        <f t="shared" si="46"/>
        <v>2019</v>
      </c>
      <c r="F1512" s="11">
        <f t="shared" si="47"/>
        <v>11</v>
      </c>
      <c r="G1512" s="11">
        <v>16</v>
      </c>
      <c r="H1512" s="11">
        <v>0</v>
      </c>
      <c r="I1512" s="11">
        <v>16</v>
      </c>
      <c r="J1512" s="11">
        <v>0</v>
      </c>
      <c r="K1512" s="11">
        <v>0</v>
      </c>
      <c r="L1512" s="11">
        <v>295.5</v>
      </c>
      <c r="M1512" s="11">
        <v>15177.5</v>
      </c>
      <c r="N1512" s="11">
        <v>15809.5625</v>
      </c>
      <c r="O1512" s="11">
        <v>31855.201636801099</v>
      </c>
      <c r="P1512" s="11">
        <v>2354.1166619501801</v>
      </c>
      <c r="Q1512" s="11">
        <v>33520.791221510197</v>
      </c>
      <c r="R1512" s="11">
        <v>1.05265145634254</v>
      </c>
      <c r="S1512" s="11">
        <v>13.5316799758647</v>
      </c>
      <c r="T1512" s="11">
        <v>0.58631967295453102</v>
      </c>
      <c r="U1512" s="11">
        <v>0</v>
      </c>
      <c r="V1512" s="11">
        <v>13.6875</v>
      </c>
      <c r="W1512" s="11">
        <v>0</v>
      </c>
      <c r="X1512" s="11">
        <v>0</v>
      </c>
      <c r="Y1512" s="11">
        <v>13.6875</v>
      </c>
      <c r="Z1512" s="11">
        <v>4</v>
      </c>
      <c r="AA1512" s="11">
        <v>4</v>
      </c>
      <c r="AB1512" s="11">
        <v>7</v>
      </c>
      <c r="AC1512" s="11">
        <v>22.875</v>
      </c>
      <c r="AD1512" s="11">
        <v>695.741319444444</v>
      </c>
      <c r="AE1512" s="11">
        <v>0</v>
      </c>
      <c r="AF1512" s="11">
        <v>0</v>
      </c>
      <c r="AG1512" s="11">
        <v>0</v>
      </c>
      <c r="AH1512" s="11">
        <v>0</v>
      </c>
      <c r="AI1512" s="11">
        <v>0</v>
      </c>
      <c r="AJ1512" s="11">
        <v>0</v>
      </c>
      <c r="AK1512" s="11">
        <v>0</v>
      </c>
      <c r="AL1512" s="11">
        <v>0</v>
      </c>
      <c r="AM1512" s="11">
        <v>0</v>
      </c>
      <c r="AN1512" s="11">
        <v>0</v>
      </c>
      <c r="AO1512" s="11">
        <v>0</v>
      </c>
      <c r="AP1512" s="11">
        <v>3518.6875</v>
      </c>
      <c r="AQ1512" s="11">
        <v>87.3125</v>
      </c>
    </row>
    <row r="1513" spans="1:43" hidden="1" x14ac:dyDescent="0.45">
      <c r="A1513" s="11">
        <v>1511</v>
      </c>
      <c r="B1513" s="11" t="s">
        <v>15</v>
      </c>
      <c r="C1513" s="11" t="s">
        <v>9</v>
      </c>
      <c r="D1513" s="12">
        <v>43800</v>
      </c>
      <c r="E1513" s="11">
        <f t="shared" si="46"/>
        <v>2019</v>
      </c>
      <c r="F1513" s="11">
        <f t="shared" si="47"/>
        <v>12</v>
      </c>
      <c r="G1513" s="11">
        <v>18</v>
      </c>
      <c r="H1513" s="11">
        <v>1</v>
      </c>
      <c r="I1513" s="11">
        <v>17</v>
      </c>
      <c r="J1513" s="11">
        <v>1</v>
      </c>
      <c r="K1513" s="11">
        <v>0</v>
      </c>
      <c r="L1513" s="11">
        <v>331.29411764705799</v>
      </c>
      <c r="M1513" s="11">
        <v>17041.764705882299</v>
      </c>
      <c r="N1513" s="11">
        <v>17633.058823529402</v>
      </c>
      <c r="O1513" s="11">
        <v>33556.656996831698</v>
      </c>
      <c r="P1513" s="11">
        <v>2505.3403723803899</v>
      </c>
      <c r="Q1513" s="11">
        <v>34757.793625228798</v>
      </c>
      <c r="R1513" s="11">
        <v>1.0963207472373999</v>
      </c>
      <c r="S1513" s="11">
        <v>14.1823132396418</v>
      </c>
      <c r="T1513" s="11">
        <v>0.61696776343318105</v>
      </c>
      <c r="U1513" s="11">
        <v>0</v>
      </c>
      <c r="V1513" s="11">
        <v>15.117647058823501</v>
      </c>
      <c r="W1513" s="11">
        <v>0</v>
      </c>
      <c r="X1513" s="11">
        <v>0.11764705882352899</v>
      </c>
      <c r="Y1513" s="11">
        <v>15</v>
      </c>
      <c r="Z1513" s="11">
        <v>4.23529411764705</v>
      </c>
      <c r="AA1513" s="11">
        <v>4.23529411764705</v>
      </c>
      <c r="AB1513" s="11">
        <v>7.4117647058823497</v>
      </c>
      <c r="AC1513" s="11">
        <v>25.529411764705799</v>
      </c>
      <c r="AD1513" s="11">
        <v>732.26018099547503</v>
      </c>
      <c r="AE1513" s="11">
        <v>0</v>
      </c>
      <c r="AF1513" s="11">
        <v>0</v>
      </c>
      <c r="AG1513" s="11">
        <v>0</v>
      </c>
      <c r="AH1513" s="11">
        <v>0</v>
      </c>
      <c r="AI1513" s="11">
        <v>0</v>
      </c>
      <c r="AJ1513" s="11">
        <v>0</v>
      </c>
      <c r="AK1513" s="11">
        <v>0</v>
      </c>
      <c r="AL1513" s="11">
        <v>0</v>
      </c>
      <c r="AM1513" s="11">
        <v>0</v>
      </c>
      <c r="AN1513" s="11">
        <v>0</v>
      </c>
      <c r="AO1513" s="11">
        <v>0</v>
      </c>
      <c r="AP1513" s="11">
        <v>4009.5882352941098</v>
      </c>
      <c r="AQ1513" s="11">
        <v>56.647058823529399</v>
      </c>
    </row>
    <row r="1514" spans="1:43" hidden="1" x14ac:dyDescent="0.45">
      <c r="A1514" s="11">
        <v>1512</v>
      </c>
      <c r="B1514" s="11" t="s">
        <v>15</v>
      </c>
      <c r="C1514" s="11" t="s">
        <v>9</v>
      </c>
      <c r="D1514" s="12">
        <v>43831</v>
      </c>
      <c r="E1514" s="11">
        <f t="shared" si="46"/>
        <v>2020</v>
      </c>
      <c r="F1514" s="11">
        <f t="shared" si="47"/>
        <v>1</v>
      </c>
      <c r="G1514" s="11">
        <v>18</v>
      </c>
      <c r="H1514" s="11">
        <v>1</v>
      </c>
      <c r="I1514" s="11">
        <v>17</v>
      </c>
      <c r="J1514" s="11">
        <v>1</v>
      </c>
      <c r="K1514" s="11">
        <v>0</v>
      </c>
      <c r="L1514" s="11">
        <v>337.88235294117601</v>
      </c>
      <c r="M1514" s="11">
        <v>17323.8235294117</v>
      </c>
      <c r="N1514" s="11">
        <v>17925.470588235199</v>
      </c>
      <c r="O1514" s="11">
        <v>34420.550448085203</v>
      </c>
      <c r="P1514" s="11">
        <v>2586.7374142645099</v>
      </c>
      <c r="Q1514" s="11">
        <v>35498.396157150899</v>
      </c>
      <c r="R1514" s="11">
        <v>1.0913942634828</v>
      </c>
      <c r="S1514" s="11">
        <v>14.0917710291309</v>
      </c>
      <c r="T1514" s="11">
        <v>0.63385167193013003</v>
      </c>
      <c r="U1514" s="11">
        <v>0</v>
      </c>
      <c r="V1514" s="11">
        <v>14.3529411764705</v>
      </c>
      <c r="W1514" s="11">
        <v>1.52941176470588</v>
      </c>
      <c r="X1514" s="11">
        <v>0</v>
      </c>
      <c r="Y1514" s="11">
        <v>12.823529411764699</v>
      </c>
      <c r="Z1514" s="11">
        <v>4.23529411764705</v>
      </c>
      <c r="AA1514" s="11">
        <v>4.23529411764705</v>
      </c>
      <c r="AB1514" s="11">
        <v>7.4117647058823497</v>
      </c>
      <c r="AC1514" s="11">
        <v>26.352941176470502</v>
      </c>
      <c r="AD1514" s="11">
        <v>718.33210784313701</v>
      </c>
      <c r="AE1514" s="11">
        <v>0</v>
      </c>
      <c r="AF1514" s="11">
        <v>0</v>
      </c>
      <c r="AG1514" s="11">
        <v>1.26</v>
      </c>
      <c r="AH1514" s="11">
        <v>1.0588235294117601</v>
      </c>
      <c r="AI1514" s="11">
        <v>1.1023529411764701</v>
      </c>
      <c r="AJ1514" s="11">
        <v>0</v>
      </c>
      <c r="AK1514" s="11">
        <v>0</v>
      </c>
      <c r="AL1514" s="11">
        <v>0</v>
      </c>
      <c r="AM1514" s="11">
        <v>0</v>
      </c>
      <c r="AN1514" s="11">
        <v>0</v>
      </c>
      <c r="AO1514" s="11">
        <v>0</v>
      </c>
      <c r="AP1514" s="11">
        <v>4009.1176470588198</v>
      </c>
      <c r="AQ1514" s="11">
        <v>93.529411764705799</v>
      </c>
    </row>
    <row r="1515" spans="1:43" hidden="1" x14ac:dyDescent="0.45">
      <c r="A1515" s="11">
        <v>1513</v>
      </c>
      <c r="B1515" s="11" t="s">
        <v>15</v>
      </c>
      <c r="C1515" s="11" t="s">
        <v>9</v>
      </c>
      <c r="D1515" s="12">
        <v>43862</v>
      </c>
      <c r="E1515" s="11">
        <f t="shared" si="46"/>
        <v>2020</v>
      </c>
      <c r="F1515" s="11">
        <f t="shared" si="47"/>
        <v>2</v>
      </c>
      <c r="G1515" s="11">
        <v>16</v>
      </c>
      <c r="H1515" s="11">
        <v>0</v>
      </c>
      <c r="I1515" s="11">
        <v>16</v>
      </c>
      <c r="J1515" s="11">
        <v>0</v>
      </c>
      <c r="K1515" s="11">
        <v>0</v>
      </c>
      <c r="L1515" s="11">
        <v>312</v>
      </c>
      <c r="M1515" s="11">
        <v>16038.75</v>
      </c>
      <c r="N1515" s="11">
        <v>10821.5625</v>
      </c>
      <c r="O1515" s="11">
        <v>31807.093669088401</v>
      </c>
      <c r="P1515" s="11">
        <v>2317.57536371171</v>
      </c>
      <c r="Q1515" s="11">
        <v>21739.376042866701</v>
      </c>
      <c r="R1515" s="11">
        <v>0.67483994351535503</v>
      </c>
      <c r="S1515" s="11">
        <v>13.7264095629167</v>
      </c>
      <c r="T1515" s="11">
        <v>0.376636392358766</v>
      </c>
      <c r="U1515" s="11">
        <v>0</v>
      </c>
      <c r="V1515" s="11">
        <v>13.75</v>
      </c>
      <c r="W1515" s="11">
        <v>0</v>
      </c>
      <c r="X1515" s="11">
        <v>0</v>
      </c>
      <c r="Y1515" s="11">
        <v>13.75</v>
      </c>
      <c r="Z1515" s="11">
        <v>4</v>
      </c>
      <c r="AA1515" s="11">
        <v>4</v>
      </c>
      <c r="AB1515" s="11">
        <v>7</v>
      </c>
      <c r="AC1515" s="11">
        <v>24</v>
      </c>
      <c r="AD1515" s="11">
        <v>450.8984375</v>
      </c>
      <c r="AE1515" s="11">
        <v>0</v>
      </c>
      <c r="AF1515" s="11">
        <v>36.979374999999997</v>
      </c>
      <c r="AG1515" s="11">
        <v>35.749375000000001</v>
      </c>
      <c r="AH1515" s="11">
        <v>326.0625</v>
      </c>
      <c r="AI1515" s="11">
        <v>31.283750000000001</v>
      </c>
      <c r="AJ1515" s="11">
        <v>0</v>
      </c>
      <c r="AK1515" s="11">
        <v>2.8125</v>
      </c>
      <c r="AL1515" s="11">
        <v>2.75</v>
      </c>
      <c r="AM1515" s="11">
        <v>0</v>
      </c>
      <c r="AN1515" s="11">
        <v>0</v>
      </c>
      <c r="AO1515" s="11">
        <v>0</v>
      </c>
      <c r="AP1515" s="11">
        <v>2622.9375</v>
      </c>
      <c r="AQ1515" s="11">
        <v>30.875</v>
      </c>
    </row>
    <row r="1516" spans="1:43" hidden="1" x14ac:dyDescent="0.45">
      <c r="A1516" s="11">
        <v>1514</v>
      </c>
      <c r="B1516" s="11" t="s">
        <v>15</v>
      </c>
      <c r="C1516" s="11" t="s">
        <v>9</v>
      </c>
      <c r="D1516" s="12">
        <v>43891</v>
      </c>
      <c r="E1516" s="11">
        <f t="shared" si="46"/>
        <v>2020</v>
      </c>
      <c r="F1516" s="11">
        <f t="shared" si="47"/>
        <v>3</v>
      </c>
      <c r="G1516" s="11">
        <v>18</v>
      </c>
      <c r="H1516" s="11">
        <v>0</v>
      </c>
      <c r="I1516" s="11">
        <v>18</v>
      </c>
      <c r="J1516" s="11">
        <v>0</v>
      </c>
      <c r="K1516" s="11">
        <v>0</v>
      </c>
      <c r="L1516" s="11">
        <v>312</v>
      </c>
      <c r="M1516" s="11">
        <v>16006.666666666601</v>
      </c>
      <c r="N1516" s="11">
        <v>5123</v>
      </c>
      <c r="O1516" s="11">
        <v>30705.694359291301</v>
      </c>
      <c r="P1516" s="11">
        <v>2237.2173857103398</v>
      </c>
      <c r="Q1516" s="11">
        <v>9877.1513350109508</v>
      </c>
      <c r="R1516" s="11">
        <v>0.32005777427819199</v>
      </c>
      <c r="S1516" s="11">
        <v>13.726149152410001</v>
      </c>
      <c r="T1516" s="11">
        <v>0.17108255104770601</v>
      </c>
      <c r="U1516" s="11">
        <v>0</v>
      </c>
      <c r="V1516" s="11">
        <v>15.0555555555555</v>
      </c>
      <c r="W1516" s="11">
        <v>0</v>
      </c>
      <c r="X1516" s="11">
        <v>0</v>
      </c>
      <c r="Y1516" s="11">
        <v>15.0555555555555</v>
      </c>
      <c r="Z1516" s="11">
        <v>4</v>
      </c>
      <c r="AA1516" s="11">
        <v>4</v>
      </c>
      <c r="AB1516" s="11">
        <v>7</v>
      </c>
      <c r="AC1516" s="11">
        <v>24</v>
      </c>
      <c r="AD1516" s="11">
        <v>213.458333333333</v>
      </c>
      <c r="AE1516" s="11">
        <v>0</v>
      </c>
      <c r="AF1516" s="11">
        <v>62.35</v>
      </c>
      <c r="AG1516" s="11">
        <v>59.324444444444403</v>
      </c>
      <c r="AH1516" s="11">
        <v>7844.5555555555502</v>
      </c>
      <c r="AI1516" s="11">
        <v>53.820555555555501</v>
      </c>
      <c r="AJ1516" s="11">
        <v>0</v>
      </c>
      <c r="AK1516" s="11">
        <v>3</v>
      </c>
      <c r="AL1516" s="11">
        <v>83.2222222222222</v>
      </c>
      <c r="AM1516" s="11">
        <v>0</v>
      </c>
      <c r="AN1516" s="11">
        <v>0</v>
      </c>
      <c r="AO1516" s="11">
        <v>0</v>
      </c>
      <c r="AP1516" s="11">
        <v>1570.88888888888</v>
      </c>
      <c r="AQ1516" s="11">
        <v>0</v>
      </c>
    </row>
    <row r="1517" spans="1:43" hidden="1" x14ac:dyDescent="0.45">
      <c r="A1517" s="11">
        <v>1515</v>
      </c>
      <c r="B1517" s="11" t="s">
        <v>15</v>
      </c>
      <c r="C1517" s="11" t="s">
        <v>9</v>
      </c>
      <c r="D1517" s="12">
        <v>43922</v>
      </c>
      <c r="E1517" s="11">
        <f t="shared" si="46"/>
        <v>2020</v>
      </c>
      <c r="F1517" s="11">
        <f t="shared" si="47"/>
        <v>4</v>
      </c>
      <c r="G1517" s="11">
        <v>18</v>
      </c>
      <c r="H1517" s="11">
        <v>1</v>
      </c>
      <c r="I1517" s="11">
        <v>17</v>
      </c>
      <c r="J1517" s="11">
        <v>1</v>
      </c>
      <c r="K1517" s="11">
        <v>0</v>
      </c>
      <c r="L1517" s="11">
        <v>331.29411764705799</v>
      </c>
      <c r="M1517" s="11">
        <v>17000.588235294101</v>
      </c>
      <c r="N1517" s="11">
        <v>8398.7647058823495</v>
      </c>
      <c r="O1517" s="11">
        <v>34058.651635778799</v>
      </c>
      <c r="P1517" s="11">
        <v>2498.33354982738</v>
      </c>
      <c r="Q1517" s="11">
        <v>16863.278665873</v>
      </c>
      <c r="R1517" s="11">
        <v>0.52236382079374499</v>
      </c>
      <c r="S1517" s="11">
        <v>14.4472270928556</v>
      </c>
      <c r="T1517" s="11">
        <v>0.29521447473113899</v>
      </c>
      <c r="U1517" s="11">
        <v>0</v>
      </c>
      <c r="V1517" s="11">
        <v>16.8823529411764</v>
      </c>
      <c r="W1517" s="11">
        <v>0</v>
      </c>
      <c r="X1517" s="11">
        <v>0.11764705882352899</v>
      </c>
      <c r="Y1517" s="11">
        <v>16.764705882352899</v>
      </c>
      <c r="Z1517" s="11">
        <v>4.23529411764705</v>
      </c>
      <c r="AA1517" s="11">
        <v>4.23529411764705</v>
      </c>
      <c r="AB1517" s="11">
        <v>7.4117647058823497</v>
      </c>
      <c r="AC1517" s="11">
        <v>25.529411764705799</v>
      </c>
      <c r="AD1517" s="11">
        <v>347.49627450980302</v>
      </c>
      <c r="AE1517" s="11">
        <v>0</v>
      </c>
      <c r="AF1517" s="11">
        <v>68.194117647058803</v>
      </c>
      <c r="AG1517" s="11">
        <v>68.4164705882352</v>
      </c>
      <c r="AH1517" s="11">
        <v>11141.2352941176</v>
      </c>
      <c r="AI1517" s="11">
        <v>66.483529411764707</v>
      </c>
      <c r="AJ1517" s="11">
        <v>0</v>
      </c>
      <c r="AK1517" s="11">
        <v>3.1764705882352899</v>
      </c>
      <c r="AL1517" s="11">
        <v>232.058823529411</v>
      </c>
      <c r="AM1517" s="11">
        <v>0</v>
      </c>
      <c r="AN1517" s="11">
        <v>0</v>
      </c>
      <c r="AO1517" s="11">
        <v>0</v>
      </c>
      <c r="AP1517" s="11">
        <v>2252.1176470588198</v>
      </c>
      <c r="AQ1517" s="11">
        <v>0</v>
      </c>
    </row>
    <row r="1518" spans="1:43" hidden="1" x14ac:dyDescent="0.45">
      <c r="A1518" s="11">
        <v>1516</v>
      </c>
      <c r="B1518" s="11" t="s">
        <v>15</v>
      </c>
      <c r="C1518" s="11" t="s">
        <v>9</v>
      </c>
      <c r="D1518" s="12">
        <v>43952</v>
      </c>
      <c r="E1518" s="11">
        <f t="shared" si="46"/>
        <v>2020</v>
      </c>
      <c r="F1518" s="11">
        <f t="shared" si="47"/>
        <v>5</v>
      </c>
      <c r="G1518" s="11">
        <v>16</v>
      </c>
      <c r="H1518" s="11">
        <v>1</v>
      </c>
      <c r="I1518" s="11">
        <v>15</v>
      </c>
      <c r="J1518" s="11">
        <v>1</v>
      </c>
      <c r="K1518" s="11">
        <v>0</v>
      </c>
      <c r="L1518" s="11">
        <v>332.8</v>
      </c>
      <c r="M1518" s="11">
        <v>17084.666666666599</v>
      </c>
      <c r="N1518" s="11">
        <v>11403.4</v>
      </c>
      <c r="O1518" s="11">
        <v>34623.9039009642</v>
      </c>
      <c r="P1518" s="11">
        <v>2554.7260272790099</v>
      </c>
      <c r="Q1518" s="11">
        <v>23108.1872741757</v>
      </c>
      <c r="R1518" s="11">
        <v>0.71197096783521796</v>
      </c>
      <c r="S1518" s="11">
        <v>14.460755938033101</v>
      </c>
      <c r="T1518" s="11">
        <v>0.40497827510800399</v>
      </c>
      <c r="U1518" s="11">
        <v>0</v>
      </c>
      <c r="V1518" s="11">
        <v>16.266666666666602</v>
      </c>
      <c r="W1518" s="11">
        <v>0</v>
      </c>
      <c r="X1518" s="11">
        <v>0</v>
      </c>
      <c r="Y1518" s="11">
        <v>16.266666666666602</v>
      </c>
      <c r="Z1518" s="11">
        <v>4.2666666666666604</v>
      </c>
      <c r="AA1518" s="11">
        <v>4.2666666666666604</v>
      </c>
      <c r="AB1518" s="11">
        <v>7.4666666666666597</v>
      </c>
      <c r="AC1518" s="11">
        <v>25.6</v>
      </c>
      <c r="AD1518" s="11">
        <v>475.14166666666603</v>
      </c>
      <c r="AE1518" s="11">
        <v>0</v>
      </c>
      <c r="AF1518" s="11">
        <v>44.937333333333299</v>
      </c>
      <c r="AG1518" s="11">
        <v>54.423999999999999</v>
      </c>
      <c r="AH1518" s="11">
        <v>11789.1333333333</v>
      </c>
      <c r="AI1518" s="11">
        <v>54.286666666666598</v>
      </c>
      <c r="AJ1518" s="11">
        <v>0</v>
      </c>
      <c r="AK1518" s="11">
        <v>3.2</v>
      </c>
      <c r="AL1518" s="11">
        <v>279.2</v>
      </c>
      <c r="AM1518" s="11">
        <v>0</v>
      </c>
      <c r="AN1518" s="11">
        <v>0</v>
      </c>
      <c r="AO1518" s="11">
        <v>0</v>
      </c>
      <c r="AP1518" s="11">
        <v>2935.7333333333299</v>
      </c>
      <c r="AQ1518" s="11">
        <v>0</v>
      </c>
    </row>
    <row r="1519" spans="1:43" hidden="1" x14ac:dyDescent="0.45">
      <c r="A1519" s="11">
        <v>1517</v>
      </c>
      <c r="B1519" s="11" t="s">
        <v>15</v>
      </c>
      <c r="C1519" s="11" t="s">
        <v>9</v>
      </c>
      <c r="D1519" s="12">
        <v>43983</v>
      </c>
      <c r="E1519" s="11">
        <f t="shared" si="46"/>
        <v>2020</v>
      </c>
      <c r="F1519" s="11">
        <f t="shared" si="47"/>
        <v>6</v>
      </c>
      <c r="G1519" s="11">
        <v>18</v>
      </c>
      <c r="H1519" s="11">
        <v>0</v>
      </c>
      <c r="I1519" s="11">
        <v>18</v>
      </c>
      <c r="J1519" s="11">
        <v>0</v>
      </c>
      <c r="K1519" s="11">
        <v>0</v>
      </c>
      <c r="L1519" s="11">
        <v>312</v>
      </c>
      <c r="M1519" s="11">
        <v>16018.333333333299</v>
      </c>
      <c r="N1519" s="11">
        <v>11087.722222222201</v>
      </c>
      <c r="O1519" s="11">
        <v>31761.0338184967</v>
      </c>
      <c r="P1519" s="11">
        <v>2321.0113120281499</v>
      </c>
      <c r="Q1519" s="11">
        <v>21999.913964984</v>
      </c>
      <c r="R1519" s="11">
        <v>0.692249131688916</v>
      </c>
      <c r="S1519" s="11">
        <v>13.684682930172601</v>
      </c>
      <c r="T1519" s="11">
        <v>0.38211791937308298</v>
      </c>
      <c r="U1519" s="11">
        <v>0</v>
      </c>
      <c r="V1519" s="11">
        <v>15.5</v>
      </c>
      <c r="W1519" s="11">
        <v>0</v>
      </c>
      <c r="X1519" s="11">
        <v>0</v>
      </c>
      <c r="Y1519" s="11">
        <v>15.5</v>
      </c>
      <c r="Z1519" s="11">
        <v>4</v>
      </c>
      <c r="AA1519" s="11">
        <v>4</v>
      </c>
      <c r="AB1519" s="11">
        <v>7</v>
      </c>
      <c r="AC1519" s="11">
        <v>24</v>
      </c>
      <c r="AD1519" s="11">
        <v>461.98842592592501</v>
      </c>
      <c r="AE1519" s="11">
        <v>0</v>
      </c>
      <c r="AF1519" s="11">
        <v>53.651111111111099</v>
      </c>
      <c r="AG1519" s="11">
        <v>59.494444444444397</v>
      </c>
      <c r="AH1519" s="11">
        <v>12160.1111111111</v>
      </c>
      <c r="AI1519" s="11">
        <v>58.301111111111098</v>
      </c>
      <c r="AJ1519" s="11">
        <v>0</v>
      </c>
      <c r="AK1519" s="11">
        <v>3</v>
      </c>
      <c r="AL1519" s="11">
        <v>277.83333333333297</v>
      </c>
      <c r="AM1519" s="11">
        <v>0</v>
      </c>
      <c r="AN1519" s="11">
        <v>0</v>
      </c>
      <c r="AO1519" s="11">
        <v>0</v>
      </c>
      <c r="AP1519" s="11">
        <v>2785.0555555555502</v>
      </c>
      <c r="AQ1519" s="11">
        <v>0</v>
      </c>
    </row>
    <row r="1520" spans="1:43" hidden="1" x14ac:dyDescent="0.45">
      <c r="A1520" s="11">
        <v>1518</v>
      </c>
      <c r="B1520" s="11" t="s">
        <v>15</v>
      </c>
      <c r="C1520" s="11" t="s">
        <v>9</v>
      </c>
      <c r="D1520" s="12">
        <v>44013</v>
      </c>
      <c r="E1520" s="11">
        <f t="shared" si="46"/>
        <v>2020</v>
      </c>
      <c r="F1520" s="11">
        <f t="shared" si="47"/>
        <v>7</v>
      </c>
      <c r="G1520" s="11">
        <v>18</v>
      </c>
      <c r="H1520" s="11">
        <v>0</v>
      </c>
      <c r="I1520" s="11">
        <v>18</v>
      </c>
      <c r="J1520" s="11">
        <v>0</v>
      </c>
      <c r="K1520" s="11">
        <v>0</v>
      </c>
      <c r="L1520" s="11">
        <v>312</v>
      </c>
      <c r="M1520" s="11">
        <v>16022.222222222201</v>
      </c>
      <c r="N1520" s="11">
        <v>12311.3888888888</v>
      </c>
      <c r="O1520" s="11">
        <v>31690.1737726426</v>
      </c>
      <c r="P1520" s="11">
        <v>2356.37744531208</v>
      </c>
      <c r="Q1520" s="11">
        <v>24357.262735529301</v>
      </c>
      <c r="R1520" s="11">
        <v>0.76836942166935396</v>
      </c>
      <c r="S1520" s="11">
        <v>13.4504270630748</v>
      </c>
      <c r="T1520" s="11">
        <v>0.43068261602539398</v>
      </c>
      <c r="U1520" s="11">
        <v>0</v>
      </c>
      <c r="V1520" s="11">
        <v>15.6111111111111</v>
      </c>
      <c r="W1520" s="11">
        <v>0</v>
      </c>
      <c r="X1520" s="11">
        <v>0</v>
      </c>
      <c r="Y1520" s="11">
        <v>15.6111111111111</v>
      </c>
      <c r="Z1520" s="11">
        <v>4</v>
      </c>
      <c r="AA1520" s="11">
        <v>4</v>
      </c>
      <c r="AB1520" s="11">
        <v>7</v>
      </c>
      <c r="AC1520" s="11">
        <v>24</v>
      </c>
      <c r="AD1520" s="11">
        <v>512.97453703703695</v>
      </c>
      <c r="AE1520" s="11">
        <v>0</v>
      </c>
      <c r="AF1520" s="11">
        <v>53.445555555555501</v>
      </c>
      <c r="AG1520" s="11">
        <v>52.212222222222202</v>
      </c>
      <c r="AH1520" s="11">
        <v>13661.8888888888</v>
      </c>
      <c r="AI1520" s="11">
        <v>51.936111111111103</v>
      </c>
      <c r="AJ1520" s="11">
        <v>0</v>
      </c>
      <c r="AK1520" s="11">
        <v>3</v>
      </c>
      <c r="AL1520" s="11">
        <v>292.222222222222</v>
      </c>
      <c r="AM1520" s="11">
        <v>0</v>
      </c>
      <c r="AN1520" s="11">
        <v>0</v>
      </c>
      <c r="AO1520" s="11">
        <v>0</v>
      </c>
      <c r="AP1520" s="11">
        <v>2906.4444444444398</v>
      </c>
      <c r="AQ1520" s="11">
        <v>0</v>
      </c>
    </row>
    <row r="1521" spans="1:43" hidden="1" x14ac:dyDescent="0.45">
      <c r="A1521" s="11">
        <v>1519</v>
      </c>
      <c r="B1521" s="11" t="s">
        <v>15</v>
      </c>
      <c r="C1521" s="11" t="s">
        <v>9</v>
      </c>
      <c r="D1521" s="12">
        <v>44044</v>
      </c>
      <c r="E1521" s="11">
        <f t="shared" si="46"/>
        <v>2020</v>
      </c>
      <c r="F1521" s="11">
        <f t="shared" si="47"/>
        <v>8</v>
      </c>
      <c r="G1521" s="11">
        <v>17</v>
      </c>
      <c r="H1521" s="11">
        <v>0</v>
      </c>
      <c r="I1521" s="11">
        <v>17</v>
      </c>
      <c r="J1521" s="11">
        <v>0</v>
      </c>
      <c r="K1521" s="11">
        <v>0</v>
      </c>
      <c r="L1521" s="11">
        <v>312</v>
      </c>
      <c r="M1521" s="11">
        <v>16023.2352941176</v>
      </c>
      <c r="N1521" s="11">
        <v>11338.411764705799</v>
      </c>
      <c r="O1521" s="11">
        <v>31399.041270013098</v>
      </c>
      <c r="P1521" s="11">
        <v>2358.9083901973399</v>
      </c>
      <c r="Q1521" s="11">
        <v>22322.324041270698</v>
      </c>
      <c r="R1521" s="11">
        <v>0.70791897200726295</v>
      </c>
      <c r="S1521" s="11">
        <v>13.321827488796099</v>
      </c>
      <c r="T1521" s="11">
        <v>0.402022261489205</v>
      </c>
      <c r="U1521" s="11">
        <v>0</v>
      </c>
      <c r="V1521" s="11">
        <v>15.588235294117601</v>
      </c>
      <c r="W1521" s="11">
        <v>0</v>
      </c>
      <c r="X1521" s="11">
        <v>0</v>
      </c>
      <c r="Y1521" s="11">
        <v>15.588235294117601</v>
      </c>
      <c r="Z1521" s="11">
        <v>4</v>
      </c>
      <c r="AA1521" s="11">
        <v>4</v>
      </c>
      <c r="AB1521" s="11">
        <v>7</v>
      </c>
      <c r="AC1521" s="11">
        <v>24</v>
      </c>
      <c r="AD1521" s="11">
        <v>472.43382352941097</v>
      </c>
      <c r="AE1521" s="11">
        <v>0</v>
      </c>
      <c r="AF1521" s="11">
        <v>53.24</v>
      </c>
      <c r="AG1521" s="11">
        <v>52.08</v>
      </c>
      <c r="AH1521" s="11">
        <v>16230.8235294117</v>
      </c>
      <c r="AI1521" s="11">
        <v>51.82</v>
      </c>
      <c r="AJ1521" s="11">
        <v>0</v>
      </c>
      <c r="AK1521" s="11">
        <v>3</v>
      </c>
      <c r="AL1521" s="11">
        <v>307.70588235294099</v>
      </c>
      <c r="AM1521" s="11">
        <v>0</v>
      </c>
      <c r="AN1521" s="11">
        <v>0</v>
      </c>
      <c r="AO1521" s="11">
        <v>0</v>
      </c>
      <c r="AP1521" s="11">
        <v>2763.0588235294099</v>
      </c>
      <c r="AQ1521" s="11">
        <v>35.117647058823501</v>
      </c>
    </row>
    <row r="1522" spans="1:43" hidden="1" x14ac:dyDescent="0.45">
      <c r="A1522" s="11">
        <v>1520</v>
      </c>
      <c r="B1522" s="11" t="s">
        <v>15</v>
      </c>
      <c r="C1522" s="11" t="s">
        <v>9</v>
      </c>
      <c r="D1522" s="12">
        <v>44075</v>
      </c>
      <c r="E1522" s="11">
        <f t="shared" si="46"/>
        <v>2020</v>
      </c>
      <c r="F1522" s="11">
        <f t="shared" si="47"/>
        <v>9</v>
      </c>
      <c r="G1522" s="11">
        <v>18</v>
      </c>
      <c r="H1522" s="11">
        <v>1</v>
      </c>
      <c r="I1522" s="11">
        <v>17</v>
      </c>
      <c r="J1522" s="11">
        <v>1</v>
      </c>
      <c r="K1522" s="11">
        <v>1</v>
      </c>
      <c r="L1522" s="11">
        <v>337.88235294117601</v>
      </c>
      <c r="M1522" s="11">
        <v>17372</v>
      </c>
      <c r="N1522" s="11">
        <v>9558.4117647058792</v>
      </c>
      <c r="O1522" s="11">
        <v>32646.467428557698</v>
      </c>
      <c r="P1522" s="11">
        <v>2361.3478772322501</v>
      </c>
      <c r="Q1522" s="11">
        <v>18028.853125307502</v>
      </c>
      <c r="R1522" s="11">
        <v>0.58101365510921699</v>
      </c>
      <c r="S1522" s="11">
        <v>14.6396498472775</v>
      </c>
      <c r="T1522" s="11">
        <v>0.30989209369651199</v>
      </c>
      <c r="U1522" s="11">
        <v>0</v>
      </c>
      <c r="V1522" s="11">
        <v>15.588235294117601</v>
      </c>
      <c r="W1522" s="11">
        <v>1.29411764705882</v>
      </c>
      <c r="X1522" s="11">
        <v>0</v>
      </c>
      <c r="Y1522" s="11">
        <v>14.294117647058799</v>
      </c>
      <c r="Z1522" s="11">
        <v>4.23529411764705</v>
      </c>
      <c r="AA1522" s="11">
        <v>4.23529411764705</v>
      </c>
      <c r="AB1522" s="11">
        <v>7.4117647058823497</v>
      </c>
      <c r="AC1522" s="11">
        <v>26.352941176470502</v>
      </c>
      <c r="AD1522" s="11">
        <v>383.55330882352899</v>
      </c>
      <c r="AE1522" s="11">
        <v>0</v>
      </c>
      <c r="AF1522" s="11">
        <v>54.8735294117647</v>
      </c>
      <c r="AG1522" s="11">
        <v>54.186470588235203</v>
      </c>
      <c r="AH1522" s="11">
        <v>23733.529411764699</v>
      </c>
      <c r="AI1522" s="11">
        <v>54.028823529411703</v>
      </c>
      <c r="AJ1522" s="11">
        <v>0</v>
      </c>
      <c r="AK1522" s="11">
        <v>2.1764705882352899</v>
      </c>
      <c r="AL1522" s="11">
        <v>391.11764705882302</v>
      </c>
      <c r="AM1522" s="11">
        <v>0</v>
      </c>
      <c r="AN1522" s="11">
        <v>0</v>
      </c>
      <c r="AO1522" s="11">
        <v>0</v>
      </c>
      <c r="AP1522" s="11">
        <v>2495.2941176470499</v>
      </c>
      <c r="AQ1522" s="11">
        <v>28.588235294117599</v>
      </c>
    </row>
    <row r="1523" spans="1:43" hidden="1" x14ac:dyDescent="0.45">
      <c r="A1523" s="11">
        <v>1521</v>
      </c>
      <c r="B1523" s="11" t="s">
        <v>15</v>
      </c>
      <c r="C1523" s="11" t="s">
        <v>9</v>
      </c>
      <c r="D1523" s="12">
        <v>44105</v>
      </c>
      <c r="E1523" s="11">
        <f t="shared" si="46"/>
        <v>2020</v>
      </c>
      <c r="F1523" s="11">
        <f t="shared" si="47"/>
        <v>10</v>
      </c>
      <c r="G1523" s="11">
        <v>17</v>
      </c>
      <c r="H1523" s="11">
        <v>1</v>
      </c>
      <c r="I1523" s="11">
        <v>16</v>
      </c>
      <c r="J1523" s="11">
        <v>1</v>
      </c>
      <c r="K1523" s="11">
        <v>1</v>
      </c>
      <c r="L1523" s="11">
        <v>335.5</v>
      </c>
      <c r="M1523" s="11">
        <v>17234.8125</v>
      </c>
      <c r="N1523" s="11">
        <v>12474.4375</v>
      </c>
      <c r="O1523" s="11">
        <v>33804.220269105499</v>
      </c>
      <c r="P1523" s="11">
        <v>2457.6932878560401</v>
      </c>
      <c r="Q1523" s="11">
        <v>24496.243520176999</v>
      </c>
      <c r="R1523" s="11">
        <v>0.77179239875278605</v>
      </c>
      <c r="S1523" s="11">
        <v>14.6134047014461</v>
      </c>
      <c r="T1523" s="11">
        <v>0.42348505852378299</v>
      </c>
      <c r="U1523" s="11">
        <v>0</v>
      </c>
      <c r="V1523" s="11">
        <v>14.125</v>
      </c>
      <c r="W1523" s="11">
        <v>0.6875</v>
      </c>
      <c r="X1523" s="11">
        <v>0</v>
      </c>
      <c r="Y1523" s="11">
        <v>13.4375</v>
      </c>
      <c r="Z1523" s="11">
        <v>4.25</v>
      </c>
      <c r="AA1523" s="11">
        <v>4.25</v>
      </c>
      <c r="AB1523" s="11">
        <v>7.4375</v>
      </c>
      <c r="AC1523" s="11">
        <v>26</v>
      </c>
      <c r="AD1523" s="11">
        <v>513.63411458333303</v>
      </c>
      <c r="AE1523" s="11">
        <v>0</v>
      </c>
      <c r="AF1523" s="11">
        <v>61.514375000000001</v>
      </c>
      <c r="AG1523" s="11">
        <v>59.747500000000002</v>
      </c>
      <c r="AH1523" s="11">
        <v>26750.125</v>
      </c>
      <c r="AI1523" s="11">
        <v>58.918125000000003</v>
      </c>
      <c r="AJ1523" s="11">
        <v>0</v>
      </c>
      <c r="AK1523" s="11">
        <v>2.125</v>
      </c>
      <c r="AL1523" s="11">
        <v>470.0625</v>
      </c>
      <c r="AM1523" s="11">
        <v>0</v>
      </c>
      <c r="AN1523" s="11">
        <v>0</v>
      </c>
      <c r="AO1523" s="11">
        <v>0</v>
      </c>
      <c r="AP1523" s="11">
        <v>3265.8125</v>
      </c>
      <c r="AQ1523" s="11">
        <v>44.0625</v>
      </c>
    </row>
    <row r="1524" spans="1:43" hidden="1" x14ac:dyDescent="0.45">
      <c r="A1524" s="11">
        <v>1522</v>
      </c>
      <c r="B1524" s="11" t="s">
        <v>15</v>
      </c>
      <c r="C1524" s="11" t="s">
        <v>9</v>
      </c>
      <c r="D1524" s="12">
        <v>44136</v>
      </c>
      <c r="E1524" s="11">
        <f t="shared" si="46"/>
        <v>2020</v>
      </c>
      <c r="F1524" s="11">
        <f t="shared" si="47"/>
        <v>11</v>
      </c>
      <c r="G1524" s="11">
        <v>17</v>
      </c>
      <c r="H1524" s="11">
        <v>0</v>
      </c>
      <c r="I1524" s="11">
        <v>17</v>
      </c>
      <c r="J1524" s="11">
        <v>0</v>
      </c>
      <c r="K1524" s="11">
        <v>0</v>
      </c>
      <c r="L1524" s="11">
        <v>312</v>
      </c>
      <c r="M1524" s="11">
        <v>16057.2352941176</v>
      </c>
      <c r="N1524" s="11">
        <v>11919.470588235199</v>
      </c>
      <c r="O1524" s="11">
        <v>31204.5325994185</v>
      </c>
      <c r="P1524" s="11">
        <v>2270.8149804684599</v>
      </c>
      <c r="Q1524" s="11">
        <v>23199.2534897642</v>
      </c>
      <c r="R1524" s="11">
        <v>0.74223138035380298</v>
      </c>
      <c r="S1524" s="11">
        <v>13.742023515903</v>
      </c>
      <c r="T1524" s="11">
        <v>0.40126074604526202</v>
      </c>
      <c r="U1524" s="11">
        <v>0</v>
      </c>
      <c r="V1524" s="11">
        <v>14</v>
      </c>
      <c r="W1524" s="11">
        <v>0</v>
      </c>
      <c r="X1524" s="11">
        <v>0</v>
      </c>
      <c r="Y1524" s="11">
        <v>14</v>
      </c>
      <c r="Z1524" s="11">
        <v>4</v>
      </c>
      <c r="AA1524" s="11">
        <v>4</v>
      </c>
      <c r="AB1524" s="11">
        <v>7</v>
      </c>
      <c r="AC1524" s="11">
        <v>24</v>
      </c>
      <c r="AD1524" s="11">
        <v>496.64460784313701</v>
      </c>
      <c r="AE1524" s="11">
        <v>0</v>
      </c>
      <c r="AF1524" s="11">
        <v>52.805882352941097</v>
      </c>
      <c r="AG1524" s="11">
        <v>53.589999999999897</v>
      </c>
      <c r="AH1524" s="11">
        <v>29437</v>
      </c>
      <c r="AI1524" s="11">
        <v>53.138235294117599</v>
      </c>
      <c r="AJ1524" s="11">
        <v>0</v>
      </c>
      <c r="AK1524" s="11">
        <v>2</v>
      </c>
      <c r="AL1524" s="11">
        <v>494.88235294117601</v>
      </c>
      <c r="AM1524" s="11">
        <v>0</v>
      </c>
      <c r="AN1524" s="11">
        <v>0</v>
      </c>
      <c r="AO1524" s="11">
        <v>0</v>
      </c>
      <c r="AP1524" s="11">
        <v>2926.4705882352901</v>
      </c>
      <c r="AQ1524" s="11">
        <v>26.529411764705799</v>
      </c>
    </row>
    <row r="1525" spans="1:43" hidden="1" x14ac:dyDescent="0.45">
      <c r="A1525" s="11">
        <v>1523</v>
      </c>
      <c r="B1525" s="11" t="s">
        <v>15</v>
      </c>
      <c r="C1525" s="11" t="s">
        <v>9</v>
      </c>
      <c r="D1525" s="12">
        <v>44166</v>
      </c>
      <c r="E1525" s="11">
        <f t="shared" si="46"/>
        <v>2020</v>
      </c>
      <c r="F1525" s="11">
        <f t="shared" si="47"/>
        <v>12</v>
      </c>
      <c r="G1525" s="11">
        <v>19</v>
      </c>
      <c r="H1525" s="11">
        <v>0</v>
      </c>
      <c r="I1525" s="11">
        <v>19</v>
      </c>
      <c r="J1525" s="11">
        <v>0</v>
      </c>
      <c r="K1525" s="11">
        <v>0</v>
      </c>
      <c r="L1525" s="11">
        <v>312</v>
      </c>
      <c r="M1525" s="11">
        <v>16060.210526315699</v>
      </c>
      <c r="N1525" s="11">
        <v>8547.4736842105194</v>
      </c>
      <c r="O1525" s="11">
        <v>30301.140965112001</v>
      </c>
      <c r="P1525" s="11">
        <v>2201.7870798121098</v>
      </c>
      <c r="Q1525" s="11">
        <v>16121.1581830819</v>
      </c>
      <c r="R1525" s="11">
        <v>0.53222367626688105</v>
      </c>
      <c r="S1525" s="11">
        <v>13.762164464320101</v>
      </c>
      <c r="T1525" s="11">
        <v>0.27848162487601003</v>
      </c>
      <c r="U1525" s="11">
        <v>0</v>
      </c>
      <c r="V1525" s="11">
        <v>14.2631578947368</v>
      </c>
      <c r="W1525" s="11">
        <v>0</v>
      </c>
      <c r="X1525" s="11">
        <v>0</v>
      </c>
      <c r="Y1525" s="11">
        <v>14.2631578947368</v>
      </c>
      <c r="Z1525" s="11">
        <v>4</v>
      </c>
      <c r="AA1525" s="11">
        <v>4</v>
      </c>
      <c r="AB1525" s="11">
        <v>7</v>
      </c>
      <c r="AC1525" s="11">
        <v>24</v>
      </c>
      <c r="AD1525" s="11">
        <v>356.14473684210498</v>
      </c>
      <c r="AE1525" s="11">
        <v>0</v>
      </c>
      <c r="AF1525" s="11">
        <v>62.061052631578903</v>
      </c>
      <c r="AG1525" s="11">
        <v>59.542105263157801</v>
      </c>
      <c r="AH1525" s="11">
        <v>47545.4210526315</v>
      </c>
      <c r="AI1525" s="11">
        <v>58.3468421052631</v>
      </c>
      <c r="AJ1525" s="11">
        <v>0</v>
      </c>
      <c r="AK1525" s="11">
        <v>2.3157894736842102</v>
      </c>
      <c r="AL1525" s="11">
        <v>677.42105263157896</v>
      </c>
      <c r="AM1525" s="11">
        <v>0</v>
      </c>
      <c r="AN1525" s="11">
        <v>0</v>
      </c>
      <c r="AO1525" s="11">
        <v>0</v>
      </c>
      <c r="AP1525" s="11">
        <v>2142.2631578947298</v>
      </c>
      <c r="AQ1525" s="11">
        <v>1.6842105263157801</v>
      </c>
    </row>
    <row r="1526" spans="1:43" hidden="1" x14ac:dyDescent="0.45">
      <c r="A1526" s="11">
        <v>1524</v>
      </c>
      <c r="B1526" s="11" t="s">
        <v>15</v>
      </c>
      <c r="C1526" s="11" t="s">
        <v>9</v>
      </c>
      <c r="D1526" s="12">
        <v>44197</v>
      </c>
      <c r="E1526" s="11">
        <f t="shared" si="46"/>
        <v>2021</v>
      </c>
      <c r="F1526" s="11">
        <f t="shared" si="47"/>
        <v>1</v>
      </c>
      <c r="G1526" s="11">
        <v>16</v>
      </c>
      <c r="H1526" s="11">
        <v>0</v>
      </c>
      <c r="I1526" s="11">
        <v>16</v>
      </c>
      <c r="J1526" s="11">
        <v>0</v>
      </c>
      <c r="K1526" s="11">
        <v>0</v>
      </c>
      <c r="L1526" s="11">
        <v>312</v>
      </c>
      <c r="M1526" s="11">
        <v>16046.75</v>
      </c>
      <c r="N1526" s="11">
        <v>8625.3125</v>
      </c>
      <c r="O1526" s="11">
        <v>31218.266020749099</v>
      </c>
      <c r="P1526" s="11">
        <v>2263.4255989651801</v>
      </c>
      <c r="Q1526" s="11">
        <v>16808.348001082901</v>
      </c>
      <c r="R1526" s="11">
        <v>0.53747559299188596</v>
      </c>
      <c r="S1526" s="11">
        <v>13.791833626687099</v>
      </c>
      <c r="T1526" s="11">
        <v>0.28809443938172702</v>
      </c>
      <c r="U1526" s="11">
        <v>0</v>
      </c>
      <c r="V1526" s="11">
        <v>13.3125</v>
      </c>
      <c r="W1526" s="11">
        <v>0</v>
      </c>
      <c r="X1526" s="11">
        <v>0</v>
      </c>
      <c r="Y1526" s="11">
        <v>13.3125</v>
      </c>
      <c r="Z1526" s="11">
        <v>4</v>
      </c>
      <c r="AA1526" s="11">
        <v>4</v>
      </c>
      <c r="AB1526" s="11">
        <v>7</v>
      </c>
      <c r="AC1526" s="11">
        <v>24</v>
      </c>
      <c r="AD1526" s="11">
        <v>359.38802083333297</v>
      </c>
      <c r="AE1526" s="11">
        <v>0</v>
      </c>
      <c r="AF1526" s="11">
        <v>64.236874999999998</v>
      </c>
      <c r="AG1526" s="11">
        <v>65.703125</v>
      </c>
      <c r="AH1526" s="11">
        <v>71756.9375</v>
      </c>
      <c r="AI1526" s="11">
        <v>60.615000000000002</v>
      </c>
      <c r="AJ1526" s="11">
        <v>0</v>
      </c>
      <c r="AK1526" s="11">
        <v>3</v>
      </c>
      <c r="AL1526" s="11">
        <v>1230.25</v>
      </c>
      <c r="AM1526" s="11">
        <v>0</v>
      </c>
      <c r="AN1526" s="11">
        <v>0</v>
      </c>
      <c r="AO1526" s="11">
        <v>0</v>
      </c>
      <c r="AP1526" s="11">
        <v>2003.5625</v>
      </c>
      <c r="AQ1526" s="11">
        <v>0</v>
      </c>
    </row>
    <row r="1527" spans="1:43" hidden="1" x14ac:dyDescent="0.45">
      <c r="A1527" s="11">
        <v>1525</v>
      </c>
      <c r="B1527" s="11" t="s">
        <v>15</v>
      </c>
      <c r="C1527" s="11" t="s">
        <v>9</v>
      </c>
      <c r="D1527" s="12">
        <v>44228</v>
      </c>
      <c r="E1527" s="11">
        <f t="shared" si="46"/>
        <v>2021</v>
      </c>
      <c r="F1527" s="11">
        <f t="shared" si="47"/>
        <v>2</v>
      </c>
      <c r="G1527" s="11">
        <v>16</v>
      </c>
      <c r="H1527" s="11">
        <v>1</v>
      </c>
      <c r="I1527" s="11">
        <v>15</v>
      </c>
      <c r="J1527" s="11">
        <v>1</v>
      </c>
      <c r="K1527" s="11">
        <v>1</v>
      </c>
      <c r="L1527" s="11">
        <v>341.33333333333297</v>
      </c>
      <c r="M1527" s="11">
        <v>17529.0666666666</v>
      </c>
      <c r="N1527" s="11">
        <v>11306.733333333301</v>
      </c>
      <c r="O1527" s="11">
        <v>34115.158948301199</v>
      </c>
      <c r="P1527" s="11">
        <v>2479.8584739109301</v>
      </c>
      <c r="Q1527" s="11">
        <v>22074.849016580702</v>
      </c>
      <c r="R1527" s="11">
        <v>0.68928925401651697</v>
      </c>
      <c r="S1527" s="11">
        <v>14.6748680247269</v>
      </c>
      <c r="T1527" s="11">
        <v>0.37925727005926502</v>
      </c>
      <c r="U1527" s="11">
        <v>0</v>
      </c>
      <c r="V1527" s="11">
        <v>13.6666666666666</v>
      </c>
      <c r="W1527" s="11">
        <v>1.6</v>
      </c>
      <c r="X1527" s="11">
        <v>0</v>
      </c>
      <c r="Y1527" s="11">
        <v>12.066666666666601</v>
      </c>
      <c r="Z1527" s="11">
        <v>4.2666666666666604</v>
      </c>
      <c r="AA1527" s="11">
        <v>4.2666666666666604</v>
      </c>
      <c r="AB1527" s="11">
        <v>7.4666666666666597</v>
      </c>
      <c r="AC1527" s="11">
        <v>26.6666666666666</v>
      </c>
      <c r="AD1527" s="11">
        <v>455.35902777777699</v>
      </c>
      <c r="AE1527" s="11">
        <v>0</v>
      </c>
      <c r="AF1527" s="11">
        <v>68.149333333333303</v>
      </c>
      <c r="AG1527" s="11">
        <v>69.845333333333301</v>
      </c>
      <c r="AH1527" s="11">
        <v>89396.066666666593</v>
      </c>
      <c r="AI1527" s="11">
        <v>64.447999999999993</v>
      </c>
      <c r="AJ1527" s="11">
        <v>0</v>
      </c>
      <c r="AK1527" s="11">
        <v>3.2</v>
      </c>
      <c r="AL1527" s="11">
        <v>1615.6666666666599</v>
      </c>
      <c r="AM1527" s="11">
        <v>0</v>
      </c>
      <c r="AN1527" s="11">
        <v>0</v>
      </c>
      <c r="AO1527" s="11">
        <v>0</v>
      </c>
      <c r="AP1527" s="11">
        <v>2806.4</v>
      </c>
      <c r="AQ1527" s="11">
        <v>18.066666666666599</v>
      </c>
    </row>
    <row r="1528" spans="1:43" hidden="1" x14ac:dyDescent="0.45">
      <c r="A1528" s="11">
        <v>1526</v>
      </c>
      <c r="B1528" s="11" t="s">
        <v>15</v>
      </c>
      <c r="C1528" s="11" t="s">
        <v>9</v>
      </c>
      <c r="D1528" s="12">
        <v>44256</v>
      </c>
      <c r="E1528" s="11">
        <f t="shared" si="46"/>
        <v>2021</v>
      </c>
      <c r="F1528" s="11">
        <f t="shared" si="47"/>
        <v>3</v>
      </c>
      <c r="G1528" s="11">
        <v>19</v>
      </c>
      <c r="H1528" s="11">
        <v>1</v>
      </c>
      <c r="I1528" s="11">
        <v>18</v>
      </c>
      <c r="J1528" s="11">
        <v>1</v>
      </c>
      <c r="K1528" s="11">
        <v>0</v>
      </c>
      <c r="L1528" s="11">
        <v>329.33333333333297</v>
      </c>
      <c r="M1528" s="11">
        <v>16928.333333333299</v>
      </c>
      <c r="N1528" s="11">
        <v>11702.5555555555</v>
      </c>
      <c r="O1528" s="11">
        <v>33472.832070874501</v>
      </c>
      <c r="P1528" s="11">
        <v>2416.9848737811399</v>
      </c>
      <c r="Q1528" s="11">
        <v>23176.593681018701</v>
      </c>
      <c r="R1528" s="11">
        <v>0.72974302686204795</v>
      </c>
      <c r="S1528" s="11">
        <v>14.622360101649299</v>
      </c>
      <c r="T1528" s="11">
        <v>0.39566058327361298</v>
      </c>
      <c r="U1528" s="11">
        <v>0</v>
      </c>
      <c r="V1528" s="11">
        <v>13.4444444444444</v>
      </c>
      <c r="W1528" s="11">
        <v>0</v>
      </c>
      <c r="X1528" s="11">
        <v>0</v>
      </c>
      <c r="Y1528" s="11">
        <v>13.4444444444444</v>
      </c>
      <c r="Z1528" s="11">
        <v>4.2222222222222197</v>
      </c>
      <c r="AA1528" s="11">
        <v>4.2222222222222197</v>
      </c>
      <c r="AB1528" s="11">
        <v>7.3888888888888804</v>
      </c>
      <c r="AC1528" s="11">
        <v>25.3333333333333</v>
      </c>
      <c r="AD1528" s="11">
        <v>487.60648148148101</v>
      </c>
      <c r="AE1528" s="11">
        <v>600122.11111111101</v>
      </c>
      <c r="AF1528" s="11">
        <v>61.570555555555501</v>
      </c>
      <c r="AG1528" s="11">
        <v>68.834444444444401</v>
      </c>
      <c r="AH1528" s="11">
        <v>102102.666666666</v>
      </c>
      <c r="AI1528" s="11">
        <v>63.5283333333333</v>
      </c>
      <c r="AJ1528" s="11">
        <v>22315.333333333299</v>
      </c>
      <c r="AK1528" s="11">
        <v>3.1666666666666599</v>
      </c>
      <c r="AL1528" s="11">
        <v>1769.1111111111099</v>
      </c>
      <c r="AM1528" s="11">
        <v>0</v>
      </c>
      <c r="AN1528" s="11">
        <v>0</v>
      </c>
      <c r="AO1528" s="11">
        <v>0</v>
      </c>
      <c r="AP1528" s="11">
        <v>3279.5</v>
      </c>
      <c r="AQ1528" s="11">
        <v>0</v>
      </c>
    </row>
    <row r="1529" spans="1:43" hidden="1" x14ac:dyDescent="0.45">
      <c r="A1529" s="11">
        <v>1527</v>
      </c>
      <c r="B1529" s="11" t="s">
        <v>15</v>
      </c>
      <c r="C1529" s="11" t="s">
        <v>9</v>
      </c>
      <c r="D1529" s="12">
        <v>44287</v>
      </c>
      <c r="E1529" s="11">
        <f t="shared" si="46"/>
        <v>2021</v>
      </c>
      <c r="F1529" s="11">
        <f t="shared" si="47"/>
        <v>4</v>
      </c>
      <c r="G1529" s="11">
        <v>17</v>
      </c>
      <c r="H1529" s="11">
        <v>0</v>
      </c>
      <c r="I1529" s="11">
        <v>17</v>
      </c>
      <c r="J1529" s="11">
        <v>0</v>
      </c>
      <c r="K1529" s="11">
        <v>0</v>
      </c>
      <c r="L1529" s="11">
        <v>312</v>
      </c>
      <c r="M1529" s="11">
        <v>16051.7647058823</v>
      </c>
      <c r="N1529" s="11">
        <v>11403.9411764705</v>
      </c>
      <c r="O1529" s="11">
        <v>31428.897735732899</v>
      </c>
      <c r="P1529" s="11">
        <v>2272.1248452210898</v>
      </c>
      <c r="Q1529" s="11">
        <v>22340.108079116901</v>
      </c>
      <c r="R1529" s="11">
        <v>0.71043797923850305</v>
      </c>
      <c r="S1529" s="11">
        <v>13.8327405323927</v>
      </c>
      <c r="T1529" s="11">
        <v>0.38177913144849401</v>
      </c>
      <c r="U1529" s="11">
        <v>0</v>
      </c>
      <c r="V1529" s="11">
        <v>13.764705882352899</v>
      </c>
      <c r="W1529" s="11">
        <v>0</v>
      </c>
      <c r="X1529" s="11">
        <v>0</v>
      </c>
      <c r="Y1529" s="11">
        <v>13.764705882352899</v>
      </c>
      <c r="Z1529" s="11">
        <v>4</v>
      </c>
      <c r="AA1529" s="11">
        <v>4</v>
      </c>
      <c r="AB1529" s="11">
        <v>7</v>
      </c>
      <c r="AC1529" s="11">
        <v>24</v>
      </c>
      <c r="AD1529" s="11">
        <v>475.16421568627402</v>
      </c>
      <c r="AE1529" s="11">
        <v>1656676.2352941099</v>
      </c>
      <c r="AF1529" s="11">
        <v>58.33</v>
      </c>
      <c r="AG1529" s="11">
        <v>66.19</v>
      </c>
      <c r="AH1529" s="11">
        <v>113492.411764705</v>
      </c>
      <c r="AI1529" s="11">
        <v>61.04</v>
      </c>
      <c r="AJ1529" s="11">
        <v>125365.764705882</v>
      </c>
      <c r="AK1529" s="11">
        <v>3</v>
      </c>
      <c r="AL1529" s="11">
        <v>1789.5882352941101</v>
      </c>
      <c r="AM1529" s="11">
        <v>0</v>
      </c>
      <c r="AN1529" s="11">
        <v>0</v>
      </c>
      <c r="AO1529" s="11">
        <v>0</v>
      </c>
      <c r="AP1529" s="11">
        <v>2950.9411764705801</v>
      </c>
      <c r="AQ1529" s="11">
        <v>0</v>
      </c>
    </row>
    <row r="1530" spans="1:43" hidden="1" x14ac:dyDescent="0.45">
      <c r="A1530" s="11">
        <v>1528</v>
      </c>
      <c r="B1530" s="11" t="s">
        <v>15</v>
      </c>
      <c r="C1530" s="11" t="s">
        <v>9</v>
      </c>
      <c r="D1530" s="12">
        <v>44317</v>
      </c>
      <c r="E1530" s="11">
        <f t="shared" si="46"/>
        <v>2021</v>
      </c>
      <c r="F1530" s="11">
        <f t="shared" si="47"/>
        <v>5</v>
      </c>
      <c r="G1530" s="11">
        <v>17</v>
      </c>
      <c r="H1530" s="11">
        <v>2</v>
      </c>
      <c r="I1530" s="11">
        <v>15</v>
      </c>
      <c r="J1530" s="11">
        <v>2</v>
      </c>
      <c r="K1530" s="11">
        <v>0</v>
      </c>
      <c r="L1530" s="11">
        <v>353.6</v>
      </c>
      <c r="M1530" s="11">
        <v>18200.266666666601</v>
      </c>
      <c r="N1530" s="11">
        <v>13411.666666666601</v>
      </c>
      <c r="O1530" s="11">
        <v>35769.3477599096</v>
      </c>
      <c r="P1530" s="11">
        <v>2611.3438043165202</v>
      </c>
      <c r="Q1530" s="11">
        <v>26357.166005748</v>
      </c>
      <c r="R1530" s="11">
        <v>0.83520669542147596</v>
      </c>
      <c r="S1530" s="11">
        <v>15.525084563246599</v>
      </c>
      <c r="T1530" s="11">
        <v>0.454686472210662</v>
      </c>
      <c r="U1530" s="11">
        <v>0</v>
      </c>
      <c r="V1530" s="11">
        <v>17.8</v>
      </c>
      <c r="W1530" s="11">
        <v>0</v>
      </c>
      <c r="X1530" s="11">
        <v>0</v>
      </c>
      <c r="Y1530" s="11">
        <v>17.8</v>
      </c>
      <c r="Z1530" s="11">
        <v>4.5333333333333297</v>
      </c>
      <c r="AA1530" s="11">
        <v>4.5333333333333297</v>
      </c>
      <c r="AB1530" s="11">
        <v>7.93333333333333</v>
      </c>
      <c r="AC1530" s="11">
        <v>27.2</v>
      </c>
      <c r="AD1530" s="11">
        <v>558.819444444444</v>
      </c>
      <c r="AE1530" s="11">
        <v>4371369.4000000004</v>
      </c>
      <c r="AF1530" s="11">
        <v>57.222666666666598</v>
      </c>
      <c r="AG1530" s="11">
        <v>69.298666666666605</v>
      </c>
      <c r="AH1530" s="11">
        <v>149716.53333333301</v>
      </c>
      <c r="AI1530" s="11">
        <v>64.177333333333294</v>
      </c>
      <c r="AJ1530" s="11">
        <v>1316674.6000000001</v>
      </c>
      <c r="AK1530" s="11">
        <v>2.4666666666666601</v>
      </c>
      <c r="AL1530" s="11">
        <v>2155.2666666666601</v>
      </c>
      <c r="AM1530" s="11">
        <v>0</v>
      </c>
      <c r="AN1530" s="11">
        <v>0</v>
      </c>
      <c r="AO1530" s="11">
        <v>0</v>
      </c>
      <c r="AP1530" s="11">
        <v>3480.2666666666601</v>
      </c>
      <c r="AQ1530" s="11">
        <v>0</v>
      </c>
    </row>
    <row r="1531" spans="1:43" hidden="1" x14ac:dyDescent="0.45">
      <c r="A1531" s="11">
        <v>1529</v>
      </c>
      <c r="B1531" s="11" t="s">
        <v>15</v>
      </c>
      <c r="C1531" s="11" t="s">
        <v>9</v>
      </c>
      <c r="D1531" s="12">
        <v>44348</v>
      </c>
      <c r="E1531" s="11">
        <f t="shared" si="46"/>
        <v>2021</v>
      </c>
      <c r="F1531" s="11">
        <f t="shared" si="47"/>
        <v>6</v>
      </c>
      <c r="G1531" s="11">
        <v>18</v>
      </c>
      <c r="H1531" s="11">
        <v>0</v>
      </c>
      <c r="I1531" s="11">
        <v>18</v>
      </c>
      <c r="J1531" s="11">
        <v>0</v>
      </c>
      <c r="K1531" s="11">
        <v>0</v>
      </c>
      <c r="L1531" s="11">
        <v>312</v>
      </c>
      <c r="M1531" s="11">
        <v>16045.8888888888</v>
      </c>
      <c r="N1531" s="11">
        <v>12175.166666666601</v>
      </c>
      <c r="O1531" s="11">
        <v>31909.077395043099</v>
      </c>
      <c r="P1531" s="11">
        <v>2317.7912282000002</v>
      </c>
      <c r="Q1531" s="11">
        <v>24231.1217762263</v>
      </c>
      <c r="R1531" s="11">
        <v>0.75877045094003404</v>
      </c>
      <c r="S1531" s="11">
        <v>13.7676264543516</v>
      </c>
      <c r="T1531" s="11">
        <v>0.41610184536016598</v>
      </c>
      <c r="U1531" s="11">
        <v>0</v>
      </c>
      <c r="V1531" s="11">
        <v>16.0555555555555</v>
      </c>
      <c r="W1531" s="11">
        <v>0</v>
      </c>
      <c r="X1531" s="11">
        <v>0</v>
      </c>
      <c r="Y1531" s="11">
        <v>16.0555555555555</v>
      </c>
      <c r="Z1531" s="11">
        <v>4</v>
      </c>
      <c r="AA1531" s="11">
        <v>4</v>
      </c>
      <c r="AB1531" s="11">
        <v>7</v>
      </c>
      <c r="AC1531" s="11">
        <v>24</v>
      </c>
      <c r="AD1531" s="11">
        <v>507.29861111111097</v>
      </c>
      <c r="AE1531" s="11">
        <v>12045332.388888801</v>
      </c>
      <c r="AF1531" s="11">
        <v>50</v>
      </c>
      <c r="AG1531" s="11">
        <v>60.83</v>
      </c>
      <c r="AH1531" s="11">
        <v>149471</v>
      </c>
      <c r="AI1531" s="11">
        <v>56.35</v>
      </c>
      <c r="AJ1531" s="11">
        <v>3483966.7222222202</v>
      </c>
      <c r="AK1531" s="11">
        <v>2</v>
      </c>
      <c r="AL1531" s="11">
        <v>1993.05555555555</v>
      </c>
      <c r="AM1531" s="11">
        <v>0</v>
      </c>
      <c r="AN1531" s="11">
        <v>0</v>
      </c>
      <c r="AO1531" s="11">
        <v>0</v>
      </c>
      <c r="AP1531" s="11">
        <v>2909.38888888888</v>
      </c>
      <c r="AQ1531" s="11">
        <v>0</v>
      </c>
    </row>
    <row r="1532" spans="1:43" hidden="1" x14ac:dyDescent="0.45">
      <c r="A1532" s="11">
        <v>1530</v>
      </c>
      <c r="B1532" s="11" t="s">
        <v>15</v>
      </c>
      <c r="C1532" s="11" t="s">
        <v>9</v>
      </c>
      <c r="D1532" s="12">
        <v>44378</v>
      </c>
      <c r="E1532" s="11">
        <f t="shared" si="46"/>
        <v>2021</v>
      </c>
      <c r="F1532" s="11">
        <f t="shared" si="47"/>
        <v>7</v>
      </c>
      <c r="G1532" s="11">
        <v>17</v>
      </c>
      <c r="H1532" s="11">
        <v>0</v>
      </c>
      <c r="I1532" s="11">
        <v>17</v>
      </c>
      <c r="J1532" s="11">
        <v>0</v>
      </c>
      <c r="K1532" s="11">
        <v>0</v>
      </c>
      <c r="L1532" s="11">
        <v>312</v>
      </c>
      <c r="M1532" s="11">
        <v>16046.294117646999</v>
      </c>
      <c r="N1532" s="11">
        <v>10487.8235294117</v>
      </c>
      <c r="O1532" s="11">
        <v>31383.161580241602</v>
      </c>
      <c r="P1532" s="11">
        <v>2294.3697181656698</v>
      </c>
      <c r="Q1532" s="11">
        <v>20553.281692719102</v>
      </c>
      <c r="R1532" s="11">
        <v>0.65361938460301106</v>
      </c>
      <c r="S1532" s="11">
        <v>13.6786264567708</v>
      </c>
      <c r="T1532" s="11">
        <v>0.35505460716878001</v>
      </c>
      <c r="U1532" s="11">
        <v>0</v>
      </c>
      <c r="V1532" s="11">
        <v>15.823529411764699</v>
      </c>
      <c r="W1532" s="11">
        <v>0</v>
      </c>
      <c r="X1532" s="11">
        <v>0</v>
      </c>
      <c r="Y1532" s="11">
        <v>15.823529411764699</v>
      </c>
      <c r="Z1532" s="11">
        <v>4</v>
      </c>
      <c r="AA1532" s="11">
        <v>4</v>
      </c>
      <c r="AB1532" s="11">
        <v>7</v>
      </c>
      <c r="AC1532" s="11">
        <v>24</v>
      </c>
      <c r="AD1532" s="11">
        <v>436.99264705882302</v>
      </c>
      <c r="AE1532" s="11">
        <v>16307885.0588235</v>
      </c>
      <c r="AF1532" s="11">
        <v>44.740588235294098</v>
      </c>
      <c r="AG1532" s="11">
        <v>57.109411764705797</v>
      </c>
      <c r="AH1532" s="11">
        <v>177201.411764705</v>
      </c>
      <c r="AI1532" s="11">
        <v>53.092941176470497</v>
      </c>
      <c r="AJ1532" s="11">
        <v>6246262.6470588204</v>
      </c>
      <c r="AK1532" s="11">
        <v>2</v>
      </c>
      <c r="AL1532" s="11">
        <v>2055.1764705882301</v>
      </c>
      <c r="AM1532" s="11">
        <v>0</v>
      </c>
      <c r="AN1532" s="11">
        <v>0</v>
      </c>
      <c r="AO1532" s="11">
        <v>0</v>
      </c>
      <c r="AP1532" s="11">
        <v>2651.23529411764</v>
      </c>
      <c r="AQ1532" s="11">
        <v>0</v>
      </c>
    </row>
    <row r="1533" spans="1:43" hidden="1" x14ac:dyDescent="0.45">
      <c r="A1533" s="11">
        <v>1531</v>
      </c>
      <c r="B1533" s="11" t="s">
        <v>15</v>
      </c>
      <c r="C1533" s="11" t="s">
        <v>9</v>
      </c>
      <c r="D1533" s="12">
        <v>44409</v>
      </c>
      <c r="E1533" s="11">
        <f t="shared" si="46"/>
        <v>2021</v>
      </c>
      <c r="F1533" s="11">
        <f t="shared" si="47"/>
        <v>8</v>
      </c>
      <c r="G1533" s="11">
        <v>18</v>
      </c>
      <c r="H1533" s="11">
        <v>0</v>
      </c>
      <c r="I1533" s="11">
        <v>18</v>
      </c>
      <c r="J1533" s="11">
        <v>0</v>
      </c>
      <c r="K1533" s="11">
        <v>0</v>
      </c>
      <c r="L1533" s="11">
        <v>344</v>
      </c>
      <c r="M1533" s="11">
        <v>17563.611111111099</v>
      </c>
      <c r="N1533" s="11">
        <v>11682.0555555555</v>
      </c>
      <c r="O1533" s="11">
        <v>31155.842507540699</v>
      </c>
      <c r="P1533" s="11">
        <v>2287.0252171325201</v>
      </c>
      <c r="Q1533" s="11">
        <v>20747.212447464499</v>
      </c>
      <c r="R1533" s="11">
        <v>0.66514303104873795</v>
      </c>
      <c r="S1533" s="11">
        <v>13.624426432872299</v>
      </c>
      <c r="T1533" s="11">
        <v>0.358361226266454</v>
      </c>
      <c r="U1533" s="11">
        <v>0</v>
      </c>
      <c r="V1533" s="11">
        <v>17.7222222222222</v>
      </c>
      <c r="W1533" s="11">
        <v>0</v>
      </c>
      <c r="X1533" s="11">
        <v>2</v>
      </c>
      <c r="Y1533" s="11">
        <v>15.7222222222222</v>
      </c>
      <c r="Z1533" s="11">
        <v>4</v>
      </c>
      <c r="AA1533" s="11">
        <v>4</v>
      </c>
      <c r="AB1533" s="11">
        <v>7</v>
      </c>
      <c r="AC1533" s="11">
        <v>28</v>
      </c>
      <c r="AD1533" s="11">
        <v>417.21626984126902</v>
      </c>
      <c r="AE1533" s="11">
        <v>23801112.722222202</v>
      </c>
      <c r="AF1533" s="11">
        <v>50.516666666666602</v>
      </c>
      <c r="AG1533" s="11">
        <v>63.7077777777777</v>
      </c>
      <c r="AH1533" s="11">
        <v>226724.944444444</v>
      </c>
      <c r="AI1533" s="11">
        <v>58.868888888888897</v>
      </c>
      <c r="AJ1533" s="11">
        <v>10441032.8333333</v>
      </c>
      <c r="AK1533" s="11">
        <v>2</v>
      </c>
      <c r="AL1533" s="11">
        <v>2182.5555555555502</v>
      </c>
      <c r="AM1533" s="11">
        <v>0</v>
      </c>
      <c r="AN1533" s="11">
        <v>0</v>
      </c>
      <c r="AO1533" s="11">
        <v>0</v>
      </c>
      <c r="AP1533" s="11">
        <v>2718.4444444444398</v>
      </c>
      <c r="AQ1533" s="11">
        <v>0</v>
      </c>
    </row>
    <row r="1534" spans="1:43" hidden="1" x14ac:dyDescent="0.45">
      <c r="A1534" s="11">
        <v>1532</v>
      </c>
      <c r="B1534" s="11" t="s">
        <v>15</v>
      </c>
      <c r="C1534" s="11" t="s">
        <v>9</v>
      </c>
      <c r="D1534" s="12">
        <v>44440</v>
      </c>
      <c r="E1534" s="11">
        <f t="shared" si="46"/>
        <v>2021</v>
      </c>
      <c r="F1534" s="11">
        <f t="shared" si="47"/>
        <v>9</v>
      </c>
      <c r="G1534" s="11">
        <v>18</v>
      </c>
      <c r="H1534" s="11">
        <v>3</v>
      </c>
      <c r="I1534" s="11">
        <v>15</v>
      </c>
      <c r="J1534" s="11">
        <v>3</v>
      </c>
      <c r="K1534" s="11">
        <v>3</v>
      </c>
      <c r="L1534" s="11">
        <v>425.6</v>
      </c>
      <c r="M1534" s="11">
        <v>21688.933333333302</v>
      </c>
      <c r="N1534" s="11">
        <v>15447.733333333301</v>
      </c>
      <c r="O1534" s="11">
        <v>38144.704243929998</v>
      </c>
      <c r="P1534" s="11">
        <v>2759.1491857200899</v>
      </c>
      <c r="Q1534" s="11">
        <v>27244.305245093899</v>
      </c>
      <c r="R1534" s="11">
        <v>0.85693513143425504</v>
      </c>
      <c r="S1534" s="11">
        <v>16.589749158691902</v>
      </c>
      <c r="T1534" s="11">
        <v>0.46380859240115702</v>
      </c>
      <c r="U1534" s="11">
        <v>0</v>
      </c>
      <c r="V1534" s="11">
        <v>17.6666666666666</v>
      </c>
      <c r="W1534" s="11">
        <v>3</v>
      </c>
      <c r="X1534" s="11">
        <v>2</v>
      </c>
      <c r="Y1534" s="11">
        <v>12.6666666666666</v>
      </c>
      <c r="Z1534" s="11">
        <v>4.8</v>
      </c>
      <c r="AA1534" s="11">
        <v>4.8</v>
      </c>
      <c r="AB1534" s="11">
        <v>8.6</v>
      </c>
      <c r="AC1534" s="11">
        <v>35.200000000000003</v>
      </c>
      <c r="AD1534" s="11">
        <v>530.28148148148102</v>
      </c>
      <c r="AE1534" s="11">
        <v>41625168.133333303</v>
      </c>
      <c r="AF1534" s="11">
        <v>57.158666666666598</v>
      </c>
      <c r="AG1534" s="11">
        <v>74.598666666666603</v>
      </c>
      <c r="AH1534" s="11">
        <v>340107.53333333298</v>
      </c>
      <c r="AI1534" s="11">
        <v>69.0266666666666</v>
      </c>
      <c r="AJ1534" s="11">
        <v>25345242.199999999</v>
      </c>
      <c r="AK1534" s="11">
        <v>2.4</v>
      </c>
      <c r="AL1534" s="11">
        <v>2873.13333333333</v>
      </c>
      <c r="AM1534" s="11">
        <v>0</v>
      </c>
      <c r="AN1534" s="11">
        <v>0</v>
      </c>
      <c r="AO1534" s="11">
        <v>0</v>
      </c>
      <c r="AP1534" s="11">
        <v>3626.86666666666</v>
      </c>
      <c r="AQ1534" s="11">
        <v>0</v>
      </c>
    </row>
    <row r="1535" spans="1:43" hidden="1" x14ac:dyDescent="0.45">
      <c r="A1535" s="11">
        <v>1533</v>
      </c>
      <c r="B1535" s="11" t="s">
        <v>15</v>
      </c>
      <c r="C1535" s="11" t="s">
        <v>9</v>
      </c>
      <c r="D1535" s="12">
        <v>44470</v>
      </c>
      <c r="E1535" s="11">
        <f t="shared" si="46"/>
        <v>2021</v>
      </c>
      <c r="F1535" s="11">
        <f t="shared" si="47"/>
        <v>10</v>
      </c>
      <c r="G1535" s="11">
        <v>16</v>
      </c>
      <c r="H1535" s="11">
        <v>0</v>
      </c>
      <c r="I1535" s="11">
        <v>16</v>
      </c>
      <c r="J1535" s="11">
        <v>0</v>
      </c>
      <c r="K1535" s="11">
        <v>0</v>
      </c>
      <c r="L1535" s="11">
        <v>344</v>
      </c>
      <c r="M1535" s="11">
        <v>17545.3125</v>
      </c>
      <c r="N1535" s="11">
        <v>14182.625</v>
      </c>
      <c r="O1535" s="11">
        <v>31479.772961234299</v>
      </c>
      <c r="P1535" s="11">
        <v>2301.7860036457</v>
      </c>
      <c r="Q1535" s="11">
        <v>25476.649816090601</v>
      </c>
      <c r="R1535" s="11">
        <v>0.80837342459310702</v>
      </c>
      <c r="S1535" s="11">
        <v>13.6789706721746</v>
      </c>
      <c r="T1535" s="11">
        <v>0.43852571557630399</v>
      </c>
      <c r="U1535" s="11">
        <v>0</v>
      </c>
      <c r="V1535" s="11">
        <v>15.6875</v>
      </c>
      <c r="W1535" s="11">
        <v>0</v>
      </c>
      <c r="X1535" s="11">
        <v>2</v>
      </c>
      <c r="Y1535" s="11">
        <v>13.6875</v>
      </c>
      <c r="Z1535" s="11">
        <v>4</v>
      </c>
      <c r="AA1535" s="11">
        <v>4</v>
      </c>
      <c r="AB1535" s="11">
        <v>7</v>
      </c>
      <c r="AC1535" s="11">
        <v>28</v>
      </c>
      <c r="AD1535" s="11">
        <v>506.52232142857099</v>
      </c>
      <c r="AE1535" s="11">
        <v>40207122.0625</v>
      </c>
      <c r="AF1535" s="11">
        <v>47.22</v>
      </c>
      <c r="AG1535" s="11">
        <v>61.9</v>
      </c>
      <c r="AH1535" s="11">
        <v>341385.5</v>
      </c>
      <c r="AI1535" s="11">
        <v>57.29</v>
      </c>
      <c r="AJ1535" s="11">
        <v>32634576.1875</v>
      </c>
      <c r="AK1535" s="11">
        <v>2</v>
      </c>
      <c r="AL1535" s="11">
        <v>2664.5</v>
      </c>
      <c r="AM1535" s="11">
        <v>0</v>
      </c>
      <c r="AN1535" s="11">
        <v>0</v>
      </c>
      <c r="AO1535" s="11">
        <v>0</v>
      </c>
      <c r="AP1535" s="11">
        <v>3185.5625</v>
      </c>
      <c r="AQ1535" s="11">
        <v>0</v>
      </c>
    </row>
    <row r="1536" spans="1:43" hidden="1" x14ac:dyDescent="0.45">
      <c r="A1536" s="11">
        <v>1534</v>
      </c>
      <c r="B1536" s="11" t="s">
        <v>15</v>
      </c>
      <c r="C1536" s="11" t="s">
        <v>9</v>
      </c>
      <c r="D1536" s="12">
        <v>44501</v>
      </c>
      <c r="E1536" s="11">
        <f t="shared" si="46"/>
        <v>2021</v>
      </c>
      <c r="F1536" s="11">
        <f t="shared" si="47"/>
        <v>11</v>
      </c>
      <c r="G1536" s="11">
        <v>18</v>
      </c>
      <c r="H1536" s="11">
        <v>0</v>
      </c>
      <c r="I1536" s="11">
        <v>18</v>
      </c>
      <c r="J1536" s="11">
        <v>0</v>
      </c>
      <c r="K1536" s="11">
        <v>0</v>
      </c>
      <c r="L1536" s="11">
        <v>344</v>
      </c>
      <c r="M1536" s="11">
        <v>17539.5</v>
      </c>
      <c r="N1536" s="11">
        <v>15212.5</v>
      </c>
      <c r="O1536" s="11">
        <v>31118.1601009349</v>
      </c>
      <c r="P1536" s="11">
        <v>2276.68135997947</v>
      </c>
      <c r="Q1536" s="11">
        <v>27002.807449324901</v>
      </c>
      <c r="R1536" s="11">
        <v>0.86734685901571396</v>
      </c>
      <c r="S1536" s="11">
        <v>13.6687000740915</v>
      </c>
      <c r="T1536" s="11">
        <v>0.46499565175232199</v>
      </c>
      <c r="U1536" s="11">
        <v>0</v>
      </c>
      <c r="V1536" s="11">
        <v>14.7222222222222</v>
      </c>
      <c r="W1536" s="11">
        <v>0</v>
      </c>
      <c r="X1536" s="11">
        <v>2</v>
      </c>
      <c r="Y1536" s="11">
        <v>12.7222222222222</v>
      </c>
      <c r="Z1536" s="11">
        <v>4</v>
      </c>
      <c r="AA1536" s="11">
        <v>4</v>
      </c>
      <c r="AB1536" s="11">
        <v>7</v>
      </c>
      <c r="AC1536" s="11">
        <v>28</v>
      </c>
      <c r="AD1536" s="11">
        <v>543.30357142857099</v>
      </c>
      <c r="AE1536" s="11">
        <v>41754234.944444403</v>
      </c>
      <c r="AF1536" s="11">
        <v>46.452222222222197</v>
      </c>
      <c r="AG1536" s="11">
        <v>61.411111111111097</v>
      </c>
      <c r="AH1536" s="11">
        <v>403363</v>
      </c>
      <c r="AI1536" s="11">
        <v>56.856666666666598</v>
      </c>
      <c r="AJ1536" s="11">
        <v>39867256.111111097</v>
      </c>
      <c r="AK1536" s="11">
        <v>2.1111111111111098</v>
      </c>
      <c r="AL1536" s="11">
        <v>3179.1111111111099</v>
      </c>
      <c r="AM1536" s="11">
        <v>0</v>
      </c>
      <c r="AN1536" s="11">
        <v>0</v>
      </c>
      <c r="AO1536" s="11">
        <v>0</v>
      </c>
      <c r="AP1536" s="11">
        <v>3218.3333333333298</v>
      </c>
      <c r="AQ1536" s="11">
        <v>0</v>
      </c>
    </row>
    <row r="1537" spans="1:43" hidden="1" x14ac:dyDescent="0.45">
      <c r="A1537" s="11">
        <v>1535</v>
      </c>
      <c r="B1537" s="11" t="s">
        <v>15</v>
      </c>
      <c r="C1537" s="11" t="s">
        <v>9</v>
      </c>
      <c r="D1537" s="12">
        <v>44531</v>
      </c>
      <c r="E1537" s="11">
        <f t="shared" si="46"/>
        <v>2021</v>
      </c>
      <c r="F1537" s="11">
        <f t="shared" si="47"/>
        <v>12</v>
      </c>
      <c r="G1537" s="11">
        <v>18</v>
      </c>
      <c r="H1537" s="11">
        <v>0</v>
      </c>
      <c r="I1537" s="11">
        <v>18</v>
      </c>
      <c r="J1537" s="11">
        <v>0</v>
      </c>
      <c r="K1537" s="11">
        <v>0</v>
      </c>
      <c r="L1537" s="11">
        <v>344</v>
      </c>
      <c r="M1537" s="11">
        <v>17553.277777777701</v>
      </c>
      <c r="N1537" s="11">
        <v>14143.6111111111</v>
      </c>
      <c r="O1537" s="11">
        <v>31169.214541883699</v>
      </c>
      <c r="P1537" s="11">
        <v>2286.7971679876</v>
      </c>
      <c r="Q1537" s="11">
        <v>25120.295929530101</v>
      </c>
      <c r="R1537" s="11">
        <v>0.80575657604927098</v>
      </c>
      <c r="S1537" s="11">
        <v>13.632318375268699</v>
      </c>
      <c r="T1537" s="11">
        <v>0.433875349544458</v>
      </c>
      <c r="U1537" s="11">
        <v>0</v>
      </c>
      <c r="V1537" s="11">
        <v>14.8888888888888</v>
      </c>
      <c r="W1537" s="11">
        <v>0</v>
      </c>
      <c r="X1537" s="11">
        <v>1.6666666666666601</v>
      </c>
      <c r="Y1537" s="11">
        <v>13.2222222222222</v>
      </c>
      <c r="Z1537" s="11">
        <v>4</v>
      </c>
      <c r="AA1537" s="11">
        <v>4</v>
      </c>
      <c r="AB1537" s="11">
        <v>7</v>
      </c>
      <c r="AC1537" s="11">
        <v>28</v>
      </c>
      <c r="AD1537" s="11">
        <v>505.12896825396803</v>
      </c>
      <c r="AE1537" s="11">
        <v>43108467</v>
      </c>
      <c r="AF1537" s="11">
        <v>49.743333333333297</v>
      </c>
      <c r="AG1537" s="11">
        <v>63.528888888888801</v>
      </c>
      <c r="AH1537" s="11">
        <v>549506</v>
      </c>
      <c r="AI1537" s="11">
        <v>58.71</v>
      </c>
      <c r="AJ1537" s="11">
        <v>41684327.5555555</v>
      </c>
      <c r="AK1537" s="11">
        <v>3</v>
      </c>
      <c r="AL1537" s="11">
        <v>4619.2222222222199</v>
      </c>
      <c r="AM1537" s="11">
        <v>0</v>
      </c>
      <c r="AN1537" s="11">
        <v>0</v>
      </c>
      <c r="AO1537" s="11">
        <v>0</v>
      </c>
      <c r="AP1537" s="11">
        <v>3126.88888888888</v>
      </c>
      <c r="AQ1537" s="11">
        <v>0</v>
      </c>
    </row>
    <row r="1538" spans="1:43" hidden="1" x14ac:dyDescent="0.45">
      <c r="A1538" s="11">
        <v>1536</v>
      </c>
      <c r="B1538" s="11" t="s">
        <v>15</v>
      </c>
      <c r="C1538" s="11" t="s">
        <v>9</v>
      </c>
      <c r="D1538" s="12">
        <v>44562</v>
      </c>
      <c r="E1538" s="11">
        <f t="shared" si="46"/>
        <v>2022</v>
      </c>
      <c r="F1538" s="11">
        <f t="shared" si="47"/>
        <v>1</v>
      </c>
      <c r="G1538" s="11">
        <v>17</v>
      </c>
      <c r="H1538" s="11">
        <v>1</v>
      </c>
      <c r="I1538" s="11">
        <v>16</v>
      </c>
      <c r="J1538" s="11">
        <v>1</v>
      </c>
      <c r="K1538" s="11">
        <v>1</v>
      </c>
      <c r="L1538" s="11">
        <v>369.5</v>
      </c>
      <c r="M1538" s="11">
        <v>18830.0625</v>
      </c>
      <c r="N1538" s="11">
        <v>14706.875</v>
      </c>
      <c r="O1538" s="11">
        <v>33604.198142343703</v>
      </c>
      <c r="P1538" s="11">
        <v>2466.2724847470799</v>
      </c>
      <c r="Q1538" s="11">
        <v>26321.752575741401</v>
      </c>
      <c r="R1538" s="11">
        <v>0.83209575336562003</v>
      </c>
      <c r="S1538" s="11">
        <v>14.4753281429492</v>
      </c>
      <c r="T1538" s="11">
        <v>0.454652174238038</v>
      </c>
      <c r="U1538" s="11">
        <v>0</v>
      </c>
      <c r="V1538" s="11">
        <v>15.5</v>
      </c>
      <c r="W1538" s="11">
        <v>0.9375</v>
      </c>
      <c r="X1538" s="11">
        <v>0</v>
      </c>
      <c r="Y1538" s="11">
        <v>14.5625</v>
      </c>
      <c r="Z1538" s="11">
        <v>4.25</v>
      </c>
      <c r="AA1538" s="11">
        <v>4.25</v>
      </c>
      <c r="AB1538" s="11">
        <v>7.5</v>
      </c>
      <c r="AC1538" s="11">
        <v>30.25</v>
      </c>
      <c r="AD1538" s="11">
        <v>519.167658730158</v>
      </c>
      <c r="AE1538" s="11">
        <v>46973220.9375</v>
      </c>
      <c r="AF1538" s="11">
        <v>54.113124999999997</v>
      </c>
      <c r="AG1538" s="11">
        <v>68.308125000000004</v>
      </c>
      <c r="AH1538" s="11">
        <v>756250.0625</v>
      </c>
      <c r="AI1538" s="11">
        <v>63.091250000000002</v>
      </c>
      <c r="AJ1538" s="11">
        <v>45876247.4375</v>
      </c>
      <c r="AK1538" s="11">
        <v>3.1875</v>
      </c>
      <c r="AL1538" s="11">
        <v>6706.875</v>
      </c>
      <c r="AM1538" s="11">
        <v>0</v>
      </c>
      <c r="AN1538" s="11">
        <v>0</v>
      </c>
      <c r="AO1538" s="11">
        <v>0</v>
      </c>
      <c r="AP1538" s="11">
        <v>3665.875</v>
      </c>
      <c r="AQ1538" s="11">
        <v>0</v>
      </c>
    </row>
    <row r="1539" spans="1:43" hidden="1" x14ac:dyDescent="0.45">
      <c r="A1539" s="11">
        <v>1537</v>
      </c>
      <c r="B1539" s="11" t="s">
        <v>15</v>
      </c>
      <c r="C1539" s="11" t="s">
        <v>9</v>
      </c>
      <c r="D1539" s="12">
        <v>44593</v>
      </c>
      <c r="E1539" s="11">
        <f t="shared" ref="E1539:E1602" si="48">YEAR(D1539)</f>
        <v>2022</v>
      </c>
      <c r="F1539" s="11">
        <f t="shared" ref="F1539:F1602" si="49">MONTH(D1539)</f>
        <v>2</v>
      </c>
      <c r="G1539" s="11">
        <v>16</v>
      </c>
      <c r="H1539" s="11">
        <v>2</v>
      </c>
      <c r="I1539" s="11">
        <v>14</v>
      </c>
      <c r="J1539" s="11">
        <v>2</v>
      </c>
      <c r="K1539" s="11">
        <v>2</v>
      </c>
      <c r="L1539" s="11">
        <v>402.28571428571399</v>
      </c>
      <c r="M1539" s="11">
        <v>20487.1428571428</v>
      </c>
      <c r="N1539" s="11">
        <v>14655.0714285714</v>
      </c>
      <c r="O1539" s="11">
        <v>36064.902463747603</v>
      </c>
      <c r="P1539" s="11">
        <v>2640.2362738261199</v>
      </c>
      <c r="Q1539" s="11">
        <v>25850.1708218069</v>
      </c>
      <c r="R1539" s="11">
        <v>0.81960834054588205</v>
      </c>
      <c r="S1539" s="11">
        <v>15.608905192622601</v>
      </c>
      <c r="T1539" s="11">
        <v>0.44546424896029002</v>
      </c>
      <c r="U1539" s="11">
        <v>0</v>
      </c>
      <c r="V1539" s="11">
        <v>16.5</v>
      </c>
      <c r="W1539" s="11">
        <v>2.1428571428571401</v>
      </c>
      <c r="X1539" s="11">
        <v>0</v>
      </c>
      <c r="Y1539" s="11">
        <v>14.357142857142801</v>
      </c>
      <c r="Z1539" s="11">
        <v>4.5714285714285703</v>
      </c>
      <c r="AA1539" s="11">
        <v>4.5714285714285703</v>
      </c>
      <c r="AB1539" s="11">
        <v>8.1428571428571406</v>
      </c>
      <c r="AC1539" s="11">
        <v>33.142857142857103</v>
      </c>
      <c r="AD1539" s="11">
        <v>508.53146258503398</v>
      </c>
      <c r="AE1539" s="11">
        <v>50800267.142857097</v>
      </c>
      <c r="AF1539" s="11">
        <v>53.906428571428499</v>
      </c>
      <c r="AG1539" s="11">
        <v>70.707142857142799</v>
      </c>
      <c r="AH1539" s="11">
        <v>1907531</v>
      </c>
      <c r="AI1539" s="11">
        <v>65.439285714285703</v>
      </c>
      <c r="AJ1539" s="11">
        <v>50200313.857142799</v>
      </c>
      <c r="AK1539" s="11">
        <v>2.5</v>
      </c>
      <c r="AL1539" s="11">
        <v>8279.8571428571395</v>
      </c>
      <c r="AM1539" s="11">
        <v>0</v>
      </c>
      <c r="AN1539" s="11">
        <v>0</v>
      </c>
      <c r="AO1539" s="11">
        <v>0</v>
      </c>
      <c r="AP1539" s="11">
        <v>3975.8571428571399</v>
      </c>
      <c r="AQ1539" s="11">
        <v>0</v>
      </c>
    </row>
    <row r="1540" spans="1:43" hidden="1" x14ac:dyDescent="0.45">
      <c r="A1540" s="11">
        <v>1538</v>
      </c>
      <c r="B1540" s="11" t="s">
        <v>15</v>
      </c>
      <c r="C1540" s="11" t="s">
        <v>9</v>
      </c>
      <c r="D1540" s="12">
        <v>44621</v>
      </c>
      <c r="E1540" s="11">
        <f t="shared" si="48"/>
        <v>2022</v>
      </c>
      <c r="F1540" s="11">
        <f t="shared" si="49"/>
        <v>3</v>
      </c>
      <c r="G1540" s="11">
        <v>19</v>
      </c>
      <c r="H1540" s="11">
        <v>1</v>
      </c>
      <c r="I1540" s="11">
        <v>18</v>
      </c>
      <c r="J1540" s="11">
        <v>1</v>
      </c>
      <c r="K1540" s="11">
        <v>0</v>
      </c>
      <c r="L1540" s="11">
        <v>363.11111111111097</v>
      </c>
      <c r="M1540" s="11">
        <v>18497.5555555555</v>
      </c>
      <c r="N1540" s="11">
        <v>12722.277777777699</v>
      </c>
      <c r="O1540" s="11">
        <v>32005.664274342002</v>
      </c>
      <c r="P1540" s="11">
        <v>2325.4710048308002</v>
      </c>
      <c r="Q1540" s="11">
        <v>21997.146928656501</v>
      </c>
      <c r="R1540" s="11">
        <v>0.72599165588779802</v>
      </c>
      <c r="S1540" s="11">
        <v>14.528717169225899</v>
      </c>
      <c r="T1540" s="11">
        <v>0.376336389442812</v>
      </c>
      <c r="U1540" s="11">
        <v>0</v>
      </c>
      <c r="V1540" s="11">
        <v>14.9444444444444</v>
      </c>
      <c r="W1540" s="11">
        <v>0</v>
      </c>
      <c r="X1540" s="11">
        <v>0</v>
      </c>
      <c r="Y1540" s="11">
        <v>14.9444444444444</v>
      </c>
      <c r="Z1540" s="11">
        <v>4.2222222222222197</v>
      </c>
      <c r="AA1540" s="11">
        <v>4.2222222222222197</v>
      </c>
      <c r="AB1540" s="11">
        <v>7.3888888888888804</v>
      </c>
      <c r="AC1540" s="11">
        <v>29.5555555555555</v>
      </c>
      <c r="AD1540" s="11">
        <v>454.36706349206298</v>
      </c>
      <c r="AE1540" s="11">
        <v>47063059.166666597</v>
      </c>
      <c r="AF1540" s="11">
        <v>43.003333333333302</v>
      </c>
      <c r="AG1540" s="11">
        <v>60.947777777777702</v>
      </c>
      <c r="AH1540" s="11">
        <v>8794349.9444444403</v>
      </c>
      <c r="AI1540" s="11">
        <v>56.630555555555503</v>
      </c>
      <c r="AJ1540" s="11">
        <v>46574997.0555555</v>
      </c>
      <c r="AK1540" s="11">
        <v>2.1111111111111098</v>
      </c>
      <c r="AL1540" s="11">
        <v>12641.833333333299</v>
      </c>
      <c r="AM1540" s="11">
        <v>0</v>
      </c>
      <c r="AN1540" s="11">
        <v>0</v>
      </c>
      <c r="AO1540" s="11">
        <v>0</v>
      </c>
      <c r="AP1540" s="11">
        <v>3983.88888888888</v>
      </c>
      <c r="AQ1540" s="11">
        <v>0</v>
      </c>
    </row>
    <row r="1541" spans="1:43" hidden="1" x14ac:dyDescent="0.45">
      <c r="A1541" s="11">
        <v>1539</v>
      </c>
      <c r="B1541" s="11" t="s">
        <v>15</v>
      </c>
      <c r="C1541" s="11" t="s">
        <v>9</v>
      </c>
      <c r="D1541" s="12">
        <v>44652</v>
      </c>
      <c r="E1541" s="11">
        <f t="shared" si="48"/>
        <v>2022</v>
      </c>
      <c r="F1541" s="11">
        <f t="shared" si="49"/>
        <v>4</v>
      </c>
      <c r="G1541" s="11">
        <v>16</v>
      </c>
      <c r="H1541" s="11">
        <v>0</v>
      </c>
      <c r="I1541" s="11">
        <v>16</v>
      </c>
      <c r="J1541" s="11">
        <v>0</v>
      </c>
      <c r="K1541" s="11">
        <v>0</v>
      </c>
      <c r="L1541" s="11">
        <v>344</v>
      </c>
      <c r="M1541" s="11">
        <v>17527.875</v>
      </c>
      <c r="N1541" s="11">
        <v>14769.1875</v>
      </c>
      <c r="O1541" s="11">
        <v>30740.493778324599</v>
      </c>
      <c r="P1541" s="11">
        <v>2246.72106361543</v>
      </c>
      <c r="Q1541" s="11">
        <v>25927.056188989201</v>
      </c>
      <c r="R1541" s="11">
        <v>0.842622013720008</v>
      </c>
      <c r="S1541" s="11">
        <v>13.6821258353662</v>
      </c>
      <c r="T1541" s="11">
        <v>0.44565721346384501</v>
      </c>
      <c r="U1541" s="11">
        <v>0</v>
      </c>
      <c r="V1541" s="11">
        <v>14.3125</v>
      </c>
      <c r="W1541" s="11">
        <v>0</v>
      </c>
      <c r="X1541" s="11">
        <v>0</v>
      </c>
      <c r="Y1541" s="11">
        <v>14.3125</v>
      </c>
      <c r="Z1541" s="11">
        <v>4</v>
      </c>
      <c r="AA1541" s="11">
        <v>4</v>
      </c>
      <c r="AB1541" s="11">
        <v>7</v>
      </c>
      <c r="AC1541" s="11">
        <v>28</v>
      </c>
      <c r="AD1541" s="11">
        <v>527.470982142857</v>
      </c>
      <c r="AE1541" s="11">
        <v>44666607.375</v>
      </c>
      <c r="AF1541" s="11">
        <v>28.704999999999998</v>
      </c>
      <c r="AG1541" s="11">
        <v>50</v>
      </c>
      <c r="AH1541" s="11">
        <v>16062186.5625</v>
      </c>
      <c r="AI1541" s="11">
        <v>46.875</v>
      </c>
      <c r="AJ1541" s="11">
        <v>44196279.625</v>
      </c>
      <c r="AK1541" s="11">
        <v>2</v>
      </c>
      <c r="AL1541" s="11">
        <v>20624.6875</v>
      </c>
      <c r="AM1541" s="11">
        <v>0</v>
      </c>
      <c r="AN1541" s="11">
        <v>0</v>
      </c>
      <c r="AO1541" s="11">
        <v>0</v>
      </c>
      <c r="AP1541" s="11">
        <v>3875.5</v>
      </c>
      <c r="AQ1541" s="11">
        <v>0</v>
      </c>
    </row>
    <row r="1542" spans="1:43" hidden="1" x14ac:dyDescent="0.45">
      <c r="A1542" s="11">
        <v>1540</v>
      </c>
      <c r="B1542" s="11" t="s">
        <v>15</v>
      </c>
      <c r="C1542" s="11" t="s">
        <v>9</v>
      </c>
      <c r="D1542" s="12">
        <v>44682</v>
      </c>
      <c r="E1542" s="11">
        <f t="shared" si="48"/>
        <v>2022</v>
      </c>
      <c r="F1542" s="11">
        <f t="shared" si="49"/>
        <v>5</v>
      </c>
      <c r="G1542" s="11">
        <v>18</v>
      </c>
      <c r="H1542" s="11">
        <v>1</v>
      </c>
      <c r="I1542" s="11">
        <v>17</v>
      </c>
      <c r="J1542" s="11">
        <v>1</v>
      </c>
      <c r="K1542" s="11">
        <v>0</v>
      </c>
      <c r="L1542" s="11">
        <v>364.23529411764702</v>
      </c>
      <c r="M1542" s="11">
        <v>18565.764705882299</v>
      </c>
      <c r="N1542" s="11">
        <v>18374.529411764699</v>
      </c>
      <c r="O1542" s="11">
        <v>32681.437226104001</v>
      </c>
      <c r="P1542" s="11">
        <v>2418.4259615753099</v>
      </c>
      <c r="Q1542" s="11">
        <v>32337.701848950201</v>
      </c>
      <c r="R1542" s="11">
        <v>1.04788847303056</v>
      </c>
      <c r="S1542" s="11">
        <v>14.3105378871645</v>
      </c>
      <c r="T1542" s="11">
        <v>0.56339291608437403</v>
      </c>
      <c r="U1542" s="11">
        <v>0</v>
      </c>
      <c r="V1542" s="11">
        <v>15.588235294117601</v>
      </c>
      <c r="W1542" s="11">
        <v>0</v>
      </c>
      <c r="X1542" s="11">
        <v>0</v>
      </c>
      <c r="Y1542" s="11">
        <v>15.588235294117601</v>
      </c>
      <c r="Z1542" s="11">
        <v>4.23529411764705</v>
      </c>
      <c r="AA1542" s="11">
        <v>4.23529411764705</v>
      </c>
      <c r="AB1542" s="11">
        <v>7.4117647058823497</v>
      </c>
      <c r="AC1542" s="11">
        <v>29.647058823529399</v>
      </c>
      <c r="AD1542" s="11">
        <v>656.23319327731099</v>
      </c>
      <c r="AE1542" s="11">
        <v>47328621.411764704</v>
      </c>
      <c r="AF1542" s="11">
        <v>17.650588235294101</v>
      </c>
      <c r="AG1542" s="11">
        <v>44.745882352941102</v>
      </c>
      <c r="AH1542" s="11">
        <v>18833105.4705882</v>
      </c>
      <c r="AI1542" s="11">
        <v>42.458823529411703</v>
      </c>
      <c r="AJ1542" s="11">
        <v>46833257.117647</v>
      </c>
      <c r="AK1542" s="11">
        <v>2.1176470588235201</v>
      </c>
      <c r="AL1542" s="11">
        <v>25084.529411764699</v>
      </c>
      <c r="AM1542" s="11">
        <v>0</v>
      </c>
      <c r="AN1542" s="11">
        <v>0</v>
      </c>
      <c r="AO1542" s="11">
        <v>0</v>
      </c>
      <c r="AP1542" s="11">
        <v>4699.0588235294099</v>
      </c>
      <c r="AQ1542" s="11">
        <v>0</v>
      </c>
    </row>
    <row r="1543" spans="1:43" hidden="1" x14ac:dyDescent="0.45">
      <c r="A1543" s="11">
        <v>1541</v>
      </c>
      <c r="B1543" s="11" t="s">
        <v>15</v>
      </c>
      <c r="C1543" s="11" t="s">
        <v>9</v>
      </c>
      <c r="D1543" s="12">
        <v>44713</v>
      </c>
      <c r="E1543" s="11">
        <f t="shared" si="48"/>
        <v>2022</v>
      </c>
      <c r="F1543" s="11">
        <f t="shared" si="49"/>
        <v>6</v>
      </c>
      <c r="G1543" s="11">
        <v>18</v>
      </c>
      <c r="H1543" s="11">
        <v>1</v>
      </c>
      <c r="I1543" s="11">
        <v>17</v>
      </c>
      <c r="J1543" s="11">
        <v>1</v>
      </c>
      <c r="K1543" s="11">
        <v>0</v>
      </c>
      <c r="L1543" s="11">
        <v>364.23529411764702</v>
      </c>
      <c r="M1543" s="11">
        <v>18584</v>
      </c>
      <c r="N1543" s="11">
        <v>18428.294117647001</v>
      </c>
      <c r="O1543" s="11">
        <v>33150.733458685201</v>
      </c>
      <c r="P1543" s="11">
        <v>2452.2956362618702</v>
      </c>
      <c r="Q1543" s="11">
        <v>32884.419755707502</v>
      </c>
      <c r="R1543" s="11">
        <v>1.04985340768266</v>
      </c>
      <c r="S1543" s="11">
        <v>14.314798758096099</v>
      </c>
      <c r="T1543" s="11">
        <v>0.57273186301835499</v>
      </c>
      <c r="U1543" s="11">
        <v>0</v>
      </c>
      <c r="V1543" s="11">
        <v>15.4705882352941</v>
      </c>
      <c r="W1543" s="11">
        <v>0</v>
      </c>
      <c r="X1543" s="11">
        <v>0</v>
      </c>
      <c r="Y1543" s="11">
        <v>15.4705882352941</v>
      </c>
      <c r="Z1543" s="11">
        <v>4.23529411764705</v>
      </c>
      <c r="AA1543" s="11">
        <v>4.23529411764705</v>
      </c>
      <c r="AB1543" s="11">
        <v>7.4117647058823497</v>
      </c>
      <c r="AC1543" s="11">
        <v>29.647058823529399</v>
      </c>
      <c r="AD1543" s="11">
        <v>658.15336134453696</v>
      </c>
      <c r="AE1543" s="11">
        <v>47343561.176470503</v>
      </c>
      <c r="AF1543" s="11">
        <v>15.3611764705882</v>
      </c>
      <c r="AG1543" s="11">
        <v>42.16</v>
      </c>
      <c r="AH1543" s="11">
        <v>19333860.117647</v>
      </c>
      <c r="AI1543" s="11">
        <v>40.195294117647002</v>
      </c>
      <c r="AJ1543" s="11">
        <v>46879888.588235296</v>
      </c>
      <c r="AK1543" s="11">
        <v>1.29411764705882</v>
      </c>
      <c r="AL1543" s="11">
        <v>25847.8235294117</v>
      </c>
      <c r="AM1543" s="11">
        <v>0</v>
      </c>
      <c r="AN1543" s="11">
        <v>0</v>
      </c>
      <c r="AO1543" s="11">
        <v>0</v>
      </c>
      <c r="AP1543" s="11">
        <v>4482.8823529411702</v>
      </c>
      <c r="AQ1543" s="11">
        <v>0</v>
      </c>
    </row>
    <row r="1544" spans="1:43" hidden="1" x14ac:dyDescent="0.45">
      <c r="A1544" s="11">
        <v>1542</v>
      </c>
      <c r="B1544" s="11" t="s">
        <v>15</v>
      </c>
      <c r="C1544" s="11" t="s">
        <v>9</v>
      </c>
      <c r="D1544" s="12">
        <v>44743</v>
      </c>
      <c r="E1544" s="11">
        <f t="shared" si="48"/>
        <v>2022</v>
      </c>
      <c r="F1544" s="11">
        <f t="shared" si="49"/>
        <v>7</v>
      </c>
      <c r="G1544" s="11">
        <v>16</v>
      </c>
      <c r="H1544" s="11">
        <v>0</v>
      </c>
      <c r="I1544" s="11">
        <v>16</v>
      </c>
      <c r="J1544" s="11">
        <v>0</v>
      </c>
      <c r="K1544" s="11">
        <v>0</v>
      </c>
      <c r="L1544" s="11">
        <v>344</v>
      </c>
      <c r="M1544" s="11">
        <v>17547.25</v>
      </c>
      <c r="N1544" s="11">
        <v>16901.3125</v>
      </c>
      <c r="O1544" s="11">
        <v>31677.667466200801</v>
      </c>
      <c r="P1544" s="11">
        <v>2351.1684753971999</v>
      </c>
      <c r="Q1544" s="11">
        <v>30516.928714396199</v>
      </c>
      <c r="R1544" s="11">
        <v>0.96317175072749395</v>
      </c>
      <c r="S1544" s="11">
        <v>13.476083021618001</v>
      </c>
      <c r="T1544" s="11">
        <v>0.533015600638721</v>
      </c>
      <c r="U1544" s="11">
        <v>0</v>
      </c>
      <c r="V1544" s="11">
        <v>14.625</v>
      </c>
      <c r="W1544" s="11">
        <v>0</v>
      </c>
      <c r="X1544" s="11">
        <v>0</v>
      </c>
      <c r="Y1544" s="11">
        <v>14.625</v>
      </c>
      <c r="Z1544" s="11">
        <v>4</v>
      </c>
      <c r="AA1544" s="11">
        <v>4</v>
      </c>
      <c r="AB1544" s="11">
        <v>7</v>
      </c>
      <c r="AC1544" s="11">
        <v>28</v>
      </c>
      <c r="AD1544" s="11">
        <v>603.61830357142799</v>
      </c>
      <c r="AE1544" s="11">
        <v>44723128.125</v>
      </c>
      <c r="AF1544" s="11">
        <v>13.89</v>
      </c>
      <c r="AG1544" s="11">
        <v>38.695</v>
      </c>
      <c r="AH1544" s="11">
        <v>18880722</v>
      </c>
      <c r="AI1544" s="11">
        <v>37.762500000000003</v>
      </c>
      <c r="AJ1544" s="11">
        <v>44298898.3125</v>
      </c>
      <c r="AK1544" s="11">
        <v>1</v>
      </c>
      <c r="AL1544" s="11">
        <v>24753.875</v>
      </c>
      <c r="AM1544" s="11">
        <v>0</v>
      </c>
      <c r="AN1544" s="11">
        <v>0</v>
      </c>
      <c r="AO1544" s="11">
        <v>0</v>
      </c>
      <c r="AP1544" s="11">
        <v>4061.125</v>
      </c>
      <c r="AQ1544" s="11">
        <v>0</v>
      </c>
    </row>
    <row r="1545" spans="1:43" hidden="1" x14ac:dyDescent="0.45">
      <c r="A1545" s="11">
        <v>1543</v>
      </c>
      <c r="B1545" s="11" t="s">
        <v>15</v>
      </c>
      <c r="C1545" s="11" t="s">
        <v>9</v>
      </c>
      <c r="D1545" s="12">
        <v>44774</v>
      </c>
      <c r="E1545" s="11">
        <f t="shared" si="48"/>
        <v>2022</v>
      </c>
      <c r="F1545" s="11">
        <f t="shared" si="49"/>
        <v>8</v>
      </c>
      <c r="G1545" s="11">
        <v>19</v>
      </c>
      <c r="H1545" s="11">
        <v>1</v>
      </c>
      <c r="I1545" s="11">
        <v>18</v>
      </c>
      <c r="J1545" s="11">
        <v>1</v>
      </c>
      <c r="K1545" s="11">
        <v>0</v>
      </c>
      <c r="L1545" s="11">
        <v>363.11111111111097</v>
      </c>
      <c r="M1545" s="11">
        <v>18723.166666666599</v>
      </c>
      <c r="N1545" s="11">
        <v>18321.666666666599</v>
      </c>
      <c r="O1545" s="11">
        <v>33504.475524790403</v>
      </c>
      <c r="P1545" s="11">
        <v>2514.9610806263399</v>
      </c>
      <c r="Q1545" s="11">
        <v>32795.551385276398</v>
      </c>
      <c r="R1545" s="11">
        <v>1.03287246729284</v>
      </c>
      <c r="S1545" s="11">
        <v>14.0662709731298</v>
      </c>
      <c r="T1545" s="11">
        <v>0.57946251464999998</v>
      </c>
      <c r="U1545" s="11">
        <v>0</v>
      </c>
      <c r="V1545" s="11">
        <v>19.1111111111111</v>
      </c>
      <c r="W1545" s="11">
        <v>0</v>
      </c>
      <c r="X1545" s="11">
        <v>0</v>
      </c>
      <c r="Y1545" s="11">
        <v>19.1111111111111</v>
      </c>
      <c r="Z1545" s="11">
        <v>4.2222222222222197</v>
      </c>
      <c r="AA1545" s="11">
        <v>4.2222222222222197</v>
      </c>
      <c r="AB1545" s="11">
        <v>7.3888888888888804</v>
      </c>
      <c r="AC1545" s="11">
        <v>29.5555555555555</v>
      </c>
      <c r="AD1545" s="11">
        <v>654.34523809523796</v>
      </c>
      <c r="AE1545" s="11">
        <v>47222945.722222202</v>
      </c>
      <c r="AF1545" s="11">
        <v>14.6616666666666</v>
      </c>
      <c r="AG1545" s="11">
        <v>42.728888888888797</v>
      </c>
      <c r="AH1545" s="11">
        <v>22853291</v>
      </c>
      <c r="AI1545" s="11">
        <v>43.984999999999999</v>
      </c>
      <c r="AJ1545" s="11">
        <v>46774597</v>
      </c>
      <c r="AK1545" s="11">
        <v>1.05555555555555</v>
      </c>
      <c r="AL1545" s="11">
        <v>27267.3888888888</v>
      </c>
      <c r="AM1545" s="11">
        <v>0</v>
      </c>
      <c r="AN1545" s="11">
        <v>0</v>
      </c>
      <c r="AO1545" s="11">
        <v>0</v>
      </c>
      <c r="AP1545" s="11">
        <v>4567.3888888888796</v>
      </c>
      <c r="AQ1545" s="11">
        <v>0</v>
      </c>
    </row>
    <row r="1546" spans="1:43" hidden="1" x14ac:dyDescent="0.45">
      <c r="A1546" s="11">
        <v>1544</v>
      </c>
      <c r="B1546" s="11" t="s">
        <v>15</v>
      </c>
      <c r="C1546" s="11" t="s">
        <v>9</v>
      </c>
      <c r="D1546" s="12">
        <v>44805</v>
      </c>
      <c r="E1546" s="11">
        <f t="shared" si="48"/>
        <v>2022</v>
      </c>
      <c r="F1546" s="11">
        <f t="shared" si="49"/>
        <v>9</v>
      </c>
      <c r="G1546" s="11">
        <v>17</v>
      </c>
      <c r="H1546" s="11">
        <v>0</v>
      </c>
      <c r="I1546" s="11">
        <v>17</v>
      </c>
      <c r="J1546" s="11">
        <v>0</v>
      </c>
      <c r="K1546" s="11">
        <v>0</v>
      </c>
      <c r="L1546" s="11">
        <v>340</v>
      </c>
      <c r="M1546" s="11">
        <v>17535.470588235199</v>
      </c>
      <c r="N1546" s="11">
        <v>18522.2352941176</v>
      </c>
      <c r="O1546" s="11">
        <v>31128.6323095956</v>
      </c>
      <c r="P1546" s="11">
        <v>2291.0512872684599</v>
      </c>
      <c r="Q1546" s="11">
        <v>32385.541227150501</v>
      </c>
      <c r="R1546" s="11">
        <v>1.03956642409529</v>
      </c>
      <c r="S1546" s="11">
        <v>13.589293244740301</v>
      </c>
      <c r="T1546" s="11">
        <v>0.56161747870051903</v>
      </c>
      <c r="U1546" s="11">
        <v>0</v>
      </c>
      <c r="V1546" s="11">
        <v>16.529411764705799</v>
      </c>
      <c r="W1546" s="11">
        <v>2</v>
      </c>
      <c r="X1546" s="11">
        <v>0</v>
      </c>
      <c r="Y1546" s="11">
        <v>14.529411764705801</v>
      </c>
      <c r="Z1546" s="11">
        <v>4</v>
      </c>
      <c r="AA1546" s="11">
        <v>4</v>
      </c>
      <c r="AB1546" s="11">
        <v>7.0588235294117601</v>
      </c>
      <c r="AC1546" s="11">
        <v>27.9411764705882</v>
      </c>
      <c r="AD1546" s="11">
        <v>652.24534942181901</v>
      </c>
      <c r="AE1546" s="11">
        <v>44747742.117647</v>
      </c>
      <c r="AF1546" s="11">
        <v>13.89</v>
      </c>
      <c r="AG1546" s="11">
        <v>40.058823529411697</v>
      </c>
      <c r="AH1546" s="11">
        <v>24261898</v>
      </c>
      <c r="AI1546" s="11">
        <v>41.3005882352941</v>
      </c>
      <c r="AJ1546" s="11">
        <v>44323165.9411764</v>
      </c>
      <c r="AK1546" s="11">
        <v>1</v>
      </c>
      <c r="AL1546" s="11">
        <v>27754.058823529402</v>
      </c>
      <c r="AM1546" s="11">
        <v>0</v>
      </c>
      <c r="AN1546" s="11">
        <v>0</v>
      </c>
      <c r="AO1546" s="11">
        <v>0</v>
      </c>
      <c r="AP1546" s="11">
        <v>4500.2352941176396</v>
      </c>
      <c r="AQ1546" s="11">
        <v>23.529411764705799</v>
      </c>
    </row>
    <row r="1547" spans="1:43" hidden="1" x14ac:dyDescent="0.45">
      <c r="A1547" s="11">
        <v>1545</v>
      </c>
      <c r="B1547" s="11" t="s">
        <v>15</v>
      </c>
      <c r="C1547" s="11" t="s">
        <v>9</v>
      </c>
      <c r="D1547" s="12">
        <v>44835</v>
      </c>
      <c r="E1547" s="11">
        <f t="shared" si="48"/>
        <v>2022</v>
      </c>
      <c r="F1547" s="11">
        <f t="shared" si="49"/>
        <v>10</v>
      </c>
      <c r="G1547" s="11">
        <v>17</v>
      </c>
      <c r="H1547" s="11">
        <v>1</v>
      </c>
      <c r="I1547" s="11">
        <v>16</v>
      </c>
      <c r="J1547" s="11">
        <v>1</v>
      </c>
      <c r="K1547" s="11">
        <v>0</v>
      </c>
      <c r="L1547" s="11">
        <v>365.5</v>
      </c>
      <c r="M1547" s="11">
        <v>18869.1875</v>
      </c>
      <c r="N1547" s="11">
        <v>20260.5</v>
      </c>
      <c r="O1547" s="11">
        <v>33095.913465128397</v>
      </c>
      <c r="P1547" s="11">
        <v>2454.4847074539598</v>
      </c>
      <c r="Q1547" s="11">
        <v>35519.970836193803</v>
      </c>
      <c r="R1547" s="11">
        <v>1.1408399515246801</v>
      </c>
      <c r="S1547" s="11">
        <v>14.3280104813257</v>
      </c>
      <c r="T1547" s="11">
        <v>0.62048830597116</v>
      </c>
      <c r="U1547" s="11">
        <v>0</v>
      </c>
      <c r="V1547" s="11">
        <v>18.5</v>
      </c>
      <c r="W1547" s="11">
        <v>0</v>
      </c>
      <c r="X1547" s="11">
        <v>0</v>
      </c>
      <c r="Y1547" s="11">
        <v>18.5</v>
      </c>
      <c r="Z1547" s="11">
        <v>4.25</v>
      </c>
      <c r="AA1547" s="11">
        <v>4.25</v>
      </c>
      <c r="AB1547" s="11">
        <v>7.4375</v>
      </c>
      <c r="AC1547" s="11">
        <v>29.75</v>
      </c>
      <c r="AD1547" s="11">
        <v>723.58928571428498</v>
      </c>
      <c r="AE1547" s="11">
        <v>47550274.125</v>
      </c>
      <c r="AF1547" s="11">
        <v>11.804375</v>
      </c>
      <c r="AG1547" s="11">
        <v>36.826250000000002</v>
      </c>
      <c r="AH1547" s="11">
        <v>26738386.5</v>
      </c>
      <c r="AI1547" s="11">
        <v>38.868749999999999</v>
      </c>
      <c r="AJ1547" s="11">
        <v>47104150.4375</v>
      </c>
      <c r="AK1547" s="11">
        <v>0</v>
      </c>
      <c r="AL1547" s="11">
        <v>30643</v>
      </c>
      <c r="AM1547" s="11">
        <v>0</v>
      </c>
      <c r="AN1547" s="11">
        <v>0</v>
      </c>
      <c r="AO1547" s="11">
        <v>0</v>
      </c>
      <c r="AP1547" s="11">
        <v>4902.0625</v>
      </c>
      <c r="AQ1547" s="11">
        <v>78.625</v>
      </c>
    </row>
    <row r="1548" spans="1:43" hidden="1" x14ac:dyDescent="0.45">
      <c r="A1548" s="11">
        <v>1546</v>
      </c>
      <c r="B1548" s="11" t="s">
        <v>15</v>
      </c>
      <c r="C1548" s="11" t="s">
        <v>9</v>
      </c>
      <c r="D1548" s="12">
        <v>44866</v>
      </c>
      <c r="E1548" s="11">
        <f t="shared" si="48"/>
        <v>2022</v>
      </c>
      <c r="F1548" s="11">
        <f t="shared" si="49"/>
        <v>11</v>
      </c>
      <c r="G1548" s="11">
        <v>18</v>
      </c>
      <c r="H1548" s="11">
        <v>0</v>
      </c>
      <c r="I1548" s="11">
        <v>18</v>
      </c>
      <c r="J1548" s="11">
        <v>0</v>
      </c>
      <c r="K1548" s="11">
        <v>0</v>
      </c>
      <c r="L1548" s="11">
        <v>338.222222222222</v>
      </c>
      <c r="M1548" s="11">
        <v>17442.833333333299</v>
      </c>
      <c r="N1548" s="11">
        <v>17639.3888888888</v>
      </c>
      <c r="O1548" s="11">
        <v>31197.655206179799</v>
      </c>
      <c r="P1548" s="11">
        <v>2293.2200784305001</v>
      </c>
      <c r="Q1548" s="11">
        <v>31544.545856732999</v>
      </c>
      <c r="R1548" s="11">
        <v>1.0110871508267101</v>
      </c>
      <c r="S1548" s="11">
        <v>13.603696083336001</v>
      </c>
      <c r="T1548" s="11">
        <v>0.54585341224654205</v>
      </c>
      <c r="U1548" s="11">
        <v>0</v>
      </c>
      <c r="V1548" s="11">
        <v>16.6111111111111</v>
      </c>
      <c r="W1548" s="11">
        <v>0</v>
      </c>
      <c r="X1548" s="11">
        <v>0</v>
      </c>
      <c r="Y1548" s="11">
        <v>16.6111111111111</v>
      </c>
      <c r="Z1548" s="11">
        <v>4</v>
      </c>
      <c r="AA1548" s="11">
        <v>4</v>
      </c>
      <c r="AB1548" s="11">
        <v>7</v>
      </c>
      <c r="AC1548" s="11">
        <v>27.5555555555555</v>
      </c>
      <c r="AD1548" s="11">
        <v>639.74801587301499</v>
      </c>
      <c r="AE1548" s="11">
        <v>44759055.166666597</v>
      </c>
      <c r="AF1548" s="11">
        <v>11.11</v>
      </c>
      <c r="AG1548" s="11">
        <v>34.520000000000003</v>
      </c>
      <c r="AH1548" s="11">
        <v>26388276.277777702</v>
      </c>
      <c r="AI1548" s="11">
        <v>36.46</v>
      </c>
      <c r="AJ1548" s="11">
        <v>44341422.888888799</v>
      </c>
      <c r="AK1548" s="11">
        <v>0</v>
      </c>
      <c r="AL1548" s="11">
        <v>29859.3888888888</v>
      </c>
      <c r="AM1548" s="11">
        <v>0</v>
      </c>
      <c r="AN1548" s="11">
        <v>0</v>
      </c>
      <c r="AO1548" s="11">
        <v>0</v>
      </c>
      <c r="AP1548" s="11">
        <v>4084.7222222222199</v>
      </c>
      <c r="AQ1548" s="11">
        <v>0</v>
      </c>
    </row>
    <row r="1549" spans="1:43" hidden="1" x14ac:dyDescent="0.45">
      <c r="A1549" s="11">
        <v>1547</v>
      </c>
      <c r="B1549" s="11" t="s">
        <v>15</v>
      </c>
      <c r="C1549" s="11" t="s">
        <v>9</v>
      </c>
      <c r="D1549" s="12">
        <v>44896</v>
      </c>
      <c r="E1549" s="11">
        <f t="shared" si="48"/>
        <v>2022</v>
      </c>
      <c r="F1549" s="11">
        <f t="shared" si="49"/>
        <v>12</v>
      </c>
      <c r="G1549" s="11">
        <v>17</v>
      </c>
      <c r="H1549" s="11">
        <v>0</v>
      </c>
      <c r="I1549" s="11">
        <v>17</v>
      </c>
      <c r="J1549" s="11">
        <v>0</v>
      </c>
      <c r="K1549" s="11">
        <v>0</v>
      </c>
      <c r="L1549" s="11">
        <v>344</v>
      </c>
      <c r="M1549" s="11">
        <v>17731.882352941098</v>
      </c>
      <c r="N1549" s="11">
        <v>18762.764705882299</v>
      </c>
      <c r="O1549" s="11">
        <v>31598.457057277199</v>
      </c>
      <c r="P1549" s="11">
        <v>2339.6100659086601</v>
      </c>
      <c r="Q1549" s="11">
        <v>33429.886162864597</v>
      </c>
      <c r="R1549" s="11">
        <v>1.0581836647351901</v>
      </c>
      <c r="S1549" s="11">
        <v>13.5077082759724</v>
      </c>
      <c r="T1549" s="11">
        <v>0.58278440510833796</v>
      </c>
      <c r="U1549" s="11">
        <v>0</v>
      </c>
      <c r="V1549" s="11">
        <v>17</v>
      </c>
      <c r="W1549" s="11">
        <v>0</v>
      </c>
      <c r="X1549" s="11">
        <v>0</v>
      </c>
      <c r="Y1549" s="11">
        <v>17</v>
      </c>
      <c r="Z1549" s="11">
        <v>4</v>
      </c>
      <c r="AA1549" s="11">
        <v>4</v>
      </c>
      <c r="AB1549" s="11">
        <v>7</v>
      </c>
      <c r="AC1549" s="11">
        <v>28</v>
      </c>
      <c r="AD1549" s="11">
        <v>670.09873949579799</v>
      </c>
      <c r="AE1549" s="11">
        <v>44765832.588235296</v>
      </c>
      <c r="AF1549" s="11">
        <v>11.11</v>
      </c>
      <c r="AG1549" s="11">
        <v>34.520000000000003</v>
      </c>
      <c r="AH1549" s="11">
        <v>28137649.4117647</v>
      </c>
      <c r="AI1549" s="11">
        <v>36.46</v>
      </c>
      <c r="AJ1549" s="11">
        <v>44348383.6470588</v>
      </c>
      <c r="AK1549" s="11">
        <v>0</v>
      </c>
      <c r="AL1549" s="11">
        <v>31367.9411764705</v>
      </c>
      <c r="AM1549" s="11">
        <v>0</v>
      </c>
      <c r="AN1549" s="11">
        <v>0</v>
      </c>
      <c r="AO1549" s="11">
        <v>0</v>
      </c>
      <c r="AP1549" s="11">
        <v>4022.1176470588198</v>
      </c>
      <c r="AQ1549" s="11">
        <v>0</v>
      </c>
    </row>
    <row r="1550" spans="1:43" hidden="1" x14ac:dyDescent="0.45">
      <c r="A1550" s="11">
        <v>1548</v>
      </c>
      <c r="B1550" s="11" t="s">
        <v>15</v>
      </c>
      <c r="C1550" s="11" t="s">
        <v>9</v>
      </c>
      <c r="D1550" s="12">
        <v>44927</v>
      </c>
      <c r="E1550" s="11">
        <f t="shared" si="48"/>
        <v>2023</v>
      </c>
      <c r="F1550" s="11">
        <f t="shared" si="49"/>
        <v>1</v>
      </c>
      <c r="G1550" s="11">
        <v>18</v>
      </c>
      <c r="H1550" s="11">
        <v>1</v>
      </c>
      <c r="I1550" s="11">
        <v>17</v>
      </c>
      <c r="J1550" s="11">
        <v>1</v>
      </c>
      <c r="K1550" s="11">
        <v>1</v>
      </c>
      <c r="L1550" s="11">
        <v>371.76470588235202</v>
      </c>
      <c r="M1550" s="11">
        <v>19161.352941176399</v>
      </c>
      <c r="N1550" s="11">
        <v>19623</v>
      </c>
      <c r="O1550" s="11">
        <v>33806.189071406203</v>
      </c>
      <c r="P1550" s="11">
        <v>2531.8821425174001</v>
      </c>
      <c r="Q1550" s="11">
        <v>34525.184903958703</v>
      </c>
      <c r="R1550" s="11">
        <v>1.0795224425252701</v>
      </c>
      <c r="S1550" s="11">
        <v>14.1391676966066</v>
      </c>
      <c r="T1550" s="11">
        <v>0.607981568192279</v>
      </c>
      <c r="U1550" s="11">
        <v>0</v>
      </c>
      <c r="V1550" s="11">
        <v>18.117647058823501</v>
      </c>
      <c r="W1550" s="11">
        <v>2</v>
      </c>
      <c r="X1550" s="11">
        <v>0</v>
      </c>
      <c r="Y1550" s="11">
        <v>16.117647058823501</v>
      </c>
      <c r="Z1550" s="11">
        <v>4.23529411764705</v>
      </c>
      <c r="AA1550" s="11">
        <v>4.23529411764705</v>
      </c>
      <c r="AB1550" s="11">
        <v>7.5294117647058796</v>
      </c>
      <c r="AC1550" s="11">
        <v>30.588235294117599</v>
      </c>
      <c r="AD1550" s="11">
        <v>676.35737628384595</v>
      </c>
      <c r="AE1550" s="11">
        <v>47405594.352941103</v>
      </c>
      <c r="AF1550" s="11">
        <v>0</v>
      </c>
      <c r="AG1550" s="11">
        <v>0</v>
      </c>
      <c r="AH1550" s="11">
        <v>31544347.3529411</v>
      </c>
      <c r="AI1550" s="11">
        <v>0</v>
      </c>
      <c r="AJ1550" s="11">
        <v>46964353.705882303</v>
      </c>
      <c r="AK1550" s="11">
        <v>0</v>
      </c>
      <c r="AL1550" s="11">
        <v>34885.705882352901</v>
      </c>
      <c r="AM1550" s="11">
        <v>0</v>
      </c>
      <c r="AN1550" s="11">
        <v>0</v>
      </c>
      <c r="AO1550" s="11">
        <v>0</v>
      </c>
      <c r="AP1550" s="11">
        <v>4628.1764705882297</v>
      </c>
      <c r="AQ1550" s="11">
        <v>0</v>
      </c>
    </row>
    <row r="1551" spans="1:43" hidden="1" x14ac:dyDescent="0.45">
      <c r="A1551" s="11">
        <v>1549</v>
      </c>
      <c r="B1551" s="11" t="s">
        <v>15</v>
      </c>
      <c r="C1551" s="11" t="s">
        <v>9</v>
      </c>
      <c r="D1551" s="12">
        <v>44958</v>
      </c>
      <c r="E1551" s="11">
        <f t="shared" si="48"/>
        <v>2023</v>
      </c>
      <c r="F1551" s="11">
        <f t="shared" si="49"/>
        <v>2</v>
      </c>
      <c r="G1551" s="11">
        <v>16</v>
      </c>
      <c r="H1551" s="11">
        <v>0</v>
      </c>
      <c r="I1551" s="11">
        <v>16</v>
      </c>
      <c r="J1551" s="11">
        <v>0</v>
      </c>
      <c r="K1551" s="11">
        <v>0</v>
      </c>
      <c r="L1551" s="11">
        <v>344</v>
      </c>
      <c r="M1551" s="11">
        <v>17733.25</v>
      </c>
      <c r="N1551" s="11">
        <v>19393.0625</v>
      </c>
      <c r="O1551" s="11">
        <v>31312.531461303999</v>
      </c>
      <c r="P1551" s="11">
        <v>2341.0154073033</v>
      </c>
      <c r="Q1551" s="11">
        <v>34210.501786363602</v>
      </c>
      <c r="R1551" s="11">
        <v>1.0935774068566899</v>
      </c>
      <c r="S1551" s="11">
        <v>13.3755885540875</v>
      </c>
      <c r="T1551" s="11">
        <v>0.60220427856649905</v>
      </c>
      <c r="U1551" s="11">
        <v>0</v>
      </c>
      <c r="V1551" s="11">
        <v>17.125</v>
      </c>
      <c r="W1551" s="11">
        <v>0</v>
      </c>
      <c r="X1551" s="11">
        <v>0</v>
      </c>
      <c r="Y1551" s="11">
        <v>17.125</v>
      </c>
      <c r="Z1551" s="11">
        <v>4</v>
      </c>
      <c r="AA1551" s="11">
        <v>4</v>
      </c>
      <c r="AB1551" s="11">
        <v>7</v>
      </c>
      <c r="AC1551" s="11">
        <v>28</v>
      </c>
      <c r="AD1551" s="11">
        <v>692.609375</v>
      </c>
      <c r="AE1551" s="11">
        <v>44776550.5</v>
      </c>
      <c r="AF1551" s="11">
        <v>0</v>
      </c>
      <c r="AG1551" s="11">
        <v>0</v>
      </c>
      <c r="AH1551" s="11">
        <v>30381944.75</v>
      </c>
      <c r="AI1551" s="11">
        <v>0</v>
      </c>
      <c r="AJ1551" s="11">
        <v>44361236.1875</v>
      </c>
      <c r="AK1551" s="11">
        <v>0</v>
      </c>
      <c r="AL1551" s="11">
        <v>33778.75</v>
      </c>
      <c r="AM1551" s="11">
        <v>0</v>
      </c>
      <c r="AN1551" s="11">
        <v>0</v>
      </c>
      <c r="AO1551" s="11">
        <v>0</v>
      </c>
      <c r="AP1551" s="11">
        <v>4620.5</v>
      </c>
      <c r="AQ1551" s="11">
        <v>0</v>
      </c>
    </row>
    <row r="1552" spans="1:43" hidden="1" x14ac:dyDescent="0.45">
      <c r="A1552" s="11">
        <v>1550</v>
      </c>
      <c r="B1552" s="11" t="s">
        <v>15</v>
      </c>
      <c r="C1552" s="11" t="s">
        <v>9</v>
      </c>
      <c r="D1552" s="12">
        <v>44986</v>
      </c>
      <c r="E1552" s="11">
        <f t="shared" si="48"/>
        <v>2023</v>
      </c>
      <c r="F1552" s="11">
        <f t="shared" si="49"/>
        <v>3</v>
      </c>
      <c r="G1552" s="11">
        <v>18</v>
      </c>
      <c r="H1552" s="11">
        <v>1</v>
      </c>
      <c r="I1552" s="11">
        <v>17</v>
      </c>
      <c r="J1552" s="11">
        <v>1</v>
      </c>
      <c r="K1552" s="11">
        <v>0</v>
      </c>
      <c r="L1552" s="11">
        <v>364.23529411764702</v>
      </c>
      <c r="M1552" s="11">
        <v>18771.8235294117</v>
      </c>
      <c r="N1552" s="11">
        <v>19242.058823529402</v>
      </c>
      <c r="O1552" s="11">
        <v>32742.996796245901</v>
      </c>
      <c r="P1552" s="11">
        <v>2428.0211883482698</v>
      </c>
      <c r="Q1552" s="11">
        <v>33573.120909325597</v>
      </c>
      <c r="R1552" s="11">
        <v>1.0853640164380001</v>
      </c>
      <c r="S1552" s="11">
        <v>14.2810226669682</v>
      </c>
      <c r="T1552" s="11">
        <v>0.58602359543059601</v>
      </c>
      <c r="U1552" s="11">
        <v>0</v>
      </c>
      <c r="V1552" s="11">
        <v>17.764705882352899</v>
      </c>
      <c r="W1552" s="11">
        <v>0</v>
      </c>
      <c r="X1552" s="11">
        <v>0</v>
      </c>
      <c r="Y1552" s="11">
        <v>17.764705882352899</v>
      </c>
      <c r="Z1552" s="11">
        <v>4.23529411764705</v>
      </c>
      <c r="AA1552" s="11">
        <v>4.23529411764705</v>
      </c>
      <c r="AB1552" s="11">
        <v>7.4117647058823497</v>
      </c>
      <c r="AC1552" s="11">
        <v>29.647058823529399</v>
      </c>
      <c r="AD1552" s="11">
        <v>687.21638655462095</v>
      </c>
      <c r="AE1552" s="11">
        <v>15804547.7058823</v>
      </c>
      <c r="AF1552" s="11">
        <v>0</v>
      </c>
      <c r="AG1552" s="11">
        <v>0</v>
      </c>
      <c r="AH1552" s="11">
        <v>10792591.7058823</v>
      </c>
      <c r="AI1552" s="11">
        <v>0</v>
      </c>
      <c r="AJ1552" s="11">
        <v>15658048.2352941</v>
      </c>
      <c r="AK1552" s="11">
        <v>0</v>
      </c>
      <c r="AL1552" s="11">
        <v>12017.705882352901</v>
      </c>
      <c r="AM1552" s="11">
        <v>0</v>
      </c>
      <c r="AN1552" s="11">
        <v>0</v>
      </c>
      <c r="AO1552" s="11">
        <v>0</v>
      </c>
      <c r="AP1552" s="11">
        <v>5096.5294117646999</v>
      </c>
      <c r="AQ1552" s="11">
        <v>0</v>
      </c>
    </row>
    <row r="1553" spans="1:43" hidden="1" x14ac:dyDescent="0.45">
      <c r="A1553" s="11">
        <v>1551</v>
      </c>
      <c r="B1553" s="11" t="s">
        <v>15</v>
      </c>
      <c r="C1553" s="11" t="s">
        <v>9</v>
      </c>
      <c r="D1553" s="12">
        <v>45017</v>
      </c>
      <c r="E1553" s="11">
        <f t="shared" si="48"/>
        <v>2023</v>
      </c>
      <c r="F1553" s="11">
        <f t="shared" si="49"/>
        <v>4</v>
      </c>
      <c r="G1553" s="11">
        <v>16</v>
      </c>
      <c r="H1553" s="11">
        <v>0</v>
      </c>
      <c r="I1553" s="11">
        <v>16</v>
      </c>
      <c r="J1553" s="11">
        <v>0</v>
      </c>
      <c r="K1553" s="11">
        <v>0</v>
      </c>
      <c r="L1553" s="11">
        <v>344</v>
      </c>
      <c r="M1553" s="11">
        <v>17733.25</v>
      </c>
      <c r="N1553" s="11">
        <v>18761.75</v>
      </c>
      <c r="O1553" s="11">
        <v>30979.243449293499</v>
      </c>
      <c r="P1553" s="11">
        <v>2288.1277440812501</v>
      </c>
      <c r="Q1553" s="11">
        <v>32774.425778106801</v>
      </c>
      <c r="R1553" s="11">
        <v>1.05797786862066</v>
      </c>
      <c r="S1553" s="11">
        <v>13.539547941531399</v>
      </c>
      <c r="T1553" s="11">
        <v>0.56961197359031901</v>
      </c>
      <c r="U1553" s="11">
        <v>0</v>
      </c>
      <c r="V1553" s="11">
        <v>16.9375</v>
      </c>
      <c r="W1553" s="11">
        <v>0</v>
      </c>
      <c r="X1553" s="11">
        <v>0</v>
      </c>
      <c r="Y1553" s="11">
        <v>16.9375</v>
      </c>
      <c r="Z1553" s="11">
        <v>4</v>
      </c>
      <c r="AA1553" s="11">
        <v>4</v>
      </c>
      <c r="AB1553" s="11">
        <v>7</v>
      </c>
      <c r="AC1553" s="11">
        <v>28</v>
      </c>
      <c r="AD1553" s="11">
        <v>670.0625</v>
      </c>
      <c r="AE1553" s="11">
        <v>0</v>
      </c>
      <c r="AF1553" s="11">
        <v>0</v>
      </c>
      <c r="AG1553" s="11">
        <v>0</v>
      </c>
      <c r="AH1553" s="11">
        <v>0</v>
      </c>
      <c r="AI1553" s="11">
        <v>0</v>
      </c>
      <c r="AJ1553" s="11">
        <v>0</v>
      </c>
      <c r="AK1553" s="11">
        <v>0</v>
      </c>
      <c r="AL1553" s="11">
        <v>0</v>
      </c>
      <c r="AM1553" s="11">
        <v>0</v>
      </c>
      <c r="AN1553" s="11">
        <v>0</v>
      </c>
      <c r="AO1553" s="11">
        <v>0</v>
      </c>
      <c r="AP1553" s="11">
        <v>4294.6875</v>
      </c>
      <c r="AQ1553" s="11">
        <v>25.125</v>
      </c>
    </row>
    <row r="1554" spans="1:43" hidden="1" x14ac:dyDescent="0.45">
      <c r="A1554" s="11">
        <v>1552</v>
      </c>
      <c r="B1554" s="11" t="s">
        <v>15</v>
      </c>
      <c r="C1554" s="11" t="s">
        <v>9</v>
      </c>
      <c r="D1554" s="12">
        <v>45047</v>
      </c>
      <c r="E1554" s="11">
        <f t="shared" si="48"/>
        <v>2023</v>
      </c>
      <c r="F1554" s="11">
        <f t="shared" si="49"/>
        <v>5</v>
      </c>
      <c r="G1554" s="11">
        <v>19</v>
      </c>
      <c r="H1554" s="11">
        <v>1</v>
      </c>
      <c r="I1554" s="11">
        <v>18</v>
      </c>
      <c r="J1554" s="11">
        <v>1</v>
      </c>
      <c r="K1554" s="11">
        <v>0</v>
      </c>
      <c r="L1554" s="11">
        <v>363.11111111111097</v>
      </c>
      <c r="M1554" s="11">
        <v>18723.166666666599</v>
      </c>
      <c r="N1554" s="11">
        <v>21089.277777777701</v>
      </c>
      <c r="O1554" s="11">
        <v>32514.524406888399</v>
      </c>
      <c r="P1554" s="11">
        <v>2415.7341385537402</v>
      </c>
      <c r="Q1554" s="11">
        <v>36565.819048244703</v>
      </c>
      <c r="R1554" s="11">
        <v>1.1890280345206401</v>
      </c>
      <c r="S1554" s="11">
        <v>14.207419902343901</v>
      </c>
      <c r="T1554" s="11">
        <v>0.64004896741228301</v>
      </c>
      <c r="U1554" s="11">
        <v>0</v>
      </c>
      <c r="V1554" s="11">
        <v>18.1666666666666</v>
      </c>
      <c r="W1554" s="11">
        <v>0</v>
      </c>
      <c r="X1554" s="11">
        <v>0</v>
      </c>
      <c r="Y1554" s="11">
        <v>18.1666666666666</v>
      </c>
      <c r="Z1554" s="11">
        <v>4.2222222222222197</v>
      </c>
      <c r="AA1554" s="11">
        <v>4.2222222222222197</v>
      </c>
      <c r="AB1554" s="11">
        <v>7.3888888888888804</v>
      </c>
      <c r="AC1554" s="11">
        <v>29.5555555555555</v>
      </c>
      <c r="AD1554" s="11">
        <v>753.18849206349205</v>
      </c>
      <c r="AE1554" s="11">
        <v>0</v>
      </c>
      <c r="AF1554" s="11">
        <v>0</v>
      </c>
      <c r="AG1554" s="11">
        <v>0</v>
      </c>
      <c r="AH1554" s="11">
        <v>0</v>
      </c>
      <c r="AI1554" s="11">
        <v>0</v>
      </c>
      <c r="AJ1554" s="11">
        <v>0</v>
      </c>
      <c r="AK1554" s="11">
        <v>0</v>
      </c>
      <c r="AL1554" s="11">
        <v>0</v>
      </c>
      <c r="AM1554" s="11">
        <v>0</v>
      </c>
      <c r="AN1554" s="11">
        <v>0</v>
      </c>
      <c r="AO1554" s="11">
        <v>0</v>
      </c>
      <c r="AP1554" s="11">
        <v>5076.1111111111104</v>
      </c>
      <c r="AQ1554" s="11">
        <v>63.4444444444444</v>
      </c>
    </row>
    <row r="1555" spans="1:43" hidden="1" x14ac:dyDescent="0.45">
      <c r="A1555" s="11">
        <v>1553</v>
      </c>
      <c r="B1555" s="11" t="s">
        <v>15</v>
      </c>
      <c r="C1555" s="11" t="s">
        <v>9</v>
      </c>
      <c r="D1555" s="12">
        <v>45078</v>
      </c>
      <c r="E1555" s="11">
        <f t="shared" si="48"/>
        <v>2023</v>
      </c>
      <c r="F1555" s="11">
        <f t="shared" si="49"/>
        <v>6</v>
      </c>
      <c r="G1555" s="11">
        <v>17</v>
      </c>
      <c r="H1555" s="11">
        <v>1</v>
      </c>
      <c r="I1555" s="11">
        <v>16</v>
      </c>
      <c r="J1555" s="11">
        <v>1</v>
      </c>
      <c r="K1555" s="11">
        <v>0</v>
      </c>
      <c r="L1555" s="11">
        <v>365.5</v>
      </c>
      <c r="M1555" s="11">
        <v>18844</v>
      </c>
      <c r="N1555" s="11">
        <v>20182.8125</v>
      </c>
      <c r="O1555" s="11">
        <v>33267.913221091701</v>
      </c>
      <c r="P1555" s="11">
        <v>2457.0984206393</v>
      </c>
      <c r="Q1555" s="11">
        <v>35636.649451565303</v>
      </c>
      <c r="R1555" s="11">
        <v>1.1379894260736301</v>
      </c>
      <c r="S1555" s="11">
        <v>14.387530193799501</v>
      </c>
      <c r="T1555" s="11">
        <v>0.61932130905831895</v>
      </c>
      <c r="U1555" s="11">
        <v>0</v>
      </c>
      <c r="V1555" s="11">
        <v>18</v>
      </c>
      <c r="W1555" s="11">
        <v>0</v>
      </c>
      <c r="X1555" s="11">
        <v>0</v>
      </c>
      <c r="Y1555" s="11">
        <v>18</v>
      </c>
      <c r="Z1555" s="11">
        <v>4.25</v>
      </c>
      <c r="AA1555" s="11">
        <v>4.25</v>
      </c>
      <c r="AB1555" s="11">
        <v>7.4375</v>
      </c>
      <c r="AC1555" s="11">
        <v>29.75</v>
      </c>
      <c r="AD1555" s="11">
        <v>720.814732142857</v>
      </c>
      <c r="AE1555" s="11">
        <v>0</v>
      </c>
      <c r="AF1555" s="11">
        <v>0</v>
      </c>
      <c r="AG1555" s="11">
        <v>0</v>
      </c>
      <c r="AH1555" s="11">
        <v>0</v>
      </c>
      <c r="AI1555" s="11">
        <v>0</v>
      </c>
      <c r="AJ1555" s="11">
        <v>0</v>
      </c>
      <c r="AK1555" s="11">
        <v>0</v>
      </c>
      <c r="AL1555" s="11">
        <v>0</v>
      </c>
      <c r="AM1555" s="11">
        <v>0</v>
      </c>
      <c r="AN1555" s="11">
        <v>0</v>
      </c>
      <c r="AO1555" s="11">
        <v>0</v>
      </c>
      <c r="AP1555" s="11">
        <v>4594.5</v>
      </c>
      <c r="AQ1555" s="11">
        <v>0</v>
      </c>
    </row>
    <row r="1556" spans="1:43" hidden="1" x14ac:dyDescent="0.45">
      <c r="A1556" s="11">
        <v>1554</v>
      </c>
      <c r="B1556" s="11" t="s">
        <v>15</v>
      </c>
      <c r="C1556" s="11" t="s">
        <v>9</v>
      </c>
      <c r="D1556" s="12">
        <v>45108</v>
      </c>
      <c r="E1556" s="11">
        <f t="shared" si="48"/>
        <v>2023</v>
      </c>
      <c r="F1556" s="11">
        <f t="shared" si="49"/>
        <v>7</v>
      </c>
      <c r="G1556" s="11">
        <v>17</v>
      </c>
      <c r="H1556" s="11">
        <v>0</v>
      </c>
      <c r="I1556" s="11">
        <v>17</v>
      </c>
      <c r="J1556" s="11">
        <v>0</v>
      </c>
      <c r="K1556" s="11">
        <v>0</v>
      </c>
      <c r="L1556" s="11">
        <v>327.05882352941097</v>
      </c>
      <c r="M1556" s="11">
        <v>16838.529411764699</v>
      </c>
      <c r="N1556" s="11">
        <v>17071.529411764699</v>
      </c>
      <c r="O1556" s="11">
        <v>30690.012907693999</v>
      </c>
      <c r="P1556" s="11">
        <v>2252.9820083887298</v>
      </c>
      <c r="Q1556" s="11">
        <v>30999.996469916499</v>
      </c>
      <c r="R1556" s="11">
        <v>1.00180242048005</v>
      </c>
      <c r="S1556" s="11">
        <v>13.669873361753</v>
      </c>
      <c r="T1556" s="11">
        <v>0.53669117091252405</v>
      </c>
      <c r="U1556" s="11">
        <v>0</v>
      </c>
      <c r="V1556" s="11">
        <v>16.470588235294102</v>
      </c>
      <c r="W1556" s="11">
        <v>0</v>
      </c>
      <c r="X1556" s="11">
        <v>0</v>
      </c>
      <c r="Y1556" s="11">
        <v>16.470588235294102</v>
      </c>
      <c r="Z1556" s="11">
        <v>4</v>
      </c>
      <c r="AA1556" s="11">
        <v>4</v>
      </c>
      <c r="AB1556" s="11">
        <v>7</v>
      </c>
      <c r="AC1556" s="11">
        <v>27.058823529411701</v>
      </c>
      <c r="AD1556" s="11">
        <v>624.31088221147002</v>
      </c>
      <c r="AE1556" s="11">
        <v>0</v>
      </c>
      <c r="AF1556" s="11">
        <v>0</v>
      </c>
      <c r="AG1556" s="11">
        <v>0</v>
      </c>
      <c r="AH1556" s="11">
        <v>0</v>
      </c>
      <c r="AI1556" s="11">
        <v>0</v>
      </c>
      <c r="AJ1556" s="11">
        <v>0</v>
      </c>
      <c r="AK1556" s="11">
        <v>0</v>
      </c>
      <c r="AL1556" s="11">
        <v>0</v>
      </c>
      <c r="AM1556" s="11">
        <v>0</v>
      </c>
      <c r="AN1556" s="11">
        <v>0</v>
      </c>
      <c r="AO1556" s="11">
        <v>0</v>
      </c>
      <c r="AP1556" s="11">
        <v>3029.8235294117599</v>
      </c>
      <c r="AQ1556" s="11">
        <v>0</v>
      </c>
    </row>
    <row r="1557" spans="1:43" hidden="1" x14ac:dyDescent="0.45">
      <c r="A1557" s="11">
        <v>1555</v>
      </c>
      <c r="B1557" s="11" t="s">
        <v>15</v>
      </c>
      <c r="C1557" s="11" t="s">
        <v>9</v>
      </c>
      <c r="D1557" s="12">
        <v>45139</v>
      </c>
      <c r="E1557" s="11">
        <f t="shared" si="48"/>
        <v>2023</v>
      </c>
      <c r="F1557" s="11">
        <f t="shared" si="49"/>
        <v>8</v>
      </c>
      <c r="G1557" s="11">
        <v>19</v>
      </c>
      <c r="H1557" s="11">
        <v>1</v>
      </c>
      <c r="I1557" s="11">
        <v>18</v>
      </c>
      <c r="J1557" s="11">
        <v>1</v>
      </c>
      <c r="K1557" s="11">
        <v>0</v>
      </c>
      <c r="L1557" s="11">
        <v>350.888888888888</v>
      </c>
      <c r="M1557" s="11">
        <v>18098</v>
      </c>
      <c r="N1557" s="11">
        <v>19607.722222222201</v>
      </c>
      <c r="O1557" s="11">
        <v>32985.981910556802</v>
      </c>
      <c r="P1557" s="11">
        <v>2458.32798972931</v>
      </c>
      <c r="Q1557" s="11">
        <v>35455.814740330097</v>
      </c>
      <c r="R1557" s="11">
        <v>1.12713745348398</v>
      </c>
      <c r="S1557" s="11">
        <v>14.192509318221401</v>
      </c>
      <c r="T1557" s="11">
        <v>0.62314425220363201</v>
      </c>
      <c r="U1557" s="11">
        <v>0</v>
      </c>
      <c r="V1557" s="11">
        <v>17.4444444444444</v>
      </c>
      <c r="W1557" s="11">
        <v>0</v>
      </c>
      <c r="X1557" s="11">
        <v>0</v>
      </c>
      <c r="Y1557" s="11">
        <v>17.4444444444444</v>
      </c>
      <c r="Z1557" s="11">
        <v>4.2222222222222197</v>
      </c>
      <c r="AA1557" s="11">
        <v>4.2222222222222197</v>
      </c>
      <c r="AB1557" s="11">
        <v>7.3333333333333304</v>
      </c>
      <c r="AC1557" s="11">
        <v>28.4444444444444</v>
      </c>
      <c r="AD1557" s="11">
        <v>720.09226190476102</v>
      </c>
      <c r="AE1557" s="11">
        <v>0</v>
      </c>
      <c r="AF1557" s="11">
        <v>0</v>
      </c>
      <c r="AG1557" s="11">
        <v>0</v>
      </c>
      <c r="AH1557" s="11">
        <v>0</v>
      </c>
      <c r="AI1557" s="11">
        <v>0</v>
      </c>
      <c r="AJ1557" s="11">
        <v>0</v>
      </c>
      <c r="AK1557" s="11">
        <v>0</v>
      </c>
      <c r="AL1557" s="11">
        <v>0</v>
      </c>
      <c r="AM1557" s="11">
        <v>0</v>
      </c>
      <c r="AN1557" s="11">
        <v>0</v>
      </c>
      <c r="AO1557" s="11">
        <v>0</v>
      </c>
      <c r="AP1557" s="11">
        <v>4139.8888888888796</v>
      </c>
      <c r="AQ1557" s="11">
        <v>0</v>
      </c>
    </row>
    <row r="1558" spans="1:43" hidden="1" x14ac:dyDescent="0.45">
      <c r="A1558" s="11">
        <v>1556</v>
      </c>
      <c r="B1558" s="11" t="s">
        <v>15</v>
      </c>
      <c r="C1558" s="11" t="s">
        <v>9</v>
      </c>
      <c r="D1558" s="12">
        <v>45170</v>
      </c>
      <c r="E1558" s="11">
        <f t="shared" si="48"/>
        <v>2023</v>
      </c>
      <c r="F1558" s="11">
        <f t="shared" si="49"/>
        <v>9</v>
      </c>
      <c r="G1558" s="11">
        <v>16</v>
      </c>
      <c r="H1558" s="11">
        <v>1</v>
      </c>
      <c r="I1558" s="11">
        <v>15</v>
      </c>
      <c r="J1558" s="11">
        <v>1</v>
      </c>
      <c r="K1558" s="11">
        <v>1</v>
      </c>
      <c r="L1558" s="11">
        <v>364</v>
      </c>
      <c r="M1558" s="11">
        <v>18611.599999999999</v>
      </c>
      <c r="N1558" s="11">
        <v>20139.8</v>
      </c>
      <c r="O1558" s="11">
        <v>33657.7579790163</v>
      </c>
      <c r="P1558" s="11">
        <v>2481.9882095559101</v>
      </c>
      <c r="Q1558" s="11">
        <v>36346.7010011448</v>
      </c>
      <c r="R1558" s="11">
        <v>1.15306280343048</v>
      </c>
      <c r="S1558" s="11">
        <v>14.4662867519424</v>
      </c>
      <c r="T1558" s="11">
        <v>0.62998253582011299</v>
      </c>
      <c r="U1558" s="11">
        <v>0</v>
      </c>
      <c r="V1558" s="11">
        <v>16.3333333333333</v>
      </c>
      <c r="W1558" s="11">
        <v>2</v>
      </c>
      <c r="X1558" s="11">
        <v>0</v>
      </c>
      <c r="Y1558" s="11">
        <v>14.3333333333333</v>
      </c>
      <c r="Z1558" s="11">
        <v>4.2666666666666604</v>
      </c>
      <c r="AA1558" s="11">
        <v>4.2666666666666604</v>
      </c>
      <c r="AB1558" s="11">
        <v>8.4</v>
      </c>
      <c r="AC1558" s="11">
        <v>30</v>
      </c>
      <c r="AD1558" s="11">
        <v>714.62072150072095</v>
      </c>
      <c r="AE1558" s="11">
        <v>0</v>
      </c>
      <c r="AF1558" s="11">
        <v>0</v>
      </c>
      <c r="AG1558" s="11">
        <v>0</v>
      </c>
      <c r="AH1558" s="11">
        <v>0</v>
      </c>
      <c r="AI1558" s="11">
        <v>0</v>
      </c>
      <c r="AJ1558" s="11">
        <v>0</v>
      </c>
      <c r="AK1558" s="11">
        <v>0</v>
      </c>
      <c r="AL1558" s="11">
        <v>0</v>
      </c>
      <c r="AM1558" s="11">
        <v>0</v>
      </c>
      <c r="AN1558" s="11">
        <v>0</v>
      </c>
      <c r="AO1558" s="11">
        <v>0</v>
      </c>
      <c r="AP1558" s="11">
        <v>4700.8</v>
      </c>
      <c r="AQ1558" s="11">
        <v>0</v>
      </c>
    </row>
    <row r="1559" spans="1:43" hidden="1" x14ac:dyDescent="0.45">
      <c r="A1559" s="11">
        <v>1557</v>
      </c>
      <c r="B1559" s="11" t="s">
        <v>15</v>
      </c>
      <c r="C1559" s="11" t="s">
        <v>9</v>
      </c>
      <c r="D1559" s="12">
        <v>45200</v>
      </c>
      <c r="E1559" s="11">
        <f t="shared" si="48"/>
        <v>2023</v>
      </c>
      <c r="F1559" s="11">
        <f t="shared" si="49"/>
        <v>10</v>
      </c>
      <c r="G1559" s="11">
        <v>18</v>
      </c>
      <c r="H1559" s="11">
        <v>2</v>
      </c>
      <c r="I1559" s="11">
        <v>16</v>
      </c>
      <c r="J1559" s="11">
        <v>2</v>
      </c>
      <c r="K1559" s="11">
        <v>0</v>
      </c>
      <c r="L1559" s="11">
        <v>395</v>
      </c>
      <c r="M1559" s="11">
        <v>20211.6875</v>
      </c>
      <c r="N1559" s="11">
        <v>22224.4375</v>
      </c>
      <c r="O1559" s="11">
        <v>35495.664909476603</v>
      </c>
      <c r="P1559" s="11">
        <v>2632.4926821140498</v>
      </c>
      <c r="Q1559" s="11">
        <v>38965.201327523202</v>
      </c>
      <c r="R1559" s="11">
        <v>1.23399183334079</v>
      </c>
      <c r="S1559" s="11">
        <v>15.1720413485466</v>
      </c>
      <c r="T1559" s="11">
        <v>0.67926994625463499</v>
      </c>
      <c r="U1559" s="11">
        <v>0</v>
      </c>
      <c r="V1559" s="11">
        <v>17.6875</v>
      </c>
      <c r="W1559" s="11">
        <v>1.875</v>
      </c>
      <c r="X1559" s="11">
        <v>0</v>
      </c>
      <c r="Y1559" s="11">
        <v>15.8125</v>
      </c>
      <c r="Z1559" s="11">
        <v>4.5</v>
      </c>
      <c r="AA1559" s="11">
        <v>4.5</v>
      </c>
      <c r="AB1559" s="11">
        <v>9</v>
      </c>
      <c r="AC1559" s="11">
        <v>32.5</v>
      </c>
      <c r="AD1559" s="11">
        <v>768.27604166666595</v>
      </c>
      <c r="AE1559" s="11">
        <v>0</v>
      </c>
      <c r="AF1559" s="11">
        <v>0</v>
      </c>
      <c r="AG1559" s="11">
        <v>0</v>
      </c>
      <c r="AH1559" s="11">
        <v>0</v>
      </c>
      <c r="AI1559" s="11">
        <v>0</v>
      </c>
      <c r="AJ1559" s="11">
        <v>0</v>
      </c>
      <c r="AK1559" s="11">
        <v>0</v>
      </c>
      <c r="AL1559" s="11">
        <v>0</v>
      </c>
      <c r="AM1559" s="11">
        <v>0</v>
      </c>
      <c r="AN1559" s="11">
        <v>0</v>
      </c>
      <c r="AO1559" s="11">
        <v>0</v>
      </c>
      <c r="AP1559" s="11">
        <v>5496.625</v>
      </c>
      <c r="AQ1559" s="11">
        <v>23.25</v>
      </c>
    </row>
    <row r="1560" spans="1:43" hidden="1" x14ac:dyDescent="0.45">
      <c r="A1560" s="11">
        <v>1558</v>
      </c>
      <c r="B1560" s="11" t="s">
        <v>15</v>
      </c>
      <c r="C1560" s="11" t="s">
        <v>9</v>
      </c>
      <c r="D1560" s="12">
        <v>45231</v>
      </c>
      <c r="E1560" s="11">
        <f t="shared" si="48"/>
        <v>2023</v>
      </c>
      <c r="F1560" s="11">
        <f t="shared" si="49"/>
        <v>11</v>
      </c>
      <c r="G1560" s="11">
        <v>18</v>
      </c>
      <c r="H1560" s="11">
        <v>0</v>
      </c>
      <c r="I1560" s="11">
        <v>18</v>
      </c>
      <c r="J1560" s="11">
        <v>0</v>
      </c>
      <c r="K1560" s="11">
        <v>0</v>
      </c>
      <c r="L1560" s="11">
        <v>344</v>
      </c>
      <c r="M1560" s="11">
        <v>17625.611111111099</v>
      </c>
      <c r="N1560" s="11">
        <v>18719.833333333299</v>
      </c>
      <c r="O1560" s="11">
        <v>31594.3050168521</v>
      </c>
      <c r="P1560" s="11">
        <v>2321.9647984097701</v>
      </c>
      <c r="Q1560" s="11">
        <v>33552.061110075898</v>
      </c>
      <c r="R1560" s="11">
        <v>1.0621353454451901</v>
      </c>
      <c r="S1560" s="11">
        <v>13.6070028769545</v>
      </c>
      <c r="T1560" s="11">
        <v>0.579612895941652</v>
      </c>
      <c r="U1560" s="11">
        <v>0</v>
      </c>
      <c r="V1560" s="11">
        <v>15.3333333333333</v>
      </c>
      <c r="W1560" s="11">
        <v>0</v>
      </c>
      <c r="X1560" s="11">
        <v>0</v>
      </c>
      <c r="Y1560" s="11">
        <v>15.3333333333333</v>
      </c>
      <c r="Z1560" s="11">
        <v>4</v>
      </c>
      <c r="AA1560" s="11">
        <v>4</v>
      </c>
      <c r="AB1560" s="11">
        <v>8</v>
      </c>
      <c r="AC1560" s="11">
        <v>28</v>
      </c>
      <c r="AD1560" s="11">
        <v>668.56547619047603</v>
      </c>
      <c r="AE1560" s="11">
        <v>0</v>
      </c>
      <c r="AF1560" s="11">
        <v>0</v>
      </c>
      <c r="AG1560" s="11">
        <v>0</v>
      </c>
      <c r="AH1560" s="11">
        <v>0</v>
      </c>
      <c r="AI1560" s="11">
        <v>0</v>
      </c>
      <c r="AJ1560" s="11">
        <v>0</v>
      </c>
      <c r="AK1560" s="11">
        <v>0</v>
      </c>
      <c r="AL1560" s="11">
        <v>0</v>
      </c>
      <c r="AM1560" s="11">
        <v>0</v>
      </c>
      <c r="AN1560" s="11">
        <v>0</v>
      </c>
      <c r="AO1560" s="11">
        <v>0</v>
      </c>
      <c r="AP1560" s="11">
        <v>4138.5555555555502</v>
      </c>
      <c r="AQ1560" s="11">
        <v>0</v>
      </c>
    </row>
    <row r="1561" spans="1:43" hidden="1" x14ac:dyDescent="0.45">
      <c r="A1561" s="11">
        <v>1559</v>
      </c>
      <c r="B1561" s="11" t="s">
        <v>15</v>
      </c>
      <c r="C1561" s="11" t="s">
        <v>9</v>
      </c>
      <c r="D1561" s="12">
        <v>45261</v>
      </c>
      <c r="E1561" s="11">
        <f t="shared" si="48"/>
        <v>2023</v>
      </c>
      <c r="F1561" s="11">
        <f t="shared" si="49"/>
        <v>12</v>
      </c>
      <c r="G1561" s="11">
        <v>16</v>
      </c>
      <c r="H1561" s="11">
        <v>1</v>
      </c>
      <c r="I1561" s="11">
        <v>15</v>
      </c>
      <c r="J1561" s="11">
        <v>1</v>
      </c>
      <c r="K1561" s="11">
        <v>0</v>
      </c>
      <c r="L1561" s="11">
        <v>366.933333333333</v>
      </c>
      <c r="M1561" s="11">
        <v>18791.466666666602</v>
      </c>
      <c r="N1561" s="11">
        <v>20451.8</v>
      </c>
      <c r="O1561" s="11">
        <v>33837.469992233899</v>
      </c>
      <c r="P1561" s="11">
        <v>2503.1480289456299</v>
      </c>
      <c r="Q1561" s="11">
        <v>36833.546866297103</v>
      </c>
      <c r="R1561" s="11">
        <v>1.1609739062840601</v>
      </c>
      <c r="S1561" s="11">
        <v>14.421678065699799</v>
      </c>
      <c r="T1561" s="11">
        <v>0.64080525225773999</v>
      </c>
      <c r="U1561" s="11">
        <v>0</v>
      </c>
      <c r="V1561" s="11">
        <v>16.8</v>
      </c>
      <c r="W1561" s="11">
        <v>0</v>
      </c>
      <c r="X1561" s="11">
        <v>0.133333333333333</v>
      </c>
      <c r="Y1561" s="11">
        <v>16.6666666666666</v>
      </c>
      <c r="Z1561" s="11">
        <v>4.2666666666666604</v>
      </c>
      <c r="AA1561" s="11">
        <v>4.2666666666666604</v>
      </c>
      <c r="AB1561" s="11">
        <v>8.5333333333333297</v>
      </c>
      <c r="AC1561" s="11">
        <v>29.8666666666666</v>
      </c>
      <c r="AD1561" s="11">
        <v>730.42142857142801</v>
      </c>
      <c r="AE1561" s="11">
        <v>0</v>
      </c>
      <c r="AF1561" s="11">
        <v>0</v>
      </c>
      <c r="AG1561" s="11">
        <v>0</v>
      </c>
      <c r="AH1561" s="11">
        <v>0</v>
      </c>
      <c r="AI1561" s="11">
        <v>0</v>
      </c>
      <c r="AJ1561" s="11">
        <v>0</v>
      </c>
      <c r="AK1561" s="11">
        <v>0</v>
      </c>
      <c r="AL1561" s="11">
        <v>0</v>
      </c>
      <c r="AM1561" s="11">
        <v>0</v>
      </c>
      <c r="AN1561" s="11">
        <v>0</v>
      </c>
      <c r="AO1561" s="11">
        <v>0</v>
      </c>
      <c r="AP1561" s="11">
        <v>4455</v>
      </c>
      <c r="AQ1561" s="11">
        <v>0</v>
      </c>
    </row>
    <row r="1562" spans="1:43" hidden="1" x14ac:dyDescent="0.45">
      <c r="A1562" s="11">
        <v>1560</v>
      </c>
      <c r="B1562" s="11" t="s">
        <v>15</v>
      </c>
      <c r="C1562" s="11" t="s">
        <v>9</v>
      </c>
      <c r="D1562" s="12">
        <v>45292</v>
      </c>
      <c r="E1562" s="11">
        <f t="shared" si="48"/>
        <v>2024</v>
      </c>
      <c r="F1562" s="11">
        <f t="shared" si="49"/>
        <v>1</v>
      </c>
      <c r="G1562" s="11">
        <v>19</v>
      </c>
      <c r="H1562" s="11">
        <v>1</v>
      </c>
      <c r="I1562" s="11">
        <v>18</v>
      </c>
      <c r="J1562" s="11">
        <v>1</v>
      </c>
      <c r="K1562" s="11">
        <v>0</v>
      </c>
      <c r="L1562" s="11">
        <v>363.11111111111097</v>
      </c>
      <c r="M1562" s="11">
        <v>18575.0555555555</v>
      </c>
      <c r="N1562" s="11">
        <v>18905.333333333299</v>
      </c>
      <c r="O1562" s="11">
        <v>33949.473642426201</v>
      </c>
      <c r="P1562" s="11">
        <v>2525.2064585697699</v>
      </c>
      <c r="Q1562" s="11">
        <v>34564.330940313099</v>
      </c>
      <c r="R1562" s="11">
        <v>1.0742806440867001</v>
      </c>
      <c r="S1562" s="11">
        <v>14.1927278737212</v>
      </c>
      <c r="T1562" s="11">
        <v>0.60428348606632798</v>
      </c>
      <c r="U1562" s="11">
        <v>0</v>
      </c>
      <c r="V1562" s="11">
        <v>16.3333333333333</v>
      </c>
      <c r="W1562" s="11">
        <v>0</v>
      </c>
      <c r="X1562" s="11">
        <v>0.11111111111111099</v>
      </c>
      <c r="Y1562" s="11">
        <v>16.2222222222222</v>
      </c>
      <c r="Z1562" s="11">
        <v>4.2222222222222197</v>
      </c>
      <c r="AA1562" s="11">
        <v>4.2222222222222197</v>
      </c>
      <c r="AB1562" s="11">
        <v>8.4444444444444393</v>
      </c>
      <c r="AC1562" s="11">
        <v>29.5555555555555</v>
      </c>
      <c r="AD1562" s="11">
        <v>675.19047619047603</v>
      </c>
      <c r="AE1562" s="11">
        <v>0</v>
      </c>
      <c r="AF1562" s="11">
        <v>0</v>
      </c>
      <c r="AG1562" s="11">
        <v>0</v>
      </c>
      <c r="AH1562" s="11">
        <v>0</v>
      </c>
      <c r="AI1562" s="11">
        <v>0</v>
      </c>
      <c r="AJ1562" s="11">
        <v>0</v>
      </c>
      <c r="AK1562" s="11">
        <v>0</v>
      </c>
      <c r="AL1562" s="11">
        <v>0</v>
      </c>
      <c r="AM1562" s="11">
        <v>0</v>
      </c>
      <c r="AN1562" s="11">
        <v>0</v>
      </c>
      <c r="AO1562" s="11">
        <v>0</v>
      </c>
      <c r="AP1562" s="11">
        <v>4294.3888888888796</v>
      </c>
      <c r="AQ1562" s="11">
        <v>0</v>
      </c>
    </row>
    <row r="1563" spans="1:43" hidden="1" x14ac:dyDescent="0.45">
      <c r="A1563" s="11">
        <v>1561</v>
      </c>
      <c r="B1563" s="11" t="s">
        <v>15</v>
      </c>
      <c r="C1563" s="11" t="s">
        <v>9</v>
      </c>
      <c r="D1563" s="12">
        <v>45323</v>
      </c>
      <c r="E1563" s="11">
        <f t="shared" si="48"/>
        <v>2024</v>
      </c>
      <c r="F1563" s="11">
        <f t="shared" si="49"/>
        <v>2</v>
      </c>
      <c r="G1563" s="11">
        <v>17</v>
      </c>
      <c r="H1563" s="11">
        <v>1</v>
      </c>
      <c r="I1563" s="11">
        <v>16</v>
      </c>
      <c r="J1563" s="11">
        <v>1</v>
      </c>
      <c r="K1563" s="11">
        <v>1</v>
      </c>
      <c r="L1563" s="11">
        <v>373.5</v>
      </c>
      <c r="M1563" s="11">
        <v>19085.4375</v>
      </c>
      <c r="N1563" s="11">
        <v>22653.6875</v>
      </c>
      <c r="O1563" s="11">
        <v>33938.278870765796</v>
      </c>
      <c r="P1563" s="11">
        <v>2537.2571910687202</v>
      </c>
      <c r="Q1563" s="11">
        <v>40108.428553158403</v>
      </c>
      <c r="R1563" s="11">
        <v>1.25737927558274</v>
      </c>
      <c r="S1563" s="11">
        <v>14.2123622717716</v>
      </c>
      <c r="T1563" s="11">
        <v>0.70522162673347499</v>
      </c>
      <c r="U1563" s="11">
        <v>0</v>
      </c>
      <c r="V1563" s="11">
        <v>15.6875</v>
      </c>
      <c r="W1563" s="11">
        <v>1.625</v>
      </c>
      <c r="X1563" s="11">
        <v>0</v>
      </c>
      <c r="Y1563" s="11">
        <v>14.0625</v>
      </c>
      <c r="Z1563" s="11">
        <v>4.25</v>
      </c>
      <c r="AA1563" s="11">
        <v>4.25</v>
      </c>
      <c r="AB1563" s="11">
        <v>8.5</v>
      </c>
      <c r="AC1563" s="11">
        <v>30.75</v>
      </c>
      <c r="AD1563" s="11">
        <v>781.22941468253896</v>
      </c>
      <c r="AE1563" s="11">
        <v>0</v>
      </c>
      <c r="AF1563" s="11">
        <v>0</v>
      </c>
      <c r="AG1563" s="11">
        <v>0</v>
      </c>
      <c r="AH1563" s="11">
        <v>0</v>
      </c>
      <c r="AI1563" s="11">
        <v>0</v>
      </c>
      <c r="AJ1563" s="11">
        <v>0</v>
      </c>
      <c r="AK1563" s="11">
        <v>0</v>
      </c>
      <c r="AL1563" s="11">
        <v>0</v>
      </c>
      <c r="AM1563" s="11">
        <v>0</v>
      </c>
      <c r="AN1563" s="11">
        <v>0</v>
      </c>
      <c r="AO1563" s="11">
        <v>0</v>
      </c>
      <c r="AP1563" s="11">
        <v>5235.625</v>
      </c>
      <c r="AQ1563" s="11">
        <v>0</v>
      </c>
    </row>
    <row r="1564" spans="1:43" hidden="1" x14ac:dyDescent="0.45">
      <c r="A1564" s="11">
        <v>1562</v>
      </c>
      <c r="B1564" s="11" t="s">
        <v>15</v>
      </c>
      <c r="C1564" s="11" t="s">
        <v>9</v>
      </c>
      <c r="D1564" s="12">
        <v>45352</v>
      </c>
      <c r="E1564" s="11">
        <f t="shared" si="48"/>
        <v>2024</v>
      </c>
      <c r="F1564" s="11">
        <f t="shared" si="49"/>
        <v>3</v>
      </c>
      <c r="G1564" s="11">
        <v>16</v>
      </c>
      <c r="H1564" s="11">
        <v>0</v>
      </c>
      <c r="I1564" s="11">
        <v>16</v>
      </c>
      <c r="J1564" s="11">
        <v>0</v>
      </c>
      <c r="K1564" s="11">
        <v>0</v>
      </c>
      <c r="L1564" s="11">
        <v>344</v>
      </c>
      <c r="M1564" s="11">
        <v>17587.9375</v>
      </c>
      <c r="N1564" s="11">
        <v>18053.875</v>
      </c>
      <c r="O1564" s="11">
        <v>31421.570737860398</v>
      </c>
      <c r="P1564" s="11">
        <v>2312.8308238038999</v>
      </c>
      <c r="Q1564" s="11">
        <v>32263.821229583202</v>
      </c>
      <c r="R1564" s="11">
        <v>1.02652941985741</v>
      </c>
      <c r="S1564" s="11">
        <v>13.586376107829199</v>
      </c>
      <c r="T1564" s="11">
        <v>0.55837408395280297</v>
      </c>
      <c r="U1564" s="11">
        <v>0</v>
      </c>
      <c r="V1564" s="11">
        <v>15.125</v>
      </c>
      <c r="W1564" s="11">
        <v>0</v>
      </c>
      <c r="X1564" s="11">
        <v>0</v>
      </c>
      <c r="Y1564" s="11">
        <v>15.125</v>
      </c>
      <c r="Z1564" s="11">
        <v>4</v>
      </c>
      <c r="AA1564" s="11">
        <v>4</v>
      </c>
      <c r="AB1564" s="11">
        <v>8</v>
      </c>
      <c r="AC1564" s="11">
        <v>28</v>
      </c>
      <c r="AD1564" s="11">
        <v>644.78125</v>
      </c>
      <c r="AE1564" s="11">
        <v>0</v>
      </c>
      <c r="AF1564" s="11">
        <v>0</v>
      </c>
      <c r="AG1564" s="11">
        <v>0</v>
      </c>
      <c r="AH1564" s="11">
        <v>0</v>
      </c>
      <c r="AI1564" s="11">
        <v>0</v>
      </c>
      <c r="AJ1564" s="11">
        <v>0</v>
      </c>
      <c r="AK1564" s="11">
        <v>0</v>
      </c>
      <c r="AL1564" s="11">
        <v>0</v>
      </c>
      <c r="AM1564" s="11">
        <v>0</v>
      </c>
      <c r="AN1564" s="11">
        <v>0</v>
      </c>
      <c r="AO1564" s="11">
        <v>0</v>
      </c>
      <c r="AP1564" s="11">
        <v>4655.4375</v>
      </c>
      <c r="AQ1564" s="11">
        <v>23.25</v>
      </c>
    </row>
    <row r="1565" spans="1:43" hidden="1" x14ac:dyDescent="0.45">
      <c r="A1565" s="11">
        <v>1563</v>
      </c>
      <c r="B1565" s="11" t="s">
        <v>15</v>
      </c>
      <c r="C1565" s="11" t="s">
        <v>9</v>
      </c>
      <c r="D1565" s="12">
        <v>45383</v>
      </c>
      <c r="E1565" s="11">
        <f t="shared" si="48"/>
        <v>2024</v>
      </c>
      <c r="F1565" s="11">
        <f t="shared" si="49"/>
        <v>4</v>
      </c>
      <c r="G1565" s="11">
        <v>18</v>
      </c>
      <c r="H1565" s="11">
        <v>1</v>
      </c>
      <c r="I1565" s="11">
        <v>17</v>
      </c>
      <c r="J1565" s="11">
        <v>1</v>
      </c>
      <c r="K1565" s="11">
        <v>0</v>
      </c>
      <c r="L1565" s="11">
        <v>0</v>
      </c>
      <c r="M1565" s="11">
        <v>18629.588235294101</v>
      </c>
      <c r="N1565" s="11">
        <v>20354.705882352901</v>
      </c>
      <c r="O1565" s="11">
        <v>0</v>
      </c>
      <c r="P1565" s="11">
        <v>0</v>
      </c>
      <c r="Q1565" s="11">
        <v>0</v>
      </c>
      <c r="R1565" s="11">
        <v>0</v>
      </c>
      <c r="S1565" s="11">
        <v>0</v>
      </c>
      <c r="T1565" s="11">
        <v>0.55887554144817297</v>
      </c>
      <c r="U1565" s="11">
        <v>0</v>
      </c>
      <c r="V1565" s="11">
        <v>0</v>
      </c>
      <c r="W1565" s="11">
        <v>0</v>
      </c>
      <c r="X1565" s="11">
        <v>0</v>
      </c>
      <c r="Y1565" s="11">
        <v>0</v>
      </c>
      <c r="Z1565" s="11">
        <v>0</v>
      </c>
      <c r="AA1565" s="11">
        <v>0</v>
      </c>
      <c r="AB1565" s="11">
        <v>0</v>
      </c>
      <c r="AC1565" s="11">
        <v>29.647058823529399</v>
      </c>
      <c r="AD1565" s="11">
        <v>0</v>
      </c>
      <c r="AE1565" s="11">
        <v>0</v>
      </c>
      <c r="AF1565" s="11">
        <v>0</v>
      </c>
      <c r="AG1565" s="11">
        <v>0</v>
      </c>
      <c r="AH1565" s="11">
        <v>0</v>
      </c>
      <c r="AI1565" s="11">
        <v>0</v>
      </c>
      <c r="AJ1565" s="11">
        <v>0</v>
      </c>
      <c r="AK1565" s="11">
        <v>0</v>
      </c>
      <c r="AL1565" s="11">
        <v>0</v>
      </c>
      <c r="AM1565" s="11">
        <v>0</v>
      </c>
      <c r="AN1565" s="11">
        <v>0</v>
      </c>
      <c r="AO1565" s="11">
        <v>0</v>
      </c>
      <c r="AP1565" s="11">
        <v>4917.7647058823504</v>
      </c>
      <c r="AQ1565" s="11">
        <v>0</v>
      </c>
    </row>
    <row r="1566" spans="1:43" hidden="1" x14ac:dyDescent="0.45">
      <c r="A1566" s="11">
        <v>1564</v>
      </c>
      <c r="B1566" s="11" t="s">
        <v>15</v>
      </c>
      <c r="C1566" s="11" t="s">
        <v>9</v>
      </c>
      <c r="D1566" s="12">
        <v>45413</v>
      </c>
      <c r="E1566" s="11">
        <f t="shared" si="48"/>
        <v>2024</v>
      </c>
      <c r="F1566" s="11">
        <f t="shared" si="49"/>
        <v>5</v>
      </c>
      <c r="G1566" s="11">
        <v>18</v>
      </c>
      <c r="H1566" s="11">
        <v>3</v>
      </c>
      <c r="I1566" s="11">
        <v>15</v>
      </c>
      <c r="J1566" s="11">
        <v>3</v>
      </c>
      <c r="K1566" s="11">
        <v>0</v>
      </c>
      <c r="L1566" s="11">
        <v>0</v>
      </c>
      <c r="M1566" s="11">
        <v>21113.5333333333</v>
      </c>
      <c r="N1566" s="11">
        <v>24445.8</v>
      </c>
      <c r="O1566" s="11">
        <v>0</v>
      </c>
      <c r="P1566" s="11">
        <v>0</v>
      </c>
      <c r="Q1566" s="11">
        <v>0</v>
      </c>
      <c r="R1566" s="11">
        <v>0</v>
      </c>
      <c r="S1566" s="11">
        <v>0</v>
      </c>
      <c r="T1566" s="11">
        <v>0.79386493603966202</v>
      </c>
      <c r="U1566" s="11">
        <v>0</v>
      </c>
      <c r="V1566" s="11">
        <v>0</v>
      </c>
      <c r="W1566" s="11">
        <v>0</v>
      </c>
      <c r="X1566" s="11">
        <v>0</v>
      </c>
      <c r="Y1566" s="11">
        <v>0</v>
      </c>
      <c r="Z1566" s="11">
        <v>0</v>
      </c>
      <c r="AA1566" s="11">
        <v>0</v>
      </c>
      <c r="AB1566" s="11">
        <v>0</v>
      </c>
      <c r="AC1566" s="11">
        <v>33.6</v>
      </c>
      <c r="AD1566" s="11">
        <v>0</v>
      </c>
      <c r="AE1566" s="11">
        <v>0</v>
      </c>
      <c r="AF1566" s="11">
        <v>0</v>
      </c>
      <c r="AG1566" s="11">
        <v>0</v>
      </c>
      <c r="AH1566" s="11">
        <v>0</v>
      </c>
      <c r="AI1566" s="11">
        <v>0</v>
      </c>
      <c r="AJ1566" s="11">
        <v>0</v>
      </c>
      <c r="AK1566" s="11">
        <v>0</v>
      </c>
      <c r="AL1566" s="11">
        <v>0</v>
      </c>
      <c r="AM1566" s="11">
        <v>0</v>
      </c>
      <c r="AN1566" s="11">
        <v>0</v>
      </c>
      <c r="AO1566" s="11">
        <v>0</v>
      </c>
      <c r="AP1566" s="11">
        <v>5573.4666666666599</v>
      </c>
      <c r="AQ1566" s="11">
        <v>0</v>
      </c>
    </row>
    <row r="1567" spans="1:43" hidden="1" x14ac:dyDescent="0.45">
      <c r="A1567" s="11">
        <v>1565</v>
      </c>
      <c r="B1567" s="11" t="s">
        <v>15</v>
      </c>
      <c r="C1567" s="11" t="s">
        <v>9</v>
      </c>
      <c r="D1567" s="12">
        <v>45444</v>
      </c>
      <c r="E1567" s="11">
        <f t="shared" si="48"/>
        <v>2024</v>
      </c>
      <c r="F1567" s="11">
        <f t="shared" si="49"/>
        <v>6</v>
      </c>
      <c r="G1567" s="11">
        <v>16</v>
      </c>
      <c r="H1567" s="11">
        <v>1</v>
      </c>
      <c r="I1567" s="11">
        <v>15</v>
      </c>
      <c r="J1567" s="11">
        <v>1</v>
      </c>
      <c r="K1567" s="11">
        <v>0</v>
      </c>
      <c r="L1567" s="11">
        <v>0</v>
      </c>
      <c r="M1567" s="11">
        <v>21113.5333333333</v>
      </c>
      <c r="N1567" s="11">
        <v>21394.733333333301</v>
      </c>
      <c r="O1567" s="11">
        <v>0</v>
      </c>
      <c r="P1567" s="11">
        <v>0</v>
      </c>
      <c r="Q1567" s="11">
        <v>0</v>
      </c>
      <c r="R1567" s="11">
        <v>0</v>
      </c>
      <c r="S1567" s="11">
        <v>0</v>
      </c>
      <c r="T1567" s="11">
        <v>0.68641557147379495</v>
      </c>
      <c r="U1567" s="11">
        <v>0</v>
      </c>
      <c r="V1567" s="11">
        <v>0</v>
      </c>
      <c r="W1567" s="11">
        <v>0</v>
      </c>
      <c r="X1567" s="11">
        <v>0</v>
      </c>
      <c r="Y1567" s="11">
        <v>0</v>
      </c>
      <c r="Z1567" s="11">
        <v>0</v>
      </c>
      <c r="AA1567" s="11">
        <v>0</v>
      </c>
      <c r="AB1567" s="11">
        <v>0</v>
      </c>
      <c r="AC1567" s="11">
        <v>33.6</v>
      </c>
      <c r="AD1567" s="11">
        <v>0</v>
      </c>
      <c r="AE1567" s="11">
        <v>0</v>
      </c>
      <c r="AF1567" s="11">
        <v>0</v>
      </c>
      <c r="AG1567" s="11">
        <v>0</v>
      </c>
      <c r="AH1567" s="11">
        <v>0</v>
      </c>
      <c r="AI1567" s="11">
        <v>0</v>
      </c>
      <c r="AJ1567" s="11">
        <v>0</v>
      </c>
      <c r="AK1567" s="11">
        <v>0</v>
      </c>
      <c r="AL1567" s="11">
        <v>0</v>
      </c>
      <c r="AM1567" s="11">
        <v>0</v>
      </c>
      <c r="AN1567" s="11">
        <v>0</v>
      </c>
      <c r="AO1567" s="11">
        <v>0</v>
      </c>
      <c r="AP1567" s="11">
        <v>5573.4666666666599</v>
      </c>
      <c r="AQ1567" s="11">
        <v>0</v>
      </c>
    </row>
    <row r="1568" spans="1:43" hidden="1" x14ac:dyDescent="0.45">
      <c r="A1568" s="11">
        <v>1566</v>
      </c>
      <c r="B1568" s="11" t="s">
        <v>15</v>
      </c>
      <c r="C1568" s="11" t="s">
        <v>9</v>
      </c>
      <c r="D1568" s="12">
        <v>45474</v>
      </c>
      <c r="E1568" s="11">
        <f t="shared" si="48"/>
        <v>2024</v>
      </c>
      <c r="F1568" s="11">
        <f t="shared" si="49"/>
        <v>7</v>
      </c>
      <c r="G1568" s="11">
        <v>19</v>
      </c>
      <c r="H1568" s="11">
        <v>0</v>
      </c>
      <c r="I1568" s="11">
        <v>19</v>
      </c>
      <c r="J1568" s="11">
        <v>0</v>
      </c>
      <c r="K1568" s="11">
        <v>0</v>
      </c>
      <c r="L1568" s="11">
        <v>0</v>
      </c>
      <c r="M1568" s="11">
        <v>16668.578947368402</v>
      </c>
      <c r="N1568" s="11">
        <v>0</v>
      </c>
      <c r="O1568" s="11">
        <v>0</v>
      </c>
      <c r="P1568" s="11">
        <v>0</v>
      </c>
      <c r="Q1568" s="11">
        <v>0</v>
      </c>
      <c r="R1568" s="11">
        <v>0</v>
      </c>
      <c r="S1568" s="11">
        <v>0</v>
      </c>
      <c r="T1568" s="11">
        <v>0.50057065961509195</v>
      </c>
      <c r="U1568" s="11">
        <v>0</v>
      </c>
      <c r="V1568" s="11">
        <v>0</v>
      </c>
      <c r="W1568" s="11">
        <v>0</v>
      </c>
      <c r="X1568" s="11">
        <v>0</v>
      </c>
      <c r="Y1568" s="11">
        <v>0</v>
      </c>
      <c r="Z1568" s="11">
        <v>0</v>
      </c>
      <c r="AA1568" s="11">
        <v>0</v>
      </c>
      <c r="AB1568" s="11">
        <v>0</v>
      </c>
      <c r="AC1568" s="11">
        <v>26.5263157894736</v>
      </c>
      <c r="AD1568" s="11">
        <v>0</v>
      </c>
      <c r="AE1568" s="11">
        <v>0</v>
      </c>
      <c r="AF1568" s="11">
        <v>0</v>
      </c>
      <c r="AG1568" s="11">
        <v>0</v>
      </c>
      <c r="AH1568" s="11">
        <v>0</v>
      </c>
      <c r="AI1568" s="11">
        <v>0</v>
      </c>
      <c r="AJ1568" s="11">
        <v>0</v>
      </c>
      <c r="AK1568" s="11">
        <v>0</v>
      </c>
      <c r="AL1568" s="11">
        <v>0</v>
      </c>
      <c r="AM1568" s="11">
        <v>0</v>
      </c>
      <c r="AN1568" s="11">
        <v>0</v>
      </c>
      <c r="AO1568" s="11">
        <v>0</v>
      </c>
      <c r="AP1568" s="11">
        <v>4400.1052631578896</v>
      </c>
      <c r="AQ1568" s="11">
        <v>0</v>
      </c>
    </row>
    <row r="1569" spans="1:43" hidden="1" x14ac:dyDescent="0.45">
      <c r="A1569" s="11">
        <v>1567</v>
      </c>
      <c r="B1569" s="11" t="s">
        <v>15</v>
      </c>
      <c r="C1569" s="11" t="s">
        <v>9</v>
      </c>
      <c r="D1569" s="12">
        <v>45505</v>
      </c>
      <c r="E1569" s="11">
        <f t="shared" si="48"/>
        <v>2024</v>
      </c>
      <c r="F1569" s="11">
        <f t="shared" si="49"/>
        <v>8</v>
      </c>
      <c r="G1569" s="11">
        <v>17</v>
      </c>
      <c r="H1569" s="11">
        <v>1</v>
      </c>
      <c r="I1569" s="11">
        <v>16</v>
      </c>
      <c r="J1569" s="11">
        <v>1</v>
      </c>
      <c r="K1569" s="11">
        <v>0</v>
      </c>
      <c r="L1569" s="11">
        <v>0</v>
      </c>
      <c r="M1569" s="11">
        <v>19793.9375</v>
      </c>
      <c r="N1569" s="11">
        <v>0</v>
      </c>
      <c r="O1569" s="11">
        <v>0</v>
      </c>
      <c r="P1569" s="11">
        <v>0</v>
      </c>
      <c r="Q1569" s="11">
        <v>0</v>
      </c>
      <c r="R1569" s="11">
        <v>0</v>
      </c>
      <c r="S1569" s="11">
        <v>0</v>
      </c>
      <c r="T1569" s="11">
        <v>0.72523057292745097</v>
      </c>
      <c r="U1569" s="11">
        <v>0</v>
      </c>
      <c r="V1569" s="11">
        <v>0</v>
      </c>
      <c r="W1569" s="11">
        <v>0</v>
      </c>
      <c r="X1569" s="11">
        <v>0</v>
      </c>
      <c r="Y1569" s="11">
        <v>0</v>
      </c>
      <c r="Z1569" s="11">
        <v>0</v>
      </c>
      <c r="AA1569" s="11">
        <v>0</v>
      </c>
      <c r="AB1569" s="11">
        <v>0</v>
      </c>
      <c r="AC1569" s="11">
        <v>31.5</v>
      </c>
      <c r="AD1569" s="11">
        <v>0</v>
      </c>
      <c r="AE1569" s="11">
        <v>0</v>
      </c>
      <c r="AF1569" s="11">
        <v>0</v>
      </c>
      <c r="AG1569" s="11">
        <v>0</v>
      </c>
      <c r="AH1569" s="11">
        <v>0</v>
      </c>
      <c r="AI1569" s="11">
        <v>0</v>
      </c>
      <c r="AJ1569" s="11">
        <v>0</v>
      </c>
      <c r="AK1569" s="11">
        <v>0</v>
      </c>
      <c r="AL1569" s="11">
        <v>0</v>
      </c>
      <c r="AM1569" s="11">
        <v>0</v>
      </c>
      <c r="AN1569" s="11">
        <v>0</v>
      </c>
      <c r="AO1569" s="11">
        <v>0</v>
      </c>
      <c r="AP1569" s="11">
        <v>5225.125</v>
      </c>
      <c r="AQ1569" s="11">
        <v>0</v>
      </c>
    </row>
    <row r="1570" spans="1:43" hidden="1" x14ac:dyDescent="0.45">
      <c r="A1570" s="11">
        <v>1568</v>
      </c>
      <c r="B1570" s="11" t="s">
        <v>15</v>
      </c>
      <c r="C1570" s="11" t="s">
        <v>9</v>
      </c>
      <c r="D1570" s="12">
        <v>45536</v>
      </c>
      <c r="E1570" s="11">
        <f t="shared" si="48"/>
        <v>2024</v>
      </c>
      <c r="F1570" s="11">
        <f t="shared" si="49"/>
        <v>9</v>
      </c>
      <c r="G1570" s="11">
        <v>17</v>
      </c>
      <c r="H1570" s="11">
        <v>3</v>
      </c>
      <c r="I1570" s="11">
        <v>14</v>
      </c>
      <c r="J1570" s="11">
        <v>3</v>
      </c>
      <c r="K1570" s="11">
        <v>3</v>
      </c>
      <c r="L1570" s="11">
        <v>0</v>
      </c>
      <c r="M1570" s="11">
        <v>22621.6428571428</v>
      </c>
      <c r="N1570" s="11">
        <v>0</v>
      </c>
      <c r="O1570" s="11">
        <v>0</v>
      </c>
      <c r="P1570" s="11">
        <v>0</v>
      </c>
      <c r="Q1570" s="11">
        <v>0</v>
      </c>
      <c r="R1570" s="11">
        <v>0</v>
      </c>
      <c r="S1570" s="11">
        <v>0</v>
      </c>
      <c r="T1570" s="11">
        <v>0.70263076174825201</v>
      </c>
      <c r="U1570" s="11">
        <v>0</v>
      </c>
      <c r="V1570" s="11">
        <v>0</v>
      </c>
      <c r="W1570" s="11">
        <v>0</v>
      </c>
      <c r="X1570" s="11">
        <v>0</v>
      </c>
      <c r="Y1570" s="11">
        <v>0</v>
      </c>
      <c r="Z1570" s="11">
        <v>0</v>
      </c>
      <c r="AA1570" s="11">
        <v>0</v>
      </c>
      <c r="AB1570" s="11">
        <v>0</v>
      </c>
      <c r="AC1570" s="11">
        <v>36</v>
      </c>
      <c r="AD1570" s="11">
        <v>0</v>
      </c>
      <c r="AE1570" s="11">
        <v>0</v>
      </c>
      <c r="AF1570" s="11">
        <v>0</v>
      </c>
      <c r="AG1570" s="11">
        <v>0</v>
      </c>
      <c r="AH1570" s="11">
        <v>0</v>
      </c>
      <c r="AI1570" s="11">
        <v>0</v>
      </c>
      <c r="AJ1570" s="11">
        <v>0</v>
      </c>
      <c r="AK1570" s="11">
        <v>0</v>
      </c>
      <c r="AL1570" s="11">
        <v>0</v>
      </c>
      <c r="AM1570" s="11">
        <v>0</v>
      </c>
      <c r="AN1570" s="11">
        <v>0</v>
      </c>
      <c r="AO1570" s="11">
        <v>0</v>
      </c>
      <c r="AP1570" s="11">
        <v>5971.5714285714203</v>
      </c>
      <c r="AQ1570" s="11">
        <v>0</v>
      </c>
    </row>
    <row r="1571" spans="1:43" hidden="1" x14ac:dyDescent="0.45">
      <c r="A1571" s="11">
        <v>1569</v>
      </c>
      <c r="B1571" s="11" t="s">
        <v>15</v>
      </c>
      <c r="C1571" s="11" t="s">
        <v>9</v>
      </c>
      <c r="D1571" s="12">
        <v>45566</v>
      </c>
      <c r="E1571" s="11">
        <f t="shared" si="48"/>
        <v>2024</v>
      </c>
      <c r="F1571" s="11">
        <f t="shared" si="49"/>
        <v>10</v>
      </c>
      <c r="G1571" s="11">
        <v>19</v>
      </c>
      <c r="H1571" s="11">
        <v>2</v>
      </c>
      <c r="I1571" s="11">
        <v>17</v>
      </c>
      <c r="J1571" s="11">
        <v>2</v>
      </c>
      <c r="K1571" s="11">
        <v>0</v>
      </c>
      <c r="L1571" s="11">
        <v>0</v>
      </c>
      <c r="M1571" s="11">
        <v>18629.588235294101</v>
      </c>
      <c r="N1571" s="11">
        <v>0</v>
      </c>
      <c r="O1571" s="11">
        <v>0</v>
      </c>
      <c r="P1571" s="11">
        <v>0</v>
      </c>
      <c r="Q1571" s="11">
        <v>0</v>
      </c>
      <c r="R1571" s="11">
        <v>0</v>
      </c>
      <c r="S1571" s="11">
        <v>0</v>
      </c>
      <c r="T1571" s="11">
        <v>0.66208304513223504</v>
      </c>
      <c r="U1571" s="11">
        <v>0</v>
      </c>
      <c r="V1571" s="11">
        <v>0</v>
      </c>
      <c r="W1571" s="11">
        <v>0</v>
      </c>
      <c r="X1571" s="11">
        <v>0</v>
      </c>
      <c r="Y1571" s="11">
        <v>0</v>
      </c>
      <c r="Z1571" s="11">
        <v>0</v>
      </c>
      <c r="AA1571" s="11">
        <v>0</v>
      </c>
      <c r="AB1571" s="11">
        <v>0</v>
      </c>
      <c r="AC1571" s="11">
        <v>29.647058823529399</v>
      </c>
      <c r="AD1571" s="11">
        <v>0</v>
      </c>
      <c r="AE1571" s="11">
        <v>0</v>
      </c>
      <c r="AF1571" s="11">
        <v>0</v>
      </c>
      <c r="AG1571" s="11">
        <v>0</v>
      </c>
      <c r="AH1571" s="11">
        <v>0</v>
      </c>
      <c r="AI1571" s="11">
        <v>0</v>
      </c>
      <c r="AJ1571" s="11">
        <v>0</v>
      </c>
      <c r="AK1571" s="11">
        <v>0</v>
      </c>
      <c r="AL1571" s="11">
        <v>0</v>
      </c>
      <c r="AM1571" s="11">
        <v>0</v>
      </c>
      <c r="AN1571" s="11">
        <v>0</v>
      </c>
      <c r="AO1571" s="11">
        <v>0</v>
      </c>
      <c r="AP1571" s="11">
        <v>4917.7647058823504</v>
      </c>
      <c r="AQ1571" s="11">
        <v>0</v>
      </c>
    </row>
    <row r="1572" spans="1:43" hidden="1" x14ac:dyDescent="0.45">
      <c r="A1572" s="11">
        <v>1570</v>
      </c>
      <c r="B1572" s="11" t="s">
        <v>15</v>
      </c>
      <c r="C1572" s="11" t="s">
        <v>9</v>
      </c>
      <c r="D1572" s="12">
        <v>45597</v>
      </c>
      <c r="E1572" s="11">
        <f t="shared" si="48"/>
        <v>2024</v>
      </c>
      <c r="F1572" s="11">
        <f t="shared" si="49"/>
        <v>11</v>
      </c>
      <c r="G1572" s="11">
        <v>16</v>
      </c>
      <c r="H1572" s="11">
        <v>0</v>
      </c>
      <c r="I1572" s="11">
        <v>16</v>
      </c>
      <c r="J1572" s="11">
        <v>0</v>
      </c>
      <c r="K1572" s="11">
        <v>0</v>
      </c>
      <c r="L1572" s="11">
        <v>0</v>
      </c>
      <c r="M1572" s="11">
        <v>19793.9375</v>
      </c>
      <c r="N1572" s="11">
        <v>0</v>
      </c>
      <c r="O1572" s="11">
        <v>0</v>
      </c>
      <c r="P1572" s="11">
        <v>0</v>
      </c>
      <c r="Q1572" s="11">
        <v>0</v>
      </c>
      <c r="R1572" s="11">
        <v>0</v>
      </c>
      <c r="S1572" s="11">
        <v>0</v>
      </c>
      <c r="T1572" s="11">
        <v>0.67625779713272305</v>
      </c>
      <c r="U1572" s="11">
        <v>0</v>
      </c>
      <c r="V1572" s="11">
        <v>0</v>
      </c>
      <c r="W1572" s="11">
        <v>0</v>
      </c>
      <c r="X1572" s="11">
        <v>0</v>
      </c>
      <c r="Y1572" s="11">
        <v>0</v>
      </c>
      <c r="Z1572" s="11">
        <v>0</v>
      </c>
      <c r="AA1572" s="11">
        <v>0</v>
      </c>
      <c r="AB1572" s="11">
        <v>0</v>
      </c>
      <c r="AC1572" s="11">
        <v>31.5</v>
      </c>
      <c r="AD1572" s="11">
        <v>0</v>
      </c>
      <c r="AE1572" s="11">
        <v>0</v>
      </c>
      <c r="AF1572" s="11">
        <v>0</v>
      </c>
      <c r="AG1572" s="11">
        <v>0</v>
      </c>
      <c r="AH1572" s="11">
        <v>0</v>
      </c>
      <c r="AI1572" s="11">
        <v>0</v>
      </c>
      <c r="AJ1572" s="11">
        <v>0</v>
      </c>
      <c r="AK1572" s="11">
        <v>0</v>
      </c>
      <c r="AL1572" s="11">
        <v>0</v>
      </c>
      <c r="AM1572" s="11">
        <v>0</v>
      </c>
      <c r="AN1572" s="11">
        <v>0</v>
      </c>
      <c r="AO1572" s="11">
        <v>0</v>
      </c>
      <c r="AP1572" s="11">
        <v>5225.125</v>
      </c>
      <c r="AQ1572" s="11">
        <v>0</v>
      </c>
    </row>
    <row r="1573" spans="1:43" hidden="1" x14ac:dyDescent="0.45">
      <c r="A1573" s="11">
        <v>1571</v>
      </c>
      <c r="B1573" s="11" t="s">
        <v>15</v>
      </c>
      <c r="C1573" s="11" t="s">
        <v>9</v>
      </c>
      <c r="D1573" s="12">
        <v>45627</v>
      </c>
      <c r="E1573" s="11">
        <f t="shared" si="48"/>
        <v>2024</v>
      </c>
      <c r="F1573" s="11">
        <f t="shared" si="49"/>
        <v>12</v>
      </c>
      <c r="G1573" s="11">
        <v>18</v>
      </c>
      <c r="H1573" s="11">
        <v>1</v>
      </c>
      <c r="I1573" s="11">
        <v>17</v>
      </c>
      <c r="J1573" s="11">
        <v>1</v>
      </c>
      <c r="K1573" s="11">
        <v>0</v>
      </c>
      <c r="L1573" s="11">
        <v>0</v>
      </c>
      <c r="M1573" s="11">
        <v>18629.588235294101</v>
      </c>
      <c r="N1573" s="11">
        <v>0</v>
      </c>
      <c r="O1573" s="11">
        <v>0</v>
      </c>
      <c r="P1573" s="11">
        <v>0</v>
      </c>
      <c r="Q1573" s="11">
        <v>0</v>
      </c>
      <c r="R1573" s="11">
        <v>0</v>
      </c>
      <c r="S1573" s="11">
        <v>0</v>
      </c>
      <c r="T1573" s="11">
        <v>0.58818655359058403</v>
      </c>
      <c r="U1573" s="11">
        <v>0</v>
      </c>
      <c r="V1573" s="11">
        <v>0</v>
      </c>
      <c r="W1573" s="11">
        <v>0</v>
      </c>
      <c r="X1573" s="11">
        <v>0</v>
      </c>
      <c r="Y1573" s="11">
        <v>0</v>
      </c>
      <c r="Z1573" s="11">
        <v>0</v>
      </c>
      <c r="AA1573" s="11">
        <v>0</v>
      </c>
      <c r="AB1573" s="11">
        <v>0</v>
      </c>
      <c r="AC1573" s="11">
        <v>29.647058823529399</v>
      </c>
      <c r="AD1573" s="11">
        <v>0</v>
      </c>
      <c r="AE1573" s="11">
        <v>0</v>
      </c>
      <c r="AF1573" s="11">
        <v>0</v>
      </c>
      <c r="AG1573" s="11">
        <v>0</v>
      </c>
      <c r="AH1573" s="11">
        <v>0</v>
      </c>
      <c r="AI1573" s="11">
        <v>0</v>
      </c>
      <c r="AJ1573" s="11">
        <v>0</v>
      </c>
      <c r="AK1573" s="11">
        <v>0</v>
      </c>
      <c r="AL1573" s="11">
        <v>0</v>
      </c>
      <c r="AM1573" s="11">
        <v>0</v>
      </c>
      <c r="AN1573" s="11">
        <v>0</v>
      </c>
      <c r="AO1573" s="11">
        <v>0</v>
      </c>
      <c r="AP1573" s="11">
        <v>4917.7647058823504</v>
      </c>
      <c r="AQ1573" s="11">
        <v>0</v>
      </c>
    </row>
    <row r="1574" spans="1:43" x14ac:dyDescent="0.45">
      <c r="A1574" s="11">
        <v>1572</v>
      </c>
      <c r="B1574" s="11" t="s">
        <v>15</v>
      </c>
      <c r="C1574" s="11" t="s">
        <v>9</v>
      </c>
      <c r="D1574" s="12">
        <v>45658</v>
      </c>
      <c r="E1574" s="11">
        <f t="shared" si="48"/>
        <v>2025</v>
      </c>
      <c r="F1574" s="11">
        <f t="shared" si="49"/>
        <v>1</v>
      </c>
      <c r="G1574" s="11">
        <v>18</v>
      </c>
      <c r="H1574" s="11">
        <v>4</v>
      </c>
      <c r="I1574" s="11">
        <v>14</v>
      </c>
      <c r="J1574" s="11">
        <v>4</v>
      </c>
      <c r="K1574" s="11">
        <v>3</v>
      </c>
      <c r="L1574" s="11">
        <v>0</v>
      </c>
      <c r="M1574" s="11">
        <v>22621.6428571428</v>
      </c>
      <c r="N1574" s="11">
        <v>0</v>
      </c>
      <c r="O1574" s="11">
        <v>0</v>
      </c>
      <c r="P1574" s="11">
        <v>0</v>
      </c>
      <c r="Q1574" s="11">
        <v>0</v>
      </c>
      <c r="R1574" s="11">
        <v>0</v>
      </c>
      <c r="S1574" s="11">
        <v>0</v>
      </c>
      <c r="T1574" s="11">
        <v>0.77693591065670797</v>
      </c>
      <c r="U1574" s="11">
        <v>0</v>
      </c>
      <c r="V1574" s="11">
        <v>0</v>
      </c>
      <c r="W1574" s="11">
        <v>0</v>
      </c>
      <c r="X1574" s="11">
        <v>0</v>
      </c>
      <c r="Y1574" s="11">
        <v>0</v>
      </c>
      <c r="Z1574" s="11">
        <v>0</v>
      </c>
      <c r="AA1574" s="11">
        <v>0</v>
      </c>
      <c r="AB1574" s="11">
        <v>0</v>
      </c>
      <c r="AC1574" s="11">
        <v>36</v>
      </c>
      <c r="AD1574" s="11">
        <v>0</v>
      </c>
      <c r="AE1574" s="11">
        <v>0</v>
      </c>
      <c r="AF1574" s="11">
        <v>0</v>
      </c>
      <c r="AG1574" s="11">
        <v>0</v>
      </c>
      <c r="AH1574" s="11">
        <v>0</v>
      </c>
      <c r="AI1574" s="11">
        <v>0</v>
      </c>
      <c r="AJ1574" s="11">
        <v>0</v>
      </c>
      <c r="AK1574" s="11">
        <v>0</v>
      </c>
      <c r="AL1574" s="11">
        <v>0</v>
      </c>
      <c r="AM1574" s="11">
        <v>0</v>
      </c>
      <c r="AN1574" s="11">
        <v>0</v>
      </c>
      <c r="AO1574" s="11">
        <v>0</v>
      </c>
      <c r="AP1574" s="11">
        <v>5971.5714285714203</v>
      </c>
      <c r="AQ1574" s="11">
        <v>0</v>
      </c>
    </row>
    <row r="1575" spans="1:43" x14ac:dyDescent="0.45">
      <c r="A1575" s="11">
        <v>1573</v>
      </c>
      <c r="B1575" s="11" t="s">
        <v>15</v>
      </c>
      <c r="C1575" s="11" t="s">
        <v>9</v>
      </c>
      <c r="D1575" s="12">
        <v>45689</v>
      </c>
      <c r="E1575" s="11">
        <f t="shared" si="48"/>
        <v>2025</v>
      </c>
      <c r="F1575" s="11">
        <f t="shared" si="49"/>
        <v>2</v>
      </c>
      <c r="G1575" s="11">
        <v>16</v>
      </c>
      <c r="H1575" s="11">
        <v>0</v>
      </c>
      <c r="I1575" s="11">
        <v>16</v>
      </c>
      <c r="J1575" s="11">
        <v>0</v>
      </c>
      <c r="K1575" s="11">
        <v>0</v>
      </c>
      <c r="L1575" s="11">
        <v>0</v>
      </c>
      <c r="M1575" s="11">
        <v>19793.9375</v>
      </c>
      <c r="N1575" s="11">
        <v>0</v>
      </c>
      <c r="O1575" s="11">
        <v>0</v>
      </c>
      <c r="P1575" s="11">
        <v>0</v>
      </c>
      <c r="Q1575" s="11">
        <v>0</v>
      </c>
      <c r="R1575" s="11">
        <v>0</v>
      </c>
      <c r="S1575" s="11">
        <v>0</v>
      </c>
      <c r="T1575" s="11">
        <v>0.70522162673347499</v>
      </c>
      <c r="U1575" s="11">
        <v>0</v>
      </c>
      <c r="V1575" s="11">
        <v>0</v>
      </c>
      <c r="W1575" s="11">
        <v>0</v>
      </c>
      <c r="X1575" s="11">
        <v>0</v>
      </c>
      <c r="Y1575" s="11">
        <v>0</v>
      </c>
      <c r="Z1575" s="11">
        <v>0</v>
      </c>
      <c r="AA1575" s="11">
        <v>0</v>
      </c>
      <c r="AB1575" s="11">
        <v>0</v>
      </c>
      <c r="AC1575" s="11">
        <v>31.5</v>
      </c>
      <c r="AD1575" s="11">
        <v>0</v>
      </c>
      <c r="AE1575" s="11">
        <v>0</v>
      </c>
      <c r="AF1575" s="11">
        <v>0</v>
      </c>
      <c r="AG1575" s="11">
        <v>0</v>
      </c>
      <c r="AH1575" s="11">
        <v>0</v>
      </c>
      <c r="AI1575" s="11">
        <v>0</v>
      </c>
      <c r="AJ1575" s="11">
        <v>0</v>
      </c>
      <c r="AK1575" s="11">
        <v>0</v>
      </c>
      <c r="AL1575" s="11">
        <v>0</v>
      </c>
      <c r="AM1575" s="11">
        <v>0</v>
      </c>
      <c r="AN1575" s="11">
        <v>0</v>
      </c>
      <c r="AO1575" s="11">
        <v>0</v>
      </c>
      <c r="AP1575" s="11">
        <v>5225.125</v>
      </c>
      <c r="AQ1575" s="11">
        <v>0</v>
      </c>
    </row>
    <row r="1576" spans="1:43" x14ac:dyDescent="0.45">
      <c r="A1576" s="11">
        <v>1574</v>
      </c>
      <c r="B1576" s="11" t="s">
        <v>15</v>
      </c>
      <c r="C1576" s="11" t="s">
        <v>9</v>
      </c>
      <c r="D1576" s="12">
        <v>45717</v>
      </c>
      <c r="E1576" s="11">
        <f t="shared" si="48"/>
        <v>2025</v>
      </c>
      <c r="F1576" s="11">
        <f t="shared" si="49"/>
        <v>3</v>
      </c>
      <c r="G1576" s="11">
        <v>17</v>
      </c>
      <c r="H1576" s="11">
        <v>1</v>
      </c>
      <c r="I1576" s="11">
        <v>16</v>
      </c>
      <c r="J1576" s="11">
        <v>1</v>
      </c>
      <c r="K1576" s="11">
        <v>0</v>
      </c>
      <c r="L1576" s="11">
        <v>0</v>
      </c>
      <c r="M1576" s="11">
        <v>19793.9375</v>
      </c>
      <c r="N1576" s="11">
        <v>0</v>
      </c>
      <c r="O1576" s="11">
        <v>0</v>
      </c>
      <c r="P1576" s="11">
        <v>0</v>
      </c>
      <c r="Q1576" s="11">
        <v>0</v>
      </c>
      <c r="R1576" s="11">
        <v>0</v>
      </c>
      <c r="S1576" s="11">
        <v>0</v>
      </c>
      <c r="T1576" s="11">
        <v>0.55837408395280297</v>
      </c>
      <c r="U1576" s="11">
        <v>0</v>
      </c>
      <c r="V1576" s="11">
        <v>0</v>
      </c>
      <c r="W1576" s="11">
        <v>0</v>
      </c>
      <c r="X1576" s="11">
        <v>0</v>
      </c>
      <c r="Y1576" s="11">
        <v>0</v>
      </c>
      <c r="Z1576" s="11">
        <v>0</v>
      </c>
      <c r="AA1576" s="11">
        <v>0</v>
      </c>
      <c r="AB1576" s="11">
        <v>0</v>
      </c>
      <c r="AC1576" s="11">
        <v>31.5</v>
      </c>
      <c r="AD1576" s="11">
        <v>0</v>
      </c>
      <c r="AE1576" s="11">
        <v>0</v>
      </c>
      <c r="AF1576" s="11">
        <v>0</v>
      </c>
      <c r="AG1576" s="11">
        <v>0</v>
      </c>
      <c r="AH1576" s="11">
        <v>0</v>
      </c>
      <c r="AI1576" s="11">
        <v>0</v>
      </c>
      <c r="AJ1576" s="11">
        <v>0</v>
      </c>
      <c r="AK1576" s="11">
        <v>0</v>
      </c>
      <c r="AL1576" s="11">
        <v>0</v>
      </c>
      <c r="AM1576" s="11">
        <v>0</v>
      </c>
      <c r="AN1576" s="11">
        <v>0</v>
      </c>
      <c r="AO1576" s="11">
        <v>0</v>
      </c>
      <c r="AP1576" s="11">
        <v>5225.125</v>
      </c>
      <c r="AQ1576" s="11">
        <v>0</v>
      </c>
    </row>
    <row r="1577" spans="1:43" x14ac:dyDescent="0.45">
      <c r="A1577" s="11">
        <v>1575</v>
      </c>
      <c r="B1577" s="11" t="s">
        <v>15</v>
      </c>
      <c r="C1577" s="11" t="s">
        <v>9</v>
      </c>
      <c r="D1577" s="12">
        <v>45748</v>
      </c>
      <c r="E1577" s="11">
        <f t="shared" si="48"/>
        <v>2025</v>
      </c>
      <c r="F1577" s="11">
        <f t="shared" si="49"/>
        <v>4</v>
      </c>
      <c r="G1577" s="11">
        <v>18</v>
      </c>
      <c r="H1577" s="11">
        <v>0</v>
      </c>
      <c r="I1577" s="11">
        <v>18</v>
      </c>
      <c r="J1577" s="11">
        <v>0</v>
      </c>
      <c r="K1577" s="11">
        <v>0</v>
      </c>
      <c r="L1577" s="11">
        <v>0</v>
      </c>
      <c r="M1577" s="11">
        <v>17594.611111111099</v>
      </c>
      <c r="N1577" s="11">
        <v>0</v>
      </c>
      <c r="O1577" s="11">
        <v>0</v>
      </c>
      <c r="P1577" s="11">
        <v>0</v>
      </c>
      <c r="Q1577" s="11">
        <v>0</v>
      </c>
      <c r="R1577" s="11">
        <v>0</v>
      </c>
      <c r="S1577" s="11">
        <v>0</v>
      </c>
      <c r="T1577" s="11">
        <v>0.52782690025660695</v>
      </c>
      <c r="U1577" s="11">
        <v>0</v>
      </c>
      <c r="V1577" s="11">
        <v>0</v>
      </c>
      <c r="W1577" s="11">
        <v>0</v>
      </c>
      <c r="X1577" s="11">
        <v>0</v>
      </c>
      <c r="Y1577" s="11">
        <v>0</v>
      </c>
      <c r="Z1577" s="11">
        <v>0</v>
      </c>
      <c r="AA1577" s="11">
        <v>0</v>
      </c>
      <c r="AB1577" s="11">
        <v>0</v>
      </c>
      <c r="AC1577" s="11">
        <v>28</v>
      </c>
      <c r="AD1577" s="11">
        <v>0</v>
      </c>
      <c r="AE1577" s="11">
        <v>0</v>
      </c>
      <c r="AF1577" s="11">
        <v>0</v>
      </c>
      <c r="AG1577" s="11">
        <v>0</v>
      </c>
      <c r="AH1577" s="11">
        <v>0</v>
      </c>
      <c r="AI1577" s="11">
        <v>0</v>
      </c>
      <c r="AJ1577" s="11">
        <v>0</v>
      </c>
      <c r="AK1577" s="11">
        <v>0</v>
      </c>
      <c r="AL1577" s="11">
        <v>0</v>
      </c>
      <c r="AM1577" s="11">
        <v>0</v>
      </c>
      <c r="AN1577" s="11">
        <v>0</v>
      </c>
      <c r="AO1577" s="11">
        <v>0</v>
      </c>
      <c r="AP1577" s="11">
        <v>4644.5555555555502</v>
      </c>
      <c r="AQ1577" s="11">
        <v>0</v>
      </c>
    </row>
    <row r="1578" spans="1:43" x14ac:dyDescent="0.45">
      <c r="A1578" s="11">
        <v>1576</v>
      </c>
      <c r="B1578" s="11" t="s">
        <v>15</v>
      </c>
      <c r="C1578" s="11" t="s">
        <v>9</v>
      </c>
      <c r="D1578" s="12">
        <v>45778</v>
      </c>
      <c r="E1578" s="11">
        <f t="shared" si="48"/>
        <v>2025</v>
      </c>
      <c r="F1578" s="11">
        <f t="shared" si="49"/>
        <v>5</v>
      </c>
      <c r="G1578" s="11">
        <v>17</v>
      </c>
      <c r="H1578" s="11">
        <v>3</v>
      </c>
      <c r="I1578" s="11">
        <v>14</v>
      </c>
      <c r="J1578" s="11">
        <v>3</v>
      </c>
      <c r="K1578" s="11">
        <v>0</v>
      </c>
      <c r="L1578" s="11">
        <v>0</v>
      </c>
      <c r="M1578" s="11">
        <v>22621.6428571428</v>
      </c>
      <c r="N1578" s="11">
        <v>0</v>
      </c>
      <c r="O1578" s="11">
        <v>0</v>
      </c>
      <c r="P1578" s="11">
        <v>0</v>
      </c>
      <c r="Q1578" s="11">
        <v>0</v>
      </c>
      <c r="R1578" s="11">
        <v>0</v>
      </c>
      <c r="S1578" s="11">
        <v>0</v>
      </c>
      <c r="T1578" s="11">
        <v>0.85056957432820901</v>
      </c>
      <c r="U1578" s="11">
        <v>0</v>
      </c>
      <c r="V1578" s="11">
        <v>0</v>
      </c>
      <c r="W1578" s="11">
        <v>0</v>
      </c>
      <c r="X1578" s="11">
        <v>0</v>
      </c>
      <c r="Y1578" s="11">
        <v>0</v>
      </c>
      <c r="Z1578" s="11">
        <v>0</v>
      </c>
      <c r="AA1578" s="11">
        <v>0</v>
      </c>
      <c r="AB1578" s="11">
        <v>0</v>
      </c>
      <c r="AC1578" s="11">
        <v>36</v>
      </c>
      <c r="AD1578" s="11">
        <v>0</v>
      </c>
      <c r="AE1578" s="11">
        <v>0</v>
      </c>
      <c r="AF1578" s="11">
        <v>0</v>
      </c>
      <c r="AG1578" s="11">
        <v>0</v>
      </c>
      <c r="AH1578" s="11">
        <v>0</v>
      </c>
      <c r="AI1578" s="11">
        <v>0</v>
      </c>
      <c r="AJ1578" s="11">
        <v>0</v>
      </c>
      <c r="AK1578" s="11">
        <v>0</v>
      </c>
      <c r="AL1578" s="11">
        <v>0</v>
      </c>
      <c r="AM1578" s="11">
        <v>0</v>
      </c>
      <c r="AN1578" s="11">
        <v>0</v>
      </c>
      <c r="AO1578" s="11">
        <v>0</v>
      </c>
      <c r="AP1578" s="11">
        <v>5971.5714285714203</v>
      </c>
      <c r="AQ1578" s="11">
        <v>0</v>
      </c>
    </row>
    <row r="1579" spans="1:43" x14ac:dyDescent="0.45">
      <c r="A1579" s="11">
        <v>1577</v>
      </c>
      <c r="B1579" s="11" t="s">
        <v>15</v>
      </c>
      <c r="C1579" s="11" t="s">
        <v>9</v>
      </c>
      <c r="D1579" s="12">
        <v>45809</v>
      </c>
      <c r="E1579" s="11">
        <f t="shared" si="48"/>
        <v>2025</v>
      </c>
      <c r="F1579" s="11">
        <f t="shared" si="49"/>
        <v>6</v>
      </c>
      <c r="G1579" s="11">
        <v>17</v>
      </c>
      <c r="H1579" s="11">
        <v>0</v>
      </c>
      <c r="I1579" s="11">
        <v>17</v>
      </c>
      <c r="J1579" s="11">
        <v>0</v>
      </c>
      <c r="K1579" s="11">
        <v>0</v>
      </c>
      <c r="L1579" s="11">
        <v>0</v>
      </c>
      <c r="M1579" s="11">
        <v>18629.588235294101</v>
      </c>
      <c r="N1579" s="11">
        <v>0</v>
      </c>
      <c r="O1579" s="11">
        <v>0</v>
      </c>
      <c r="P1579" s="11">
        <v>0</v>
      </c>
      <c r="Q1579" s="11">
        <v>0</v>
      </c>
      <c r="R1579" s="11">
        <v>0</v>
      </c>
      <c r="S1579" s="11">
        <v>0</v>
      </c>
      <c r="T1579" s="11">
        <v>0.60566079835923103</v>
      </c>
      <c r="U1579" s="11">
        <v>0</v>
      </c>
      <c r="V1579" s="11">
        <v>0</v>
      </c>
      <c r="W1579" s="11">
        <v>0</v>
      </c>
      <c r="X1579" s="11">
        <v>0</v>
      </c>
      <c r="Y1579" s="11">
        <v>0</v>
      </c>
      <c r="Z1579" s="11">
        <v>0</v>
      </c>
      <c r="AA1579" s="11">
        <v>0</v>
      </c>
      <c r="AB1579" s="11">
        <v>0</v>
      </c>
      <c r="AC1579" s="11">
        <v>29.647058823529399</v>
      </c>
      <c r="AD1579" s="11">
        <v>0</v>
      </c>
      <c r="AE1579" s="11">
        <v>0</v>
      </c>
      <c r="AF1579" s="11">
        <v>0</v>
      </c>
      <c r="AG1579" s="11">
        <v>0</v>
      </c>
      <c r="AH1579" s="11">
        <v>0</v>
      </c>
      <c r="AI1579" s="11">
        <v>0</v>
      </c>
      <c r="AJ1579" s="11">
        <v>0</v>
      </c>
      <c r="AK1579" s="11">
        <v>0</v>
      </c>
      <c r="AL1579" s="11">
        <v>0</v>
      </c>
      <c r="AM1579" s="11">
        <v>0</v>
      </c>
      <c r="AN1579" s="11">
        <v>0</v>
      </c>
      <c r="AO1579" s="11">
        <v>0</v>
      </c>
      <c r="AP1579" s="11">
        <v>4917.7647058823504</v>
      </c>
      <c r="AQ1579" s="11">
        <v>0</v>
      </c>
    </row>
    <row r="1580" spans="1:43" x14ac:dyDescent="0.45">
      <c r="A1580" s="11">
        <v>1578</v>
      </c>
      <c r="B1580" s="11" t="s">
        <v>15</v>
      </c>
      <c r="C1580" s="11" t="s">
        <v>9</v>
      </c>
      <c r="D1580" s="12">
        <v>45839</v>
      </c>
      <c r="E1580" s="11">
        <f t="shared" si="48"/>
        <v>2025</v>
      </c>
      <c r="F1580" s="11">
        <f t="shared" si="49"/>
        <v>7</v>
      </c>
      <c r="G1580" s="11">
        <v>19</v>
      </c>
      <c r="H1580" s="11">
        <v>0</v>
      </c>
      <c r="I1580" s="11">
        <v>19</v>
      </c>
      <c r="J1580" s="11">
        <v>0</v>
      </c>
      <c r="K1580" s="11">
        <v>0</v>
      </c>
      <c r="L1580" s="11">
        <v>0</v>
      </c>
      <c r="M1580" s="11">
        <v>16668.578947368402</v>
      </c>
      <c r="N1580" s="11">
        <v>0</v>
      </c>
      <c r="O1580" s="11">
        <v>0</v>
      </c>
      <c r="P1580" s="11">
        <v>0</v>
      </c>
      <c r="Q1580" s="11">
        <v>0</v>
      </c>
      <c r="R1580" s="11">
        <v>0</v>
      </c>
      <c r="S1580" s="11">
        <v>0</v>
      </c>
      <c r="T1580" s="11">
        <v>0.50057065961509195</v>
      </c>
      <c r="U1580" s="11">
        <v>0</v>
      </c>
      <c r="V1580" s="11">
        <v>0</v>
      </c>
      <c r="W1580" s="11">
        <v>0</v>
      </c>
      <c r="X1580" s="11">
        <v>0</v>
      </c>
      <c r="Y1580" s="11">
        <v>0</v>
      </c>
      <c r="Z1580" s="11">
        <v>0</v>
      </c>
      <c r="AA1580" s="11">
        <v>0</v>
      </c>
      <c r="AB1580" s="11">
        <v>0</v>
      </c>
      <c r="AC1580" s="11">
        <v>26.5263157894736</v>
      </c>
      <c r="AD1580" s="11">
        <v>0</v>
      </c>
      <c r="AE1580" s="11">
        <v>0</v>
      </c>
      <c r="AF1580" s="11">
        <v>0</v>
      </c>
      <c r="AG1580" s="11">
        <v>0</v>
      </c>
      <c r="AH1580" s="11">
        <v>0</v>
      </c>
      <c r="AI1580" s="11">
        <v>0</v>
      </c>
      <c r="AJ1580" s="11">
        <v>0</v>
      </c>
      <c r="AK1580" s="11">
        <v>0</v>
      </c>
      <c r="AL1580" s="11">
        <v>0</v>
      </c>
      <c r="AM1580" s="11">
        <v>0</v>
      </c>
      <c r="AN1580" s="11">
        <v>0</v>
      </c>
      <c r="AO1580" s="11">
        <v>0</v>
      </c>
      <c r="AP1580" s="11">
        <v>4400.1052631578896</v>
      </c>
      <c r="AQ1580" s="11">
        <v>0</v>
      </c>
    </row>
    <row r="1581" spans="1:43" x14ac:dyDescent="0.45">
      <c r="A1581" s="11">
        <v>1579</v>
      </c>
      <c r="B1581" s="11" t="s">
        <v>15</v>
      </c>
      <c r="C1581" s="11" t="s">
        <v>9</v>
      </c>
      <c r="D1581" s="12">
        <v>45870</v>
      </c>
      <c r="E1581" s="11">
        <f t="shared" si="48"/>
        <v>2025</v>
      </c>
      <c r="F1581" s="11">
        <f t="shared" si="49"/>
        <v>8</v>
      </c>
      <c r="G1581" s="11">
        <v>16</v>
      </c>
      <c r="H1581" s="11">
        <v>0</v>
      </c>
      <c r="I1581" s="11">
        <v>16</v>
      </c>
      <c r="J1581" s="11">
        <v>0</v>
      </c>
      <c r="K1581" s="11">
        <v>0</v>
      </c>
      <c r="L1581" s="11">
        <v>0</v>
      </c>
      <c r="M1581" s="11">
        <v>19793.9375</v>
      </c>
      <c r="N1581" s="11">
        <v>0</v>
      </c>
      <c r="O1581" s="11">
        <v>0</v>
      </c>
      <c r="P1581" s="11">
        <v>0</v>
      </c>
      <c r="Q1581" s="11">
        <v>0</v>
      </c>
      <c r="R1581" s="11">
        <v>0</v>
      </c>
      <c r="S1581" s="11">
        <v>0</v>
      </c>
      <c r="T1581" s="11">
        <v>0.72523057292745097</v>
      </c>
      <c r="U1581" s="11">
        <v>0</v>
      </c>
      <c r="V1581" s="11">
        <v>0</v>
      </c>
      <c r="W1581" s="11">
        <v>0</v>
      </c>
      <c r="X1581" s="11">
        <v>0</v>
      </c>
      <c r="Y1581" s="11">
        <v>0</v>
      </c>
      <c r="Z1581" s="11">
        <v>0</v>
      </c>
      <c r="AA1581" s="11">
        <v>0</v>
      </c>
      <c r="AB1581" s="11">
        <v>0</v>
      </c>
      <c r="AC1581" s="11">
        <v>31.5</v>
      </c>
      <c r="AD1581" s="11">
        <v>0</v>
      </c>
      <c r="AE1581" s="11">
        <v>0</v>
      </c>
      <c r="AF1581" s="11">
        <v>0</v>
      </c>
      <c r="AG1581" s="11">
        <v>0</v>
      </c>
      <c r="AH1581" s="11">
        <v>0</v>
      </c>
      <c r="AI1581" s="11">
        <v>0</v>
      </c>
      <c r="AJ1581" s="11">
        <v>0</v>
      </c>
      <c r="AK1581" s="11">
        <v>0</v>
      </c>
      <c r="AL1581" s="11">
        <v>0</v>
      </c>
      <c r="AM1581" s="11">
        <v>0</v>
      </c>
      <c r="AN1581" s="11">
        <v>0</v>
      </c>
      <c r="AO1581" s="11">
        <v>0</v>
      </c>
      <c r="AP1581" s="11">
        <v>5225.125</v>
      </c>
      <c r="AQ1581" s="11">
        <v>0</v>
      </c>
    </row>
    <row r="1582" spans="1:43" x14ac:dyDescent="0.45">
      <c r="A1582" s="11">
        <v>1580</v>
      </c>
      <c r="B1582" s="11" t="s">
        <v>15</v>
      </c>
      <c r="C1582" s="11" t="s">
        <v>9</v>
      </c>
      <c r="D1582" s="12">
        <v>45901</v>
      </c>
      <c r="E1582" s="11">
        <f t="shared" si="48"/>
        <v>2025</v>
      </c>
      <c r="F1582" s="11">
        <f t="shared" si="49"/>
        <v>9</v>
      </c>
      <c r="G1582" s="11">
        <v>18</v>
      </c>
      <c r="H1582" s="11">
        <v>0</v>
      </c>
      <c r="I1582" s="11">
        <v>18</v>
      </c>
      <c r="J1582" s="11">
        <v>0</v>
      </c>
      <c r="K1582" s="11">
        <v>0</v>
      </c>
      <c r="L1582" s="11">
        <v>0</v>
      </c>
      <c r="M1582" s="11">
        <v>17594.611111111099</v>
      </c>
      <c r="N1582" s="11">
        <v>0</v>
      </c>
      <c r="O1582" s="11">
        <v>0</v>
      </c>
      <c r="P1582" s="11">
        <v>0</v>
      </c>
      <c r="Q1582" s="11">
        <v>0</v>
      </c>
      <c r="R1582" s="11">
        <v>0</v>
      </c>
      <c r="S1582" s="11">
        <v>0</v>
      </c>
      <c r="T1582" s="11">
        <v>0.54649059247086196</v>
      </c>
      <c r="U1582" s="11">
        <v>0</v>
      </c>
      <c r="V1582" s="11">
        <v>0</v>
      </c>
      <c r="W1582" s="11">
        <v>0</v>
      </c>
      <c r="X1582" s="11">
        <v>0</v>
      </c>
      <c r="Y1582" s="11">
        <v>0</v>
      </c>
      <c r="Z1582" s="11">
        <v>0</v>
      </c>
      <c r="AA1582" s="11">
        <v>0</v>
      </c>
      <c r="AB1582" s="11">
        <v>0</v>
      </c>
      <c r="AC1582" s="11">
        <v>28</v>
      </c>
      <c r="AD1582" s="11">
        <v>0</v>
      </c>
      <c r="AE1582" s="11">
        <v>0</v>
      </c>
      <c r="AF1582" s="11">
        <v>0</v>
      </c>
      <c r="AG1582" s="11">
        <v>0</v>
      </c>
      <c r="AH1582" s="11">
        <v>0</v>
      </c>
      <c r="AI1582" s="11">
        <v>0</v>
      </c>
      <c r="AJ1582" s="11">
        <v>0</v>
      </c>
      <c r="AK1582" s="11">
        <v>0</v>
      </c>
      <c r="AL1582" s="11">
        <v>0</v>
      </c>
      <c r="AM1582" s="11">
        <v>0</v>
      </c>
      <c r="AN1582" s="11">
        <v>0</v>
      </c>
      <c r="AO1582" s="11">
        <v>0</v>
      </c>
      <c r="AP1582" s="11">
        <v>4644.5555555555502</v>
      </c>
      <c r="AQ1582" s="11">
        <v>0</v>
      </c>
    </row>
    <row r="1583" spans="1:43" x14ac:dyDescent="0.45">
      <c r="A1583" s="11">
        <v>1581</v>
      </c>
      <c r="B1583" s="11" t="s">
        <v>15</v>
      </c>
      <c r="C1583" s="11" t="s">
        <v>9</v>
      </c>
      <c r="D1583" s="12">
        <v>45931</v>
      </c>
      <c r="E1583" s="11">
        <f t="shared" si="48"/>
        <v>2025</v>
      </c>
      <c r="F1583" s="11">
        <f t="shared" si="49"/>
        <v>10</v>
      </c>
      <c r="G1583" s="11">
        <v>18</v>
      </c>
      <c r="H1583" s="11">
        <v>3</v>
      </c>
      <c r="I1583" s="11">
        <v>15</v>
      </c>
      <c r="J1583" s="11">
        <v>3</v>
      </c>
      <c r="K1583" s="11">
        <v>2</v>
      </c>
      <c r="L1583" s="11">
        <v>0</v>
      </c>
      <c r="M1583" s="11">
        <v>21113.5333333333</v>
      </c>
      <c r="N1583" s="11">
        <v>0</v>
      </c>
      <c r="O1583" s="11">
        <v>0</v>
      </c>
      <c r="P1583" s="11">
        <v>0</v>
      </c>
      <c r="Q1583" s="11">
        <v>0</v>
      </c>
      <c r="R1583" s="11">
        <v>0</v>
      </c>
      <c r="S1583" s="11">
        <v>0</v>
      </c>
      <c r="T1583" s="11">
        <v>0.75036078448319998</v>
      </c>
      <c r="U1583" s="11">
        <v>0</v>
      </c>
      <c r="V1583" s="11">
        <v>0</v>
      </c>
      <c r="W1583" s="11">
        <v>0</v>
      </c>
      <c r="X1583" s="11">
        <v>0</v>
      </c>
      <c r="Y1583" s="11">
        <v>0</v>
      </c>
      <c r="Z1583" s="11">
        <v>0</v>
      </c>
      <c r="AA1583" s="11">
        <v>0</v>
      </c>
      <c r="AB1583" s="11">
        <v>0</v>
      </c>
      <c r="AC1583" s="11">
        <v>33.6</v>
      </c>
      <c r="AD1583" s="11">
        <v>0</v>
      </c>
      <c r="AE1583" s="11">
        <v>0</v>
      </c>
      <c r="AF1583" s="11">
        <v>0</v>
      </c>
      <c r="AG1583" s="11">
        <v>0</v>
      </c>
      <c r="AH1583" s="11">
        <v>0</v>
      </c>
      <c r="AI1583" s="11">
        <v>0</v>
      </c>
      <c r="AJ1583" s="11">
        <v>0</v>
      </c>
      <c r="AK1583" s="11">
        <v>0</v>
      </c>
      <c r="AL1583" s="11">
        <v>0</v>
      </c>
      <c r="AM1583" s="11">
        <v>0</v>
      </c>
      <c r="AN1583" s="11">
        <v>0</v>
      </c>
      <c r="AO1583" s="11">
        <v>0</v>
      </c>
      <c r="AP1583" s="11">
        <v>5573.4666666666599</v>
      </c>
      <c r="AQ1583" s="11">
        <v>0</v>
      </c>
    </row>
    <row r="1584" spans="1:43" x14ac:dyDescent="0.45">
      <c r="A1584" s="11">
        <v>1582</v>
      </c>
      <c r="B1584" s="11" t="s">
        <v>15</v>
      </c>
      <c r="C1584" s="11" t="s">
        <v>9</v>
      </c>
      <c r="D1584" s="12">
        <v>45962</v>
      </c>
      <c r="E1584" s="11">
        <f t="shared" si="48"/>
        <v>2025</v>
      </c>
      <c r="F1584" s="11">
        <f t="shared" si="49"/>
        <v>11</v>
      </c>
      <c r="G1584" s="11">
        <v>16</v>
      </c>
      <c r="H1584" s="11">
        <v>0</v>
      </c>
      <c r="I1584" s="11">
        <v>16</v>
      </c>
      <c r="J1584" s="11">
        <v>0</v>
      </c>
      <c r="K1584" s="11">
        <v>0</v>
      </c>
      <c r="L1584" s="11">
        <v>0</v>
      </c>
      <c r="M1584" s="11">
        <v>19793.9375</v>
      </c>
      <c r="N1584" s="11">
        <v>0</v>
      </c>
      <c r="O1584" s="11">
        <v>0</v>
      </c>
      <c r="P1584" s="11">
        <v>0</v>
      </c>
      <c r="Q1584" s="11">
        <v>0</v>
      </c>
      <c r="R1584" s="11">
        <v>0</v>
      </c>
      <c r="S1584" s="11">
        <v>0</v>
      </c>
      <c r="T1584" s="11">
        <v>0.67625779713272305</v>
      </c>
      <c r="U1584" s="11">
        <v>0</v>
      </c>
      <c r="V1584" s="11">
        <v>0</v>
      </c>
      <c r="W1584" s="11">
        <v>0</v>
      </c>
      <c r="X1584" s="11">
        <v>0</v>
      </c>
      <c r="Y1584" s="11">
        <v>0</v>
      </c>
      <c r="Z1584" s="11">
        <v>0</v>
      </c>
      <c r="AA1584" s="11">
        <v>0</v>
      </c>
      <c r="AB1584" s="11">
        <v>0</v>
      </c>
      <c r="AC1584" s="11">
        <v>31.5</v>
      </c>
      <c r="AD1584" s="11">
        <v>0</v>
      </c>
      <c r="AE1584" s="11">
        <v>0</v>
      </c>
      <c r="AF1584" s="11">
        <v>0</v>
      </c>
      <c r="AG1584" s="11">
        <v>0</v>
      </c>
      <c r="AH1584" s="11">
        <v>0</v>
      </c>
      <c r="AI1584" s="11">
        <v>0</v>
      </c>
      <c r="AJ1584" s="11">
        <v>0</v>
      </c>
      <c r="AK1584" s="11">
        <v>0</v>
      </c>
      <c r="AL1584" s="11">
        <v>0</v>
      </c>
      <c r="AM1584" s="11">
        <v>0</v>
      </c>
      <c r="AN1584" s="11">
        <v>0</v>
      </c>
      <c r="AO1584" s="11">
        <v>0</v>
      </c>
      <c r="AP1584" s="11">
        <v>5225.125</v>
      </c>
      <c r="AQ1584" s="11">
        <v>0</v>
      </c>
    </row>
    <row r="1585" spans="1:43" x14ac:dyDescent="0.45">
      <c r="A1585" s="11">
        <v>1583</v>
      </c>
      <c r="B1585" s="11" t="s">
        <v>15</v>
      </c>
      <c r="C1585" s="11" t="s">
        <v>9</v>
      </c>
      <c r="D1585" s="12">
        <v>45992</v>
      </c>
      <c r="E1585" s="11">
        <f t="shared" si="48"/>
        <v>2025</v>
      </c>
      <c r="F1585" s="11">
        <f t="shared" si="49"/>
        <v>12</v>
      </c>
      <c r="G1585" s="11">
        <v>19</v>
      </c>
      <c r="H1585" s="11">
        <v>1</v>
      </c>
      <c r="I1585" s="11">
        <v>18</v>
      </c>
      <c r="J1585" s="11">
        <v>1</v>
      </c>
      <c r="K1585" s="11">
        <v>0</v>
      </c>
      <c r="L1585" s="11">
        <v>0</v>
      </c>
      <c r="M1585" s="11">
        <v>17594.611111111099</v>
      </c>
      <c r="N1585" s="11">
        <v>0</v>
      </c>
      <c r="O1585" s="11">
        <v>0</v>
      </c>
      <c r="P1585" s="11">
        <v>0</v>
      </c>
      <c r="Q1585" s="11">
        <v>0</v>
      </c>
      <c r="R1585" s="11">
        <v>0</v>
      </c>
      <c r="S1585" s="11">
        <v>0</v>
      </c>
      <c r="T1585" s="11">
        <v>0.55550952283555199</v>
      </c>
      <c r="U1585" s="11">
        <v>0</v>
      </c>
      <c r="V1585" s="11">
        <v>0</v>
      </c>
      <c r="W1585" s="11">
        <v>0</v>
      </c>
      <c r="X1585" s="11">
        <v>0</v>
      </c>
      <c r="Y1585" s="11">
        <v>0</v>
      </c>
      <c r="Z1585" s="11">
        <v>0</v>
      </c>
      <c r="AA1585" s="11">
        <v>0</v>
      </c>
      <c r="AB1585" s="11">
        <v>0</v>
      </c>
      <c r="AC1585" s="11">
        <v>28</v>
      </c>
      <c r="AD1585" s="11">
        <v>0</v>
      </c>
      <c r="AE1585" s="11">
        <v>0</v>
      </c>
      <c r="AF1585" s="11">
        <v>0</v>
      </c>
      <c r="AG1585" s="11">
        <v>0</v>
      </c>
      <c r="AH1585" s="11">
        <v>0</v>
      </c>
      <c r="AI1585" s="11">
        <v>0</v>
      </c>
      <c r="AJ1585" s="11">
        <v>0</v>
      </c>
      <c r="AK1585" s="11">
        <v>0</v>
      </c>
      <c r="AL1585" s="11">
        <v>0</v>
      </c>
      <c r="AM1585" s="11">
        <v>0</v>
      </c>
      <c r="AN1585" s="11">
        <v>0</v>
      </c>
      <c r="AO1585" s="11">
        <v>0</v>
      </c>
      <c r="AP1585" s="11">
        <v>4644.5555555555502</v>
      </c>
      <c r="AQ1585" s="11">
        <v>0</v>
      </c>
    </row>
    <row r="1586" spans="1:43" hidden="1" x14ac:dyDescent="0.45">
      <c r="A1586" s="11">
        <v>1584</v>
      </c>
      <c r="B1586" s="11" t="s">
        <v>15</v>
      </c>
      <c r="C1586" s="11" t="s">
        <v>10</v>
      </c>
      <c r="D1586" s="12">
        <v>42005</v>
      </c>
      <c r="E1586" s="11">
        <f t="shared" si="48"/>
        <v>2015</v>
      </c>
      <c r="F1586" s="11">
        <f t="shared" si="49"/>
        <v>1</v>
      </c>
      <c r="G1586" s="11">
        <v>17</v>
      </c>
      <c r="H1586" s="11">
        <v>1</v>
      </c>
      <c r="I1586" s="11">
        <v>16</v>
      </c>
      <c r="J1586" s="11">
        <v>1</v>
      </c>
      <c r="K1586" s="11">
        <v>0</v>
      </c>
      <c r="L1586" s="11">
        <v>0</v>
      </c>
      <c r="M1586" s="11">
        <v>0</v>
      </c>
      <c r="N1586" s="11">
        <v>0</v>
      </c>
      <c r="O1586" s="11">
        <v>0</v>
      </c>
      <c r="P1586" s="11">
        <v>0</v>
      </c>
      <c r="Q1586" s="11">
        <v>0</v>
      </c>
      <c r="R1586" s="11">
        <v>0</v>
      </c>
      <c r="S1586" s="11">
        <v>0</v>
      </c>
      <c r="T1586" s="11">
        <v>0</v>
      </c>
      <c r="U1586" s="11">
        <v>0</v>
      </c>
      <c r="V1586" s="11">
        <v>0</v>
      </c>
      <c r="W1586" s="11">
        <v>0</v>
      </c>
      <c r="X1586" s="11">
        <v>0</v>
      </c>
      <c r="Y1586" s="11">
        <v>0</v>
      </c>
      <c r="Z1586" s="11">
        <v>0</v>
      </c>
      <c r="AA1586" s="11">
        <v>0</v>
      </c>
      <c r="AB1586" s="11">
        <v>0</v>
      </c>
      <c r="AC1586" s="11">
        <v>0</v>
      </c>
      <c r="AD1586" s="11">
        <v>0</v>
      </c>
      <c r="AE1586" s="11">
        <v>0</v>
      </c>
      <c r="AF1586" s="11">
        <v>0</v>
      </c>
      <c r="AG1586" s="11">
        <v>0</v>
      </c>
      <c r="AH1586" s="11">
        <v>0</v>
      </c>
      <c r="AI1586" s="11">
        <v>0</v>
      </c>
      <c r="AJ1586" s="11">
        <v>0</v>
      </c>
      <c r="AK1586" s="11">
        <v>0</v>
      </c>
      <c r="AL1586" s="11">
        <v>0</v>
      </c>
      <c r="AM1586" s="11">
        <v>0</v>
      </c>
      <c r="AN1586" s="11">
        <v>0</v>
      </c>
      <c r="AO1586" s="11">
        <v>0</v>
      </c>
      <c r="AP1586" s="11">
        <v>10197.5625</v>
      </c>
      <c r="AQ1586" s="11">
        <v>0</v>
      </c>
    </row>
    <row r="1587" spans="1:43" hidden="1" x14ac:dyDescent="0.45">
      <c r="A1587" s="11">
        <v>1585</v>
      </c>
      <c r="B1587" s="11" t="s">
        <v>15</v>
      </c>
      <c r="C1587" s="11" t="s">
        <v>10</v>
      </c>
      <c r="D1587" s="12">
        <v>42036</v>
      </c>
      <c r="E1587" s="11">
        <f t="shared" si="48"/>
        <v>2015</v>
      </c>
      <c r="F1587" s="11">
        <f t="shared" si="49"/>
        <v>2</v>
      </c>
      <c r="G1587" s="11">
        <v>16</v>
      </c>
      <c r="H1587" s="11">
        <v>2</v>
      </c>
      <c r="I1587" s="11">
        <v>14</v>
      </c>
      <c r="J1587" s="11">
        <v>2</v>
      </c>
      <c r="K1587" s="11">
        <v>2</v>
      </c>
      <c r="L1587" s="11">
        <v>0</v>
      </c>
      <c r="M1587" s="11">
        <v>0</v>
      </c>
      <c r="N1587" s="11">
        <v>0</v>
      </c>
      <c r="O1587" s="11">
        <v>0</v>
      </c>
      <c r="P1587" s="11">
        <v>0</v>
      </c>
      <c r="Q1587" s="11">
        <v>0</v>
      </c>
      <c r="R1587" s="11">
        <v>0</v>
      </c>
      <c r="S1587" s="11">
        <v>0</v>
      </c>
      <c r="T1587" s="11">
        <v>0</v>
      </c>
      <c r="U1587" s="11">
        <v>0</v>
      </c>
      <c r="V1587" s="11">
        <v>0</v>
      </c>
      <c r="W1587" s="11">
        <v>0</v>
      </c>
      <c r="X1587" s="11">
        <v>0</v>
      </c>
      <c r="Y1587" s="11">
        <v>0</v>
      </c>
      <c r="Z1587" s="11">
        <v>0</v>
      </c>
      <c r="AA1587" s="11">
        <v>0</v>
      </c>
      <c r="AB1587" s="11">
        <v>0</v>
      </c>
      <c r="AC1587" s="11">
        <v>0</v>
      </c>
      <c r="AD1587" s="11">
        <v>0</v>
      </c>
      <c r="AE1587" s="11">
        <v>0</v>
      </c>
      <c r="AF1587" s="11">
        <v>0</v>
      </c>
      <c r="AG1587" s="11">
        <v>0</v>
      </c>
      <c r="AH1587" s="11">
        <v>0</v>
      </c>
      <c r="AI1587" s="11">
        <v>0</v>
      </c>
      <c r="AJ1587" s="11">
        <v>0</v>
      </c>
      <c r="AK1587" s="11">
        <v>0</v>
      </c>
      <c r="AL1587" s="11">
        <v>0</v>
      </c>
      <c r="AM1587" s="11">
        <v>0</v>
      </c>
      <c r="AN1587" s="11">
        <v>0</v>
      </c>
      <c r="AO1587" s="11">
        <v>0</v>
      </c>
      <c r="AP1587" s="11">
        <v>12218.5</v>
      </c>
      <c r="AQ1587" s="11">
        <v>0</v>
      </c>
    </row>
    <row r="1588" spans="1:43" hidden="1" x14ac:dyDescent="0.45">
      <c r="A1588" s="11">
        <v>1586</v>
      </c>
      <c r="B1588" s="11" t="s">
        <v>15</v>
      </c>
      <c r="C1588" s="11" t="s">
        <v>10</v>
      </c>
      <c r="D1588" s="12">
        <v>42064</v>
      </c>
      <c r="E1588" s="11">
        <f t="shared" si="48"/>
        <v>2015</v>
      </c>
      <c r="F1588" s="11">
        <f t="shared" si="49"/>
        <v>3</v>
      </c>
      <c r="G1588" s="11">
        <v>18</v>
      </c>
      <c r="H1588" s="11">
        <v>0</v>
      </c>
      <c r="I1588" s="11">
        <v>18</v>
      </c>
      <c r="J1588" s="11">
        <v>0</v>
      </c>
      <c r="K1588" s="11">
        <v>0</v>
      </c>
      <c r="L1588" s="11">
        <v>0.88888888888888795</v>
      </c>
      <c r="M1588" s="11">
        <v>44.5555555555555</v>
      </c>
      <c r="N1588" s="11">
        <v>34</v>
      </c>
      <c r="O1588" s="11">
        <v>1855.3013798111799</v>
      </c>
      <c r="P1588" s="11">
        <v>131.129720406681</v>
      </c>
      <c r="Q1588" s="11">
        <v>1415.7661402050401</v>
      </c>
      <c r="R1588" s="11">
        <v>4.2394014962593499E-2</v>
      </c>
      <c r="S1588" s="11">
        <v>0.78603308661632298</v>
      </c>
      <c r="T1588" s="11">
        <v>2.6619865900853301E-2</v>
      </c>
      <c r="U1588" s="11">
        <v>0</v>
      </c>
      <c r="V1588" s="11">
        <v>0.11111111111111099</v>
      </c>
      <c r="W1588" s="11">
        <v>0</v>
      </c>
      <c r="X1588" s="11">
        <v>0.11111111111111099</v>
      </c>
      <c r="Y1588" s="11">
        <v>0</v>
      </c>
      <c r="Z1588" s="11">
        <v>0.11111111111111099</v>
      </c>
      <c r="AA1588" s="11">
        <v>0.11111111111111099</v>
      </c>
      <c r="AB1588" s="11">
        <v>0.11111111111111099</v>
      </c>
      <c r="AC1588" s="11">
        <v>0.11111111111111099</v>
      </c>
      <c r="AD1588" s="11">
        <v>17</v>
      </c>
      <c r="AE1588" s="11">
        <v>0</v>
      </c>
      <c r="AF1588" s="11">
        <v>0</v>
      </c>
      <c r="AG1588" s="11">
        <v>0</v>
      </c>
      <c r="AH1588" s="11">
        <v>0</v>
      </c>
      <c r="AI1588" s="11">
        <v>0</v>
      </c>
      <c r="AJ1588" s="11">
        <v>0</v>
      </c>
      <c r="AK1588" s="11">
        <v>0</v>
      </c>
      <c r="AL1588" s="11">
        <v>0</v>
      </c>
      <c r="AM1588" s="11">
        <v>0</v>
      </c>
      <c r="AN1588" s="11">
        <v>0</v>
      </c>
      <c r="AO1588" s="11">
        <v>0</v>
      </c>
      <c r="AP1588" s="11">
        <v>8442.7777777777701</v>
      </c>
      <c r="AQ1588" s="11">
        <v>0</v>
      </c>
    </row>
    <row r="1589" spans="1:43" hidden="1" x14ac:dyDescent="0.45">
      <c r="A1589" s="11">
        <v>1587</v>
      </c>
      <c r="B1589" s="11" t="s">
        <v>15</v>
      </c>
      <c r="C1589" s="11" t="s">
        <v>10</v>
      </c>
      <c r="D1589" s="12">
        <v>42095</v>
      </c>
      <c r="E1589" s="11">
        <f t="shared" si="48"/>
        <v>2015</v>
      </c>
      <c r="F1589" s="11">
        <f t="shared" si="49"/>
        <v>4</v>
      </c>
      <c r="G1589" s="11">
        <v>18</v>
      </c>
      <c r="H1589" s="11">
        <v>0</v>
      </c>
      <c r="I1589" s="11">
        <v>18</v>
      </c>
      <c r="J1589" s="11">
        <v>0</v>
      </c>
      <c r="K1589" s="11">
        <v>0</v>
      </c>
      <c r="L1589" s="11">
        <v>143.333333333333</v>
      </c>
      <c r="M1589" s="11">
        <v>6656.1111111111104</v>
      </c>
      <c r="N1589" s="11">
        <v>5973.3333333333303</v>
      </c>
      <c r="O1589" s="11">
        <v>36036.458810391799</v>
      </c>
      <c r="P1589" s="11">
        <v>2688.1847760298501</v>
      </c>
      <c r="Q1589" s="11">
        <v>32205.948687423501</v>
      </c>
      <c r="R1589" s="11">
        <v>0.89370512361782295</v>
      </c>
      <c r="S1589" s="11">
        <v>13.410935191476799</v>
      </c>
      <c r="T1589" s="11">
        <v>0.62501041891914999</v>
      </c>
      <c r="U1589" s="11">
        <v>0</v>
      </c>
      <c r="V1589" s="11">
        <v>7.7777777777777697</v>
      </c>
      <c r="W1589" s="11">
        <v>0</v>
      </c>
      <c r="X1589" s="11">
        <v>0.22222222222222199</v>
      </c>
      <c r="Y1589" s="11">
        <v>7.55555555555555</v>
      </c>
      <c r="Z1589" s="11">
        <v>3.88888888888888</v>
      </c>
      <c r="AA1589" s="11">
        <v>3.88888888888888</v>
      </c>
      <c r="AB1589" s="11">
        <v>5.7777777777777697</v>
      </c>
      <c r="AC1589" s="11">
        <v>15.5555555555555</v>
      </c>
      <c r="AD1589" s="11">
        <v>381.77430555555497</v>
      </c>
      <c r="AE1589" s="11">
        <v>0</v>
      </c>
      <c r="AF1589" s="11">
        <v>0</v>
      </c>
      <c r="AG1589" s="11">
        <v>0</v>
      </c>
      <c r="AH1589" s="11">
        <v>0</v>
      </c>
      <c r="AI1589" s="11">
        <v>0</v>
      </c>
      <c r="AJ1589" s="11">
        <v>0</v>
      </c>
      <c r="AK1589" s="11">
        <v>0</v>
      </c>
      <c r="AL1589" s="11">
        <v>0</v>
      </c>
      <c r="AM1589" s="11">
        <v>0</v>
      </c>
      <c r="AN1589" s="11">
        <v>0</v>
      </c>
      <c r="AO1589" s="11">
        <v>0</v>
      </c>
      <c r="AP1589" s="11">
        <v>9145.1666666666606</v>
      </c>
      <c r="AQ1589" s="11">
        <v>0</v>
      </c>
    </row>
    <row r="1590" spans="1:43" hidden="1" x14ac:dyDescent="0.45">
      <c r="A1590" s="11">
        <v>1588</v>
      </c>
      <c r="B1590" s="11" t="s">
        <v>15</v>
      </c>
      <c r="C1590" s="11" t="s">
        <v>10</v>
      </c>
      <c r="D1590" s="12">
        <v>42125</v>
      </c>
      <c r="E1590" s="11">
        <f t="shared" si="48"/>
        <v>2015</v>
      </c>
      <c r="F1590" s="11">
        <f t="shared" si="49"/>
        <v>5</v>
      </c>
      <c r="G1590" s="11">
        <v>16</v>
      </c>
      <c r="H1590" s="11">
        <v>2</v>
      </c>
      <c r="I1590" s="11">
        <v>14</v>
      </c>
      <c r="J1590" s="11">
        <v>2</v>
      </c>
      <c r="K1590" s="11">
        <v>0</v>
      </c>
      <c r="L1590" s="11">
        <v>181.71428571428501</v>
      </c>
      <c r="M1590" s="11">
        <v>8522.7142857142808</v>
      </c>
      <c r="N1590" s="11">
        <v>8198.2142857142808</v>
      </c>
      <c r="O1590" s="11">
        <v>40100.776999776397</v>
      </c>
      <c r="P1590" s="11">
        <v>3030.07650411246</v>
      </c>
      <c r="Q1590" s="11">
        <v>38231.876124568997</v>
      </c>
      <c r="R1590" s="11">
        <v>1.0909033712660301</v>
      </c>
      <c r="S1590" s="11">
        <v>15.124974456553099</v>
      </c>
      <c r="T1590" s="11">
        <v>0.75175313777149499</v>
      </c>
      <c r="U1590" s="11">
        <v>0</v>
      </c>
      <c r="V1590" s="11">
        <v>9.5714285714285694</v>
      </c>
      <c r="W1590" s="11">
        <v>0</v>
      </c>
      <c r="X1590" s="11">
        <v>0.42857142857142799</v>
      </c>
      <c r="Y1590" s="11">
        <v>9.1428571428571406</v>
      </c>
      <c r="Z1590" s="11">
        <v>4.5714285714285703</v>
      </c>
      <c r="AA1590" s="11">
        <v>4.5714285714285703</v>
      </c>
      <c r="AB1590" s="11">
        <v>6.8571428571428497</v>
      </c>
      <c r="AC1590" s="11">
        <v>19.1428571428571</v>
      </c>
      <c r="AD1590" s="11">
        <v>483.21696428571403</v>
      </c>
      <c r="AE1590" s="11">
        <v>0</v>
      </c>
      <c r="AF1590" s="11">
        <v>0</v>
      </c>
      <c r="AG1590" s="11">
        <v>0</v>
      </c>
      <c r="AH1590" s="11">
        <v>0</v>
      </c>
      <c r="AI1590" s="11">
        <v>0</v>
      </c>
      <c r="AJ1590" s="11">
        <v>0</v>
      </c>
      <c r="AK1590" s="11">
        <v>0</v>
      </c>
      <c r="AL1590" s="11">
        <v>0</v>
      </c>
      <c r="AM1590" s="11">
        <v>0</v>
      </c>
      <c r="AN1590" s="11">
        <v>0</v>
      </c>
      <c r="AO1590" s="11">
        <v>0</v>
      </c>
      <c r="AP1590" s="11">
        <v>12399.285714285699</v>
      </c>
      <c r="AQ1590" s="11">
        <v>0</v>
      </c>
    </row>
    <row r="1591" spans="1:43" hidden="1" x14ac:dyDescent="0.45">
      <c r="A1591" s="11">
        <v>1589</v>
      </c>
      <c r="B1591" s="11" t="s">
        <v>15</v>
      </c>
      <c r="C1591" s="11" t="s">
        <v>10</v>
      </c>
      <c r="D1591" s="12">
        <v>42156</v>
      </c>
      <c r="E1591" s="11">
        <f t="shared" si="48"/>
        <v>2015</v>
      </c>
      <c r="F1591" s="11">
        <f t="shared" si="49"/>
        <v>6</v>
      </c>
      <c r="G1591" s="11">
        <v>18</v>
      </c>
      <c r="H1591" s="11">
        <v>0</v>
      </c>
      <c r="I1591" s="11">
        <v>18</v>
      </c>
      <c r="J1591" s="11">
        <v>0</v>
      </c>
      <c r="K1591" s="11">
        <v>0</v>
      </c>
      <c r="L1591" s="11">
        <v>148</v>
      </c>
      <c r="M1591" s="11">
        <v>6817.5</v>
      </c>
      <c r="N1591" s="11">
        <v>4904.3333333333303</v>
      </c>
      <c r="O1591" s="11">
        <v>35925.185405317003</v>
      </c>
      <c r="P1591" s="11">
        <v>2628.2366301575798</v>
      </c>
      <c r="Q1591" s="11">
        <v>25842.997521526799</v>
      </c>
      <c r="R1591" s="11">
        <v>0.71934752083792097</v>
      </c>
      <c r="S1591" s="11">
        <v>13.6703485804567</v>
      </c>
      <c r="T1591" s="11">
        <v>0.491616085260974</v>
      </c>
      <c r="U1591" s="11">
        <v>0</v>
      </c>
      <c r="V1591" s="11">
        <v>8</v>
      </c>
      <c r="W1591" s="11">
        <v>0</v>
      </c>
      <c r="X1591" s="11">
        <v>0</v>
      </c>
      <c r="Y1591" s="11">
        <v>8</v>
      </c>
      <c r="Z1591" s="11">
        <v>4</v>
      </c>
      <c r="AA1591" s="11">
        <v>4</v>
      </c>
      <c r="AB1591" s="11">
        <v>6</v>
      </c>
      <c r="AC1591" s="11">
        <v>16</v>
      </c>
      <c r="AD1591" s="11">
        <v>306.52083333333297</v>
      </c>
      <c r="AE1591" s="11">
        <v>0</v>
      </c>
      <c r="AF1591" s="11">
        <v>0</v>
      </c>
      <c r="AG1591" s="11">
        <v>0</v>
      </c>
      <c r="AH1591" s="11">
        <v>0</v>
      </c>
      <c r="AI1591" s="11">
        <v>0</v>
      </c>
      <c r="AJ1591" s="11">
        <v>0</v>
      </c>
      <c r="AK1591" s="11">
        <v>0</v>
      </c>
      <c r="AL1591" s="11">
        <v>0</v>
      </c>
      <c r="AM1591" s="11">
        <v>0</v>
      </c>
      <c r="AN1591" s="11">
        <v>0</v>
      </c>
      <c r="AO1591" s="11">
        <v>0</v>
      </c>
      <c r="AP1591" s="11">
        <v>8009.7777777777701</v>
      </c>
      <c r="AQ1591" s="11">
        <v>0</v>
      </c>
    </row>
    <row r="1592" spans="1:43" hidden="1" x14ac:dyDescent="0.45">
      <c r="A1592" s="11">
        <v>1590</v>
      </c>
      <c r="B1592" s="11" t="s">
        <v>15</v>
      </c>
      <c r="C1592" s="11" t="s">
        <v>10</v>
      </c>
      <c r="D1592" s="12">
        <v>42186</v>
      </c>
      <c r="E1592" s="11">
        <f t="shared" si="48"/>
        <v>2015</v>
      </c>
      <c r="F1592" s="11">
        <f t="shared" si="49"/>
        <v>7</v>
      </c>
      <c r="G1592" s="11">
        <v>18</v>
      </c>
      <c r="H1592" s="11">
        <v>0</v>
      </c>
      <c r="I1592" s="11">
        <v>18</v>
      </c>
      <c r="J1592" s="11">
        <v>0</v>
      </c>
      <c r="K1592" s="11">
        <v>0</v>
      </c>
      <c r="L1592" s="11">
        <v>148</v>
      </c>
      <c r="M1592" s="11">
        <v>6820.5</v>
      </c>
      <c r="N1592" s="11">
        <v>6202.8333333333303</v>
      </c>
      <c r="O1592" s="11">
        <v>35537.983658574602</v>
      </c>
      <c r="P1592" s="11">
        <v>2657.9044109623801</v>
      </c>
      <c r="Q1592" s="11">
        <v>32241.5121771423</v>
      </c>
      <c r="R1592" s="11">
        <v>0.90942812344341795</v>
      </c>
      <c r="S1592" s="11">
        <v>13.3735886067899</v>
      </c>
      <c r="T1592" s="11">
        <v>0.62839204670121496</v>
      </c>
      <c r="U1592" s="11">
        <v>0</v>
      </c>
      <c r="V1592" s="11">
        <v>8.5</v>
      </c>
      <c r="W1592" s="11">
        <v>0</v>
      </c>
      <c r="X1592" s="11">
        <v>0</v>
      </c>
      <c r="Y1592" s="11">
        <v>8.5</v>
      </c>
      <c r="Z1592" s="11">
        <v>4</v>
      </c>
      <c r="AA1592" s="11">
        <v>4</v>
      </c>
      <c r="AB1592" s="11">
        <v>6</v>
      </c>
      <c r="AC1592" s="11">
        <v>16</v>
      </c>
      <c r="AD1592" s="11">
        <v>387.67708333333297</v>
      </c>
      <c r="AE1592" s="11">
        <v>0</v>
      </c>
      <c r="AF1592" s="11">
        <v>0</v>
      </c>
      <c r="AG1592" s="11">
        <v>0</v>
      </c>
      <c r="AH1592" s="11">
        <v>0</v>
      </c>
      <c r="AI1592" s="11">
        <v>0</v>
      </c>
      <c r="AJ1592" s="11">
        <v>0</v>
      </c>
      <c r="AK1592" s="11">
        <v>0</v>
      </c>
      <c r="AL1592" s="11">
        <v>0</v>
      </c>
      <c r="AM1592" s="11">
        <v>0</v>
      </c>
      <c r="AN1592" s="11">
        <v>0</v>
      </c>
      <c r="AO1592" s="11">
        <v>0</v>
      </c>
      <c r="AP1592" s="11">
        <v>9456.7222222222208</v>
      </c>
      <c r="AQ1592" s="11">
        <v>0</v>
      </c>
    </row>
    <row r="1593" spans="1:43" hidden="1" x14ac:dyDescent="0.45">
      <c r="A1593" s="11">
        <v>1591</v>
      </c>
      <c r="B1593" s="11" t="s">
        <v>15</v>
      </c>
      <c r="C1593" s="11" t="s">
        <v>10</v>
      </c>
      <c r="D1593" s="12">
        <v>42217</v>
      </c>
      <c r="E1593" s="11">
        <f t="shared" si="48"/>
        <v>2015</v>
      </c>
      <c r="F1593" s="11">
        <f t="shared" si="49"/>
        <v>8</v>
      </c>
      <c r="G1593" s="11">
        <v>17</v>
      </c>
      <c r="H1593" s="11">
        <v>0</v>
      </c>
      <c r="I1593" s="11">
        <v>17</v>
      </c>
      <c r="J1593" s="11">
        <v>0</v>
      </c>
      <c r="K1593" s="11">
        <v>0</v>
      </c>
      <c r="L1593" s="11">
        <v>220</v>
      </c>
      <c r="M1593" s="11">
        <v>10530.1176470588</v>
      </c>
      <c r="N1593" s="11">
        <v>8795.8235294117603</v>
      </c>
      <c r="O1593" s="11">
        <v>34973.513458901303</v>
      </c>
      <c r="P1593" s="11">
        <v>2519.2988671821799</v>
      </c>
      <c r="Q1593" s="11">
        <v>29179.495750329701</v>
      </c>
      <c r="R1593" s="11">
        <v>0.83512888341282299</v>
      </c>
      <c r="S1593" s="11">
        <v>13.886064717273101</v>
      </c>
      <c r="T1593" s="11">
        <v>0.55969649445187397</v>
      </c>
      <c r="U1593" s="11">
        <v>0</v>
      </c>
      <c r="V1593" s="11">
        <v>9.4705882352941106</v>
      </c>
      <c r="W1593" s="11">
        <v>0</v>
      </c>
      <c r="X1593" s="11">
        <v>0</v>
      </c>
      <c r="Y1593" s="11">
        <v>9.4705882352941106</v>
      </c>
      <c r="Z1593" s="11">
        <v>4</v>
      </c>
      <c r="AA1593" s="11">
        <v>4</v>
      </c>
      <c r="AB1593" s="11">
        <v>6</v>
      </c>
      <c r="AC1593" s="11">
        <v>20</v>
      </c>
      <c r="AD1593" s="11">
        <v>439.79117647058803</v>
      </c>
      <c r="AE1593" s="11">
        <v>0</v>
      </c>
      <c r="AF1593" s="11">
        <v>0</v>
      </c>
      <c r="AG1593" s="11">
        <v>0</v>
      </c>
      <c r="AH1593" s="11">
        <v>0</v>
      </c>
      <c r="AI1593" s="11">
        <v>0</v>
      </c>
      <c r="AJ1593" s="11">
        <v>0</v>
      </c>
      <c r="AK1593" s="11">
        <v>0</v>
      </c>
      <c r="AL1593" s="11">
        <v>0</v>
      </c>
      <c r="AM1593" s="11">
        <v>0</v>
      </c>
      <c r="AN1593" s="11">
        <v>0</v>
      </c>
      <c r="AO1593" s="11">
        <v>0</v>
      </c>
      <c r="AP1593" s="11">
        <v>11283.1176470588</v>
      </c>
      <c r="AQ1593" s="11">
        <v>0</v>
      </c>
    </row>
    <row r="1594" spans="1:43" hidden="1" x14ac:dyDescent="0.45">
      <c r="A1594" s="11">
        <v>1592</v>
      </c>
      <c r="B1594" s="11" t="s">
        <v>15</v>
      </c>
      <c r="C1594" s="11" t="s">
        <v>10</v>
      </c>
      <c r="D1594" s="12">
        <v>42248</v>
      </c>
      <c r="E1594" s="11">
        <f t="shared" si="48"/>
        <v>2015</v>
      </c>
      <c r="F1594" s="11">
        <f t="shared" si="49"/>
        <v>9</v>
      </c>
      <c r="G1594" s="11">
        <v>18</v>
      </c>
      <c r="H1594" s="11">
        <v>1</v>
      </c>
      <c r="I1594" s="11">
        <v>17</v>
      </c>
      <c r="J1594" s="11">
        <v>1</v>
      </c>
      <c r="K1594" s="11">
        <v>1</v>
      </c>
      <c r="L1594" s="11">
        <v>236.70588235294099</v>
      </c>
      <c r="M1594" s="11">
        <v>11425.529411764701</v>
      </c>
      <c r="N1594" s="11">
        <v>9135</v>
      </c>
      <c r="O1594" s="11">
        <v>37328.777000850903</v>
      </c>
      <c r="P1594" s="11">
        <v>2618.67176499583</v>
      </c>
      <c r="Q1594" s="11">
        <v>29697.181280198201</v>
      </c>
      <c r="R1594" s="11">
        <v>0.84061065973137605</v>
      </c>
      <c r="S1594" s="11">
        <v>15.0960945376243</v>
      </c>
      <c r="T1594" s="11">
        <v>0.55468883398309399</v>
      </c>
      <c r="U1594" s="11">
        <v>0</v>
      </c>
      <c r="V1594" s="11">
        <v>10.4117647058823</v>
      </c>
      <c r="W1594" s="11">
        <v>1.0588235294117601</v>
      </c>
      <c r="X1594" s="11">
        <v>0.47058823529411697</v>
      </c>
      <c r="Y1594" s="11">
        <v>8.8823529411764692</v>
      </c>
      <c r="Z1594" s="11">
        <v>4.23529411764705</v>
      </c>
      <c r="AA1594" s="11">
        <v>4.23529411764705</v>
      </c>
      <c r="AB1594" s="11">
        <v>6.3529411764705799</v>
      </c>
      <c r="AC1594" s="11">
        <v>21.647058823529399</v>
      </c>
      <c r="AD1594" s="11">
        <v>444.19411764705802</v>
      </c>
      <c r="AE1594" s="11">
        <v>0</v>
      </c>
      <c r="AF1594" s="11">
        <v>0</v>
      </c>
      <c r="AG1594" s="11">
        <v>0</v>
      </c>
      <c r="AH1594" s="11">
        <v>0</v>
      </c>
      <c r="AI1594" s="11">
        <v>0</v>
      </c>
      <c r="AJ1594" s="11">
        <v>0</v>
      </c>
      <c r="AK1594" s="11">
        <v>0</v>
      </c>
      <c r="AL1594" s="11">
        <v>0</v>
      </c>
      <c r="AM1594" s="11">
        <v>0</v>
      </c>
      <c r="AN1594" s="11">
        <v>0</v>
      </c>
      <c r="AO1594" s="11">
        <v>0</v>
      </c>
      <c r="AP1594" s="11">
        <v>10232.1764705882</v>
      </c>
      <c r="AQ1594" s="11">
        <v>0</v>
      </c>
    </row>
    <row r="1595" spans="1:43" hidden="1" x14ac:dyDescent="0.45">
      <c r="A1595" s="11">
        <v>1593</v>
      </c>
      <c r="B1595" s="11" t="s">
        <v>15</v>
      </c>
      <c r="C1595" s="11" t="s">
        <v>10</v>
      </c>
      <c r="D1595" s="12">
        <v>42278</v>
      </c>
      <c r="E1595" s="11">
        <f t="shared" si="48"/>
        <v>2015</v>
      </c>
      <c r="F1595" s="11">
        <f t="shared" si="49"/>
        <v>10</v>
      </c>
      <c r="G1595" s="11">
        <v>17</v>
      </c>
      <c r="H1595" s="11">
        <v>0</v>
      </c>
      <c r="I1595" s="11">
        <v>17</v>
      </c>
      <c r="J1595" s="11">
        <v>0</v>
      </c>
      <c r="K1595" s="11">
        <v>0</v>
      </c>
      <c r="L1595" s="11">
        <v>220.941176470588</v>
      </c>
      <c r="M1595" s="11">
        <v>10587.470588235199</v>
      </c>
      <c r="N1595" s="11">
        <v>8646.9411764705801</v>
      </c>
      <c r="O1595" s="11">
        <v>35046.5353979059</v>
      </c>
      <c r="P1595" s="11">
        <v>2448.9574274009001</v>
      </c>
      <c r="Q1595" s="11">
        <v>28526.009777783402</v>
      </c>
      <c r="R1595" s="11">
        <v>0.81473657009503597</v>
      </c>
      <c r="S1595" s="11">
        <v>14.311868949854601</v>
      </c>
      <c r="T1595" s="11">
        <v>0.53024063184141201</v>
      </c>
      <c r="U1595" s="11">
        <v>0</v>
      </c>
      <c r="V1595" s="11">
        <v>9.5294117647058805</v>
      </c>
      <c r="W1595" s="11">
        <v>0</v>
      </c>
      <c r="X1595" s="11">
        <v>0.11764705882352899</v>
      </c>
      <c r="Y1595" s="11">
        <v>9.4117647058823497</v>
      </c>
      <c r="Z1595" s="11">
        <v>4</v>
      </c>
      <c r="AA1595" s="11">
        <v>4</v>
      </c>
      <c r="AB1595" s="11">
        <v>6</v>
      </c>
      <c r="AC1595" s="11">
        <v>20.117647058823501</v>
      </c>
      <c r="AD1595" s="11">
        <v>428.81096256684401</v>
      </c>
      <c r="AE1595" s="11">
        <v>0</v>
      </c>
      <c r="AF1595" s="11">
        <v>0</v>
      </c>
      <c r="AG1595" s="11">
        <v>0</v>
      </c>
      <c r="AH1595" s="11">
        <v>0</v>
      </c>
      <c r="AI1595" s="11">
        <v>0</v>
      </c>
      <c r="AJ1595" s="11">
        <v>0</v>
      </c>
      <c r="AK1595" s="11">
        <v>0</v>
      </c>
      <c r="AL1595" s="11">
        <v>0</v>
      </c>
      <c r="AM1595" s="11">
        <v>0</v>
      </c>
      <c r="AN1595" s="11">
        <v>0</v>
      </c>
      <c r="AO1595" s="11">
        <v>0</v>
      </c>
      <c r="AP1595" s="11">
        <v>9796.6470588235297</v>
      </c>
      <c r="AQ1595" s="11">
        <v>0</v>
      </c>
    </row>
    <row r="1596" spans="1:43" hidden="1" x14ac:dyDescent="0.45">
      <c r="A1596" s="11">
        <v>1594</v>
      </c>
      <c r="B1596" s="11" t="s">
        <v>15</v>
      </c>
      <c r="C1596" s="11" t="s">
        <v>10</v>
      </c>
      <c r="D1596" s="12">
        <v>42309</v>
      </c>
      <c r="E1596" s="11">
        <f t="shared" si="48"/>
        <v>2015</v>
      </c>
      <c r="F1596" s="11">
        <f t="shared" si="49"/>
        <v>11</v>
      </c>
      <c r="G1596" s="11">
        <v>17</v>
      </c>
      <c r="H1596" s="11">
        <v>0</v>
      </c>
      <c r="I1596" s="11">
        <v>17</v>
      </c>
      <c r="J1596" s="11">
        <v>0</v>
      </c>
      <c r="K1596" s="11">
        <v>0</v>
      </c>
      <c r="L1596" s="11">
        <v>220</v>
      </c>
      <c r="M1596" s="11">
        <v>10543.7647058823</v>
      </c>
      <c r="N1596" s="11">
        <v>8365.8823529411693</v>
      </c>
      <c r="O1596" s="11">
        <v>35004.200192185803</v>
      </c>
      <c r="P1596" s="11">
        <v>2451.0702054059798</v>
      </c>
      <c r="Q1596" s="11">
        <v>27776.360940594201</v>
      </c>
      <c r="R1596" s="11">
        <v>0.79343287234880799</v>
      </c>
      <c r="S1596" s="11">
        <v>14.281226578961601</v>
      </c>
      <c r="T1596" s="11">
        <v>0.51714227445015204</v>
      </c>
      <c r="U1596" s="11">
        <v>0</v>
      </c>
      <c r="V1596" s="11">
        <v>9.1176470588235201</v>
      </c>
      <c r="W1596" s="11">
        <v>0</v>
      </c>
      <c r="X1596" s="11">
        <v>0</v>
      </c>
      <c r="Y1596" s="11">
        <v>9.1176470588235201</v>
      </c>
      <c r="Z1596" s="11">
        <v>4</v>
      </c>
      <c r="AA1596" s="11">
        <v>4</v>
      </c>
      <c r="AB1596" s="11">
        <v>6</v>
      </c>
      <c r="AC1596" s="11">
        <v>20</v>
      </c>
      <c r="AD1596" s="11">
        <v>418.29411764705799</v>
      </c>
      <c r="AE1596" s="11">
        <v>0</v>
      </c>
      <c r="AF1596" s="11">
        <v>0</v>
      </c>
      <c r="AG1596" s="11">
        <v>0</v>
      </c>
      <c r="AH1596" s="11">
        <v>0</v>
      </c>
      <c r="AI1596" s="11">
        <v>0</v>
      </c>
      <c r="AJ1596" s="11">
        <v>0</v>
      </c>
      <c r="AK1596" s="11">
        <v>0</v>
      </c>
      <c r="AL1596" s="11">
        <v>0</v>
      </c>
      <c r="AM1596" s="11">
        <v>0</v>
      </c>
      <c r="AN1596" s="11">
        <v>0</v>
      </c>
      <c r="AO1596" s="11">
        <v>0</v>
      </c>
      <c r="AP1596" s="11">
        <v>9547.8235294117603</v>
      </c>
      <c r="AQ1596" s="11">
        <v>0</v>
      </c>
    </row>
    <row r="1597" spans="1:43" hidden="1" x14ac:dyDescent="0.45">
      <c r="A1597" s="11">
        <v>1595</v>
      </c>
      <c r="B1597" s="11" t="s">
        <v>15</v>
      </c>
      <c r="C1597" s="11" t="s">
        <v>10</v>
      </c>
      <c r="D1597" s="12">
        <v>42339</v>
      </c>
      <c r="E1597" s="11">
        <f t="shared" si="48"/>
        <v>2015</v>
      </c>
      <c r="F1597" s="11">
        <f t="shared" si="49"/>
        <v>12</v>
      </c>
      <c r="G1597" s="11">
        <v>19</v>
      </c>
      <c r="H1597" s="11">
        <v>0</v>
      </c>
      <c r="I1597" s="11">
        <v>19</v>
      </c>
      <c r="J1597" s="11">
        <v>0</v>
      </c>
      <c r="K1597" s="11">
        <v>0</v>
      </c>
      <c r="L1597" s="11">
        <v>220</v>
      </c>
      <c r="M1597" s="11">
        <v>10553.7368421052</v>
      </c>
      <c r="N1597" s="11">
        <v>8936.5263157894697</v>
      </c>
      <c r="O1597" s="11">
        <v>34668.871862883301</v>
      </c>
      <c r="P1597" s="11">
        <v>2454.4292426859602</v>
      </c>
      <c r="Q1597" s="11">
        <v>29267.939096172398</v>
      </c>
      <c r="R1597" s="11">
        <v>0.84652412878858496</v>
      </c>
      <c r="S1597" s="11">
        <v>14.1264752495988</v>
      </c>
      <c r="T1597" s="11">
        <v>0.55208803396916595</v>
      </c>
      <c r="U1597" s="11">
        <v>0</v>
      </c>
      <c r="V1597" s="11">
        <v>9.1052631578947292</v>
      </c>
      <c r="W1597" s="11">
        <v>0</v>
      </c>
      <c r="X1597" s="11">
        <v>0</v>
      </c>
      <c r="Y1597" s="11">
        <v>9.1052631578947292</v>
      </c>
      <c r="Z1597" s="11">
        <v>4</v>
      </c>
      <c r="AA1597" s="11">
        <v>4</v>
      </c>
      <c r="AB1597" s="11">
        <v>6</v>
      </c>
      <c r="AC1597" s="11">
        <v>20</v>
      </c>
      <c r="AD1597" s="11">
        <v>446.82631578947303</v>
      </c>
      <c r="AE1597" s="11">
        <v>0</v>
      </c>
      <c r="AF1597" s="11">
        <v>0</v>
      </c>
      <c r="AG1597" s="11">
        <v>0</v>
      </c>
      <c r="AH1597" s="11">
        <v>0</v>
      </c>
      <c r="AI1597" s="11">
        <v>0</v>
      </c>
      <c r="AJ1597" s="11">
        <v>0</v>
      </c>
      <c r="AK1597" s="11">
        <v>0</v>
      </c>
      <c r="AL1597" s="11">
        <v>0</v>
      </c>
      <c r="AM1597" s="11">
        <v>0</v>
      </c>
      <c r="AN1597" s="11">
        <v>0</v>
      </c>
      <c r="AO1597" s="11">
        <v>0</v>
      </c>
      <c r="AP1597" s="11">
        <v>10008.6842105263</v>
      </c>
      <c r="AQ1597" s="11">
        <v>0</v>
      </c>
    </row>
    <row r="1598" spans="1:43" hidden="1" x14ac:dyDescent="0.45">
      <c r="A1598" s="11">
        <v>1596</v>
      </c>
      <c r="B1598" s="11" t="s">
        <v>15</v>
      </c>
      <c r="C1598" s="11" t="s">
        <v>10</v>
      </c>
      <c r="D1598" s="12">
        <v>42370</v>
      </c>
      <c r="E1598" s="11">
        <f t="shared" si="48"/>
        <v>2016</v>
      </c>
      <c r="F1598" s="11">
        <f t="shared" si="49"/>
        <v>1</v>
      </c>
      <c r="G1598" s="11">
        <v>16</v>
      </c>
      <c r="H1598" s="11">
        <v>0</v>
      </c>
      <c r="I1598" s="11">
        <v>16</v>
      </c>
      <c r="J1598" s="11">
        <v>0</v>
      </c>
      <c r="K1598" s="11">
        <v>0</v>
      </c>
      <c r="L1598" s="11">
        <v>220</v>
      </c>
      <c r="M1598" s="11">
        <v>10668</v>
      </c>
      <c r="N1598" s="11">
        <v>8645.1875</v>
      </c>
      <c r="O1598" s="11">
        <v>34314.202661069103</v>
      </c>
      <c r="P1598" s="11">
        <v>2447.86626291629</v>
      </c>
      <c r="Q1598" s="11">
        <v>27800.426843128898</v>
      </c>
      <c r="R1598" s="11">
        <v>0.81038502999624995</v>
      </c>
      <c r="S1598" s="11">
        <v>14.0193586452943</v>
      </c>
      <c r="T1598" s="11">
        <v>0.52728063673047199</v>
      </c>
      <c r="U1598" s="11">
        <v>0</v>
      </c>
      <c r="V1598" s="11">
        <v>9.3125</v>
      </c>
      <c r="W1598" s="11">
        <v>0</v>
      </c>
      <c r="X1598" s="11">
        <v>0</v>
      </c>
      <c r="Y1598" s="11">
        <v>9.3125</v>
      </c>
      <c r="Z1598" s="11">
        <v>4</v>
      </c>
      <c r="AA1598" s="11">
        <v>4</v>
      </c>
      <c r="AB1598" s="11">
        <v>6</v>
      </c>
      <c r="AC1598" s="11">
        <v>20</v>
      </c>
      <c r="AD1598" s="11">
        <v>432.25937499999998</v>
      </c>
      <c r="AE1598" s="11">
        <v>0</v>
      </c>
      <c r="AF1598" s="11">
        <v>0</v>
      </c>
      <c r="AG1598" s="11">
        <v>0</v>
      </c>
      <c r="AH1598" s="11">
        <v>0</v>
      </c>
      <c r="AI1598" s="11">
        <v>0</v>
      </c>
      <c r="AJ1598" s="11">
        <v>0</v>
      </c>
      <c r="AK1598" s="11">
        <v>0</v>
      </c>
      <c r="AL1598" s="11">
        <v>0</v>
      </c>
      <c r="AM1598" s="11">
        <v>0</v>
      </c>
      <c r="AN1598" s="11">
        <v>0</v>
      </c>
      <c r="AO1598" s="11">
        <v>0</v>
      </c>
      <c r="AP1598" s="11">
        <v>8635.4375</v>
      </c>
      <c r="AQ1598" s="11">
        <v>0</v>
      </c>
    </row>
    <row r="1599" spans="1:43" hidden="1" x14ac:dyDescent="0.45">
      <c r="A1599" s="11">
        <v>1597</v>
      </c>
      <c r="B1599" s="11" t="s">
        <v>15</v>
      </c>
      <c r="C1599" s="11" t="s">
        <v>10</v>
      </c>
      <c r="D1599" s="12">
        <v>42401</v>
      </c>
      <c r="E1599" s="11">
        <f t="shared" si="48"/>
        <v>2016</v>
      </c>
      <c r="F1599" s="11">
        <f t="shared" si="49"/>
        <v>2</v>
      </c>
      <c r="G1599" s="11">
        <v>17</v>
      </c>
      <c r="H1599" s="11">
        <v>2</v>
      </c>
      <c r="I1599" s="11">
        <v>15</v>
      </c>
      <c r="J1599" s="11">
        <v>2</v>
      </c>
      <c r="K1599" s="11">
        <v>2</v>
      </c>
      <c r="L1599" s="11">
        <v>254.666666666666</v>
      </c>
      <c r="M1599" s="11">
        <v>12476.5333333333</v>
      </c>
      <c r="N1599" s="11">
        <v>11664.333333333299</v>
      </c>
      <c r="O1599" s="11">
        <v>38843.833268255097</v>
      </c>
      <c r="P1599" s="11">
        <v>2782.9611632999199</v>
      </c>
      <c r="Q1599" s="11">
        <v>36166.861404906798</v>
      </c>
      <c r="R1599" s="11">
        <v>1.05635481419678</v>
      </c>
      <c r="S1599" s="11">
        <v>15.820740683390399</v>
      </c>
      <c r="T1599" s="11">
        <v>0.69040795242210395</v>
      </c>
      <c r="U1599" s="11">
        <v>0</v>
      </c>
      <c r="V1599" s="11">
        <v>12.4</v>
      </c>
      <c r="W1599" s="11">
        <v>1.8</v>
      </c>
      <c r="X1599" s="11">
        <v>0.86666666666666603</v>
      </c>
      <c r="Y1599" s="11">
        <v>9.7333333333333307</v>
      </c>
      <c r="Z1599" s="11">
        <v>4.5333333333333297</v>
      </c>
      <c r="AA1599" s="11">
        <v>4.5333333333333297</v>
      </c>
      <c r="AB1599" s="11">
        <v>6.8</v>
      </c>
      <c r="AC1599" s="11">
        <v>23.3333333333333</v>
      </c>
      <c r="AD1599" s="11">
        <v>564.67696969696897</v>
      </c>
      <c r="AE1599" s="11">
        <v>0</v>
      </c>
      <c r="AF1599" s="11">
        <v>0</v>
      </c>
      <c r="AG1599" s="11">
        <v>0</v>
      </c>
      <c r="AH1599" s="11">
        <v>0</v>
      </c>
      <c r="AI1599" s="11">
        <v>0</v>
      </c>
      <c r="AJ1599" s="11">
        <v>0</v>
      </c>
      <c r="AK1599" s="11">
        <v>0</v>
      </c>
      <c r="AL1599" s="11">
        <v>0</v>
      </c>
      <c r="AM1599" s="11">
        <v>0</v>
      </c>
      <c r="AN1599" s="11">
        <v>0</v>
      </c>
      <c r="AO1599" s="11">
        <v>0</v>
      </c>
      <c r="AP1599" s="11">
        <v>12107.5333333333</v>
      </c>
      <c r="AQ1599" s="11">
        <v>0</v>
      </c>
    </row>
    <row r="1600" spans="1:43" hidden="1" x14ac:dyDescent="0.45">
      <c r="A1600" s="11">
        <v>1598</v>
      </c>
      <c r="B1600" s="11" t="s">
        <v>15</v>
      </c>
      <c r="C1600" s="11" t="s">
        <v>10</v>
      </c>
      <c r="D1600" s="12">
        <v>42430</v>
      </c>
      <c r="E1600" s="11">
        <f t="shared" si="48"/>
        <v>2016</v>
      </c>
      <c r="F1600" s="11">
        <f t="shared" si="49"/>
        <v>3</v>
      </c>
      <c r="G1600" s="11">
        <v>19</v>
      </c>
      <c r="H1600" s="11">
        <v>1</v>
      </c>
      <c r="I1600" s="11">
        <v>18</v>
      </c>
      <c r="J1600" s="11">
        <v>1</v>
      </c>
      <c r="K1600" s="11">
        <v>0</v>
      </c>
      <c r="L1600" s="11">
        <v>232.222222222222</v>
      </c>
      <c r="M1600" s="11">
        <v>11459.1111111111</v>
      </c>
      <c r="N1600" s="11">
        <v>8873.3333333333303</v>
      </c>
      <c r="O1600" s="11">
        <v>35711.058669810198</v>
      </c>
      <c r="P1600" s="11">
        <v>2515.1191948462001</v>
      </c>
      <c r="Q1600" s="11">
        <v>27631.655781748901</v>
      </c>
      <c r="R1600" s="11">
        <v>0.81736674035863399</v>
      </c>
      <c r="S1600" s="11">
        <v>14.9878418983694</v>
      </c>
      <c r="T1600" s="11">
        <v>0.51783929373033599</v>
      </c>
      <c r="U1600" s="11">
        <v>0</v>
      </c>
      <c r="V1600" s="11">
        <v>13.1111111111111</v>
      </c>
      <c r="W1600" s="11">
        <v>0</v>
      </c>
      <c r="X1600" s="11">
        <v>0</v>
      </c>
      <c r="Y1600" s="11">
        <v>13.1111111111111</v>
      </c>
      <c r="Z1600" s="11">
        <v>4.2222222222222197</v>
      </c>
      <c r="AA1600" s="11">
        <v>4.2222222222222197</v>
      </c>
      <c r="AB1600" s="11">
        <v>6.3333333333333304</v>
      </c>
      <c r="AC1600" s="11">
        <v>21.1111111111111</v>
      </c>
      <c r="AD1600" s="11">
        <v>443.666666666666</v>
      </c>
      <c r="AE1600" s="11">
        <v>0</v>
      </c>
      <c r="AF1600" s="11">
        <v>0</v>
      </c>
      <c r="AG1600" s="11">
        <v>0</v>
      </c>
      <c r="AH1600" s="11">
        <v>0</v>
      </c>
      <c r="AI1600" s="11">
        <v>0</v>
      </c>
      <c r="AJ1600" s="11">
        <v>0</v>
      </c>
      <c r="AK1600" s="11">
        <v>0</v>
      </c>
      <c r="AL1600" s="11">
        <v>0</v>
      </c>
      <c r="AM1600" s="11">
        <v>0</v>
      </c>
      <c r="AN1600" s="11">
        <v>0</v>
      </c>
      <c r="AO1600" s="11">
        <v>0</v>
      </c>
      <c r="AP1600" s="11">
        <v>8784.9444444444398</v>
      </c>
      <c r="AQ1600" s="11">
        <v>0</v>
      </c>
    </row>
    <row r="1601" spans="1:43" hidden="1" x14ac:dyDescent="0.45">
      <c r="A1601" s="11">
        <v>1599</v>
      </c>
      <c r="B1601" s="11" t="s">
        <v>15</v>
      </c>
      <c r="C1601" s="11" t="s">
        <v>10</v>
      </c>
      <c r="D1601" s="12">
        <v>42461</v>
      </c>
      <c r="E1601" s="11">
        <f t="shared" si="48"/>
        <v>2016</v>
      </c>
      <c r="F1601" s="11">
        <f t="shared" si="49"/>
        <v>4</v>
      </c>
      <c r="G1601" s="11">
        <v>16</v>
      </c>
      <c r="H1601" s="11">
        <v>0</v>
      </c>
      <c r="I1601" s="11">
        <v>16</v>
      </c>
      <c r="J1601" s="11">
        <v>0</v>
      </c>
      <c r="K1601" s="11">
        <v>0</v>
      </c>
      <c r="L1601" s="11">
        <v>220</v>
      </c>
      <c r="M1601" s="11">
        <v>10856</v>
      </c>
      <c r="N1601" s="11">
        <v>8778.5625</v>
      </c>
      <c r="O1601" s="11">
        <v>34003.5698632602</v>
      </c>
      <c r="P1601" s="11">
        <v>2393.57840197218</v>
      </c>
      <c r="Q1601" s="11">
        <v>27522.3585229366</v>
      </c>
      <c r="R1601" s="11">
        <v>0.80863692888725103</v>
      </c>
      <c r="S1601" s="11">
        <v>14.204687953569801</v>
      </c>
      <c r="T1601" s="11">
        <v>0.51481996270166697</v>
      </c>
      <c r="U1601" s="11">
        <v>0</v>
      </c>
      <c r="V1601" s="11">
        <v>12.25</v>
      </c>
      <c r="W1601" s="11">
        <v>0</v>
      </c>
      <c r="X1601" s="11">
        <v>0</v>
      </c>
      <c r="Y1601" s="11">
        <v>12.25</v>
      </c>
      <c r="Z1601" s="11">
        <v>4</v>
      </c>
      <c r="AA1601" s="11">
        <v>4</v>
      </c>
      <c r="AB1601" s="11">
        <v>6</v>
      </c>
      <c r="AC1601" s="11">
        <v>20</v>
      </c>
      <c r="AD1601" s="11">
        <v>438.92812500000002</v>
      </c>
      <c r="AE1601" s="11">
        <v>0</v>
      </c>
      <c r="AF1601" s="11">
        <v>0</v>
      </c>
      <c r="AG1601" s="11">
        <v>0</v>
      </c>
      <c r="AH1601" s="11">
        <v>0</v>
      </c>
      <c r="AI1601" s="11">
        <v>0</v>
      </c>
      <c r="AJ1601" s="11">
        <v>0</v>
      </c>
      <c r="AK1601" s="11">
        <v>0</v>
      </c>
      <c r="AL1601" s="11">
        <v>0</v>
      </c>
      <c r="AM1601" s="11">
        <v>0</v>
      </c>
      <c r="AN1601" s="11">
        <v>0</v>
      </c>
      <c r="AO1601" s="11">
        <v>0</v>
      </c>
      <c r="AP1601" s="11">
        <v>8429.625</v>
      </c>
      <c r="AQ1601" s="11">
        <v>0</v>
      </c>
    </row>
    <row r="1602" spans="1:43" hidden="1" x14ac:dyDescent="0.45">
      <c r="A1602" s="11">
        <v>1600</v>
      </c>
      <c r="B1602" s="11" t="s">
        <v>15</v>
      </c>
      <c r="C1602" s="11" t="s">
        <v>10</v>
      </c>
      <c r="D1602" s="12">
        <v>42491</v>
      </c>
      <c r="E1602" s="11">
        <f t="shared" si="48"/>
        <v>2016</v>
      </c>
      <c r="F1602" s="11">
        <f t="shared" si="49"/>
        <v>5</v>
      </c>
      <c r="G1602" s="11">
        <v>18</v>
      </c>
      <c r="H1602" s="11">
        <v>1</v>
      </c>
      <c r="I1602" s="11">
        <v>17</v>
      </c>
      <c r="J1602" s="11">
        <v>1</v>
      </c>
      <c r="K1602" s="11">
        <v>0</v>
      </c>
      <c r="L1602" s="11">
        <v>234.82352941176401</v>
      </c>
      <c r="M1602" s="11">
        <v>11580</v>
      </c>
      <c r="N1602" s="11">
        <v>10082.352941176399</v>
      </c>
      <c r="O1602" s="11">
        <v>35535.663778328002</v>
      </c>
      <c r="P1602" s="11">
        <v>2522.8085787798</v>
      </c>
      <c r="Q1602" s="11">
        <v>30682.081221392102</v>
      </c>
      <c r="R1602" s="11">
        <v>0.91887305450552004</v>
      </c>
      <c r="S1602" s="11">
        <v>14.912055840516601</v>
      </c>
      <c r="T1602" s="11">
        <v>0.58143345043809302</v>
      </c>
      <c r="U1602" s="11">
        <v>0</v>
      </c>
      <c r="V1602" s="11">
        <v>13.176470588235199</v>
      </c>
      <c r="W1602" s="11">
        <v>0</v>
      </c>
      <c r="X1602" s="11">
        <v>0.23529411764705799</v>
      </c>
      <c r="Y1602" s="11">
        <v>12.9411764705882</v>
      </c>
      <c r="Z1602" s="11">
        <v>4.23529411764705</v>
      </c>
      <c r="AA1602" s="11">
        <v>4.23529411764705</v>
      </c>
      <c r="AB1602" s="11">
        <v>6.3529411764705799</v>
      </c>
      <c r="AC1602" s="11">
        <v>21.411764705882302</v>
      </c>
      <c r="AD1602" s="11">
        <v>496.35374331550798</v>
      </c>
      <c r="AE1602" s="11">
        <v>0</v>
      </c>
      <c r="AF1602" s="11">
        <v>0</v>
      </c>
      <c r="AG1602" s="11">
        <v>0</v>
      </c>
      <c r="AH1602" s="11">
        <v>0</v>
      </c>
      <c r="AI1602" s="11">
        <v>0</v>
      </c>
      <c r="AJ1602" s="11">
        <v>0</v>
      </c>
      <c r="AK1602" s="11">
        <v>0</v>
      </c>
      <c r="AL1602" s="11">
        <v>0</v>
      </c>
      <c r="AM1602" s="11">
        <v>0</v>
      </c>
      <c r="AN1602" s="11">
        <v>0</v>
      </c>
      <c r="AO1602" s="11">
        <v>0</v>
      </c>
      <c r="AP1602" s="11">
        <v>9597.8235294117603</v>
      </c>
      <c r="AQ1602" s="11">
        <v>0</v>
      </c>
    </row>
    <row r="1603" spans="1:43" hidden="1" x14ac:dyDescent="0.45">
      <c r="A1603" s="11">
        <v>1601</v>
      </c>
      <c r="B1603" s="11" t="s">
        <v>15</v>
      </c>
      <c r="C1603" s="11" t="s">
        <v>10</v>
      </c>
      <c r="D1603" s="12">
        <v>42522</v>
      </c>
      <c r="E1603" s="11">
        <f t="shared" ref="E1603:E1666" si="50">YEAR(D1603)</f>
        <v>2016</v>
      </c>
      <c r="F1603" s="11">
        <f t="shared" ref="F1603:F1666" si="51">MONTH(D1603)</f>
        <v>6</v>
      </c>
      <c r="G1603" s="11">
        <v>18</v>
      </c>
      <c r="H1603" s="11">
        <v>1</v>
      </c>
      <c r="I1603" s="11">
        <v>17</v>
      </c>
      <c r="J1603" s="11">
        <v>1</v>
      </c>
      <c r="K1603" s="11">
        <v>0</v>
      </c>
      <c r="L1603" s="11">
        <v>232.941176470588</v>
      </c>
      <c r="M1603" s="11">
        <v>11494.588235294101</v>
      </c>
      <c r="N1603" s="11">
        <v>9475</v>
      </c>
      <c r="O1603" s="11">
        <v>35676.870916808199</v>
      </c>
      <c r="P1603" s="11">
        <v>2527.41017725235</v>
      </c>
      <c r="Q1603" s="11">
        <v>29335.575328362698</v>
      </c>
      <c r="R1603" s="11">
        <v>0.87278924097273303</v>
      </c>
      <c r="S1603" s="11">
        <v>14.947302734632199</v>
      </c>
      <c r="T1603" s="11">
        <v>0.55398312573020003</v>
      </c>
      <c r="U1603" s="11">
        <v>0</v>
      </c>
      <c r="V1603" s="11">
        <v>13</v>
      </c>
      <c r="W1603" s="11">
        <v>0</v>
      </c>
      <c r="X1603" s="11">
        <v>0</v>
      </c>
      <c r="Y1603" s="11">
        <v>13</v>
      </c>
      <c r="Z1603" s="11">
        <v>4.23529411764705</v>
      </c>
      <c r="AA1603" s="11">
        <v>4.23529411764705</v>
      </c>
      <c r="AB1603" s="11">
        <v>6.3529411764705799</v>
      </c>
      <c r="AC1603" s="11">
        <v>21.176470588235201</v>
      </c>
      <c r="AD1603" s="11">
        <v>473.75</v>
      </c>
      <c r="AE1603" s="11">
        <v>0</v>
      </c>
      <c r="AF1603" s="11">
        <v>0</v>
      </c>
      <c r="AG1603" s="11">
        <v>0</v>
      </c>
      <c r="AH1603" s="11">
        <v>0</v>
      </c>
      <c r="AI1603" s="11">
        <v>0</v>
      </c>
      <c r="AJ1603" s="11">
        <v>0</v>
      </c>
      <c r="AK1603" s="11">
        <v>0</v>
      </c>
      <c r="AL1603" s="11">
        <v>0</v>
      </c>
      <c r="AM1603" s="11">
        <v>0</v>
      </c>
      <c r="AN1603" s="11">
        <v>0</v>
      </c>
      <c r="AO1603" s="11">
        <v>0</v>
      </c>
      <c r="AP1603" s="11">
        <v>9360.7058823529405</v>
      </c>
      <c r="AQ1603" s="11">
        <v>0</v>
      </c>
    </row>
    <row r="1604" spans="1:43" hidden="1" x14ac:dyDescent="0.45">
      <c r="A1604" s="11">
        <v>1602</v>
      </c>
      <c r="B1604" s="11" t="s">
        <v>15</v>
      </c>
      <c r="C1604" s="11" t="s">
        <v>10</v>
      </c>
      <c r="D1604" s="12">
        <v>42552</v>
      </c>
      <c r="E1604" s="11">
        <f t="shared" si="50"/>
        <v>2016</v>
      </c>
      <c r="F1604" s="11">
        <f t="shared" si="51"/>
        <v>7</v>
      </c>
      <c r="G1604" s="11">
        <v>16</v>
      </c>
      <c r="H1604" s="11">
        <v>0</v>
      </c>
      <c r="I1604" s="11">
        <v>16</v>
      </c>
      <c r="J1604" s="11">
        <v>0</v>
      </c>
      <c r="K1604" s="11">
        <v>0</v>
      </c>
      <c r="L1604" s="11">
        <v>220</v>
      </c>
      <c r="M1604" s="11">
        <v>10856</v>
      </c>
      <c r="N1604" s="11">
        <v>8997.4375</v>
      </c>
      <c r="O1604" s="11">
        <v>33891.076677260797</v>
      </c>
      <c r="P1604" s="11">
        <v>2408.68040798222</v>
      </c>
      <c r="Q1604" s="11">
        <v>28038.926273489298</v>
      </c>
      <c r="R1604" s="11">
        <v>0.82879859064112005</v>
      </c>
      <c r="S1604" s="11">
        <v>14.070863853931</v>
      </c>
      <c r="T1604" s="11">
        <v>0.53074948032885405</v>
      </c>
      <c r="U1604" s="11">
        <v>0</v>
      </c>
      <c r="V1604" s="11">
        <v>12.3125</v>
      </c>
      <c r="W1604" s="11">
        <v>0</v>
      </c>
      <c r="X1604" s="11">
        <v>0</v>
      </c>
      <c r="Y1604" s="11">
        <v>12.3125</v>
      </c>
      <c r="Z1604" s="11">
        <v>4</v>
      </c>
      <c r="AA1604" s="11">
        <v>4</v>
      </c>
      <c r="AB1604" s="11">
        <v>6</v>
      </c>
      <c r="AC1604" s="11">
        <v>20</v>
      </c>
      <c r="AD1604" s="11">
        <v>449.87187499999999</v>
      </c>
      <c r="AE1604" s="11">
        <v>0</v>
      </c>
      <c r="AF1604" s="11">
        <v>0</v>
      </c>
      <c r="AG1604" s="11">
        <v>0</v>
      </c>
      <c r="AH1604" s="11">
        <v>0</v>
      </c>
      <c r="AI1604" s="11">
        <v>0</v>
      </c>
      <c r="AJ1604" s="11">
        <v>0</v>
      </c>
      <c r="AK1604" s="11">
        <v>0</v>
      </c>
      <c r="AL1604" s="11">
        <v>0</v>
      </c>
      <c r="AM1604" s="11">
        <v>0</v>
      </c>
      <c r="AN1604" s="11">
        <v>0</v>
      </c>
      <c r="AO1604" s="11">
        <v>0</v>
      </c>
      <c r="AP1604" s="11">
        <v>9231.875</v>
      </c>
      <c r="AQ1604" s="11">
        <v>0</v>
      </c>
    </row>
    <row r="1605" spans="1:43" hidden="1" x14ac:dyDescent="0.45">
      <c r="A1605" s="11">
        <v>1603</v>
      </c>
      <c r="B1605" s="11" t="s">
        <v>15</v>
      </c>
      <c r="C1605" s="11" t="s">
        <v>10</v>
      </c>
      <c r="D1605" s="12">
        <v>42583</v>
      </c>
      <c r="E1605" s="11">
        <f t="shared" si="50"/>
        <v>2016</v>
      </c>
      <c r="F1605" s="11">
        <f t="shared" si="51"/>
        <v>8</v>
      </c>
      <c r="G1605" s="11">
        <v>19</v>
      </c>
      <c r="H1605" s="11">
        <v>1</v>
      </c>
      <c r="I1605" s="11">
        <v>18</v>
      </c>
      <c r="J1605" s="11">
        <v>1</v>
      </c>
      <c r="K1605" s="11">
        <v>0</v>
      </c>
      <c r="L1605" s="11">
        <v>230.333333333333</v>
      </c>
      <c r="M1605" s="11">
        <v>11361.8888888888</v>
      </c>
      <c r="N1605" s="11">
        <v>10447.777777777699</v>
      </c>
      <c r="O1605" s="11">
        <v>35340.063083100104</v>
      </c>
      <c r="P1605" s="11">
        <v>2549.1594610895499</v>
      </c>
      <c r="Q1605" s="11">
        <v>32485.430404199898</v>
      </c>
      <c r="R1605" s="11">
        <v>0.97187251155630505</v>
      </c>
      <c r="S1605" s="11">
        <v>14.636850132827</v>
      </c>
      <c r="T1605" s="11">
        <v>0.62457725473790904</v>
      </c>
      <c r="U1605" s="11">
        <v>0</v>
      </c>
      <c r="V1605" s="11">
        <v>13.2222222222222</v>
      </c>
      <c r="W1605" s="11">
        <v>0</v>
      </c>
      <c r="X1605" s="11">
        <v>0</v>
      </c>
      <c r="Y1605" s="11">
        <v>13.2222222222222</v>
      </c>
      <c r="Z1605" s="11">
        <v>4.2222222222222197</v>
      </c>
      <c r="AA1605" s="11">
        <v>4.2222222222222197</v>
      </c>
      <c r="AB1605" s="11">
        <v>6.3333333333333304</v>
      </c>
      <c r="AC1605" s="11">
        <v>21.1111111111111</v>
      </c>
      <c r="AD1605" s="11">
        <v>522.388888888888</v>
      </c>
      <c r="AE1605" s="11">
        <v>0</v>
      </c>
      <c r="AF1605" s="11">
        <v>0</v>
      </c>
      <c r="AG1605" s="11">
        <v>0</v>
      </c>
      <c r="AH1605" s="11">
        <v>0</v>
      </c>
      <c r="AI1605" s="11">
        <v>0</v>
      </c>
      <c r="AJ1605" s="11">
        <v>0</v>
      </c>
      <c r="AK1605" s="11">
        <v>0</v>
      </c>
      <c r="AL1605" s="11">
        <v>0</v>
      </c>
      <c r="AM1605" s="11">
        <v>0</v>
      </c>
      <c r="AN1605" s="11">
        <v>0</v>
      </c>
      <c r="AO1605" s="11">
        <v>0</v>
      </c>
      <c r="AP1605" s="11">
        <v>11492.277777777699</v>
      </c>
      <c r="AQ1605" s="11">
        <v>0</v>
      </c>
    </row>
    <row r="1606" spans="1:43" hidden="1" x14ac:dyDescent="0.45">
      <c r="A1606" s="11">
        <v>1604</v>
      </c>
      <c r="B1606" s="11" t="s">
        <v>15</v>
      </c>
      <c r="C1606" s="11" t="s">
        <v>10</v>
      </c>
      <c r="D1606" s="12">
        <v>42614</v>
      </c>
      <c r="E1606" s="11">
        <f t="shared" si="50"/>
        <v>2016</v>
      </c>
      <c r="F1606" s="11">
        <f t="shared" si="51"/>
        <v>9</v>
      </c>
      <c r="G1606" s="11">
        <v>17</v>
      </c>
      <c r="H1606" s="11">
        <v>2</v>
      </c>
      <c r="I1606" s="11">
        <v>15</v>
      </c>
      <c r="J1606" s="11">
        <v>2</v>
      </c>
      <c r="K1606" s="11">
        <v>2</v>
      </c>
      <c r="L1606" s="11">
        <v>259.73333333333301</v>
      </c>
      <c r="M1606" s="11">
        <v>12821.0666666666</v>
      </c>
      <c r="N1606" s="11">
        <v>11589.333333333299</v>
      </c>
      <c r="O1606" s="11">
        <v>38521.076011105397</v>
      </c>
      <c r="P1606" s="11">
        <v>2718.7361941265099</v>
      </c>
      <c r="Q1606" s="11">
        <v>34162.229233911501</v>
      </c>
      <c r="R1606" s="11">
        <v>1.0078130971302199</v>
      </c>
      <c r="S1606" s="11">
        <v>16.059378312591502</v>
      </c>
      <c r="T1606" s="11">
        <v>0.64512600262282704</v>
      </c>
      <c r="U1606" s="11">
        <v>0</v>
      </c>
      <c r="V1606" s="11">
        <v>14.466666666666599</v>
      </c>
      <c r="W1606" s="11">
        <v>2.2000000000000002</v>
      </c>
      <c r="X1606" s="11">
        <v>0.8</v>
      </c>
      <c r="Y1606" s="11">
        <v>11.466666666666599</v>
      </c>
      <c r="Z1606" s="11">
        <v>4.7333333333333298</v>
      </c>
      <c r="AA1606" s="11">
        <v>4.7333333333333298</v>
      </c>
      <c r="AB1606" s="11">
        <v>7.2</v>
      </c>
      <c r="AC1606" s="11">
        <v>23.466666666666601</v>
      </c>
      <c r="AD1606" s="11">
        <v>551.39277777777704</v>
      </c>
      <c r="AE1606" s="11">
        <v>0</v>
      </c>
      <c r="AF1606" s="11">
        <v>0</v>
      </c>
      <c r="AG1606" s="11">
        <v>0</v>
      </c>
      <c r="AH1606" s="11">
        <v>0</v>
      </c>
      <c r="AI1606" s="11">
        <v>0</v>
      </c>
      <c r="AJ1606" s="11">
        <v>0</v>
      </c>
      <c r="AK1606" s="11">
        <v>0</v>
      </c>
      <c r="AL1606" s="11">
        <v>0</v>
      </c>
      <c r="AM1606" s="11">
        <v>0</v>
      </c>
      <c r="AN1606" s="11">
        <v>0</v>
      </c>
      <c r="AO1606" s="11">
        <v>0</v>
      </c>
      <c r="AP1606" s="11">
        <v>9563.8666666666595</v>
      </c>
      <c r="AQ1606" s="11">
        <v>0</v>
      </c>
    </row>
    <row r="1607" spans="1:43" hidden="1" x14ac:dyDescent="0.45">
      <c r="A1607" s="11">
        <v>1605</v>
      </c>
      <c r="B1607" s="11" t="s">
        <v>15</v>
      </c>
      <c r="C1607" s="11" t="s">
        <v>10</v>
      </c>
      <c r="D1607" s="12">
        <v>42644</v>
      </c>
      <c r="E1607" s="11">
        <f t="shared" si="50"/>
        <v>2016</v>
      </c>
      <c r="F1607" s="11">
        <f t="shared" si="51"/>
        <v>10</v>
      </c>
      <c r="G1607" s="11">
        <v>17</v>
      </c>
      <c r="H1607" s="11">
        <v>1</v>
      </c>
      <c r="I1607" s="11">
        <v>16</v>
      </c>
      <c r="J1607" s="11">
        <v>1</v>
      </c>
      <c r="K1607" s="11">
        <v>0</v>
      </c>
      <c r="L1607" s="11">
        <v>233.75</v>
      </c>
      <c r="M1607" s="11">
        <v>11534.5</v>
      </c>
      <c r="N1607" s="11">
        <v>9960.4375</v>
      </c>
      <c r="O1607" s="11">
        <v>35509.7567800385</v>
      </c>
      <c r="P1607" s="11">
        <v>2503.6974468615599</v>
      </c>
      <c r="Q1607" s="11">
        <v>30557.627694362502</v>
      </c>
      <c r="R1607" s="11">
        <v>0.917505296610169</v>
      </c>
      <c r="S1607" s="11">
        <v>15.067649951047899</v>
      </c>
      <c r="T1607" s="11">
        <v>0.57424353566220798</v>
      </c>
      <c r="U1607" s="11">
        <v>0</v>
      </c>
      <c r="V1607" s="11">
        <v>13.0625</v>
      </c>
      <c r="W1607" s="11">
        <v>0</v>
      </c>
      <c r="X1607" s="11">
        <v>0</v>
      </c>
      <c r="Y1607" s="11">
        <v>13.0625</v>
      </c>
      <c r="Z1607" s="11">
        <v>4.25</v>
      </c>
      <c r="AA1607" s="11">
        <v>4.25</v>
      </c>
      <c r="AB1607" s="11">
        <v>6.375</v>
      </c>
      <c r="AC1607" s="11">
        <v>21.25</v>
      </c>
      <c r="AD1607" s="11">
        <v>498.02187500000002</v>
      </c>
      <c r="AE1607" s="11">
        <v>0</v>
      </c>
      <c r="AF1607" s="11">
        <v>0</v>
      </c>
      <c r="AG1607" s="11">
        <v>0</v>
      </c>
      <c r="AH1607" s="11">
        <v>0</v>
      </c>
      <c r="AI1607" s="11">
        <v>0</v>
      </c>
      <c r="AJ1607" s="11">
        <v>0</v>
      </c>
      <c r="AK1607" s="11">
        <v>0</v>
      </c>
      <c r="AL1607" s="11">
        <v>0</v>
      </c>
      <c r="AM1607" s="11">
        <v>0</v>
      </c>
      <c r="AN1607" s="11">
        <v>0</v>
      </c>
      <c r="AO1607" s="11">
        <v>0</v>
      </c>
      <c r="AP1607" s="11">
        <v>5556</v>
      </c>
      <c r="AQ1607" s="11">
        <v>0</v>
      </c>
    </row>
    <row r="1608" spans="1:43" hidden="1" x14ac:dyDescent="0.45">
      <c r="A1608" s="11">
        <v>1606</v>
      </c>
      <c r="B1608" s="11" t="s">
        <v>15</v>
      </c>
      <c r="C1608" s="11" t="s">
        <v>10</v>
      </c>
      <c r="D1608" s="12">
        <v>42675</v>
      </c>
      <c r="E1608" s="11">
        <f t="shared" si="50"/>
        <v>2016</v>
      </c>
      <c r="F1608" s="11">
        <f t="shared" si="51"/>
        <v>11</v>
      </c>
      <c r="G1608" s="11">
        <v>18</v>
      </c>
      <c r="H1608" s="11">
        <v>0</v>
      </c>
      <c r="I1608" s="11">
        <v>18</v>
      </c>
      <c r="J1608" s="11">
        <v>0</v>
      </c>
      <c r="K1608" s="11">
        <v>0</v>
      </c>
      <c r="L1608" s="11">
        <v>208.888888888888</v>
      </c>
      <c r="M1608" s="11">
        <v>10277.1111111111</v>
      </c>
      <c r="N1608" s="11">
        <v>9124.3888888888796</v>
      </c>
      <c r="O1608" s="11">
        <v>33431.8092570687</v>
      </c>
      <c r="P1608" s="11">
        <v>2372.9288647660801</v>
      </c>
      <c r="Q1608" s="11">
        <v>29756.5281018936</v>
      </c>
      <c r="R1608" s="11">
        <v>0.89067973881876705</v>
      </c>
      <c r="S1608" s="11">
        <v>14.088889057823801</v>
      </c>
      <c r="T1608" s="11">
        <v>0.56137561399510505</v>
      </c>
      <c r="U1608" s="11">
        <v>0</v>
      </c>
      <c r="V1608" s="11">
        <v>12.5555555555555</v>
      </c>
      <c r="W1608" s="11">
        <v>0</v>
      </c>
      <c r="X1608" s="11">
        <v>0</v>
      </c>
      <c r="Y1608" s="11">
        <v>12.5555555555555</v>
      </c>
      <c r="Z1608" s="11">
        <v>4</v>
      </c>
      <c r="AA1608" s="11">
        <v>4</v>
      </c>
      <c r="AB1608" s="11">
        <v>6</v>
      </c>
      <c r="AC1608" s="11">
        <v>20</v>
      </c>
      <c r="AD1608" s="11">
        <v>456.21944444444398</v>
      </c>
      <c r="AE1608" s="11">
        <v>0</v>
      </c>
      <c r="AF1608" s="11">
        <v>0</v>
      </c>
      <c r="AG1608" s="11">
        <v>0</v>
      </c>
      <c r="AH1608" s="11">
        <v>0</v>
      </c>
      <c r="AI1608" s="11">
        <v>0</v>
      </c>
      <c r="AJ1608" s="11">
        <v>0</v>
      </c>
      <c r="AK1608" s="11">
        <v>0</v>
      </c>
      <c r="AL1608" s="11">
        <v>0</v>
      </c>
      <c r="AM1608" s="11">
        <v>0</v>
      </c>
      <c r="AN1608" s="11">
        <v>0</v>
      </c>
      <c r="AO1608" s="11">
        <v>0</v>
      </c>
      <c r="AP1608" s="11">
        <v>5382.3888888888796</v>
      </c>
      <c r="AQ1608" s="11">
        <v>0</v>
      </c>
    </row>
    <row r="1609" spans="1:43" hidden="1" x14ac:dyDescent="0.45">
      <c r="A1609" s="11">
        <v>1607</v>
      </c>
      <c r="B1609" s="11" t="s">
        <v>15</v>
      </c>
      <c r="C1609" s="11" t="s">
        <v>10</v>
      </c>
      <c r="D1609" s="12">
        <v>42705</v>
      </c>
      <c r="E1609" s="11">
        <f t="shared" si="50"/>
        <v>2016</v>
      </c>
      <c r="F1609" s="11">
        <f t="shared" si="51"/>
        <v>12</v>
      </c>
      <c r="G1609" s="11">
        <v>17</v>
      </c>
      <c r="H1609" s="11">
        <v>0</v>
      </c>
      <c r="I1609" s="11">
        <v>17</v>
      </c>
      <c r="J1609" s="11">
        <v>0</v>
      </c>
      <c r="K1609" s="11">
        <v>0</v>
      </c>
      <c r="L1609" s="11">
        <v>253.64705882352899</v>
      </c>
      <c r="M1609" s="11">
        <v>12348.1176470588</v>
      </c>
      <c r="N1609" s="11">
        <v>11100.8235294117</v>
      </c>
      <c r="O1609" s="11">
        <v>30773.211543571</v>
      </c>
      <c r="P1609" s="11">
        <v>2267.4510974680102</v>
      </c>
      <c r="Q1609" s="11">
        <v>27579.544414786698</v>
      </c>
      <c r="R1609" s="11">
        <v>0.898201224189214</v>
      </c>
      <c r="S1609" s="11">
        <v>13.5512336437431</v>
      </c>
      <c r="T1609" s="11">
        <v>0.54267611041604302</v>
      </c>
      <c r="U1609" s="11">
        <v>0</v>
      </c>
      <c r="V1609" s="11">
        <v>12.3529411764705</v>
      </c>
      <c r="W1609" s="11">
        <v>0</v>
      </c>
      <c r="X1609" s="11">
        <v>0.47058823529411697</v>
      </c>
      <c r="Y1609" s="11">
        <v>11.8823529411764</v>
      </c>
      <c r="Z1609" s="11">
        <v>4.6470588235294104</v>
      </c>
      <c r="AA1609" s="11">
        <v>4.7058823529411704</v>
      </c>
      <c r="AB1609" s="11">
        <v>7.3529411764705799</v>
      </c>
      <c r="AC1609" s="11">
        <v>22.588235294117599</v>
      </c>
      <c r="AD1609" s="11">
        <v>490.13995554743599</v>
      </c>
      <c r="AE1609" s="11">
        <v>0</v>
      </c>
      <c r="AF1609" s="11">
        <v>0</v>
      </c>
      <c r="AG1609" s="11">
        <v>0</v>
      </c>
      <c r="AH1609" s="11">
        <v>0</v>
      </c>
      <c r="AI1609" s="11">
        <v>0</v>
      </c>
      <c r="AJ1609" s="11">
        <v>0</v>
      </c>
      <c r="AK1609" s="11">
        <v>0</v>
      </c>
      <c r="AL1609" s="11">
        <v>0</v>
      </c>
      <c r="AM1609" s="11">
        <v>0</v>
      </c>
      <c r="AN1609" s="11">
        <v>0</v>
      </c>
      <c r="AO1609" s="11">
        <v>0</v>
      </c>
      <c r="AP1609" s="11">
        <v>5979.6470588235297</v>
      </c>
      <c r="AQ1609" s="11">
        <v>0</v>
      </c>
    </row>
    <row r="1610" spans="1:43" hidden="1" x14ac:dyDescent="0.45">
      <c r="A1610" s="11">
        <v>1608</v>
      </c>
      <c r="B1610" s="11" t="s">
        <v>15</v>
      </c>
      <c r="C1610" s="11" t="s">
        <v>10</v>
      </c>
      <c r="D1610" s="12">
        <v>42736</v>
      </c>
      <c r="E1610" s="11">
        <f t="shared" si="50"/>
        <v>2017</v>
      </c>
      <c r="F1610" s="11">
        <f t="shared" si="51"/>
        <v>1</v>
      </c>
      <c r="G1610" s="11">
        <v>18</v>
      </c>
      <c r="H1610" s="11">
        <v>0</v>
      </c>
      <c r="I1610" s="11">
        <v>18</v>
      </c>
      <c r="J1610" s="11">
        <v>0</v>
      </c>
      <c r="K1610" s="11">
        <v>0</v>
      </c>
      <c r="L1610" s="11">
        <v>273.77777777777698</v>
      </c>
      <c r="M1610" s="11">
        <v>13336.666666666601</v>
      </c>
      <c r="N1610" s="11">
        <v>11909.277777777699</v>
      </c>
      <c r="O1610" s="11">
        <v>28794.933834797299</v>
      </c>
      <c r="P1610" s="11">
        <v>2266.9192032762298</v>
      </c>
      <c r="Q1610" s="11">
        <v>25875.342911593802</v>
      </c>
      <c r="R1610" s="11">
        <v>0.89115076330333298</v>
      </c>
      <c r="S1610" s="11">
        <v>12.6965351380443</v>
      </c>
      <c r="T1610" s="11">
        <v>0.54129130606262299</v>
      </c>
      <c r="U1610" s="11">
        <v>0</v>
      </c>
      <c r="V1610" s="11">
        <v>12.4444444444444</v>
      </c>
      <c r="W1610" s="11">
        <v>1.3333333333333299</v>
      </c>
      <c r="X1610" s="11">
        <v>0</v>
      </c>
      <c r="Y1610" s="11">
        <v>11.1111111111111</v>
      </c>
      <c r="Z1610" s="11">
        <v>5</v>
      </c>
      <c r="AA1610" s="11">
        <v>5</v>
      </c>
      <c r="AB1610" s="11">
        <v>8</v>
      </c>
      <c r="AC1610" s="11">
        <v>24.2222222222222</v>
      </c>
      <c r="AD1610" s="11">
        <v>490.282763532763</v>
      </c>
      <c r="AE1610" s="11">
        <v>0</v>
      </c>
      <c r="AF1610" s="11">
        <v>0</v>
      </c>
      <c r="AG1610" s="11">
        <v>0</v>
      </c>
      <c r="AH1610" s="11">
        <v>0</v>
      </c>
      <c r="AI1610" s="11">
        <v>0</v>
      </c>
      <c r="AJ1610" s="11">
        <v>0</v>
      </c>
      <c r="AK1610" s="11">
        <v>0</v>
      </c>
      <c r="AL1610" s="11">
        <v>0</v>
      </c>
      <c r="AM1610" s="11">
        <v>0</v>
      </c>
      <c r="AN1610" s="11">
        <v>0</v>
      </c>
      <c r="AO1610" s="11">
        <v>0</v>
      </c>
      <c r="AP1610" s="11">
        <v>7761.8888888888796</v>
      </c>
      <c r="AQ1610" s="11">
        <v>0</v>
      </c>
    </row>
    <row r="1611" spans="1:43" hidden="1" x14ac:dyDescent="0.45">
      <c r="A1611" s="11">
        <v>1609</v>
      </c>
      <c r="B1611" s="11" t="s">
        <v>15</v>
      </c>
      <c r="C1611" s="11" t="s">
        <v>10</v>
      </c>
      <c r="D1611" s="12">
        <v>42767</v>
      </c>
      <c r="E1611" s="11">
        <f t="shared" si="50"/>
        <v>2017</v>
      </c>
      <c r="F1611" s="11">
        <f t="shared" si="51"/>
        <v>2</v>
      </c>
      <c r="G1611" s="11">
        <v>16</v>
      </c>
      <c r="H1611" s="11">
        <v>0</v>
      </c>
      <c r="I1611" s="11">
        <v>16</v>
      </c>
      <c r="J1611" s="11">
        <v>0</v>
      </c>
      <c r="K1611" s="11">
        <v>0</v>
      </c>
      <c r="L1611" s="11">
        <v>272</v>
      </c>
      <c r="M1611" s="11">
        <v>13256</v>
      </c>
      <c r="N1611" s="11">
        <v>12243.625</v>
      </c>
      <c r="O1611" s="11">
        <v>28439.048137581201</v>
      </c>
      <c r="P1611" s="11">
        <v>2215.2743494722299</v>
      </c>
      <c r="Q1611" s="11">
        <v>26261.0828209867</v>
      </c>
      <c r="R1611" s="11">
        <v>0.92362892275196096</v>
      </c>
      <c r="S1611" s="11">
        <v>12.8387675239233</v>
      </c>
      <c r="T1611" s="11">
        <v>0.54663226788793595</v>
      </c>
      <c r="U1611" s="11">
        <v>0</v>
      </c>
      <c r="V1611" s="11">
        <v>12.3125</v>
      </c>
      <c r="W1611" s="11">
        <v>0</v>
      </c>
      <c r="X1611" s="11">
        <v>0</v>
      </c>
      <c r="Y1611" s="11">
        <v>12.3125</v>
      </c>
      <c r="Z1611" s="11">
        <v>5</v>
      </c>
      <c r="AA1611" s="11">
        <v>5</v>
      </c>
      <c r="AB1611" s="11">
        <v>8</v>
      </c>
      <c r="AC1611" s="11">
        <v>24</v>
      </c>
      <c r="AD1611" s="11">
        <v>510.151041666666</v>
      </c>
      <c r="AE1611" s="11">
        <v>0</v>
      </c>
      <c r="AF1611" s="11">
        <v>0</v>
      </c>
      <c r="AG1611" s="11">
        <v>0</v>
      </c>
      <c r="AH1611" s="11">
        <v>0</v>
      </c>
      <c r="AI1611" s="11">
        <v>0</v>
      </c>
      <c r="AJ1611" s="11">
        <v>0</v>
      </c>
      <c r="AK1611" s="11">
        <v>0</v>
      </c>
      <c r="AL1611" s="11">
        <v>0</v>
      </c>
      <c r="AM1611" s="11">
        <v>0</v>
      </c>
      <c r="AN1611" s="11">
        <v>0</v>
      </c>
      <c r="AO1611" s="11">
        <v>0</v>
      </c>
      <c r="AP1611" s="11">
        <v>8829.9375</v>
      </c>
      <c r="AQ1611" s="11">
        <v>0</v>
      </c>
    </row>
    <row r="1612" spans="1:43" hidden="1" x14ac:dyDescent="0.45">
      <c r="A1612" s="11">
        <v>1610</v>
      </c>
      <c r="B1612" s="11" t="s">
        <v>15</v>
      </c>
      <c r="C1612" s="11" t="s">
        <v>10</v>
      </c>
      <c r="D1612" s="12">
        <v>42795</v>
      </c>
      <c r="E1612" s="11">
        <f t="shared" si="50"/>
        <v>2017</v>
      </c>
      <c r="F1612" s="11">
        <f t="shared" si="51"/>
        <v>3</v>
      </c>
      <c r="G1612" s="11">
        <v>18</v>
      </c>
      <c r="H1612" s="11">
        <v>1</v>
      </c>
      <c r="I1612" s="11">
        <v>17</v>
      </c>
      <c r="J1612" s="11">
        <v>1</v>
      </c>
      <c r="K1612" s="11">
        <v>0</v>
      </c>
      <c r="L1612" s="11">
        <v>288</v>
      </c>
      <c r="M1612" s="11">
        <v>14058.352941176399</v>
      </c>
      <c r="N1612" s="11">
        <v>11023.1176470588</v>
      </c>
      <c r="O1612" s="11">
        <v>29522.3558843065</v>
      </c>
      <c r="P1612" s="11">
        <v>2304.4082625573401</v>
      </c>
      <c r="Q1612" s="11">
        <v>23177.989351330401</v>
      </c>
      <c r="R1612" s="11">
        <v>0.83020892123781398</v>
      </c>
      <c r="S1612" s="11">
        <v>13.569401163845599</v>
      </c>
      <c r="T1612" s="11">
        <v>0.48274921880089999</v>
      </c>
      <c r="U1612" s="11">
        <v>0</v>
      </c>
      <c r="V1612" s="11">
        <v>13.3529411764705</v>
      </c>
      <c r="W1612" s="11">
        <v>0</v>
      </c>
      <c r="X1612" s="11">
        <v>0</v>
      </c>
      <c r="Y1612" s="11">
        <v>13.3529411764705</v>
      </c>
      <c r="Z1612" s="11">
        <v>5.2941176470588198</v>
      </c>
      <c r="AA1612" s="11">
        <v>5.2941176470588198</v>
      </c>
      <c r="AB1612" s="11">
        <v>8.4705882352941106</v>
      </c>
      <c r="AC1612" s="11">
        <v>25.411764705882302</v>
      </c>
      <c r="AD1612" s="11">
        <v>459.29656862745099</v>
      </c>
      <c r="AE1612" s="11">
        <v>0</v>
      </c>
      <c r="AF1612" s="11">
        <v>0</v>
      </c>
      <c r="AG1612" s="11">
        <v>0</v>
      </c>
      <c r="AH1612" s="11">
        <v>0</v>
      </c>
      <c r="AI1612" s="11">
        <v>0</v>
      </c>
      <c r="AJ1612" s="11">
        <v>0</v>
      </c>
      <c r="AK1612" s="11">
        <v>0</v>
      </c>
      <c r="AL1612" s="11">
        <v>0</v>
      </c>
      <c r="AM1612" s="11">
        <v>0</v>
      </c>
      <c r="AN1612" s="11">
        <v>0</v>
      </c>
      <c r="AO1612" s="11">
        <v>0</v>
      </c>
      <c r="AP1612" s="11">
        <v>7667.8823529411702</v>
      </c>
      <c r="AQ1612" s="11">
        <v>0</v>
      </c>
    </row>
    <row r="1613" spans="1:43" hidden="1" x14ac:dyDescent="0.45">
      <c r="A1613" s="11">
        <v>1611</v>
      </c>
      <c r="B1613" s="11" t="s">
        <v>15</v>
      </c>
      <c r="C1613" s="11" t="s">
        <v>10</v>
      </c>
      <c r="D1613" s="12">
        <v>42826</v>
      </c>
      <c r="E1613" s="11">
        <f t="shared" si="50"/>
        <v>2017</v>
      </c>
      <c r="F1613" s="11">
        <f t="shared" si="51"/>
        <v>4</v>
      </c>
      <c r="G1613" s="11">
        <v>16</v>
      </c>
      <c r="H1613" s="11">
        <v>0</v>
      </c>
      <c r="I1613" s="11">
        <v>16</v>
      </c>
      <c r="J1613" s="11">
        <v>0</v>
      </c>
      <c r="K1613" s="11">
        <v>0</v>
      </c>
      <c r="L1613" s="11">
        <v>308</v>
      </c>
      <c r="M1613" s="11">
        <v>15233.8125</v>
      </c>
      <c r="N1613" s="11">
        <v>11288.1875</v>
      </c>
      <c r="O1613" s="11">
        <v>27433.7014893427</v>
      </c>
      <c r="P1613" s="11">
        <v>2186.75738397545</v>
      </c>
      <c r="Q1613" s="11">
        <v>20340.375601477201</v>
      </c>
      <c r="R1613" s="11">
        <v>0.740970362873136</v>
      </c>
      <c r="S1613" s="11">
        <v>12.5459263117164</v>
      </c>
      <c r="T1613" s="11">
        <v>0.43356248810491699</v>
      </c>
      <c r="U1613" s="11">
        <v>0</v>
      </c>
      <c r="V1613" s="11">
        <v>15.75</v>
      </c>
      <c r="W1613" s="11">
        <v>0</v>
      </c>
      <c r="X1613" s="11">
        <v>2</v>
      </c>
      <c r="Y1613" s="11">
        <v>13.75</v>
      </c>
      <c r="Z1613" s="11">
        <v>5</v>
      </c>
      <c r="AA1613" s="11">
        <v>5</v>
      </c>
      <c r="AB1613" s="11">
        <v>8</v>
      </c>
      <c r="AC1613" s="11">
        <v>26</v>
      </c>
      <c r="AD1613" s="11">
        <v>434.161057692307</v>
      </c>
      <c r="AE1613" s="11">
        <v>0</v>
      </c>
      <c r="AF1613" s="11">
        <v>0</v>
      </c>
      <c r="AG1613" s="11">
        <v>0</v>
      </c>
      <c r="AH1613" s="11">
        <v>0</v>
      </c>
      <c r="AI1613" s="11">
        <v>0</v>
      </c>
      <c r="AJ1613" s="11">
        <v>0</v>
      </c>
      <c r="AK1613" s="11">
        <v>0</v>
      </c>
      <c r="AL1613" s="11">
        <v>0</v>
      </c>
      <c r="AM1613" s="11">
        <v>0</v>
      </c>
      <c r="AN1613" s="11">
        <v>0</v>
      </c>
      <c r="AO1613" s="11">
        <v>0</v>
      </c>
      <c r="AP1613" s="11">
        <v>7369.1875</v>
      </c>
      <c r="AQ1613" s="11">
        <v>0</v>
      </c>
    </row>
    <row r="1614" spans="1:43" hidden="1" x14ac:dyDescent="0.45">
      <c r="A1614" s="11">
        <v>1612</v>
      </c>
      <c r="B1614" s="11" t="s">
        <v>15</v>
      </c>
      <c r="C1614" s="11" t="s">
        <v>10</v>
      </c>
      <c r="D1614" s="12">
        <v>42856</v>
      </c>
      <c r="E1614" s="11">
        <f t="shared" si="50"/>
        <v>2017</v>
      </c>
      <c r="F1614" s="11">
        <f t="shared" si="51"/>
        <v>5</v>
      </c>
      <c r="G1614" s="11">
        <v>19</v>
      </c>
      <c r="H1614" s="11">
        <v>2</v>
      </c>
      <c r="I1614" s="11">
        <v>17</v>
      </c>
      <c r="J1614" s="11">
        <v>2</v>
      </c>
      <c r="K1614" s="11">
        <v>0</v>
      </c>
      <c r="L1614" s="11">
        <v>344.23529411764702</v>
      </c>
      <c r="M1614" s="11">
        <v>17043.411764705801</v>
      </c>
      <c r="N1614" s="11">
        <v>13595.411764705799</v>
      </c>
      <c r="O1614" s="11">
        <v>31587.800540774999</v>
      </c>
      <c r="P1614" s="11">
        <v>2477.72390859386</v>
      </c>
      <c r="Q1614" s="11">
        <v>25318.812745205301</v>
      </c>
      <c r="R1614" s="11">
        <v>0.89149446062997995</v>
      </c>
      <c r="S1614" s="11">
        <v>14.248959157454999</v>
      </c>
      <c r="T1614" s="11">
        <v>0.52956543036427595</v>
      </c>
      <c r="U1614" s="11">
        <v>0</v>
      </c>
      <c r="V1614" s="11">
        <v>18.411764705882302</v>
      </c>
      <c r="W1614" s="11">
        <v>0</v>
      </c>
      <c r="X1614" s="11">
        <v>2.23529411764705</v>
      </c>
      <c r="Y1614" s="11">
        <v>16.176470588235201</v>
      </c>
      <c r="Z1614" s="11">
        <v>5.5882352941176396</v>
      </c>
      <c r="AA1614" s="11">
        <v>5.5882352941176396</v>
      </c>
      <c r="AB1614" s="11">
        <v>8.9411764705882302</v>
      </c>
      <c r="AC1614" s="11">
        <v>29.058823529411701</v>
      </c>
      <c r="AD1614" s="11">
        <v>522.90045248868705</v>
      </c>
      <c r="AE1614" s="11">
        <v>0</v>
      </c>
      <c r="AF1614" s="11">
        <v>0</v>
      </c>
      <c r="AG1614" s="11">
        <v>0</v>
      </c>
      <c r="AH1614" s="11">
        <v>0</v>
      </c>
      <c r="AI1614" s="11">
        <v>0</v>
      </c>
      <c r="AJ1614" s="11">
        <v>0</v>
      </c>
      <c r="AK1614" s="11">
        <v>0</v>
      </c>
      <c r="AL1614" s="11">
        <v>0</v>
      </c>
      <c r="AM1614" s="11">
        <v>0</v>
      </c>
      <c r="AN1614" s="11">
        <v>0</v>
      </c>
      <c r="AO1614" s="11">
        <v>0</v>
      </c>
      <c r="AP1614" s="11">
        <v>10017.7647058823</v>
      </c>
      <c r="AQ1614" s="11">
        <v>0</v>
      </c>
    </row>
    <row r="1615" spans="1:43" hidden="1" x14ac:dyDescent="0.45">
      <c r="A1615" s="11">
        <v>1613</v>
      </c>
      <c r="B1615" s="11" t="s">
        <v>15</v>
      </c>
      <c r="C1615" s="11" t="s">
        <v>10</v>
      </c>
      <c r="D1615" s="12">
        <v>42887</v>
      </c>
      <c r="E1615" s="11">
        <f t="shared" si="50"/>
        <v>2017</v>
      </c>
      <c r="F1615" s="11">
        <f t="shared" si="51"/>
        <v>6</v>
      </c>
      <c r="G1615" s="11">
        <v>17</v>
      </c>
      <c r="H1615" s="11">
        <v>1</v>
      </c>
      <c r="I1615" s="11">
        <v>16</v>
      </c>
      <c r="J1615" s="11">
        <v>1</v>
      </c>
      <c r="K1615" s="11">
        <v>0</v>
      </c>
      <c r="L1615" s="11">
        <v>327.25</v>
      </c>
      <c r="M1615" s="11">
        <v>16253.75</v>
      </c>
      <c r="N1615" s="11">
        <v>12201.125</v>
      </c>
      <c r="O1615" s="11">
        <v>30262.507411827501</v>
      </c>
      <c r="P1615" s="11">
        <v>2320.4007115447598</v>
      </c>
      <c r="Q1615" s="11">
        <v>22725.9590325102</v>
      </c>
      <c r="R1615" s="11">
        <v>0.79756161462615005</v>
      </c>
      <c r="S1615" s="11">
        <v>13.858383039997401</v>
      </c>
      <c r="T1615" s="11">
        <v>0.4658389391453</v>
      </c>
      <c r="U1615" s="11">
        <v>0</v>
      </c>
      <c r="V1615" s="11">
        <v>17.875</v>
      </c>
      <c r="W1615" s="11">
        <v>0</v>
      </c>
      <c r="X1615" s="11">
        <v>2.125</v>
      </c>
      <c r="Y1615" s="11">
        <v>15.75</v>
      </c>
      <c r="Z1615" s="11">
        <v>5.3125</v>
      </c>
      <c r="AA1615" s="11">
        <v>5.3125</v>
      </c>
      <c r="AB1615" s="11">
        <v>8.5</v>
      </c>
      <c r="AC1615" s="11">
        <v>27.625</v>
      </c>
      <c r="AD1615" s="11">
        <v>469.274038461538</v>
      </c>
      <c r="AE1615" s="11">
        <v>0</v>
      </c>
      <c r="AF1615" s="11">
        <v>0</v>
      </c>
      <c r="AG1615" s="11">
        <v>0</v>
      </c>
      <c r="AH1615" s="11">
        <v>0</v>
      </c>
      <c r="AI1615" s="11">
        <v>0</v>
      </c>
      <c r="AJ1615" s="11">
        <v>0</v>
      </c>
      <c r="AK1615" s="11">
        <v>0</v>
      </c>
      <c r="AL1615" s="11">
        <v>0</v>
      </c>
      <c r="AM1615" s="11">
        <v>0</v>
      </c>
      <c r="AN1615" s="11">
        <v>0</v>
      </c>
      <c r="AO1615" s="11">
        <v>0</v>
      </c>
      <c r="AP1615" s="11">
        <v>8535.8125</v>
      </c>
      <c r="AQ1615" s="11">
        <v>0</v>
      </c>
    </row>
    <row r="1616" spans="1:43" hidden="1" x14ac:dyDescent="0.45">
      <c r="A1616" s="11">
        <v>1614</v>
      </c>
      <c r="B1616" s="11" t="s">
        <v>15</v>
      </c>
      <c r="C1616" s="11" t="s">
        <v>10</v>
      </c>
      <c r="D1616" s="12">
        <v>42917</v>
      </c>
      <c r="E1616" s="11">
        <f t="shared" si="50"/>
        <v>2017</v>
      </c>
      <c r="F1616" s="11">
        <f t="shared" si="51"/>
        <v>7</v>
      </c>
      <c r="G1616" s="11">
        <v>17</v>
      </c>
      <c r="H1616" s="11">
        <v>0</v>
      </c>
      <c r="I1616" s="11">
        <v>17</v>
      </c>
      <c r="J1616" s="11">
        <v>0</v>
      </c>
      <c r="K1616" s="11">
        <v>0</v>
      </c>
      <c r="L1616" s="11">
        <v>308</v>
      </c>
      <c r="M1616" s="11">
        <v>15322.647058823501</v>
      </c>
      <c r="N1616" s="11">
        <v>11524.529411764701</v>
      </c>
      <c r="O1616" s="11">
        <v>28302.544967191199</v>
      </c>
      <c r="P1616" s="11">
        <v>2189.3405424054399</v>
      </c>
      <c r="Q1616" s="11">
        <v>21289.853355950701</v>
      </c>
      <c r="R1616" s="11">
        <v>0.75220914969217301</v>
      </c>
      <c r="S1616" s="11">
        <v>12.9293395807116</v>
      </c>
      <c r="T1616" s="11">
        <v>0.44077400842900499</v>
      </c>
      <c r="U1616" s="11">
        <v>0</v>
      </c>
      <c r="V1616" s="11">
        <v>17</v>
      </c>
      <c r="W1616" s="11">
        <v>0</v>
      </c>
      <c r="X1616" s="11">
        <v>2</v>
      </c>
      <c r="Y1616" s="11">
        <v>15</v>
      </c>
      <c r="Z1616" s="11">
        <v>5</v>
      </c>
      <c r="AA1616" s="11">
        <v>5</v>
      </c>
      <c r="AB1616" s="11">
        <v>8</v>
      </c>
      <c r="AC1616" s="11">
        <v>26</v>
      </c>
      <c r="AD1616" s="11">
        <v>443.25113122171899</v>
      </c>
      <c r="AE1616" s="11">
        <v>0</v>
      </c>
      <c r="AF1616" s="11">
        <v>0</v>
      </c>
      <c r="AG1616" s="11">
        <v>0</v>
      </c>
      <c r="AH1616" s="11">
        <v>0</v>
      </c>
      <c r="AI1616" s="11">
        <v>0</v>
      </c>
      <c r="AJ1616" s="11">
        <v>0</v>
      </c>
      <c r="AK1616" s="11">
        <v>0</v>
      </c>
      <c r="AL1616" s="11">
        <v>0</v>
      </c>
      <c r="AM1616" s="11">
        <v>0</v>
      </c>
      <c r="AN1616" s="11">
        <v>0</v>
      </c>
      <c r="AO1616" s="11">
        <v>0</v>
      </c>
      <c r="AP1616" s="11">
        <v>8130.0588235294099</v>
      </c>
      <c r="AQ1616" s="11">
        <v>0</v>
      </c>
    </row>
    <row r="1617" spans="1:43" hidden="1" x14ac:dyDescent="0.45">
      <c r="A1617" s="11">
        <v>1615</v>
      </c>
      <c r="B1617" s="11" t="s">
        <v>15</v>
      </c>
      <c r="C1617" s="11" t="s">
        <v>10</v>
      </c>
      <c r="D1617" s="12">
        <v>42948</v>
      </c>
      <c r="E1617" s="11">
        <f t="shared" si="50"/>
        <v>2017</v>
      </c>
      <c r="F1617" s="11">
        <f t="shared" si="51"/>
        <v>8</v>
      </c>
      <c r="G1617" s="11">
        <v>19</v>
      </c>
      <c r="H1617" s="11">
        <v>1</v>
      </c>
      <c r="I1617" s="11">
        <v>18</v>
      </c>
      <c r="J1617" s="11">
        <v>1</v>
      </c>
      <c r="K1617" s="11">
        <v>0</v>
      </c>
      <c r="L1617" s="11">
        <v>325.11111111111097</v>
      </c>
      <c r="M1617" s="11">
        <v>16197.277777777699</v>
      </c>
      <c r="N1617" s="11">
        <v>12900.5555555555</v>
      </c>
      <c r="O1617" s="11">
        <v>30230.427195193701</v>
      </c>
      <c r="P1617" s="11">
        <v>2336.6427275117699</v>
      </c>
      <c r="Q1617" s="11">
        <v>24108.977719345901</v>
      </c>
      <c r="R1617" s="11">
        <v>0.84075868800069398</v>
      </c>
      <c r="S1617" s="11">
        <v>13.655842848871499</v>
      </c>
      <c r="T1617" s="11">
        <v>0.49801535763886301</v>
      </c>
      <c r="U1617" s="11">
        <v>0</v>
      </c>
      <c r="V1617" s="11">
        <v>17.5</v>
      </c>
      <c r="W1617" s="11">
        <v>0</v>
      </c>
      <c r="X1617" s="11">
        <v>2.1111111111111098</v>
      </c>
      <c r="Y1617" s="11">
        <v>15.3888888888888</v>
      </c>
      <c r="Z1617" s="11">
        <v>5.2777777777777697</v>
      </c>
      <c r="AA1617" s="11">
        <v>5.2777777777777697</v>
      </c>
      <c r="AB1617" s="11">
        <v>8.4444444444444393</v>
      </c>
      <c r="AC1617" s="11">
        <v>27.4444444444444</v>
      </c>
      <c r="AD1617" s="11">
        <v>496.175213675213</v>
      </c>
      <c r="AE1617" s="11">
        <v>0</v>
      </c>
      <c r="AF1617" s="11">
        <v>0</v>
      </c>
      <c r="AG1617" s="11">
        <v>0</v>
      </c>
      <c r="AH1617" s="11">
        <v>0</v>
      </c>
      <c r="AI1617" s="11">
        <v>0</v>
      </c>
      <c r="AJ1617" s="11">
        <v>0</v>
      </c>
      <c r="AK1617" s="11">
        <v>0</v>
      </c>
      <c r="AL1617" s="11">
        <v>0</v>
      </c>
      <c r="AM1617" s="11">
        <v>0</v>
      </c>
      <c r="AN1617" s="11">
        <v>0</v>
      </c>
      <c r="AO1617" s="11">
        <v>0</v>
      </c>
      <c r="AP1617" s="11">
        <v>10057.5</v>
      </c>
      <c r="AQ1617" s="11">
        <v>0</v>
      </c>
    </row>
    <row r="1618" spans="1:43" hidden="1" x14ac:dyDescent="0.45">
      <c r="A1618" s="11">
        <v>1616</v>
      </c>
      <c r="B1618" s="11" t="s">
        <v>15</v>
      </c>
      <c r="C1618" s="11" t="s">
        <v>10</v>
      </c>
      <c r="D1618" s="12">
        <v>42979</v>
      </c>
      <c r="E1618" s="11">
        <f t="shared" si="50"/>
        <v>2017</v>
      </c>
      <c r="F1618" s="11">
        <f t="shared" si="51"/>
        <v>9</v>
      </c>
      <c r="G1618" s="11">
        <v>16</v>
      </c>
      <c r="H1618" s="11">
        <v>0</v>
      </c>
      <c r="I1618" s="11">
        <v>16</v>
      </c>
      <c r="J1618" s="11">
        <v>0</v>
      </c>
      <c r="K1618" s="11">
        <v>0</v>
      </c>
      <c r="L1618" s="11">
        <v>308</v>
      </c>
      <c r="M1618" s="11">
        <v>15410.8125</v>
      </c>
      <c r="N1618" s="11">
        <v>11654.3125</v>
      </c>
      <c r="O1618" s="11">
        <v>27466.6968124308</v>
      </c>
      <c r="P1618" s="11">
        <v>2141.57636972412</v>
      </c>
      <c r="Q1618" s="11">
        <v>20779.3874186059</v>
      </c>
      <c r="R1618" s="11">
        <v>0.75624876082902304</v>
      </c>
      <c r="S1618" s="11">
        <v>12.825573457665101</v>
      </c>
      <c r="T1618" s="11">
        <v>0.43316033090908801</v>
      </c>
      <c r="U1618" s="11">
        <v>0</v>
      </c>
      <c r="V1618" s="11">
        <v>15.6875</v>
      </c>
      <c r="W1618" s="11">
        <v>0</v>
      </c>
      <c r="X1618" s="11">
        <v>2</v>
      </c>
      <c r="Y1618" s="11">
        <v>13.6875</v>
      </c>
      <c r="Z1618" s="11">
        <v>5</v>
      </c>
      <c r="AA1618" s="11">
        <v>5</v>
      </c>
      <c r="AB1618" s="11">
        <v>8</v>
      </c>
      <c r="AC1618" s="11">
        <v>26</v>
      </c>
      <c r="AD1618" s="11">
        <v>448.242788461538</v>
      </c>
      <c r="AE1618" s="11">
        <v>0</v>
      </c>
      <c r="AF1618" s="11">
        <v>0</v>
      </c>
      <c r="AG1618" s="11">
        <v>0</v>
      </c>
      <c r="AH1618" s="11">
        <v>0</v>
      </c>
      <c r="AI1618" s="11">
        <v>0</v>
      </c>
      <c r="AJ1618" s="11">
        <v>0</v>
      </c>
      <c r="AK1618" s="11">
        <v>0</v>
      </c>
      <c r="AL1618" s="11">
        <v>0</v>
      </c>
      <c r="AM1618" s="11">
        <v>0</v>
      </c>
      <c r="AN1618" s="11">
        <v>0</v>
      </c>
      <c r="AO1618" s="11">
        <v>0</v>
      </c>
      <c r="AP1618" s="11">
        <v>7189.5</v>
      </c>
      <c r="AQ1618" s="11">
        <v>0</v>
      </c>
    </row>
    <row r="1619" spans="1:43" hidden="1" x14ac:dyDescent="0.45">
      <c r="A1619" s="11">
        <v>1617</v>
      </c>
      <c r="B1619" s="11" t="s">
        <v>15</v>
      </c>
      <c r="C1619" s="11" t="s">
        <v>10</v>
      </c>
      <c r="D1619" s="12">
        <v>43009</v>
      </c>
      <c r="E1619" s="11">
        <f t="shared" si="50"/>
        <v>2017</v>
      </c>
      <c r="F1619" s="11">
        <f t="shared" si="51"/>
        <v>10</v>
      </c>
      <c r="G1619" s="11">
        <v>18</v>
      </c>
      <c r="H1619" s="11">
        <v>4</v>
      </c>
      <c r="I1619" s="11">
        <v>14</v>
      </c>
      <c r="J1619" s="11">
        <v>4</v>
      </c>
      <c r="K1619" s="11">
        <v>3</v>
      </c>
      <c r="L1619" s="11">
        <v>395.71428571428498</v>
      </c>
      <c r="M1619" s="11">
        <v>19957.5</v>
      </c>
      <c r="N1619" s="11">
        <v>16780.857142857101</v>
      </c>
      <c r="O1619" s="11">
        <v>37572.742706654499</v>
      </c>
      <c r="P1619" s="11">
        <v>2863.1989002395098</v>
      </c>
      <c r="Q1619" s="11">
        <v>32758.8057206331</v>
      </c>
      <c r="R1619" s="11">
        <v>1.0840318251580401</v>
      </c>
      <c r="S1619" s="11">
        <v>16.818054889047598</v>
      </c>
      <c r="T1619" s="11">
        <v>0.64993175696802896</v>
      </c>
      <c r="U1619" s="11">
        <v>0</v>
      </c>
      <c r="V1619" s="11">
        <v>21.571428571428498</v>
      </c>
      <c r="W1619" s="11">
        <v>5.9285714285714199</v>
      </c>
      <c r="X1619" s="11">
        <v>2.4285714285714199</v>
      </c>
      <c r="Y1619" s="11">
        <v>13.214285714285699</v>
      </c>
      <c r="Z1619" s="11">
        <v>6.4285714285714199</v>
      </c>
      <c r="AA1619" s="11">
        <v>6.4285714285714199</v>
      </c>
      <c r="AB1619" s="11">
        <v>10.285714285714199</v>
      </c>
      <c r="AC1619" s="11">
        <v>34.142857142857103</v>
      </c>
      <c r="AD1619" s="11">
        <v>627.77668759811604</v>
      </c>
      <c r="AE1619" s="11">
        <v>0</v>
      </c>
      <c r="AF1619" s="11">
        <v>0</v>
      </c>
      <c r="AG1619" s="11">
        <v>0</v>
      </c>
      <c r="AH1619" s="11">
        <v>0</v>
      </c>
      <c r="AI1619" s="11">
        <v>0</v>
      </c>
      <c r="AJ1619" s="11">
        <v>0</v>
      </c>
      <c r="AK1619" s="11">
        <v>0</v>
      </c>
      <c r="AL1619" s="11">
        <v>0</v>
      </c>
      <c r="AM1619" s="11">
        <v>0</v>
      </c>
      <c r="AN1619" s="11">
        <v>0</v>
      </c>
      <c r="AO1619" s="11">
        <v>0</v>
      </c>
      <c r="AP1619" s="11">
        <v>11679.214285714201</v>
      </c>
      <c r="AQ1619" s="11">
        <v>0</v>
      </c>
    </row>
    <row r="1620" spans="1:43" hidden="1" x14ac:dyDescent="0.45">
      <c r="A1620" s="11">
        <v>1618</v>
      </c>
      <c r="B1620" s="11" t="s">
        <v>15</v>
      </c>
      <c r="C1620" s="11" t="s">
        <v>10</v>
      </c>
      <c r="D1620" s="12">
        <v>43040</v>
      </c>
      <c r="E1620" s="11">
        <f t="shared" si="50"/>
        <v>2017</v>
      </c>
      <c r="F1620" s="11">
        <f t="shared" si="51"/>
        <v>11</v>
      </c>
      <c r="G1620" s="11">
        <v>18</v>
      </c>
      <c r="H1620" s="11">
        <v>0</v>
      </c>
      <c r="I1620" s="11">
        <v>18</v>
      </c>
      <c r="J1620" s="11">
        <v>0</v>
      </c>
      <c r="K1620" s="11">
        <v>0</v>
      </c>
      <c r="L1620" s="11">
        <v>308</v>
      </c>
      <c r="M1620" s="11">
        <v>15502.222222222201</v>
      </c>
      <c r="N1620" s="11">
        <v>12055.5</v>
      </c>
      <c r="O1620" s="11">
        <v>27944.209153042699</v>
      </c>
      <c r="P1620" s="11">
        <v>2176.07517976189</v>
      </c>
      <c r="Q1620" s="11">
        <v>21748.548102938301</v>
      </c>
      <c r="R1620" s="11">
        <v>0.77772050915090896</v>
      </c>
      <c r="S1620" s="11">
        <v>12.8410886466877</v>
      </c>
      <c r="T1620" s="11">
        <v>0.45283498364818803</v>
      </c>
      <c r="U1620" s="11">
        <v>0</v>
      </c>
      <c r="V1620" s="11">
        <v>15.4444444444444</v>
      </c>
      <c r="W1620" s="11">
        <v>0</v>
      </c>
      <c r="X1620" s="11">
        <v>2</v>
      </c>
      <c r="Y1620" s="11">
        <v>13.4444444444444</v>
      </c>
      <c r="Z1620" s="11">
        <v>5</v>
      </c>
      <c r="AA1620" s="11">
        <v>5</v>
      </c>
      <c r="AB1620" s="11">
        <v>8</v>
      </c>
      <c r="AC1620" s="11">
        <v>26</v>
      </c>
      <c r="AD1620" s="11">
        <v>463.673076923076</v>
      </c>
      <c r="AE1620" s="11">
        <v>0</v>
      </c>
      <c r="AF1620" s="11">
        <v>0</v>
      </c>
      <c r="AG1620" s="11">
        <v>0</v>
      </c>
      <c r="AH1620" s="11">
        <v>0</v>
      </c>
      <c r="AI1620" s="11">
        <v>0</v>
      </c>
      <c r="AJ1620" s="11">
        <v>0</v>
      </c>
      <c r="AK1620" s="11">
        <v>0</v>
      </c>
      <c r="AL1620" s="11">
        <v>0</v>
      </c>
      <c r="AM1620" s="11">
        <v>0</v>
      </c>
      <c r="AN1620" s="11">
        <v>0</v>
      </c>
      <c r="AO1620" s="11">
        <v>0</v>
      </c>
      <c r="AP1620" s="11">
        <v>7459.8333333333303</v>
      </c>
      <c r="AQ1620" s="11">
        <v>15</v>
      </c>
    </row>
    <row r="1621" spans="1:43" hidden="1" x14ac:dyDescent="0.45">
      <c r="A1621" s="11">
        <v>1619</v>
      </c>
      <c r="B1621" s="11" t="s">
        <v>15</v>
      </c>
      <c r="C1621" s="11" t="s">
        <v>10</v>
      </c>
      <c r="D1621" s="12">
        <v>43070</v>
      </c>
      <c r="E1621" s="11">
        <f t="shared" si="50"/>
        <v>2017</v>
      </c>
      <c r="F1621" s="11">
        <f t="shared" si="51"/>
        <v>12</v>
      </c>
      <c r="G1621" s="11">
        <v>16</v>
      </c>
      <c r="H1621" s="11">
        <v>1</v>
      </c>
      <c r="I1621" s="11">
        <v>15</v>
      </c>
      <c r="J1621" s="11">
        <v>1</v>
      </c>
      <c r="K1621" s="11">
        <v>0</v>
      </c>
      <c r="L1621" s="11">
        <v>318.933333333333</v>
      </c>
      <c r="M1621" s="11">
        <v>16051.333333333299</v>
      </c>
      <c r="N1621" s="11">
        <v>13710</v>
      </c>
      <c r="O1621" s="11">
        <v>29900.0721207512</v>
      </c>
      <c r="P1621" s="11">
        <v>2323.2045785854598</v>
      </c>
      <c r="Q1621" s="11">
        <v>25725.3617247441</v>
      </c>
      <c r="R1621" s="11">
        <v>0.91410344820242595</v>
      </c>
      <c r="S1621" s="11">
        <v>13.7290769163197</v>
      </c>
      <c r="T1621" s="11">
        <v>0.53239390131916897</v>
      </c>
      <c r="U1621" s="11">
        <v>0</v>
      </c>
      <c r="V1621" s="11">
        <v>16.3333333333333</v>
      </c>
      <c r="W1621" s="11">
        <v>0</v>
      </c>
      <c r="X1621" s="11">
        <v>1.06666666666666</v>
      </c>
      <c r="Y1621" s="11">
        <v>15.2666666666666</v>
      </c>
      <c r="Z1621" s="11">
        <v>5.3333333333333304</v>
      </c>
      <c r="AA1621" s="11">
        <v>5.3333333333333304</v>
      </c>
      <c r="AB1621" s="11">
        <v>8.5333333333333297</v>
      </c>
      <c r="AC1621" s="11">
        <v>27.733333333333299</v>
      </c>
      <c r="AD1621" s="11">
        <v>527.30769230769204</v>
      </c>
      <c r="AE1621" s="11">
        <v>0</v>
      </c>
      <c r="AF1621" s="11">
        <v>0</v>
      </c>
      <c r="AG1621" s="11">
        <v>0</v>
      </c>
      <c r="AH1621" s="11">
        <v>0</v>
      </c>
      <c r="AI1621" s="11">
        <v>0</v>
      </c>
      <c r="AJ1621" s="11">
        <v>0</v>
      </c>
      <c r="AK1621" s="11">
        <v>0</v>
      </c>
      <c r="AL1621" s="11">
        <v>0</v>
      </c>
      <c r="AM1621" s="11">
        <v>0</v>
      </c>
      <c r="AN1621" s="11">
        <v>0</v>
      </c>
      <c r="AO1621" s="11">
        <v>0</v>
      </c>
      <c r="AP1621" s="11">
        <v>8186.6</v>
      </c>
      <c r="AQ1621" s="11">
        <v>0</v>
      </c>
    </row>
    <row r="1622" spans="1:43" hidden="1" x14ac:dyDescent="0.45">
      <c r="A1622" s="11">
        <v>1620</v>
      </c>
      <c r="B1622" s="11" t="s">
        <v>15</v>
      </c>
      <c r="C1622" s="11" t="s">
        <v>10</v>
      </c>
      <c r="D1622" s="12">
        <v>43101</v>
      </c>
      <c r="E1622" s="11">
        <f t="shared" si="50"/>
        <v>2018</v>
      </c>
      <c r="F1622" s="11">
        <f t="shared" si="51"/>
        <v>1</v>
      </c>
      <c r="G1622" s="11">
        <v>19</v>
      </c>
      <c r="H1622" s="11">
        <v>1</v>
      </c>
      <c r="I1622" s="11">
        <v>18</v>
      </c>
      <c r="J1622" s="11">
        <v>1</v>
      </c>
      <c r="K1622" s="11">
        <v>0</v>
      </c>
      <c r="L1622" s="11">
        <v>292.666666666666</v>
      </c>
      <c r="M1622" s="11">
        <v>14635</v>
      </c>
      <c r="N1622" s="11">
        <v>13031.222222222201</v>
      </c>
      <c r="O1622" s="11">
        <v>30003.541972978099</v>
      </c>
      <c r="P1622" s="11">
        <v>2322.9072139442501</v>
      </c>
      <c r="Q1622" s="11">
        <v>26802.2020145688</v>
      </c>
      <c r="R1622" s="11">
        <v>0.93794841322287803</v>
      </c>
      <c r="S1622" s="11">
        <v>13.6357917160806</v>
      </c>
      <c r="T1622" s="11">
        <v>0.55073430289231595</v>
      </c>
      <c r="U1622" s="11">
        <v>0</v>
      </c>
      <c r="V1622" s="11">
        <v>15.6666666666666</v>
      </c>
      <c r="W1622" s="11">
        <v>0</v>
      </c>
      <c r="X1622" s="11">
        <v>5.5555555555555497E-2</v>
      </c>
      <c r="Y1622" s="11">
        <v>15.6111111111111</v>
      </c>
      <c r="Z1622" s="11">
        <v>5.2777777777777697</v>
      </c>
      <c r="AA1622" s="11">
        <v>5.2777777777777697</v>
      </c>
      <c r="AB1622" s="11">
        <v>8.4444444444444393</v>
      </c>
      <c r="AC1622" s="11">
        <v>27.4444444444444</v>
      </c>
      <c r="AD1622" s="11">
        <v>501.20085470085399</v>
      </c>
      <c r="AE1622" s="11">
        <v>0</v>
      </c>
      <c r="AF1622" s="11">
        <v>0</v>
      </c>
      <c r="AG1622" s="11">
        <v>0</v>
      </c>
      <c r="AH1622" s="11">
        <v>0</v>
      </c>
      <c r="AI1622" s="11">
        <v>0</v>
      </c>
      <c r="AJ1622" s="11">
        <v>0</v>
      </c>
      <c r="AK1622" s="11">
        <v>0</v>
      </c>
      <c r="AL1622" s="11">
        <v>0</v>
      </c>
      <c r="AM1622" s="11">
        <v>0</v>
      </c>
      <c r="AN1622" s="11">
        <v>0</v>
      </c>
      <c r="AO1622" s="11">
        <v>0</v>
      </c>
      <c r="AP1622" s="11">
        <v>8361.0555555555493</v>
      </c>
      <c r="AQ1622" s="11">
        <v>0</v>
      </c>
    </row>
    <row r="1623" spans="1:43" hidden="1" x14ac:dyDescent="0.45">
      <c r="A1623" s="11">
        <v>1621</v>
      </c>
      <c r="B1623" s="11" t="s">
        <v>15</v>
      </c>
      <c r="C1623" s="11" t="s">
        <v>10</v>
      </c>
      <c r="D1623" s="12">
        <v>43132</v>
      </c>
      <c r="E1623" s="11">
        <f t="shared" si="50"/>
        <v>2018</v>
      </c>
      <c r="F1623" s="11">
        <f t="shared" si="51"/>
        <v>2</v>
      </c>
      <c r="G1623" s="11">
        <v>16</v>
      </c>
      <c r="H1623" s="11">
        <v>1</v>
      </c>
      <c r="I1623" s="11">
        <v>15</v>
      </c>
      <c r="J1623" s="11">
        <v>1</v>
      </c>
      <c r="K1623" s="11">
        <v>1</v>
      </c>
      <c r="L1623" s="11">
        <v>292.26666666666603</v>
      </c>
      <c r="M1623" s="11">
        <v>14658.666666666601</v>
      </c>
      <c r="N1623" s="11">
        <v>14736.266666666599</v>
      </c>
      <c r="O1623" s="11">
        <v>30194.276320785299</v>
      </c>
      <c r="P1623" s="11">
        <v>2349.35026910538</v>
      </c>
      <c r="Q1623" s="11">
        <v>30522.002803850701</v>
      </c>
      <c r="R1623" s="11">
        <v>1.0702324475388301</v>
      </c>
      <c r="S1623" s="11">
        <v>13.6997320532108</v>
      </c>
      <c r="T1623" s="11">
        <v>0.63580308320620904</v>
      </c>
      <c r="U1623" s="11">
        <v>0</v>
      </c>
      <c r="V1623" s="11">
        <v>11.8</v>
      </c>
      <c r="W1623" s="11">
        <v>1.3333333333333299</v>
      </c>
      <c r="X1623" s="11">
        <v>0</v>
      </c>
      <c r="Y1623" s="11">
        <v>10.466666666666599</v>
      </c>
      <c r="Z1623" s="11">
        <v>4.2666666666666604</v>
      </c>
      <c r="AA1623" s="11">
        <v>4.2666666666666604</v>
      </c>
      <c r="AB1623" s="11">
        <v>6.4</v>
      </c>
      <c r="AC1623" s="11">
        <v>25.8666666666666</v>
      </c>
      <c r="AD1623" s="11">
        <v>606.11559829059797</v>
      </c>
      <c r="AE1623" s="11">
        <v>0</v>
      </c>
      <c r="AF1623" s="11">
        <v>0</v>
      </c>
      <c r="AG1623" s="11">
        <v>0</v>
      </c>
      <c r="AH1623" s="11">
        <v>0</v>
      </c>
      <c r="AI1623" s="11">
        <v>0</v>
      </c>
      <c r="AJ1623" s="11">
        <v>0</v>
      </c>
      <c r="AK1623" s="11">
        <v>0</v>
      </c>
      <c r="AL1623" s="11">
        <v>0</v>
      </c>
      <c r="AM1623" s="11">
        <v>0</v>
      </c>
      <c r="AN1623" s="11">
        <v>0</v>
      </c>
      <c r="AO1623" s="11">
        <v>0</v>
      </c>
      <c r="AP1623" s="11">
        <v>9979</v>
      </c>
      <c r="AQ1623" s="11">
        <v>0</v>
      </c>
    </row>
    <row r="1624" spans="1:43" hidden="1" x14ac:dyDescent="0.45">
      <c r="A1624" s="11">
        <v>1622</v>
      </c>
      <c r="B1624" s="11" t="s">
        <v>15</v>
      </c>
      <c r="C1624" s="11" t="s">
        <v>10</v>
      </c>
      <c r="D1624" s="12">
        <v>43160</v>
      </c>
      <c r="E1624" s="11">
        <f t="shared" si="50"/>
        <v>2018</v>
      </c>
      <c r="F1624" s="11">
        <f t="shared" si="51"/>
        <v>3</v>
      </c>
      <c r="G1624" s="11">
        <v>17</v>
      </c>
      <c r="H1624" s="11">
        <v>1</v>
      </c>
      <c r="I1624" s="11">
        <v>16</v>
      </c>
      <c r="J1624" s="11">
        <v>1</v>
      </c>
      <c r="K1624" s="11">
        <v>0</v>
      </c>
      <c r="L1624" s="11">
        <v>267.75</v>
      </c>
      <c r="M1624" s="11">
        <v>13290.625</v>
      </c>
      <c r="N1624" s="11">
        <v>11386.75</v>
      </c>
      <c r="O1624" s="11">
        <v>29677.9776058975</v>
      </c>
      <c r="P1624" s="11">
        <v>2294.5631304214999</v>
      </c>
      <c r="Q1624" s="11">
        <v>25467.094703413801</v>
      </c>
      <c r="R1624" s="11">
        <v>0.91022398724289899</v>
      </c>
      <c r="S1624" s="11">
        <v>13.744932894776699</v>
      </c>
      <c r="T1624" s="11">
        <v>0.52868153155058495</v>
      </c>
      <c r="U1624" s="11">
        <v>0</v>
      </c>
      <c r="V1624" s="11">
        <v>12.5</v>
      </c>
      <c r="W1624" s="11">
        <v>0</v>
      </c>
      <c r="X1624" s="11">
        <v>0.375</v>
      </c>
      <c r="Y1624" s="11">
        <v>12.125</v>
      </c>
      <c r="Z1624" s="11">
        <v>4.25</v>
      </c>
      <c r="AA1624" s="11">
        <v>4.25</v>
      </c>
      <c r="AB1624" s="11">
        <v>6.375</v>
      </c>
      <c r="AC1624" s="11">
        <v>25.5</v>
      </c>
      <c r="AD1624" s="11">
        <v>474.447916666666</v>
      </c>
      <c r="AE1624" s="11">
        <v>0</v>
      </c>
      <c r="AF1624" s="11">
        <v>0</v>
      </c>
      <c r="AG1624" s="11">
        <v>0</v>
      </c>
      <c r="AH1624" s="11">
        <v>0</v>
      </c>
      <c r="AI1624" s="11">
        <v>0</v>
      </c>
      <c r="AJ1624" s="11">
        <v>0</v>
      </c>
      <c r="AK1624" s="11">
        <v>0</v>
      </c>
      <c r="AL1624" s="11">
        <v>0</v>
      </c>
      <c r="AM1624" s="11">
        <v>0</v>
      </c>
      <c r="AN1624" s="11">
        <v>0</v>
      </c>
      <c r="AO1624" s="11">
        <v>0</v>
      </c>
      <c r="AP1624" s="11">
        <v>7791.1875</v>
      </c>
      <c r="AQ1624" s="11">
        <v>0</v>
      </c>
    </row>
    <row r="1625" spans="1:43" hidden="1" x14ac:dyDescent="0.45">
      <c r="A1625" s="11">
        <v>1623</v>
      </c>
      <c r="B1625" s="11" t="s">
        <v>15</v>
      </c>
      <c r="C1625" s="11" t="s">
        <v>10</v>
      </c>
      <c r="D1625" s="12">
        <v>43191</v>
      </c>
      <c r="E1625" s="11">
        <f t="shared" si="50"/>
        <v>2018</v>
      </c>
      <c r="F1625" s="11">
        <f t="shared" si="51"/>
        <v>4</v>
      </c>
      <c r="G1625" s="11">
        <v>17</v>
      </c>
      <c r="H1625" s="11">
        <v>0</v>
      </c>
      <c r="I1625" s="11">
        <v>17</v>
      </c>
      <c r="J1625" s="11">
        <v>0</v>
      </c>
      <c r="K1625" s="11">
        <v>0</v>
      </c>
      <c r="L1625" s="11">
        <v>253.88235294117601</v>
      </c>
      <c r="M1625" s="11">
        <v>12634.1176470588</v>
      </c>
      <c r="N1625" s="11">
        <v>11127.470588235199</v>
      </c>
      <c r="O1625" s="11">
        <v>27478.0598394525</v>
      </c>
      <c r="P1625" s="11">
        <v>2150.5703649953298</v>
      </c>
      <c r="Q1625" s="11">
        <v>24240.540489928</v>
      </c>
      <c r="R1625" s="11">
        <v>0.88154180615205302</v>
      </c>
      <c r="S1625" s="11">
        <v>12.777034890835999</v>
      </c>
      <c r="T1625" s="11">
        <v>0.50997163373349697</v>
      </c>
      <c r="U1625" s="11">
        <v>0</v>
      </c>
      <c r="V1625" s="11">
        <v>13.058823529411701</v>
      </c>
      <c r="W1625" s="11">
        <v>0</v>
      </c>
      <c r="X1625" s="11">
        <v>0.23529411764705799</v>
      </c>
      <c r="Y1625" s="11">
        <v>12.823529411764699</v>
      </c>
      <c r="Z1625" s="11">
        <v>4</v>
      </c>
      <c r="AA1625" s="11">
        <v>4</v>
      </c>
      <c r="AB1625" s="11">
        <v>6</v>
      </c>
      <c r="AC1625" s="11">
        <v>24.235294117647001</v>
      </c>
      <c r="AD1625" s="11">
        <v>459.72850678732999</v>
      </c>
      <c r="AE1625" s="11">
        <v>0</v>
      </c>
      <c r="AF1625" s="11">
        <v>0</v>
      </c>
      <c r="AG1625" s="11">
        <v>0</v>
      </c>
      <c r="AH1625" s="11">
        <v>0</v>
      </c>
      <c r="AI1625" s="11">
        <v>0</v>
      </c>
      <c r="AJ1625" s="11">
        <v>0</v>
      </c>
      <c r="AK1625" s="11">
        <v>0</v>
      </c>
      <c r="AL1625" s="11">
        <v>0</v>
      </c>
      <c r="AM1625" s="11">
        <v>0</v>
      </c>
      <c r="AN1625" s="11">
        <v>0</v>
      </c>
      <c r="AO1625" s="11">
        <v>0</v>
      </c>
      <c r="AP1625" s="11">
        <v>7834.7647058823504</v>
      </c>
      <c r="AQ1625" s="11">
        <v>0</v>
      </c>
    </row>
    <row r="1626" spans="1:43" hidden="1" x14ac:dyDescent="0.45">
      <c r="A1626" s="11">
        <v>1624</v>
      </c>
      <c r="B1626" s="11" t="s">
        <v>15</v>
      </c>
      <c r="C1626" s="11" t="s">
        <v>10</v>
      </c>
      <c r="D1626" s="12">
        <v>43221</v>
      </c>
      <c r="E1626" s="11">
        <f t="shared" si="50"/>
        <v>2018</v>
      </c>
      <c r="F1626" s="11">
        <f t="shared" si="51"/>
        <v>5</v>
      </c>
      <c r="G1626" s="11">
        <v>19</v>
      </c>
      <c r="H1626" s="11">
        <v>2</v>
      </c>
      <c r="I1626" s="11">
        <v>17</v>
      </c>
      <c r="J1626" s="11">
        <v>2</v>
      </c>
      <c r="K1626" s="11">
        <v>0</v>
      </c>
      <c r="L1626" s="11">
        <v>282.588235294117</v>
      </c>
      <c r="M1626" s="11">
        <v>14033.529411764701</v>
      </c>
      <c r="N1626" s="11">
        <v>13577.7647058823</v>
      </c>
      <c r="O1626" s="11">
        <v>31153.167531371499</v>
      </c>
      <c r="P1626" s="11">
        <v>2419.6982272275</v>
      </c>
      <c r="Q1626" s="11">
        <v>30290.202315608101</v>
      </c>
      <c r="R1626" s="11">
        <v>1.0794671430653699</v>
      </c>
      <c r="S1626" s="11">
        <v>14.3910426082437</v>
      </c>
      <c r="T1626" s="11">
        <v>0.62846685780249201</v>
      </c>
      <c r="U1626" s="11">
        <v>0</v>
      </c>
      <c r="V1626" s="11">
        <v>14.117647058823501</v>
      </c>
      <c r="W1626" s="11">
        <v>0</v>
      </c>
      <c r="X1626" s="11">
        <v>0</v>
      </c>
      <c r="Y1626" s="11">
        <v>14.117647058823501</v>
      </c>
      <c r="Z1626" s="11">
        <v>4.4705882352941098</v>
      </c>
      <c r="AA1626" s="11">
        <v>4.4705882352941098</v>
      </c>
      <c r="AB1626" s="11">
        <v>6.7058823529411704</v>
      </c>
      <c r="AC1626" s="11">
        <v>26.823529411764699</v>
      </c>
      <c r="AD1626" s="11">
        <v>565.74019607843104</v>
      </c>
      <c r="AE1626" s="11">
        <v>0</v>
      </c>
      <c r="AF1626" s="11">
        <v>0</v>
      </c>
      <c r="AG1626" s="11">
        <v>0</v>
      </c>
      <c r="AH1626" s="11">
        <v>0</v>
      </c>
      <c r="AI1626" s="11">
        <v>0</v>
      </c>
      <c r="AJ1626" s="11">
        <v>0</v>
      </c>
      <c r="AK1626" s="11">
        <v>0</v>
      </c>
      <c r="AL1626" s="11">
        <v>0</v>
      </c>
      <c r="AM1626" s="11">
        <v>0</v>
      </c>
      <c r="AN1626" s="11">
        <v>0</v>
      </c>
      <c r="AO1626" s="11">
        <v>0</v>
      </c>
      <c r="AP1626" s="11">
        <v>10087.8823529411</v>
      </c>
      <c r="AQ1626" s="11">
        <v>0</v>
      </c>
    </row>
    <row r="1627" spans="1:43" hidden="1" x14ac:dyDescent="0.45">
      <c r="A1627" s="11">
        <v>1625</v>
      </c>
      <c r="B1627" s="11" t="s">
        <v>15</v>
      </c>
      <c r="C1627" s="11" t="s">
        <v>10</v>
      </c>
      <c r="D1627" s="12">
        <v>43252</v>
      </c>
      <c r="E1627" s="11">
        <f t="shared" si="50"/>
        <v>2018</v>
      </c>
      <c r="F1627" s="11">
        <f t="shared" si="51"/>
        <v>6</v>
      </c>
      <c r="G1627" s="11">
        <v>16</v>
      </c>
      <c r="H1627" s="11">
        <v>1</v>
      </c>
      <c r="I1627" s="11">
        <v>15</v>
      </c>
      <c r="J1627" s="11">
        <v>1</v>
      </c>
      <c r="K1627" s="11">
        <v>0</v>
      </c>
      <c r="L1627" s="11">
        <v>268.8</v>
      </c>
      <c r="M1627" s="11">
        <v>13344.666666666601</v>
      </c>
      <c r="N1627" s="11">
        <v>12316.9333333333</v>
      </c>
      <c r="O1627" s="11">
        <v>29823.592216152902</v>
      </c>
      <c r="P1627" s="11">
        <v>2288.69937738722</v>
      </c>
      <c r="Q1627" s="11">
        <v>27455.177956090101</v>
      </c>
      <c r="R1627" s="11">
        <v>0.98452084397452899</v>
      </c>
      <c r="S1627" s="11">
        <v>13.9130650866009</v>
      </c>
      <c r="T1627" s="11">
        <v>0.56857518187548295</v>
      </c>
      <c r="U1627" s="11">
        <v>0</v>
      </c>
      <c r="V1627" s="11">
        <v>13.133333333333301</v>
      </c>
      <c r="W1627" s="11">
        <v>0</v>
      </c>
      <c r="X1627" s="11">
        <v>0</v>
      </c>
      <c r="Y1627" s="11">
        <v>13.133333333333301</v>
      </c>
      <c r="Z1627" s="11">
        <v>4.2666666666666604</v>
      </c>
      <c r="AA1627" s="11">
        <v>4.2666666666666604</v>
      </c>
      <c r="AB1627" s="11">
        <v>6.4</v>
      </c>
      <c r="AC1627" s="11">
        <v>25.6</v>
      </c>
      <c r="AD1627" s="11">
        <v>513.20555555555495</v>
      </c>
      <c r="AE1627" s="11">
        <v>0</v>
      </c>
      <c r="AF1627" s="11">
        <v>0</v>
      </c>
      <c r="AG1627" s="11">
        <v>0</v>
      </c>
      <c r="AH1627" s="11">
        <v>0</v>
      </c>
      <c r="AI1627" s="11">
        <v>0</v>
      </c>
      <c r="AJ1627" s="11">
        <v>0</v>
      </c>
      <c r="AK1627" s="11">
        <v>0</v>
      </c>
      <c r="AL1627" s="11">
        <v>0</v>
      </c>
      <c r="AM1627" s="11">
        <v>0</v>
      </c>
      <c r="AN1627" s="11">
        <v>0</v>
      </c>
      <c r="AO1627" s="11">
        <v>0</v>
      </c>
      <c r="AP1627" s="11">
        <v>8836.4666666666599</v>
      </c>
      <c r="AQ1627" s="11">
        <v>0</v>
      </c>
    </row>
    <row r="1628" spans="1:43" hidden="1" x14ac:dyDescent="0.45">
      <c r="A1628" s="11">
        <v>1626</v>
      </c>
      <c r="B1628" s="11" t="s">
        <v>15</v>
      </c>
      <c r="C1628" s="11" t="s">
        <v>10</v>
      </c>
      <c r="D1628" s="12">
        <v>43282</v>
      </c>
      <c r="E1628" s="11">
        <f t="shared" si="50"/>
        <v>2018</v>
      </c>
      <c r="F1628" s="11">
        <f t="shared" si="51"/>
        <v>7</v>
      </c>
      <c r="G1628" s="11">
        <v>18</v>
      </c>
      <c r="H1628" s="11">
        <v>0</v>
      </c>
      <c r="I1628" s="11">
        <v>18</v>
      </c>
      <c r="J1628" s="11">
        <v>0</v>
      </c>
      <c r="K1628" s="11">
        <v>0</v>
      </c>
      <c r="L1628" s="11">
        <v>252</v>
      </c>
      <c r="M1628" s="11">
        <v>12569.4444444444</v>
      </c>
      <c r="N1628" s="11">
        <v>11544.9444444444</v>
      </c>
      <c r="O1628" s="11">
        <v>28676.962627110399</v>
      </c>
      <c r="P1628" s="11">
        <v>2191.3439721487998</v>
      </c>
      <c r="Q1628" s="11">
        <v>26327.0183816926</v>
      </c>
      <c r="R1628" s="11">
        <v>0.91855713995838695</v>
      </c>
      <c r="S1628" s="11">
        <v>13.0872041391523</v>
      </c>
      <c r="T1628" s="11">
        <v>0.540311747290391</v>
      </c>
      <c r="U1628" s="11">
        <v>0</v>
      </c>
      <c r="V1628" s="11">
        <v>10.2777777777777</v>
      </c>
      <c r="W1628" s="11">
        <v>0</v>
      </c>
      <c r="X1628" s="11">
        <v>0</v>
      </c>
      <c r="Y1628" s="11">
        <v>10.2777777777777</v>
      </c>
      <c r="Z1628" s="11">
        <v>3</v>
      </c>
      <c r="AA1628" s="11">
        <v>3</v>
      </c>
      <c r="AB1628" s="11">
        <v>4</v>
      </c>
      <c r="AC1628" s="11">
        <v>24</v>
      </c>
      <c r="AD1628" s="11">
        <v>481.03935185185099</v>
      </c>
      <c r="AE1628" s="11">
        <v>0</v>
      </c>
      <c r="AF1628" s="11">
        <v>0</v>
      </c>
      <c r="AG1628" s="11">
        <v>0</v>
      </c>
      <c r="AH1628" s="11">
        <v>0</v>
      </c>
      <c r="AI1628" s="11">
        <v>0</v>
      </c>
      <c r="AJ1628" s="11">
        <v>0</v>
      </c>
      <c r="AK1628" s="11">
        <v>0</v>
      </c>
      <c r="AL1628" s="11">
        <v>0</v>
      </c>
      <c r="AM1628" s="11">
        <v>0</v>
      </c>
      <c r="AN1628" s="11">
        <v>0</v>
      </c>
      <c r="AO1628" s="11">
        <v>0</v>
      </c>
      <c r="AP1628" s="11">
        <v>8330.3333333333303</v>
      </c>
      <c r="AQ1628" s="11">
        <v>0</v>
      </c>
    </row>
    <row r="1629" spans="1:43" hidden="1" x14ac:dyDescent="0.45">
      <c r="A1629" s="11">
        <v>1627</v>
      </c>
      <c r="B1629" s="11" t="s">
        <v>15</v>
      </c>
      <c r="C1629" s="11" t="s">
        <v>10</v>
      </c>
      <c r="D1629" s="12">
        <v>43313</v>
      </c>
      <c r="E1629" s="11">
        <f t="shared" si="50"/>
        <v>2018</v>
      </c>
      <c r="F1629" s="11">
        <f t="shared" si="51"/>
        <v>8</v>
      </c>
      <c r="G1629" s="11">
        <v>18</v>
      </c>
      <c r="H1629" s="11">
        <v>1</v>
      </c>
      <c r="I1629" s="11">
        <v>17</v>
      </c>
      <c r="J1629" s="11">
        <v>1</v>
      </c>
      <c r="K1629" s="11">
        <v>0</v>
      </c>
      <c r="L1629" s="11">
        <v>266.82352941176401</v>
      </c>
      <c r="M1629" s="11">
        <v>13271.7647058823</v>
      </c>
      <c r="N1629" s="11">
        <v>12885</v>
      </c>
      <c r="O1629" s="11">
        <v>30392.122464797299</v>
      </c>
      <c r="P1629" s="11">
        <v>2318.9593149461798</v>
      </c>
      <c r="Q1629" s="11">
        <v>29481.597988044901</v>
      </c>
      <c r="R1629" s="11">
        <v>1.0279679476411201</v>
      </c>
      <c r="S1629" s="11">
        <v>13.883961362126801</v>
      </c>
      <c r="T1629" s="11">
        <v>0.60476184308722403</v>
      </c>
      <c r="U1629" s="11">
        <v>0</v>
      </c>
      <c r="V1629" s="11">
        <v>10.647058823529401</v>
      </c>
      <c r="W1629" s="11">
        <v>0</v>
      </c>
      <c r="X1629" s="11">
        <v>0</v>
      </c>
      <c r="Y1629" s="11">
        <v>10.647058823529401</v>
      </c>
      <c r="Z1629" s="11">
        <v>3.1764705882352899</v>
      </c>
      <c r="AA1629" s="11">
        <v>3.1764705882352899</v>
      </c>
      <c r="AB1629" s="11">
        <v>4.23529411764705</v>
      </c>
      <c r="AC1629" s="11">
        <v>25.411764705882302</v>
      </c>
      <c r="AD1629" s="11">
        <v>536.875</v>
      </c>
      <c r="AE1629" s="11">
        <v>0</v>
      </c>
      <c r="AF1629" s="11">
        <v>0</v>
      </c>
      <c r="AG1629" s="11">
        <v>0</v>
      </c>
      <c r="AH1629" s="11">
        <v>0</v>
      </c>
      <c r="AI1629" s="11">
        <v>0</v>
      </c>
      <c r="AJ1629" s="11">
        <v>0</v>
      </c>
      <c r="AK1629" s="11">
        <v>0</v>
      </c>
      <c r="AL1629" s="11">
        <v>0</v>
      </c>
      <c r="AM1629" s="11">
        <v>0</v>
      </c>
      <c r="AN1629" s="11">
        <v>0</v>
      </c>
      <c r="AO1629" s="11">
        <v>0</v>
      </c>
      <c r="AP1629" s="11">
        <v>10024.705882352901</v>
      </c>
      <c r="AQ1629" s="11">
        <v>0</v>
      </c>
    </row>
    <row r="1630" spans="1:43" hidden="1" x14ac:dyDescent="0.45">
      <c r="A1630" s="11">
        <v>1628</v>
      </c>
      <c r="B1630" s="11" t="s">
        <v>15</v>
      </c>
      <c r="C1630" s="11" t="s">
        <v>10</v>
      </c>
      <c r="D1630" s="12">
        <v>43344</v>
      </c>
      <c r="E1630" s="11">
        <f t="shared" si="50"/>
        <v>2018</v>
      </c>
      <c r="F1630" s="11">
        <f t="shared" si="51"/>
        <v>9</v>
      </c>
      <c r="G1630" s="11">
        <v>16</v>
      </c>
      <c r="H1630" s="11">
        <v>2</v>
      </c>
      <c r="I1630" s="11">
        <v>14</v>
      </c>
      <c r="J1630" s="11">
        <v>2</v>
      </c>
      <c r="K1630" s="11">
        <v>2</v>
      </c>
      <c r="L1630" s="11">
        <v>324.57142857142799</v>
      </c>
      <c r="M1630" s="11">
        <v>16074.6428571428</v>
      </c>
      <c r="N1630" s="11">
        <v>15413.5</v>
      </c>
      <c r="O1630" s="11">
        <v>33323.5330661224</v>
      </c>
      <c r="P1630" s="11">
        <v>2505.8185506865202</v>
      </c>
      <c r="Q1630" s="11">
        <v>32568.901972580599</v>
      </c>
      <c r="R1630" s="11">
        <v>1.0965839599580101</v>
      </c>
      <c r="S1630" s="11">
        <v>15.1948275050283</v>
      </c>
      <c r="T1630" s="11">
        <v>0.64724045305706301</v>
      </c>
      <c r="U1630" s="11">
        <v>0</v>
      </c>
      <c r="V1630" s="11">
        <v>12.5714285714285</v>
      </c>
      <c r="W1630" s="11">
        <v>1.5</v>
      </c>
      <c r="X1630" s="11">
        <v>1.8571428571428501</v>
      </c>
      <c r="Y1630" s="11">
        <v>9.21428571428571</v>
      </c>
      <c r="Z1630" s="11">
        <v>3.4285714285714199</v>
      </c>
      <c r="AA1630" s="11">
        <v>3.4285714285714199</v>
      </c>
      <c r="AB1630" s="11">
        <v>4.5714285714285703</v>
      </c>
      <c r="AC1630" s="11">
        <v>32</v>
      </c>
      <c r="AD1630" s="11">
        <v>550.48214285714198</v>
      </c>
      <c r="AE1630" s="11">
        <v>0</v>
      </c>
      <c r="AF1630" s="11">
        <v>0</v>
      </c>
      <c r="AG1630" s="11">
        <v>0</v>
      </c>
      <c r="AH1630" s="11">
        <v>0</v>
      </c>
      <c r="AI1630" s="11">
        <v>0</v>
      </c>
      <c r="AJ1630" s="11">
        <v>0</v>
      </c>
      <c r="AK1630" s="11">
        <v>0</v>
      </c>
      <c r="AL1630" s="11">
        <v>0</v>
      </c>
      <c r="AM1630" s="11">
        <v>0</v>
      </c>
      <c r="AN1630" s="11">
        <v>0</v>
      </c>
      <c r="AO1630" s="11">
        <v>0</v>
      </c>
      <c r="AP1630" s="11">
        <v>10460.6428571428</v>
      </c>
      <c r="AQ1630" s="11">
        <v>0</v>
      </c>
    </row>
    <row r="1631" spans="1:43" hidden="1" x14ac:dyDescent="0.45">
      <c r="A1631" s="11">
        <v>1629</v>
      </c>
      <c r="B1631" s="11" t="s">
        <v>15</v>
      </c>
      <c r="C1631" s="11" t="s">
        <v>10</v>
      </c>
      <c r="D1631" s="12">
        <v>43374</v>
      </c>
      <c r="E1631" s="11">
        <f t="shared" si="50"/>
        <v>2018</v>
      </c>
      <c r="F1631" s="11">
        <f t="shared" si="51"/>
        <v>10</v>
      </c>
      <c r="G1631" s="11">
        <v>19</v>
      </c>
      <c r="H1631" s="11">
        <v>2</v>
      </c>
      <c r="I1631" s="11">
        <v>17</v>
      </c>
      <c r="J1631" s="11">
        <v>2</v>
      </c>
      <c r="K1631" s="11">
        <v>0</v>
      </c>
      <c r="L1631" s="11">
        <v>317.41176470588198</v>
      </c>
      <c r="M1631" s="11">
        <v>15721.470588235199</v>
      </c>
      <c r="N1631" s="11">
        <v>13360.1764705882</v>
      </c>
      <c r="O1631" s="11">
        <v>31812.584781441401</v>
      </c>
      <c r="P1631" s="11">
        <v>2389.0687446817701</v>
      </c>
      <c r="Q1631" s="11">
        <v>27016.0192591657</v>
      </c>
      <c r="R1631" s="11">
        <v>0.94979201809399905</v>
      </c>
      <c r="S1631" s="11">
        <v>14.8952246754102</v>
      </c>
      <c r="T1631" s="11">
        <v>0.54593877175889205</v>
      </c>
      <c r="U1631" s="11">
        <v>0</v>
      </c>
      <c r="V1631" s="11">
        <v>12.9411764705882</v>
      </c>
      <c r="W1631" s="11">
        <v>0</v>
      </c>
      <c r="X1631" s="11">
        <v>2.23529411764705</v>
      </c>
      <c r="Y1631" s="11">
        <v>10.705882352941099</v>
      </c>
      <c r="Z1631" s="11">
        <v>3.3529411764705799</v>
      </c>
      <c r="AA1631" s="11">
        <v>3.3529411764705799</v>
      </c>
      <c r="AB1631" s="11">
        <v>4.4705882352941098</v>
      </c>
      <c r="AC1631" s="11">
        <v>31.294117647058801</v>
      </c>
      <c r="AD1631" s="11">
        <v>477.14915966386502</v>
      </c>
      <c r="AE1631" s="11">
        <v>0</v>
      </c>
      <c r="AF1631" s="11">
        <v>0</v>
      </c>
      <c r="AG1631" s="11">
        <v>0</v>
      </c>
      <c r="AH1631" s="11">
        <v>0</v>
      </c>
      <c r="AI1631" s="11">
        <v>0</v>
      </c>
      <c r="AJ1631" s="11">
        <v>0</v>
      </c>
      <c r="AK1631" s="11">
        <v>0</v>
      </c>
      <c r="AL1631" s="11">
        <v>0</v>
      </c>
      <c r="AM1631" s="11">
        <v>0</v>
      </c>
      <c r="AN1631" s="11">
        <v>0</v>
      </c>
      <c r="AO1631" s="11">
        <v>0</v>
      </c>
      <c r="AP1631" s="11">
        <v>10299.294117646999</v>
      </c>
      <c r="AQ1631" s="11">
        <v>0</v>
      </c>
    </row>
    <row r="1632" spans="1:43" hidden="1" x14ac:dyDescent="0.45">
      <c r="A1632" s="11">
        <v>1630</v>
      </c>
      <c r="B1632" s="11" t="s">
        <v>15</v>
      </c>
      <c r="C1632" s="11" t="s">
        <v>10</v>
      </c>
      <c r="D1632" s="12">
        <v>43405</v>
      </c>
      <c r="E1632" s="11">
        <f t="shared" si="50"/>
        <v>2018</v>
      </c>
      <c r="F1632" s="11">
        <f t="shared" si="51"/>
        <v>11</v>
      </c>
      <c r="G1632" s="11">
        <v>17</v>
      </c>
      <c r="H1632" s="11">
        <v>0</v>
      </c>
      <c r="I1632" s="11">
        <v>17</v>
      </c>
      <c r="J1632" s="11">
        <v>0</v>
      </c>
      <c r="K1632" s="11">
        <v>0</v>
      </c>
      <c r="L1632" s="11">
        <v>284</v>
      </c>
      <c r="M1632" s="11">
        <v>14064.411764705799</v>
      </c>
      <c r="N1632" s="11">
        <v>12366.8823529411</v>
      </c>
      <c r="O1632" s="11">
        <v>28469.114617752799</v>
      </c>
      <c r="P1632" s="11">
        <v>2163.86860722344</v>
      </c>
      <c r="Q1632" s="11">
        <v>25035.94930448</v>
      </c>
      <c r="R1632" s="11">
        <v>0.87931494586683701</v>
      </c>
      <c r="S1632" s="11">
        <v>13.156503341865999</v>
      </c>
      <c r="T1632" s="11">
        <v>0.51119857043310601</v>
      </c>
      <c r="U1632" s="11">
        <v>0</v>
      </c>
      <c r="V1632" s="11">
        <v>11.9411764705882</v>
      </c>
      <c r="W1632" s="11">
        <v>0</v>
      </c>
      <c r="X1632" s="11">
        <v>2</v>
      </c>
      <c r="Y1632" s="11">
        <v>9.9411764705882302</v>
      </c>
      <c r="Z1632" s="11">
        <v>3</v>
      </c>
      <c r="AA1632" s="11">
        <v>3</v>
      </c>
      <c r="AB1632" s="11">
        <v>4</v>
      </c>
      <c r="AC1632" s="11">
        <v>28</v>
      </c>
      <c r="AD1632" s="11">
        <v>441.67436974789899</v>
      </c>
      <c r="AE1632" s="11">
        <v>0</v>
      </c>
      <c r="AF1632" s="11">
        <v>0</v>
      </c>
      <c r="AG1632" s="11">
        <v>0</v>
      </c>
      <c r="AH1632" s="11">
        <v>0</v>
      </c>
      <c r="AI1632" s="11">
        <v>0</v>
      </c>
      <c r="AJ1632" s="11">
        <v>0</v>
      </c>
      <c r="AK1632" s="11">
        <v>0</v>
      </c>
      <c r="AL1632" s="11">
        <v>0</v>
      </c>
      <c r="AM1632" s="11">
        <v>0</v>
      </c>
      <c r="AN1632" s="11">
        <v>0</v>
      </c>
      <c r="AO1632" s="11">
        <v>0</v>
      </c>
      <c r="AP1632" s="11">
        <v>8240.8823529411693</v>
      </c>
      <c r="AQ1632" s="11">
        <v>0</v>
      </c>
    </row>
    <row r="1633" spans="1:43" hidden="1" x14ac:dyDescent="0.45">
      <c r="A1633" s="11">
        <v>1631</v>
      </c>
      <c r="B1633" s="11" t="s">
        <v>15</v>
      </c>
      <c r="C1633" s="11" t="s">
        <v>10</v>
      </c>
      <c r="D1633" s="12">
        <v>43435</v>
      </c>
      <c r="E1633" s="11">
        <f t="shared" si="50"/>
        <v>2018</v>
      </c>
      <c r="F1633" s="11">
        <f t="shared" si="51"/>
        <v>12</v>
      </c>
      <c r="G1633" s="11">
        <v>17</v>
      </c>
      <c r="H1633" s="11">
        <v>1</v>
      </c>
      <c r="I1633" s="11">
        <v>16</v>
      </c>
      <c r="J1633" s="11">
        <v>1</v>
      </c>
      <c r="K1633" s="11">
        <v>0</v>
      </c>
      <c r="L1633" s="11">
        <v>301.75</v>
      </c>
      <c r="M1633" s="11">
        <v>14954.375</v>
      </c>
      <c r="N1633" s="11">
        <v>13476.75</v>
      </c>
      <c r="O1633" s="11">
        <v>30130.2959437916</v>
      </c>
      <c r="P1633" s="11">
        <v>2290.7271685536498</v>
      </c>
      <c r="Q1633" s="11">
        <v>27158.478239968299</v>
      </c>
      <c r="R1633" s="11">
        <v>0.95751487111165501</v>
      </c>
      <c r="S1633" s="11">
        <v>13.9819192975036</v>
      </c>
      <c r="T1633" s="11">
        <v>0.55467049913080702</v>
      </c>
      <c r="U1633" s="11">
        <v>0</v>
      </c>
      <c r="V1633" s="11">
        <v>12.3125</v>
      </c>
      <c r="W1633" s="11">
        <v>0</v>
      </c>
      <c r="X1633" s="11">
        <v>2.125</v>
      </c>
      <c r="Y1633" s="11">
        <v>10.1875</v>
      </c>
      <c r="Z1633" s="11">
        <v>3.1875</v>
      </c>
      <c r="AA1633" s="11">
        <v>3.1875</v>
      </c>
      <c r="AB1633" s="11">
        <v>4.25</v>
      </c>
      <c r="AC1633" s="11">
        <v>29.75</v>
      </c>
      <c r="AD1633" s="11">
        <v>481.3125</v>
      </c>
      <c r="AE1633" s="11">
        <v>0</v>
      </c>
      <c r="AF1633" s="11">
        <v>0</v>
      </c>
      <c r="AG1633" s="11">
        <v>0</v>
      </c>
      <c r="AH1633" s="11">
        <v>0</v>
      </c>
      <c r="AI1633" s="11">
        <v>0</v>
      </c>
      <c r="AJ1633" s="11">
        <v>0</v>
      </c>
      <c r="AK1633" s="11">
        <v>0</v>
      </c>
      <c r="AL1633" s="11">
        <v>0</v>
      </c>
      <c r="AM1633" s="11">
        <v>0</v>
      </c>
      <c r="AN1633" s="11">
        <v>0</v>
      </c>
      <c r="AO1633" s="11">
        <v>0</v>
      </c>
      <c r="AP1633" s="11">
        <v>9235.375</v>
      </c>
      <c r="AQ1633" s="11">
        <v>0</v>
      </c>
    </row>
    <row r="1634" spans="1:43" hidden="1" x14ac:dyDescent="0.45">
      <c r="A1634" s="11">
        <v>1632</v>
      </c>
      <c r="B1634" s="11" t="s">
        <v>15</v>
      </c>
      <c r="C1634" s="11" t="s">
        <v>10</v>
      </c>
      <c r="D1634" s="12">
        <v>43466</v>
      </c>
      <c r="E1634" s="11">
        <f t="shared" si="50"/>
        <v>2019</v>
      </c>
      <c r="F1634" s="11">
        <f t="shared" si="51"/>
        <v>1</v>
      </c>
      <c r="G1634" s="11">
        <v>19</v>
      </c>
      <c r="H1634" s="11">
        <v>1</v>
      </c>
      <c r="I1634" s="11">
        <v>18</v>
      </c>
      <c r="J1634" s="11">
        <v>1</v>
      </c>
      <c r="K1634" s="11">
        <v>0</v>
      </c>
      <c r="L1634" s="11">
        <v>299.77777777777698</v>
      </c>
      <c r="M1634" s="11">
        <v>14875.277777777699</v>
      </c>
      <c r="N1634" s="11">
        <v>13459.833333333299</v>
      </c>
      <c r="O1634" s="11">
        <v>30279.519464555</v>
      </c>
      <c r="P1634" s="11">
        <v>2292.9074877374801</v>
      </c>
      <c r="Q1634" s="11">
        <v>27480.932267187902</v>
      </c>
      <c r="R1634" s="11">
        <v>0.95498455855786701</v>
      </c>
      <c r="S1634" s="11">
        <v>13.936575316933601</v>
      </c>
      <c r="T1634" s="11">
        <v>0.55759646695903897</v>
      </c>
      <c r="U1634" s="11">
        <v>0</v>
      </c>
      <c r="V1634" s="11">
        <v>10.5</v>
      </c>
      <c r="W1634" s="11">
        <v>0</v>
      </c>
      <c r="X1634" s="11">
        <v>0</v>
      </c>
      <c r="Y1634" s="11">
        <v>10.5</v>
      </c>
      <c r="Z1634" s="11">
        <v>3.1666666666666599</v>
      </c>
      <c r="AA1634" s="11">
        <v>3.1666666666666599</v>
      </c>
      <c r="AB1634" s="11">
        <v>4.2222222222222197</v>
      </c>
      <c r="AC1634" s="11">
        <v>29.5555555555555</v>
      </c>
      <c r="AD1634" s="11">
        <v>480.70833333333297</v>
      </c>
      <c r="AE1634" s="11">
        <v>0</v>
      </c>
      <c r="AF1634" s="11">
        <v>0</v>
      </c>
      <c r="AG1634" s="11">
        <v>0</v>
      </c>
      <c r="AH1634" s="11">
        <v>0</v>
      </c>
      <c r="AI1634" s="11">
        <v>0</v>
      </c>
      <c r="AJ1634" s="11">
        <v>0</v>
      </c>
      <c r="AK1634" s="11">
        <v>0</v>
      </c>
      <c r="AL1634" s="11">
        <v>0</v>
      </c>
      <c r="AM1634" s="11">
        <v>0</v>
      </c>
      <c r="AN1634" s="11">
        <v>0</v>
      </c>
      <c r="AO1634" s="11">
        <v>0</v>
      </c>
      <c r="AP1634" s="11">
        <v>9106.3333333333303</v>
      </c>
      <c r="AQ1634" s="11">
        <v>0</v>
      </c>
    </row>
    <row r="1635" spans="1:43" hidden="1" x14ac:dyDescent="0.45">
      <c r="A1635" s="11">
        <v>1633</v>
      </c>
      <c r="B1635" s="11" t="s">
        <v>15</v>
      </c>
      <c r="C1635" s="11" t="s">
        <v>10</v>
      </c>
      <c r="D1635" s="12">
        <v>43497</v>
      </c>
      <c r="E1635" s="11">
        <f t="shared" si="50"/>
        <v>2019</v>
      </c>
      <c r="F1635" s="11">
        <f t="shared" si="51"/>
        <v>2</v>
      </c>
      <c r="G1635" s="11">
        <v>16</v>
      </c>
      <c r="H1635" s="11">
        <v>3</v>
      </c>
      <c r="I1635" s="11">
        <v>13</v>
      </c>
      <c r="J1635" s="11">
        <v>3</v>
      </c>
      <c r="K1635" s="11">
        <v>3</v>
      </c>
      <c r="L1635" s="11">
        <v>349.53846153846098</v>
      </c>
      <c r="M1635" s="11">
        <v>17324.615384615299</v>
      </c>
      <c r="N1635" s="11">
        <v>19030.461538461499</v>
      </c>
      <c r="O1635" s="11">
        <v>36016.353489140703</v>
      </c>
      <c r="P1635" s="11">
        <v>2686.18442444741</v>
      </c>
      <c r="Q1635" s="11">
        <v>39905.973181085101</v>
      </c>
      <c r="R1635" s="11">
        <v>1.35168871630443</v>
      </c>
      <c r="S1635" s="11">
        <v>16.486545763945202</v>
      </c>
      <c r="T1635" s="11">
        <v>0.79281206940091797</v>
      </c>
      <c r="U1635" s="11">
        <v>0</v>
      </c>
      <c r="V1635" s="11">
        <v>10.9230769230769</v>
      </c>
      <c r="W1635" s="11">
        <v>2.1538461538461502</v>
      </c>
      <c r="X1635" s="11">
        <v>0</v>
      </c>
      <c r="Y1635" s="11">
        <v>8.7692307692307701</v>
      </c>
      <c r="Z1635" s="11">
        <v>3.6923076923076898</v>
      </c>
      <c r="AA1635" s="11">
        <v>3.6923076923076898</v>
      </c>
      <c r="AB1635" s="11">
        <v>4.9230769230769198</v>
      </c>
      <c r="AC1635" s="11">
        <v>34.461538461538403</v>
      </c>
      <c r="AD1635" s="11">
        <v>679.65934065934005</v>
      </c>
      <c r="AE1635" s="11">
        <v>0</v>
      </c>
      <c r="AF1635" s="11">
        <v>0</v>
      </c>
      <c r="AG1635" s="11">
        <v>0</v>
      </c>
      <c r="AH1635" s="11">
        <v>0</v>
      </c>
      <c r="AI1635" s="11">
        <v>0</v>
      </c>
      <c r="AJ1635" s="11">
        <v>0</v>
      </c>
      <c r="AK1635" s="11">
        <v>0</v>
      </c>
      <c r="AL1635" s="11">
        <v>0</v>
      </c>
      <c r="AM1635" s="11">
        <v>0</v>
      </c>
      <c r="AN1635" s="11">
        <v>0</v>
      </c>
      <c r="AO1635" s="11">
        <v>0</v>
      </c>
      <c r="AP1635" s="11">
        <v>12993.615384615299</v>
      </c>
      <c r="AQ1635" s="11">
        <v>0</v>
      </c>
    </row>
    <row r="1636" spans="1:43" hidden="1" x14ac:dyDescent="0.45">
      <c r="A1636" s="11">
        <v>1634</v>
      </c>
      <c r="B1636" s="11" t="s">
        <v>15</v>
      </c>
      <c r="C1636" s="11" t="s">
        <v>10</v>
      </c>
      <c r="D1636" s="12">
        <v>43525</v>
      </c>
      <c r="E1636" s="11">
        <f t="shared" si="50"/>
        <v>2019</v>
      </c>
      <c r="F1636" s="11">
        <f t="shared" si="51"/>
        <v>3</v>
      </c>
      <c r="G1636" s="11">
        <v>16</v>
      </c>
      <c r="H1636" s="11">
        <v>0</v>
      </c>
      <c r="I1636" s="11">
        <v>16</v>
      </c>
      <c r="J1636" s="11">
        <v>0</v>
      </c>
      <c r="K1636" s="11">
        <v>0</v>
      </c>
      <c r="L1636" s="11">
        <v>284</v>
      </c>
      <c r="M1636" s="11">
        <v>14102.5</v>
      </c>
      <c r="N1636" s="11">
        <v>11716.1875</v>
      </c>
      <c r="O1636" s="11">
        <v>27655.389773646399</v>
      </c>
      <c r="P1636" s="11">
        <v>2125.69668066643</v>
      </c>
      <c r="Q1636" s="11">
        <v>22985.921696128898</v>
      </c>
      <c r="R1636" s="11">
        <v>0.83088937840104204</v>
      </c>
      <c r="S1636" s="11">
        <v>13.0108270824234</v>
      </c>
      <c r="T1636" s="11">
        <v>0.47455229712915697</v>
      </c>
      <c r="U1636" s="11">
        <v>0</v>
      </c>
      <c r="V1636" s="11">
        <v>10.125</v>
      </c>
      <c r="W1636" s="11">
        <v>0</v>
      </c>
      <c r="X1636" s="11">
        <v>0</v>
      </c>
      <c r="Y1636" s="11">
        <v>10.125</v>
      </c>
      <c r="Z1636" s="11">
        <v>3</v>
      </c>
      <c r="AA1636" s="11">
        <v>3</v>
      </c>
      <c r="AB1636" s="11">
        <v>4</v>
      </c>
      <c r="AC1636" s="11">
        <v>28</v>
      </c>
      <c r="AD1636" s="11">
        <v>418.43526785714198</v>
      </c>
      <c r="AE1636" s="11">
        <v>0</v>
      </c>
      <c r="AF1636" s="11">
        <v>0</v>
      </c>
      <c r="AG1636" s="11">
        <v>0</v>
      </c>
      <c r="AH1636" s="11">
        <v>0</v>
      </c>
      <c r="AI1636" s="11">
        <v>0</v>
      </c>
      <c r="AJ1636" s="11">
        <v>0</v>
      </c>
      <c r="AK1636" s="11">
        <v>0</v>
      </c>
      <c r="AL1636" s="11">
        <v>0</v>
      </c>
      <c r="AM1636" s="11">
        <v>0</v>
      </c>
      <c r="AN1636" s="11">
        <v>0</v>
      </c>
      <c r="AO1636" s="11">
        <v>0</v>
      </c>
      <c r="AP1636" s="11">
        <v>7829.3125</v>
      </c>
      <c r="AQ1636" s="11">
        <v>0</v>
      </c>
    </row>
    <row r="1637" spans="1:43" hidden="1" x14ac:dyDescent="0.45">
      <c r="A1637" s="11">
        <v>1635</v>
      </c>
      <c r="B1637" s="11" t="s">
        <v>15</v>
      </c>
      <c r="C1637" s="11" t="s">
        <v>10</v>
      </c>
      <c r="D1637" s="12">
        <v>43556</v>
      </c>
      <c r="E1637" s="11">
        <f t="shared" si="50"/>
        <v>2019</v>
      </c>
      <c r="F1637" s="11">
        <f t="shared" si="51"/>
        <v>4</v>
      </c>
      <c r="G1637" s="11">
        <v>18</v>
      </c>
      <c r="H1637" s="11">
        <v>0</v>
      </c>
      <c r="I1637" s="11">
        <v>18</v>
      </c>
      <c r="J1637" s="11">
        <v>0</v>
      </c>
      <c r="K1637" s="11">
        <v>0</v>
      </c>
      <c r="L1637" s="11">
        <v>284</v>
      </c>
      <c r="M1637" s="11">
        <v>14085</v>
      </c>
      <c r="N1637" s="11">
        <v>12394</v>
      </c>
      <c r="O1637" s="11">
        <v>27891.255443311002</v>
      </c>
      <c r="P1637" s="11">
        <v>2132.28700224564</v>
      </c>
      <c r="Q1637" s="11">
        <v>24543.040795147099</v>
      </c>
      <c r="R1637" s="11">
        <v>0.87983159091667795</v>
      </c>
      <c r="S1637" s="11">
        <v>13.0807932397339</v>
      </c>
      <c r="T1637" s="11">
        <v>0.50397767910494895</v>
      </c>
      <c r="U1637" s="11">
        <v>0</v>
      </c>
      <c r="V1637" s="11">
        <v>9.8333333333333304</v>
      </c>
      <c r="W1637" s="11">
        <v>0</v>
      </c>
      <c r="X1637" s="11">
        <v>0</v>
      </c>
      <c r="Y1637" s="11">
        <v>9.8333333333333304</v>
      </c>
      <c r="Z1637" s="11">
        <v>3</v>
      </c>
      <c r="AA1637" s="11">
        <v>3</v>
      </c>
      <c r="AB1637" s="11">
        <v>4</v>
      </c>
      <c r="AC1637" s="11">
        <v>28</v>
      </c>
      <c r="AD1637" s="11">
        <v>442.642857142857</v>
      </c>
      <c r="AE1637" s="11">
        <v>0</v>
      </c>
      <c r="AF1637" s="11">
        <v>0</v>
      </c>
      <c r="AG1637" s="11">
        <v>0</v>
      </c>
      <c r="AH1637" s="11">
        <v>0</v>
      </c>
      <c r="AI1637" s="11">
        <v>0</v>
      </c>
      <c r="AJ1637" s="11">
        <v>0</v>
      </c>
      <c r="AK1637" s="11">
        <v>0</v>
      </c>
      <c r="AL1637" s="11">
        <v>0</v>
      </c>
      <c r="AM1637" s="11">
        <v>0</v>
      </c>
      <c r="AN1637" s="11">
        <v>0</v>
      </c>
      <c r="AO1637" s="11">
        <v>0</v>
      </c>
      <c r="AP1637" s="11">
        <v>8232.5555555555493</v>
      </c>
      <c r="AQ1637" s="11">
        <v>0</v>
      </c>
    </row>
    <row r="1638" spans="1:43" hidden="1" x14ac:dyDescent="0.45">
      <c r="A1638" s="11">
        <v>1636</v>
      </c>
      <c r="B1638" s="11" t="s">
        <v>15</v>
      </c>
      <c r="C1638" s="11" t="s">
        <v>10</v>
      </c>
      <c r="D1638" s="12">
        <v>43586</v>
      </c>
      <c r="E1638" s="11">
        <f t="shared" si="50"/>
        <v>2019</v>
      </c>
      <c r="F1638" s="11">
        <f t="shared" si="51"/>
        <v>5</v>
      </c>
      <c r="G1638" s="11">
        <v>18</v>
      </c>
      <c r="H1638" s="11">
        <v>1</v>
      </c>
      <c r="I1638" s="11">
        <v>17</v>
      </c>
      <c r="J1638" s="11">
        <v>1</v>
      </c>
      <c r="K1638" s="11">
        <v>0</v>
      </c>
      <c r="L1638" s="11">
        <v>300.70588235294099</v>
      </c>
      <c r="M1638" s="11">
        <v>14927.9411764705</v>
      </c>
      <c r="N1638" s="11">
        <v>14013.8823529411</v>
      </c>
      <c r="O1638" s="11">
        <v>29572.1277338654</v>
      </c>
      <c r="P1638" s="11">
        <v>2260.2888877403798</v>
      </c>
      <c r="Q1638" s="11">
        <v>27930.512271588599</v>
      </c>
      <c r="R1638" s="11">
        <v>0.99411201293329199</v>
      </c>
      <c r="S1638" s="11">
        <v>13.853203499415899</v>
      </c>
      <c r="T1638" s="11">
        <v>0.57025575655139404</v>
      </c>
      <c r="U1638" s="11">
        <v>0</v>
      </c>
      <c r="V1638" s="11">
        <v>10.529411764705801</v>
      </c>
      <c r="W1638" s="11">
        <v>0</v>
      </c>
      <c r="X1638" s="11">
        <v>5.8823529411764698E-2</v>
      </c>
      <c r="Y1638" s="11">
        <v>10.4705882352941</v>
      </c>
      <c r="Z1638" s="11">
        <v>3.1764705882352899</v>
      </c>
      <c r="AA1638" s="11">
        <v>3.1764705882352899</v>
      </c>
      <c r="AB1638" s="11">
        <v>4.23529411764705</v>
      </c>
      <c r="AC1638" s="11">
        <v>29.647058823529399</v>
      </c>
      <c r="AD1638" s="11">
        <v>500.49579831932698</v>
      </c>
      <c r="AE1638" s="11">
        <v>0</v>
      </c>
      <c r="AF1638" s="11">
        <v>0</v>
      </c>
      <c r="AG1638" s="11">
        <v>0</v>
      </c>
      <c r="AH1638" s="11">
        <v>0</v>
      </c>
      <c r="AI1638" s="11">
        <v>0</v>
      </c>
      <c r="AJ1638" s="11">
        <v>0</v>
      </c>
      <c r="AK1638" s="11">
        <v>0</v>
      </c>
      <c r="AL1638" s="11">
        <v>0</v>
      </c>
      <c r="AM1638" s="11">
        <v>0</v>
      </c>
      <c r="AN1638" s="11">
        <v>0</v>
      </c>
      <c r="AO1638" s="11">
        <v>0</v>
      </c>
      <c r="AP1638" s="11">
        <v>9635.8823529411693</v>
      </c>
      <c r="AQ1638" s="11">
        <v>0</v>
      </c>
    </row>
    <row r="1639" spans="1:43" hidden="1" x14ac:dyDescent="0.45">
      <c r="A1639" s="11">
        <v>1637</v>
      </c>
      <c r="B1639" s="11" t="s">
        <v>15</v>
      </c>
      <c r="C1639" s="11" t="s">
        <v>10</v>
      </c>
      <c r="D1639" s="12">
        <v>43617</v>
      </c>
      <c r="E1639" s="11">
        <f t="shared" si="50"/>
        <v>2019</v>
      </c>
      <c r="F1639" s="11">
        <f t="shared" si="51"/>
        <v>6</v>
      </c>
      <c r="G1639" s="11">
        <v>16</v>
      </c>
      <c r="H1639" s="11">
        <v>1</v>
      </c>
      <c r="I1639" s="11">
        <v>15</v>
      </c>
      <c r="J1639" s="11">
        <v>1</v>
      </c>
      <c r="K1639" s="11">
        <v>0</v>
      </c>
      <c r="L1639" s="11">
        <v>302.933333333333</v>
      </c>
      <c r="M1639" s="11">
        <v>15017</v>
      </c>
      <c r="N1639" s="11">
        <v>14683.733333333301</v>
      </c>
      <c r="O1639" s="11">
        <v>30130.988391117899</v>
      </c>
      <c r="P1639" s="11">
        <v>2248.5823750097102</v>
      </c>
      <c r="Q1639" s="11">
        <v>29471.202845943801</v>
      </c>
      <c r="R1639" s="11">
        <v>1.0428912643885899</v>
      </c>
      <c r="S1639" s="11">
        <v>14.2922433561048</v>
      </c>
      <c r="T1639" s="11">
        <v>0.59055352634192104</v>
      </c>
      <c r="U1639" s="11">
        <v>0</v>
      </c>
      <c r="V1639" s="11">
        <v>10.533333333333299</v>
      </c>
      <c r="W1639" s="11">
        <v>0</v>
      </c>
      <c r="X1639" s="11">
        <v>0</v>
      </c>
      <c r="Y1639" s="11">
        <v>10.533333333333299</v>
      </c>
      <c r="Z1639" s="11">
        <v>3.2</v>
      </c>
      <c r="AA1639" s="11">
        <v>3.2</v>
      </c>
      <c r="AB1639" s="11">
        <v>4.2666666666666604</v>
      </c>
      <c r="AC1639" s="11">
        <v>29.8666666666666</v>
      </c>
      <c r="AD1639" s="11">
        <v>524.41904761904698</v>
      </c>
      <c r="AE1639" s="11">
        <v>0</v>
      </c>
      <c r="AF1639" s="11">
        <v>0</v>
      </c>
      <c r="AG1639" s="11">
        <v>0</v>
      </c>
      <c r="AH1639" s="11">
        <v>0</v>
      </c>
      <c r="AI1639" s="11">
        <v>0</v>
      </c>
      <c r="AJ1639" s="11">
        <v>0</v>
      </c>
      <c r="AK1639" s="11">
        <v>0</v>
      </c>
      <c r="AL1639" s="11">
        <v>0</v>
      </c>
      <c r="AM1639" s="11">
        <v>0</v>
      </c>
      <c r="AN1639" s="11">
        <v>0</v>
      </c>
      <c r="AO1639" s="11">
        <v>0</v>
      </c>
      <c r="AP1639" s="11">
        <v>9217.6</v>
      </c>
      <c r="AQ1639" s="11">
        <v>0</v>
      </c>
    </row>
    <row r="1640" spans="1:43" hidden="1" x14ac:dyDescent="0.45">
      <c r="A1640" s="11">
        <v>1638</v>
      </c>
      <c r="B1640" s="11" t="s">
        <v>15</v>
      </c>
      <c r="C1640" s="11" t="s">
        <v>10</v>
      </c>
      <c r="D1640" s="12">
        <v>43647</v>
      </c>
      <c r="E1640" s="11">
        <f t="shared" si="50"/>
        <v>2019</v>
      </c>
      <c r="F1640" s="11">
        <f t="shared" si="51"/>
        <v>7</v>
      </c>
      <c r="G1640" s="11">
        <v>19</v>
      </c>
      <c r="H1640" s="11">
        <v>0</v>
      </c>
      <c r="I1640" s="11">
        <v>19</v>
      </c>
      <c r="J1640" s="11">
        <v>0</v>
      </c>
      <c r="K1640" s="11">
        <v>0</v>
      </c>
      <c r="L1640" s="11">
        <v>258.73684210526301</v>
      </c>
      <c r="M1640" s="11">
        <v>12724.7368421052</v>
      </c>
      <c r="N1640" s="11">
        <v>13972.473684210499</v>
      </c>
      <c r="O1640" s="11">
        <v>28209.546783279598</v>
      </c>
      <c r="P1640" s="11">
        <v>2007.67895534897</v>
      </c>
      <c r="Q1640" s="11">
        <v>31183.100799172302</v>
      </c>
      <c r="R1640" s="11">
        <v>1.1044196725014499</v>
      </c>
      <c r="S1640" s="11">
        <v>14.0546791155177</v>
      </c>
      <c r="T1640" s="11">
        <v>0.59686557401325702</v>
      </c>
      <c r="U1640" s="11">
        <v>0</v>
      </c>
      <c r="V1640" s="11">
        <v>11.2631578947368</v>
      </c>
      <c r="W1640" s="11">
        <v>0</v>
      </c>
      <c r="X1640" s="11">
        <v>0</v>
      </c>
      <c r="Y1640" s="11">
        <v>11.2631578947368</v>
      </c>
      <c r="Z1640" s="11">
        <v>3</v>
      </c>
      <c r="AA1640" s="11">
        <v>3</v>
      </c>
      <c r="AB1640" s="11">
        <v>4</v>
      </c>
      <c r="AC1640" s="11">
        <v>28</v>
      </c>
      <c r="AD1640" s="11">
        <v>499.01691729323301</v>
      </c>
      <c r="AE1640" s="11">
        <v>0</v>
      </c>
      <c r="AF1640" s="11">
        <v>0</v>
      </c>
      <c r="AG1640" s="11">
        <v>0</v>
      </c>
      <c r="AH1640" s="11">
        <v>0</v>
      </c>
      <c r="AI1640" s="11">
        <v>0</v>
      </c>
      <c r="AJ1640" s="11">
        <v>0</v>
      </c>
      <c r="AK1640" s="11">
        <v>0</v>
      </c>
      <c r="AL1640" s="11">
        <v>0</v>
      </c>
      <c r="AM1640" s="11">
        <v>0</v>
      </c>
      <c r="AN1640" s="11">
        <v>0</v>
      </c>
      <c r="AO1640" s="11">
        <v>0</v>
      </c>
      <c r="AP1640" s="11">
        <v>9883.5263157894697</v>
      </c>
      <c r="AQ1640" s="11">
        <v>0</v>
      </c>
    </row>
    <row r="1641" spans="1:43" hidden="1" x14ac:dyDescent="0.45">
      <c r="A1641" s="11">
        <v>1639</v>
      </c>
      <c r="B1641" s="11" t="s">
        <v>15</v>
      </c>
      <c r="C1641" s="11" t="s">
        <v>10</v>
      </c>
      <c r="D1641" s="12">
        <v>43678</v>
      </c>
      <c r="E1641" s="11">
        <f t="shared" si="50"/>
        <v>2019</v>
      </c>
      <c r="F1641" s="11">
        <f t="shared" si="51"/>
        <v>8</v>
      </c>
      <c r="G1641" s="11">
        <v>17</v>
      </c>
      <c r="H1641" s="11">
        <v>1</v>
      </c>
      <c r="I1641" s="11">
        <v>16</v>
      </c>
      <c r="J1641" s="11">
        <v>1</v>
      </c>
      <c r="K1641" s="11">
        <v>0</v>
      </c>
      <c r="L1641" s="11">
        <v>301.75</v>
      </c>
      <c r="M1641" s="11">
        <v>14960.9375</v>
      </c>
      <c r="N1641" s="11">
        <v>16257.75</v>
      </c>
      <c r="O1641" s="11">
        <v>30312.9620284905</v>
      </c>
      <c r="P1641" s="11">
        <v>2184.0072389298002</v>
      </c>
      <c r="Q1641" s="11">
        <v>32902.753544833897</v>
      </c>
      <c r="R1641" s="11">
        <v>1.1544515243740401</v>
      </c>
      <c r="S1641" s="11">
        <v>14.7496971800498</v>
      </c>
      <c r="T1641" s="11">
        <v>0.63729640991240499</v>
      </c>
      <c r="U1641" s="11">
        <v>0</v>
      </c>
      <c r="V1641" s="11">
        <v>10.6875</v>
      </c>
      <c r="W1641" s="11">
        <v>0</v>
      </c>
      <c r="X1641" s="11">
        <v>0</v>
      </c>
      <c r="Y1641" s="11">
        <v>10.6875</v>
      </c>
      <c r="Z1641" s="11">
        <v>3.1875</v>
      </c>
      <c r="AA1641" s="11">
        <v>3.1875</v>
      </c>
      <c r="AB1641" s="11">
        <v>4.25</v>
      </c>
      <c r="AC1641" s="11">
        <v>29.75</v>
      </c>
      <c r="AD1641" s="11">
        <v>580.63392857142799</v>
      </c>
      <c r="AE1641" s="11">
        <v>0</v>
      </c>
      <c r="AF1641" s="11">
        <v>0</v>
      </c>
      <c r="AG1641" s="11">
        <v>0</v>
      </c>
      <c r="AH1641" s="11">
        <v>0</v>
      </c>
      <c r="AI1641" s="11">
        <v>0</v>
      </c>
      <c r="AJ1641" s="11">
        <v>0</v>
      </c>
      <c r="AK1641" s="11">
        <v>0</v>
      </c>
      <c r="AL1641" s="11">
        <v>0</v>
      </c>
      <c r="AM1641" s="11">
        <v>0</v>
      </c>
      <c r="AN1641" s="11">
        <v>0</v>
      </c>
      <c r="AO1641" s="11">
        <v>0</v>
      </c>
      <c r="AP1641" s="11">
        <v>10960.125</v>
      </c>
      <c r="AQ1641" s="11">
        <v>0</v>
      </c>
    </row>
    <row r="1642" spans="1:43" hidden="1" x14ac:dyDescent="0.45">
      <c r="A1642" s="11">
        <v>1640</v>
      </c>
      <c r="B1642" s="11" t="s">
        <v>15</v>
      </c>
      <c r="C1642" s="11" t="s">
        <v>10</v>
      </c>
      <c r="D1642" s="12">
        <v>43709</v>
      </c>
      <c r="E1642" s="11">
        <f t="shared" si="50"/>
        <v>2019</v>
      </c>
      <c r="F1642" s="11">
        <f t="shared" si="51"/>
        <v>9</v>
      </c>
      <c r="G1642" s="11">
        <v>17</v>
      </c>
      <c r="H1642" s="11">
        <v>1</v>
      </c>
      <c r="I1642" s="11">
        <v>16</v>
      </c>
      <c r="J1642" s="11">
        <v>1</v>
      </c>
      <c r="K1642" s="11">
        <v>1</v>
      </c>
      <c r="L1642" s="11">
        <v>301.75</v>
      </c>
      <c r="M1642" s="11">
        <v>14985</v>
      </c>
      <c r="N1642" s="11">
        <v>15780.75</v>
      </c>
      <c r="O1642" s="11">
        <v>30291.084812180401</v>
      </c>
      <c r="P1642" s="11">
        <v>2148.8271000016098</v>
      </c>
      <c r="Q1642" s="11">
        <v>32040.778839975501</v>
      </c>
      <c r="R1642" s="11">
        <v>1.1188587253717901</v>
      </c>
      <c r="S1642" s="11">
        <v>14.9819930194011</v>
      </c>
      <c r="T1642" s="11">
        <v>0.61115859655747795</v>
      </c>
      <c r="U1642" s="11">
        <v>0</v>
      </c>
      <c r="V1642" s="11">
        <v>10.375</v>
      </c>
      <c r="W1642" s="11">
        <v>0.875</v>
      </c>
      <c r="X1642" s="11">
        <v>0</v>
      </c>
      <c r="Y1642" s="11">
        <v>9.5</v>
      </c>
      <c r="Z1642" s="11">
        <v>3.1875</v>
      </c>
      <c r="AA1642" s="11">
        <v>3.1875</v>
      </c>
      <c r="AB1642" s="11">
        <v>4.25</v>
      </c>
      <c r="AC1642" s="11">
        <v>29.75</v>
      </c>
      <c r="AD1642" s="11">
        <v>563.59821428571399</v>
      </c>
      <c r="AE1642" s="11">
        <v>0</v>
      </c>
      <c r="AF1642" s="11">
        <v>0</v>
      </c>
      <c r="AG1642" s="11">
        <v>0</v>
      </c>
      <c r="AH1642" s="11">
        <v>0</v>
      </c>
      <c r="AI1642" s="11">
        <v>0</v>
      </c>
      <c r="AJ1642" s="11">
        <v>0</v>
      </c>
      <c r="AK1642" s="11">
        <v>0</v>
      </c>
      <c r="AL1642" s="11">
        <v>0</v>
      </c>
      <c r="AM1642" s="11">
        <v>0</v>
      </c>
      <c r="AN1642" s="11">
        <v>0</v>
      </c>
      <c r="AO1642" s="11">
        <v>0</v>
      </c>
      <c r="AP1642" s="11">
        <v>10036.875</v>
      </c>
      <c r="AQ1642" s="11">
        <v>0</v>
      </c>
    </row>
    <row r="1643" spans="1:43" hidden="1" x14ac:dyDescent="0.45">
      <c r="A1643" s="11">
        <v>1641</v>
      </c>
      <c r="B1643" s="11" t="s">
        <v>15</v>
      </c>
      <c r="C1643" s="11" t="s">
        <v>10</v>
      </c>
      <c r="D1643" s="12">
        <v>43739</v>
      </c>
      <c r="E1643" s="11">
        <f t="shared" si="50"/>
        <v>2019</v>
      </c>
      <c r="F1643" s="11">
        <f t="shared" si="51"/>
        <v>10</v>
      </c>
      <c r="G1643" s="11">
        <v>19</v>
      </c>
      <c r="H1643" s="11">
        <v>2</v>
      </c>
      <c r="I1643" s="11">
        <v>17</v>
      </c>
      <c r="J1643" s="11">
        <v>2</v>
      </c>
      <c r="K1643" s="11">
        <v>0</v>
      </c>
      <c r="L1643" s="11">
        <v>318.35294117646998</v>
      </c>
      <c r="M1643" s="11">
        <v>15763.529411764701</v>
      </c>
      <c r="N1643" s="11">
        <v>16004.588235294101</v>
      </c>
      <c r="O1643" s="11">
        <v>31800.912334008</v>
      </c>
      <c r="P1643" s="11">
        <v>2245.6605481572501</v>
      </c>
      <c r="Q1643" s="11">
        <v>32259.810232004598</v>
      </c>
      <c r="R1643" s="11">
        <v>1.13497036605908</v>
      </c>
      <c r="S1643" s="11">
        <v>15.827593280995799</v>
      </c>
      <c r="T1643" s="11">
        <v>0.61219756580923501</v>
      </c>
      <c r="U1643" s="11">
        <v>0</v>
      </c>
      <c r="V1643" s="11">
        <v>11.176470588235199</v>
      </c>
      <c r="W1643" s="11">
        <v>0</v>
      </c>
      <c r="X1643" s="11">
        <v>0.17647058823529399</v>
      </c>
      <c r="Y1643" s="11">
        <v>11</v>
      </c>
      <c r="Z1643" s="11">
        <v>3.3529411764705799</v>
      </c>
      <c r="AA1643" s="11">
        <v>3.3529411764705799</v>
      </c>
      <c r="AB1643" s="11">
        <v>4.4705882352941098</v>
      </c>
      <c r="AC1643" s="11">
        <v>31.411764705882302</v>
      </c>
      <c r="AD1643" s="11">
        <v>569.57941176470501</v>
      </c>
      <c r="AE1643" s="11">
        <v>0</v>
      </c>
      <c r="AF1643" s="11">
        <v>0</v>
      </c>
      <c r="AG1643" s="11">
        <v>0</v>
      </c>
      <c r="AH1643" s="11">
        <v>0</v>
      </c>
      <c r="AI1643" s="11">
        <v>0</v>
      </c>
      <c r="AJ1643" s="11">
        <v>0</v>
      </c>
      <c r="AK1643" s="11">
        <v>0</v>
      </c>
      <c r="AL1643" s="11">
        <v>0</v>
      </c>
      <c r="AM1643" s="11">
        <v>0</v>
      </c>
      <c r="AN1643" s="11">
        <v>0</v>
      </c>
      <c r="AO1643" s="11">
        <v>0</v>
      </c>
      <c r="AP1643" s="11">
        <v>8585.2941176470595</v>
      </c>
      <c r="AQ1643" s="11">
        <v>0</v>
      </c>
    </row>
    <row r="1644" spans="1:43" hidden="1" x14ac:dyDescent="0.45">
      <c r="A1644" s="11">
        <v>1642</v>
      </c>
      <c r="B1644" s="11" t="s">
        <v>15</v>
      </c>
      <c r="C1644" s="11" t="s">
        <v>10</v>
      </c>
      <c r="D1644" s="12">
        <v>43770</v>
      </c>
      <c r="E1644" s="11">
        <f t="shared" si="50"/>
        <v>2019</v>
      </c>
      <c r="F1644" s="11">
        <f t="shared" si="51"/>
        <v>11</v>
      </c>
      <c r="G1644" s="11">
        <v>16</v>
      </c>
      <c r="H1644" s="11">
        <v>0</v>
      </c>
      <c r="I1644" s="11">
        <v>16</v>
      </c>
      <c r="J1644" s="11">
        <v>0</v>
      </c>
      <c r="K1644" s="11">
        <v>0</v>
      </c>
      <c r="L1644" s="11">
        <v>275</v>
      </c>
      <c r="M1644" s="11">
        <v>13652.1875</v>
      </c>
      <c r="N1644" s="11">
        <v>14658.8125</v>
      </c>
      <c r="O1644" s="11">
        <v>28342.380243727101</v>
      </c>
      <c r="P1644" s="11">
        <v>1999.8068990331301</v>
      </c>
      <c r="Q1644" s="11">
        <v>30609.907024176598</v>
      </c>
      <c r="R1644" s="11">
        <v>1.08020555832738</v>
      </c>
      <c r="S1644" s="11">
        <v>14.172701965200501</v>
      </c>
      <c r="T1644" s="11">
        <v>0.58037262053145799</v>
      </c>
      <c r="U1644" s="11">
        <v>0</v>
      </c>
      <c r="V1644" s="11">
        <v>9.875</v>
      </c>
      <c r="W1644" s="11">
        <v>0</v>
      </c>
      <c r="X1644" s="11">
        <v>0</v>
      </c>
      <c r="Y1644" s="11">
        <v>9.875</v>
      </c>
      <c r="Z1644" s="11">
        <v>3</v>
      </c>
      <c r="AA1644" s="11">
        <v>3</v>
      </c>
      <c r="AB1644" s="11">
        <v>4</v>
      </c>
      <c r="AC1644" s="11">
        <v>26.875</v>
      </c>
      <c r="AD1644" s="11">
        <v>551.00020292207796</v>
      </c>
      <c r="AE1644" s="11">
        <v>0</v>
      </c>
      <c r="AF1644" s="11">
        <v>0</v>
      </c>
      <c r="AG1644" s="11">
        <v>0</v>
      </c>
      <c r="AH1644" s="11">
        <v>0</v>
      </c>
      <c r="AI1644" s="11">
        <v>0</v>
      </c>
      <c r="AJ1644" s="11">
        <v>0</v>
      </c>
      <c r="AK1644" s="11">
        <v>0</v>
      </c>
      <c r="AL1644" s="11">
        <v>0</v>
      </c>
      <c r="AM1644" s="11">
        <v>0</v>
      </c>
      <c r="AN1644" s="11">
        <v>0</v>
      </c>
      <c r="AO1644" s="11">
        <v>0</v>
      </c>
      <c r="AP1644" s="11">
        <v>8299.5</v>
      </c>
      <c r="AQ1644" s="11">
        <v>26.75</v>
      </c>
    </row>
    <row r="1645" spans="1:43" hidden="1" x14ac:dyDescent="0.45">
      <c r="A1645" s="11">
        <v>1643</v>
      </c>
      <c r="B1645" s="11" t="s">
        <v>15</v>
      </c>
      <c r="C1645" s="11" t="s">
        <v>10</v>
      </c>
      <c r="D1645" s="12">
        <v>43800</v>
      </c>
      <c r="E1645" s="11">
        <f t="shared" si="50"/>
        <v>2019</v>
      </c>
      <c r="F1645" s="11">
        <f t="shared" si="51"/>
        <v>12</v>
      </c>
      <c r="G1645" s="11">
        <v>18</v>
      </c>
      <c r="H1645" s="11">
        <v>1</v>
      </c>
      <c r="I1645" s="11">
        <v>17</v>
      </c>
      <c r="J1645" s="11">
        <v>1</v>
      </c>
      <c r="K1645" s="11">
        <v>0</v>
      </c>
      <c r="L1645" s="11">
        <v>300.70588235294099</v>
      </c>
      <c r="M1645" s="11">
        <v>14886.7647058823</v>
      </c>
      <c r="N1645" s="11">
        <v>16296.529411764701</v>
      </c>
      <c r="O1645" s="11">
        <v>29912.0194932134</v>
      </c>
      <c r="P1645" s="11">
        <v>2135.4644392891601</v>
      </c>
      <c r="Q1645" s="11">
        <v>32753.1299227704</v>
      </c>
      <c r="R1645" s="11">
        <v>1.1590566443160499</v>
      </c>
      <c r="S1645" s="11">
        <v>14.8342939889982</v>
      </c>
      <c r="T1645" s="11">
        <v>0.628724874560736</v>
      </c>
      <c r="U1645" s="11">
        <v>0</v>
      </c>
      <c r="V1645" s="11">
        <v>10.647058823529401</v>
      </c>
      <c r="W1645" s="11">
        <v>0</v>
      </c>
      <c r="X1645" s="11">
        <v>0</v>
      </c>
      <c r="Y1645" s="11">
        <v>10.647058823529401</v>
      </c>
      <c r="Z1645" s="11">
        <v>3.1764705882352899</v>
      </c>
      <c r="AA1645" s="11">
        <v>3.1764705882352899</v>
      </c>
      <c r="AB1645" s="11">
        <v>4.23529411764705</v>
      </c>
      <c r="AC1645" s="11">
        <v>29.647058823529399</v>
      </c>
      <c r="AD1645" s="11">
        <v>582.01890756302498</v>
      </c>
      <c r="AE1645" s="11">
        <v>0</v>
      </c>
      <c r="AF1645" s="11">
        <v>0</v>
      </c>
      <c r="AG1645" s="11">
        <v>0</v>
      </c>
      <c r="AH1645" s="11">
        <v>0</v>
      </c>
      <c r="AI1645" s="11">
        <v>0</v>
      </c>
      <c r="AJ1645" s="11">
        <v>0</v>
      </c>
      <c r="AK1645" s="11">
        <v>0</v>
      </c>
      <c r="AL1645" s="11">
        <v>0</v>
      </c>
      <c r="AM1645" s="11">
        <v>0</v>
      </c>
      <c r="AN1645" s="11">
        <v>0</v>
      </c>
      <c r="AO1645" s="11">
        <v>0</v>
      </c>
      <c r="AP1645" s="11">
        <v>10045.2352941176</v>
      </c>
      <c r="AQ1645" s="11">
        <v>0</v>
      </c>
    </row>
    <row r="1646" spans="1:43" hidden="1" x14ac:dyDescent="0.45">
      <c r="A1646" s="11">
        <v>1644</v>
      </c>
      <c r="B1646" s="11" t="s">
        <v>15</v>
      </c>
      <c r="C1646" s="11" t="s">
        <v>10</v>
      </c>
      <c r="D1646" s="12">
        <v>43831</v>
      </c>
      <c r="E1646" s="11">
        <f t="shared" si="50"/>
        <v>2020</v>
      </c>
      <c r="F1646" s="11">
        <f t="shared" si="51"/>
        <v>1</v>
      </c>
      <c r="G1646" s="11">
        <v>18</v>
      </c>
      <c r="H1646" s="11">
        <v>1</v>
      </c>
      <c r="I1646" s="11">
        <v>17</v>
      </c>
      <c r="J1646" s="11">
        <v>1</v>
      </c>
      <c r="K1646" s="11">
        <v>0</v>
      </c>
      <c r="L1646" s="11">
        <v>300.70588235294099</v>
      </c>
      <c r="M1646" s="11">
        <v>14942.352941176399</v>
      </c>
      <c r="N1646" s="11">
        <v>16160.294117646999</v>
      </c>
      <c r="O1646" s="11">
        <v>30848.893761873402</v>
      </c>
      <c r="P1646" s="11">
        <v>2217.71765605258</v>
      </c>
      <c r="Q1646" s="11">
        <v>33402.359267557302</v>
      </c>
      <c r="R1646" s="11">
        <v>1.14495052099709</v>
      </c>
      <c r="S1646" s="11">
        <v>14.7313887332842</v>
      </c>
      <c r="T1646" s="11">
        <v>0.64535227398134498</v>
      </c>
      <c r="U1646" s="11">
        <v>0</v>
      </c>
      <c r="V1646" s="11">
        <v>10.705882352941099</v>
      </c>
      <c r="W1646" s="11">
        <v>1.0588235294117601</v>
      </c>
      <c r="X1646" s="11">
        <v>0</v>
      </c>
      <c r="Y1646" s="11">
        <v>9.6470588235294095</v>
      </c>
      <c r="Z1646" s="11">
        <v>3.1764705882352899</v>
      </c>
      <c r="AA1646" s="11">
        <v>3.1764705882352899</v>
      </c>
      <c r="AB1646" s="11">
        <v>4.23529411764705</v>
      </c>
      <c r="AC1646" s="11">
        <v>29.647058823529399</v>
      </c>
      <c r="AD1646" s="11">
        <v>577.15336134453696</v>
      </c>
      <c r="AE1646" s="11">
        <v>0</v>
      </c>
      <c r="AF1646" s="11">
        <v>0</v>
      </c>
      <c r="AG1646" s="11">
        <v>1.26</v>
      </c>
      <c r="AH1646" s="11">
        <v>1.0588235294117601</v>
      </c>
      <c r="AI1646" s="11">
        <v>1.1023529411764701</v>
      </c>
      <c r="AJ1646" s="11">
        <v>0</v>
      </c>
      <c r="AK1646" s="11">
        <v>0</v>
      </c>
      <c r="AL1646" s="11">
        <v>0</v>
      </c>
      <c r="AM1646" s="11">
        <v>0</v>
      </c>
      <c r="AN1646" s="11">
        <v>0</v>
      </c>
      <c r="AO1646" s="11">
        <v>0</v>
      </c>
      <c r="AP1646" s="11">
        <v>9963.2941176470595</v>
      </c>
      <c r="AQ1646" s="11">
        <v>0</v>
      </c>
    </row>
    <row r="1647" spans="1:43" hidden="1" x14ac:dyDescent="0.45">
      <c r="A1647" s="11">
        <v>1645</v>
      </c>
      <c r="B1647" s="11" t="s">
        <v>15</v>
      </c>
      <c r="C1647" s="11" t="s">
        <v>10</v>
      </c>
      <c r="D1647" s="12">
        <v>43862</v>
      </c>
      <c r="E1647" s="11">
        <f t="shared" si="50"/>
        <v>2020</v>
      </c>
      <c r="F1647" s="11">
        <f t="shared" si="51"/>
        <v>2</v>
      </c>
      <c r="G1647" s="11">
        <v>16</v>
      </c>
      <c r="H1647" s="11">
        <v>0</v>
      </c>
      <c r="I1647" s="11">
        <v>16</v>
      </c>
      <c r="J1647" s="11">
        <v>0</v>
      </c>
      <c r="K1647" s="11">
        <v>0</v>
      </c>
      <c r="L1647" s="11">
        <v>284</v>
      </c>
      <c r="M1647" s="11">
        <v>14089.375</v>
      </c>
      <c r="N1647" s="11">
        <v>9391.4375</v>
      </c>
      <c r="O1647" s="11">
        <v>26635.4547736983</v>
      </c>
      <c r="P1647" s="11">
        <v>1867.2557967187199</v>
      </c>
      <c r="Q1647" s="11">
        <v>18222.641592119598</v>
      </c>
      <c r="R1647" s="11">
        <v>0.66675371613080403</v>
      </c>
      <c r="S1647" s="11">
        <v>14.2654981859137</v>
      </c>
      <c r="T1647" s="11">
        <v>0.34323968369933899</v>
      </c>
      <c r="U1647" s="11">
        <v>0</v>
      </c>
      <c r="V1647" s="11">
        <v>9.875</v>
      </c>
      <c r="W1647" s="11">
        <v>0</v>
      </c>
      <c r="X1647" s="11">
        <v>0</v>
      </c>
      <c r="Y1647" s="11">
        <v>9.875</v>
      </c>
      <c r="Z1647" s="11">
        <v>3</v>
      </c>
      <c r="AA1647" s="11">
        <v>3</v>
      </c>
      <c r="AB1647" s="11">
        <v>4</v>
      </c>
      <c r="AC1647" s="11">
        <v>28</v>
      </c>
      <c r="AD1647" s="11">
        <v>335.408482142857</v>
      </c>
      <c r="AE1647" s="11">
        <v>0</v>
      </c>
      <c r="AF1647" s="11">
        <v>36.979374999999997</v>
      </c>
      <c r="AG1647" s="11">
        <v>35.749375000000001</v>
      </c>
      <c r="AH1647" s="11">
        <v>326.0625</v>
      </c>
      <c r="AI1647" s="11">
        <v>31.283750000000001</v>
      </c>
      <c r="AJ1647" s="11">
        <v>0</v>
      </c>
      <c r="AK1647" s="11">
        <v>2.8125</v>
      </c>
      <c r="AL1647" s="11">
        <v>2.75</v>
      </c>
      <c r="AM1647" s="11">
        <v>0</v>
      </c>
      <c r="AN1647" s="11">
        <v>0</v>
      </c>
      <c r="AO1647" s="11">
        <v>0</v>
      </c>
      <c r="AP1647" s="11">
        <v>6558.3125</v>
      </c>
      <c r="AQ1647" s="11">
        <v>0</v>
      </c>
    </row>
    <row r="1648" spans="1:43" hidden="1" x14ac:dyDescent="0.45">
      <c r="A1648" s="11">
        <v>1646</v>
      </c>
      <c r="B1648" s="11" t="s">
        <v>15</v>
      </c>
      <c r="C1648" s="11" t="s">
        <v>10</v>
      </c>
      <c r="D1648" s="12">
        <v>43891</v>
      </c>
      <c r="E1648" s="11">
        <f t="shared" si="50"/>
        <v>2020</v>
      </c>
      <c r="F1648" s="11">
        <f t="shared" si="51"/>
        <v>3</v>
      </c>
      <c r="G1648" s="11">
        <v>18</v>
      </c>
      <c r="H1648" s="11">
        <v>0</v>
      </c>
      <c r="I1648" s="11">
        <v>18</v>
      </c>
      <c r="J1648" s="11">
        <v>0</v>
      </c>
      <c r="K1648" s="11">
        <v>0</v>
      </c>
      <c r="L1648" s="11">
        <v>284</v>
      </c>
      <c r="M1648" s="11">
        <v>14090.833333333299</v>
      </c>
      <c r="N1648" s="11">
        <v>4266.7222222222199</v>
      </c>
      <c r="O1648" s="11">
        <v>23411.0044156117</v>
      </c>
      <c r="P1648" s="11">
        <v>1650.8563408730599</v>
      </c>
      <c r="Q1648" s="11">
        <v>7143.0365761161002</v>
      </c>
      <c r="R1648" s="11">
        <v>0.30280857123650301</v>
      </c>
      <c r="S1648" s="11">
        <v>14.180949316822099</v>
      </c>
      <c r="T1648" s="11">
        <v>0.13530788081321299</v>
      </c>
      <c r="U1648" s="11">
        <v>0</v>
      </c>
      <c r="V1648" s="11">
        <v>11.5</v>
      </c>
      <c r="W1648" s="11">
        <v>0</v>
      </c>
      <c r="X1648" s="11">
        <v>0</v>
      </c>
      <c r="Y1648" s="11">
        <v>11.5</v>
      </c>
      <c r="Z1648" s="11">
        <v>3</v>
      </c>
      <c r="AA1648" s="11">
        <v>3</v>
      </c>
      <c r="AB1648" s="11">
        <v>4</v>
      </c>
      <c r="AC1648" s="11">
        <v>28</v>
      </c>
      <c r="AD1648" s="11">
        <v>152.38293650793599</v>
      </c>
      <c r="AE1648" s="11">
        <v>0</v>
      </c>
      <c r="AF1648" s="11">
        <v>62.35</v>
      </c>
      <c r="AG1648" s="11">
        <v>59.324444444444403</v>
      </c>
      <c r="AH1648" s="11">
        <v>7844.5555555555502</v>
      </c>
      <c r="AI1648" s="11">
        <v>53.820555555555501</v>
      </c>
      <c r="AJ1648" s="11">
        <v>0</v>
      </c>
      <c r="AK1648" s="11">
        <v>3</v>
      </c>
      <c r="AL1648" s="11">
        <v>83.2222222222222</v>
      </c>
      <c r="AM1648" s="11">
        <v>0</v>
      </c>
      <c r="AN1648" s="11">
        <v>0</v>
      </c>
      <c r="AO1648" s="11">
        <v>0</v>
      </c>
      <c r="AP1648" s="11">
        <v>3202.7222222222199</v>
      </c>
      <c r="AQ1648" s="11">
        <v>0</v>
      </c>
    </row>
    <row r="1649" spans="1:43" hidden="1" x14ac:dyDescent="0.45">
      <c r="A1649" s="11">
        <v>1647</v>
      </c>
      <c r="B1649" s="11" t="s">
        <v>15</v>
      </c>
      <c r="C1649" s="11" t="s">
        <v>10</v>
      </c>
      <c r="D1649" s="12">
        <v>43922</v>
      </c>
      <c r="E1649" s="11">
        <f t="shared" si="50"/>
        <v>2020</v>
      </c>
      <c r="F1649" s="11">
        <f t="shared" si="51"/>
        <v>4</v>
      </c>
      <c r="G1649" s="11">
        <v>18</v>
      </c>
      <c r="H1649" s="11">
        <v>1</v>
      </c>
      <c r="I1649" s="11">
        <v>17</v>
      </c>
      <c r="J1649" s="11">
        <v>1</v>
      </c>
      <c r="K1649" s="11">
        <v>0</v>
      </c>
      <c r="L1649" s="11">
        <v>300.70588235294099</v>
      </c>
      <c r="M1649" s="11">
        <v>14921.7647058823</v>
      </c>
      <c r="N1649" s="11">
        <v>7268.1176470588198</v>
      </c>
      <c r="O1649" s="11">
        <v>27583.0425770443</v>
      </c>
      <c r="P1649" s="11">
        <v>1967.1212759008199</v>
      </c>
      <c r="Q1649" s="11">
        <v>13583.340347810699</v>
      </c>
      <c r="R1649" s="11">
        <v>0.51585786017090896</v>
      </c>
      <c r="S1649" s="11">
        <v>14.863097135805001</v>
      </c>
      <c r="T1649" s="11">
        <v>0.261200085296102</v>
      </c>
      <c r="U1649" s="11">
        <v>0</v>
      </c>
      <c r="V1649" s="11">
        <v>12.4117647058823</v>
      </c>
      <c r="W1649" s="11">
        <v>0</v>
      </c>
      <c r="X1649" s="11">
        <v>0</v>
      </c>
      <c r="Y1649" s="11">
        <v>12.4117647058823</v>
      </c>
      <c r="Z1649" s="11">
        <v>3.1764705882352899</v>
      </c>
      <c r="AA1649" s="11">
        <v>3.1764705882352899</v>
      </c>
      <c r="AB1649" s="11">
        <v>4.23529411764705</v>
      </c>
      <c r="AC1649" s="11">
        <v>29.647058823529399</v>
      </c>
      <c r="AD1649" s="11">
        <v>259.57563025209998</v>
      </c>
      <c r="AE1649" s="11">
        <v>0</v>
      </c>
      <c r="AF1649" s="11">
        <v>68.194117647058803</v>
      </c>
      <c r="AG1649" s="11">
        <v>68.4164705882352</v>
      </c>
      <c r="AH1649" s="11">
        <v>11141.2352941176</v>
      </c>
      <c r="AI1649" s="11">
        <v>66.483529411764707</v>
      </c>
      <c r="AJ1649" s="11">
        <v>0</v>
      </c>
      <c r="AK1649" s="11">
        <v>3.1764705882352899</v>
      </c>
      <c r="AL1649" s="11">
        <v>232.058823529411</v>
      </c>
      <c r="AM1649" s="11">
        <v>0</v>
      </c>
      <c r="AN1649" s="11">
        <v>0</v>
      </c>
      <c r="AO1649" s="11">
        <v>0</v>
      </c>
      <c r="AP1649" s="11">
        <v>5306.5882352941098</v>
      </c>
      <c r="AQ1649" s="11">
        <v>0</v>
      </c>
    </row>
    <row r="1650" spans="1:43" hidden="1" x14ac:dyDescent="0.45">
      <c r="A1650" s="11">
        <v>1648</v>
      </c>
      <c r="B1650" s="11" t="s">
        <v>15</v>
      </c>
      <c r="C1650" s="11" t="s">
        <v>10</v>
      </c>
      <c r="D1650" s="12">
        <v>43952</v>
      </c>
      <c r="E1650" s="11">
        <f t="shared" si="50"/>
        <v>2020</v>
      </c>
      <c r="F1650" s="11">
        <f t="shared" si="51"/>
        <v>5</v>
      </c>
      <c r="G1650" s="11">
        <v>16</v>
      </c>
      <c r="H1650" s="11">
        <v>1</v>
      </c>
      <c r="I1650" s="11">
        <v>15</v>
      </c>
      <c r="J1650" s="11">
        <v>1</v>
      </c>
      <c r="K1650" s="11">
        <v>0</v>
      </c>
      <c r="L1650" s="11">
        <v>302.933333333333</v>
      </c>
      <c r="M1650" s="11">
        <v>15017</v>
      </c>
      <c r="N1650" s="11">
        <v>9971.5333333333292</v>
      </c>
      <c r="O1650" s="11">
        <v>29094.757228004099</v>
      </c>
      <c r="P1650" s="11">
        <v>2074.5733074170198</v>
      </c>
      <c r="Q1650" s="11">
        <v>19305.275644166501</v>
      </c>
      <c r="R1650" s="11">
        <v>0.70825210860901999</v>
      </c>
      <c r="S1650" s="11">
        <v>14.9654717496364</v>
      </c>
      <c r="T1650" s="11">
        <v>0.36959629916527997</v>
      </c>
      <c r="U1650" s="11">
        <v>0</v>
      </c>
      <c r="V1650" s="11">
        <v>11.6666666666666</v>
      </c>
      <c r="W1650" s="11">
        <v>0</v>
      </c>
      <c r="X1650" s="11">
        <v>0</v>
      </c>
      <c r="Y1650" s="11">
        <v>11.6666666666666</v>
      </c>
      <c r="Z1650" s="11">
        <v>3.2</v>
      </c>
      <c r="AA1650" s="11">
        <v>3.2</v>
      </c>
      <c r="AB1650" s="11">
        <v>4.2666666666666604</v>
      </c>
      <c r="AC1650" s="11">
        <v>29.8666666666666</v>
      </c>
      <c r="AD1650" s="11">
        <v>356.12619047619</v>
      </c>
      <c r="AE1650" s="11">
        <v>0</v>
      </c>
      <c r="AF1650" s="11">
        <v>44.937333333333299</v>
      </c>
      <c r="AG1650" s="11">
        <v>54.423999999999999</v>
      </c>
      <c r="AH1650" s="11">
        <v>11789.1333333333</v>
      </c>
      <c r="AI1650" s="11">
        <v>54.286666666666598</v>
      </c>
      <c r="AJ1650" s="11">
        <v>0</v>
      </c>
      <c r="AK1650" s="11">
        <v>3.2</v>
      </c>
      <c r="AL1650" s="11">
        <v>279.2</v>
      </c>
      <c r="AM1650" s="11">
        <v>0</v>
      </c>
      <c r="AN1650" s="11">
        <v>0</v>
      </c>
      <c r="AO1650" s="11">
        <v>0</v>
      </c>
      <c r="AP1650" s="11">
        <v>7028.6</v>
      </c>
      <c r="AQ1650" s="11">
        <v>0</v>
      </c>
    </row>
    <row r="1651" spans="1:43" hidden="1" x14ac:dyDescent="0.45">
      <c r="A1651" s="11">
        <v>1649</v>
      </c>
      <c r="B1651" s="11" t="s">
        <v>15</v>
      </c>
      <c r="C1651" s="11" t="s">
        <v>10</v>
      </c>
      <c r="D1651" s="12">
        <v>43983</v>
      </c>
      <c r="E1651" s="11">
        <f t="shared" si="50"/>
        <v>2020</v>
      </c>
      <c r="F1651" s="11">
        <f t="shared" si="51"/>
        <v>6</v>
      </c>
      <c r="G1651" s="11">
        <v>18</v>
      </c>
      <c r="H1651" s="11">
        <v>0</v>
      </c>
      <c r="I1651" s="11">
        <v>18</v>
      </c>
      <c r="J1651" s="11">
        <v>0</v>
      </c>
      <c r="K1651" s="11">
        <v>0</v>
      </c>
      <c r="L1651" s="11">
        <v>284</v>
      </c>
      <c r="M1651" s="11">
        <v>14065.5555555555</v>
      </c>
      <c r="N1651" s="11">
        <v>9881.7777777777701</v>
      </c>
      <c r="O1651" s="11">
        <v>26780.4318386921</v>
      </c>
      <c r="P1651" s="11">
        <v>1898.4349995355101</v>
      </c>
      <c r="Q1651" s="11">
        <v>18830.545476636002</v>
      </c>
      <c r="R1651" s="11">
        <v>0.70257434306025002</v>
      </c>
      <c r="S1651" s="11">
        <v>14.106979412553301</v>
      </c>
      <c r="T1651" s="11">
        <v>0.35862923686125597</v>
      </c>
      <c r="U1651" s="11">
        <v>0</v>
      </c>
      <c r="V1651" s="11">
        <v>11.1666666666666</v>
      </c>
      <c r="W1651" s="11">
        <v>0</v>
      </c>
      <c r="X1651" s="11">
        <v>0</v>
      </c>
      <c r="Y1651" s="11">
        <v>11.1666666666666</v>
      </c>
      <c r="Z1651" s="11">
        <v>3</v>
      </c>
      <c r="AA1651" s="11">
        <v>3</v>
      </c>
      <c r="AB1651" s="11">
        <v>4</v>
      </c>
      <c r="AC1651" s="11">
        <v>28</v>
      </c>
      <c r="AD1651" s="11">
        <v>352.92063492063397</v>
      </c>
      <c r="AE1651" s="11">
        <v>0</v>
      </c>
      <c r="AF1651" s="11">
        <v>53.651111111111099</v>
      </c>
      <c r="AG1651" s="11">
        <v>59.494444444444397</v>
      </c>
      <c r="AH1651" s="11">
        <v>12160.1111111111</v>
      </c>
      <c r="AI1651" s="11">
        <v>58.301111111111098</v>
      </c>
      <c r="AJ1651" s="11">
        <v>0</v>
      </c>
      <c r="AK1651" s="11">
        <v>3</v>
      </c>
      <c r="AL1651" s="11">
        <v>277.83333333333297</v>
      </c>
      <c r="AM1651" s="11">
        <v>0</v>
      </c>
      <c r="AN1651" s="11">
        <v>0</v>
      </c>
      <c r="AO1651" s="11">
        <v>0</v>
      </c>
      <c r="AP1651" s="11">
        <v>6735.1111111111104</v>
      </c>
      <c r="AQ1651" s="11">
        <v>0</v>
      </c>
    </row>
    <row r="1652" spans="1:43" hidden="1" x14ac:dyDescent="0.45">
      <c r="A1652" s="11">
        <v>1650</v>
      </c>
      <c r="B1652" s="11" t="s">
        <v>15</v>
      </c>
      <c r="C1652" s="11" t="s">
        <v>10</v>
      </c>
      <c r="D1652" s="12">
        <v>44013</v>
      </c>
      <c r="E1652" s="11">
        <f t="shared" si="50"/>
        <v>2020</v>
      </c>
      <c r="F1652" s="11">
        <f t="shared" si="51"/>
        <v>7</v>
      </c>
      <c r="G1652" s="11">
        <v>18</v>
      </c>
      <c r="H1652" s="11">
        <v>0</v>
      </c>
      <c r="I1652" s="11">
        <v>18</v>
      </c>
      <c r="J1652" s="11">
        <v>0</v>
      </c>
      <c r="K1652" s="11">
        <v>0</v>
      </c>
      <c r="L1652" s="11">
        <v>284</v>
      </c>
      <c r="M1652" s="11">
        <v>14063.6111111111</v>
      </c>
      <c r="N1652" s="11">
        <v>11036</v>
      </c>
      <c r="O1652" s="11">
        <v>27024.029143006701</v>
      </c>
      <c r="P1652" s="11">
        <v>1950.0024723250499</v>
      </c>
      <c r="Q1652" s="11">
        <v>21221.451525463901</v>
      </c>
      <c r="R1652" s="11">
        <v>0.78469771618745099</v>
      </c>
      <c r="S1652" s="11">
        <v>13.8621304287367</v>
      </c>
      <c r="T1652" s="11">
        <v>0.41165917522154799</v>
      </c>
      <c r="U1652" s="11">
        <v>0</v>
      </c>
      <c r="V1652" s="11">
        <v>10.7222222222222</v>
      </c>
      <c r="W1652" s="11">
        <v>0</v>
      </c>
      <c r="X1652" s="11">
        <v>0</v>
      </c>
      <c r="Y1652" s="11">
        <v>10.7222222222222</v>
      </c>
      <c r="Z1652" s="11">
        <v>3</v>
      </c>
      <c r="AA1652" s="11">
        <v>3</v>
      </c>
      <c r="AB1652" s="11">
        <v>4</v>
      </c>
      <c r="AC1652" s="11">
        <v>28</v>
      </c>
      <c r="AD1652" s="11">
        <v>394.142857142857</v>
      </c>
      <c r="AE1652" s="11">
        <v>0</v>
      </c>
      <c r="AF1652" s="11">
        <v>53.445555555555501</v>
      </c>
      <c r="AG1652" s="11">
        <v>52.212222222222202</v>
      </c>
      <c r="AH1652" s="11">
        <v>13661.8888888888</v>
      </c>
      <c r="AI1652" s="11">
        <v>51.936111111111103</v>
      </c>
      <c r="AJ1652" s="11">
        <v>0</v>
      </c>
      <c r="AK1652" s="11">
        <v>3</v>
      </c>
      <c r="AL1652" s="11">
        <v>292.222222222222</v>
      </c>
      <c r="AM1652" s="11">
        <v>0</v>
      </c>
      <c r="AN1652" s="11">
        <v>0</v>
      </c>
      <c r="AO1652" s="11">
        <v>0</v>
      </c>
      <c r="AP1652" s="11">
        <v>7443.0555555555502</v>
      </c>
      <c r="AQ1652" s="11">
        <v>0</v>
      </c>
    </row>
    <row r="1653" spans="1:43" hidden="1" x14ac:dyDescent="0.45">
      <c r="A1653" s="11">
        <v>1651</v>
      </c>
      <c r="B1653" s="11" t="s">
        <v>15</v>
      </c>
      <c r="C1653" s="11" t="s">
        <v>10</v>
      </c>
      <c r="D1653" s="12">
        <v>44044</v>
      </c>
      <c r="E1653" s="11">
        <f t="shared" si="50"/>
        <v>2020</v>
      </c>
      <c r="F1653" s="11">
        <f t="shared" si="51"/>
        <v>8</v>
      </c>
      <c r="G1653" s="11">
        <v>17</v>
      </c>
      <c r="H1653" s="11">
        <v>0</v>
      </c>
      <c r="I1653" s="11">
        <v>17</v>
      </c>
      <c r="J1653" s="11">
        <v>0</v>
      </c>
      <c r="K1653" s="11">
        <v>0</v>
      </c>
      <c r="L1653" s="11">
        <v>284</v>
      </c>
      <c r="M1653" s="11">
        <v>14092.0588235294</v>
      </c>
      <c r="N1653" s="11">
        <v>10814.0588235294</v>
      </c>
      <c r="O1653" s="11">
        <v>26933.336880184499</v>
      </c>
      <c r="P1653" s="11">
        <v>1966.36479077233</v>
      </c>
      <c r="Q1653" s="11">
        <v>20878.852359894001</v>
      </c>
      <c r="R1653" s="11">
        <v>0.76762773033073495</v>
      </c>
      <c r="S1653" s="11">
        <v>13.706047249301101</v>
      </c>
      <c r="T1653" s="11">
        <v>0.41285978528592598</v>
      </c>
      <c r="U1653" s="11">
        <v>0</v>
      </c>
      <c r="V1653" s="11">
        <v>10.705882352941099</v>
      </c>
      <c r="W1653" s="11">
        <v>0</v>
      </c>
      <c r="X1653" s="11">
        <v>0</v>
      </c>
      <c r="Y1653" s="11">
        <v>10.705882352941099</v>
      </c>
      <c r="Z1653" s="11">
        <v>3</v>
      </c>
      <c r="AA1653" s="11">
        <v>3</v>
      </c>
      <c r="AB1653" s="11">
        <v>4</v>
      </c>
      <c r="AC1653" s="11">
        <v>28</v>
      </c>
      <c r="AD1653" s="11">
        <v>386.21638655462101</v>
      </c>
      <c r="AE1653" s="11">
        <v>0</v>
      </c>
      <c r="AF1653" s="11">
        <v>53.24</v>
      </c>
      <c r="AG1653" s="11">
        <v>52.08</v>
      </c>
      <c r="AH1653" s="11">
        <v>16230.8235294117</v>
      </c>
      <c r="AI1653" s="11">
        <v>51.82</v>
      </c>
      <c r="AJ1653" s="11">
        <v>0</v>
      </c>
      <c r="AK1653" s="11">
        <v>3</v>
      </c>
      <c r="AL1653" s="11">
        <v>307.70588235294099</v>
      </c>
      <c r="AM1653" s="11">
        <v>0</v>
      </c>
      <c r="AN1653" s="11">
        <v>0</v>
      </c>
      <c r="AO1653" s="11">
        <v>0</v>
      </c>
      <c r="AP1653" s="11">
        <v>7776.2352941176396</v>
      </c>
      <c r="AQ1653" s="11">
        <v>0</v>
      </c>
    </row>
    <row r="1654" spans="1:43" hidden="1" x14ac:dyDescent="0.45">
      <c r="A1654" s="11">
        <v>1652</v>
      </c>
      <c r="B1654" s="11" t="s">
        <v>15</v>
      </c>
      <c r="C1654" s="11" t="s">
        <v>10</v>
      </c>
      <c r="D1654" s="12">
        <v>44075</v>
      </c>
      <c r="E1654" s="11">
        <f t="shared" si="50"/>
        <v>2020</v>
      </c>
      <c r="F1654" s="11">
        <f t="shared" si="51"/>
        <v>9</v>
      </c>
      <c r="G1654" s="11">
        <v>18</v>
      </c>
      <c r="H1654" s="11">
        <v>1</v>
      </c>
      <c r="I1654" s="11">
        <v>17</v>
      </c>
      <c r="J1654" s="11">
        <v>1</v>
      </c>
      <c r="K1654" s="11">
        <v>1</v>
      </c>
      <c r="L1654" s="11">
        <v>300.70588235294099</v>
      </c>
      <c r="M1654" s="11">
        <v>14988.529411764701</v>
      </c>
      <c r="N1654" s="11">
        <v>8444.8823529411693</v>
      </c>
      <c r="O1654" s="11">
        <v>27863.1122199444</v>
      </c>
      <c r="P1654" s="11">
        <v>1958.69580646801</v>
      </c>
      <c r="Q1654" s="11">
        <v>15820.8411262882</v>
      </c>
      <c r="R1654" s="11">
        <v>0.59653375938614905</v>
      </c>
      <c r="S1654" s="11">
        <v>15.0497920249594</v>
      </c>
      <c r="T1654" s="11">
        <v>0.29842448054633702</v>
      </c>
      <c r="U1654" s="11">
        <v>0</v>
      </c>
      <c r="V1654" s="11">
        <v>11.529411764705801</v>
      </c>
      <c r="W1654" s="11">
        <v>1.0588235294117601</v>
      </c>
      <c r="X1654" s="11">
        <v>0</v>
      </c>
      <c r="Y1654" s="11">
        <v>10.4705882352941</v>
      </c>
      <c r="Z1654" s="11">
        <v>3.1764705882352899</v>
      </c>
      <c r="AA1654" s="11">
        <v>3.1764705882352899</v>
      </c>
      <c r="AB1654" s="11">
        <v>4.23529411764705</v>
      </c>
      <c r="AC1654" s="11">
        <v>29.647058823529399</v>
      </c>
      <c r="AD1654" s="11">
        <v>301.60294117646998</v>
      </c>
      <c r="AE1654" s="11">
        <v>0</v>
      </c>
      <c r="AF1654" s="11">
        <v>54.8735294117647</v>
      </c>
      <c r="AG1654" s="11">
        <v>54.186470588235203</v>
      </c>
      <c r="AH1654" s="11">
        <v>23733.529411764699</v>
      </c>
      <c r="AI1654" s="11">
        <v>54.028823529411703</v>
      </c>
      <c r="AJ1654" s="11">
        <v>0</v>
      </c>
      <c r="AK1654" s="11">
        <v>2.1764705882352899</v>
      </c>
      <c r="AL1654" s="11">
        <v>391.11764705882302</v>
      </c>
      <c r="AM1654" s="11">
        <v>0</v>
      </c>
      <c r="AN1654" s="11">
        <v>0</v>
      </c>
      <c r="AO1654" s="11">
        <v>0</v>
      </c>
      <c r="AP1654" s="11">
        <v>5885.5882352941098</v>
      </c>
      <c r="AQ1654" s="11">
        <v>0</v>
      </c>
    </row>
    <row r="1655" spans="1:43" hidden="1" x14ac:dyDescent="0.45">
      <c r="A1655" s="11">
        <v>1653</v>
      </c>
      <c r="B1655" s="11" t="s">
        <v>15</v>
      </c>
      <c r="C1655" s="11" t="s">
        <v>10</v>
      </c>
      <c r="D1655" s="12">
        <v>44105</v>
      </c>
      <c r="E1655" s="11">
        <f t="shared" si="50"/>
        <v>2020</v>
      </c>
      <c r="F1655" s="11">
        <f t="shared" si="51"/>
        <v>10</v>
      </c>
      <c r="G1655" s="11">
        <v>17</v>
      </c>
      <c r="H1655" s="11">
        <v>1</v>
      </c>
      <c r="I1655" s="11">
        <v>16</v>
      </c>
      <c r="J1655" s="11">
        <v>1</v>
      </c>
      <c r="K1655" s="11">
        <v>1</v>
      </c>
      <c r="L1655" s="11">
        <v>302.75</v>
      </c>
      <c r="M1655" s="11">
        <v>15099.25</v>
      </c>
      <c r="N1655" s="11">
        <v>10878.9375</v>
      </c>
      <c r="O1655" s="11">
        <v>29188.921516574799</v>
      </c>
      <c r="P1655" s="11">
        <v>2054.2461894657099</v>
      </c>
      <c r="Q1655" s="11">
        <v>20954.3771404744</v>
      </c>
      <c r="R1655" s="11">
        <v>0.76607513156411999</v>
      </c>
      <c r="S1655" s="11">
        <v>15.091291881553101</v>
      </c>
      <c r="T1655" s="11">
        <v>0.39666510978353298</v>
      </c>
      <c r="U1655" s="11">
        <v>0</v>
      </c>
      <c r="V1655" s="11">
        <v>10.8125</v>
      </c>
      <c r="W1655" s="11">
        <v>0.5625</v>
      </c>
      <c r="X1655" s="11">
        <v>0.125</v>
      </c>
      <c r="Y1655" s="11">
        <v>10.125</v>
      </c>
      <c r="Z1655" s="11">
        <v>3.1875</v>
      </c>
      <c r="AA1655" s="11">
        <v>3.1875</v>
      </c>
      <c r="AB1655" s="11">
        <v>4.25</v>
      </c>
      <c r="AC1655" s="11">
        <v>29.875</v>
      </c>
      <c r="AD1655" s="11">
        <v>387.183333333333</v>
      </c>
      <c r="AE1655" s="11">
        <v>0</v>
      </c>
      <c r="AF1655" s="11">
        <v>61.514375000000001</v>
      </c>
      <c r="AG1655" s="11">
        <v>59.747500000000002</v>
      </c>
      <c r="AH1655" s="11">
        <v>26750.125</v>
      </c>
      <c r="AI1655" s="11">
        <v>58.918125000000003</v>
      </c>
      <c r="AJ1655" s="11">
        <v>0</v>
      </c>
      <c r="AK1655" s="11">
        <v>2.125</v>
      </c>
      <c r="AL1655" s="11">
        <v>470.0625</v>
      </c>
      <c r="AM1655" s="11">
        <v>0</v>
      </c>
      <c r="AN1655" s="11">
        <v>0</v>
      </c>
      <c r="AO1655" s="11">
        <v>0</v>
      </c>
      <c r="AP1655" s="11">
        <v>7449.75</v>
      </c>
      <c r="AQ1655" s="11">
        <v>0</v>
      </c>
    </row>
    <row r="1656" spans="1:43" hidden="1" x14ac:dyDescent="0.45">
      <c r="A1656" s="11">
        <v>1654</v>
      </c>
      <c r="B1656" s="11" t="s">
        <v>15</v>
      </c>
      <c r="C1656" s="11" t="s">
        <v>10</v>
      </c>
      <c r="D1656" s="12">
        <v>44136</v>
      </c>
      <c r="E1656" s="11">
        <f t="shared" si="50"/>
        <v>2020</v>
      </c>
      <c r="F1656" s="11">
        <f t="shared" si="51"/>
        <v>11</v>
      </c>
      <c r="G1656" s="11">
        <v>17</v>
      </c>
      <c r="H1656" s="11">
        <v>0</v>
      </c>
      <c r="I1656" s="11">
        <v>17</v>
      </c>
      <c r="J1656" s="11">
        <v>0</v>
      </c>
      <c r="K1656" s="11">
        <v>0</v>
      </c>
      <c r="L1656" s="11">
        <v>284</v>
      </c>
      <c r="M1656" s="11">
        <v>14182.8823529411</v>
      </c>
      <c r="N1656" s="11">
        <v>10860.1176470588</v>
      </c>
      <c r="O1656" s="11">
        <v>26790.861393137198</v>
      </c>
      <c r="P1656" s="11">
        <v>1909.4284334577701</v>
      </c>
      <c r="Q1656" s="11">
        <v>20540.302076346699</v>
      </c>
      <c r="R1656" s="11">
        <v>0.76563368500831397</v>
      </c>
      <c r="S1656" s="11">
        <v>14.031166637870401</v>
      </c>
      <c r="T1656" s="11">
        <v>0.39327964959610801</v>
      </c>
      <c r="U1656" s="11">
        <v>0</v>
      </c>
      <c r="V1656" s="11">
        <v>10</v>
      </c>
      <c r="W1656" s="11">
        <v>0</v>
      </c>
      <c r="X1656" s="11">
        <v>0</v>
      </c>
      <c r="Y1656" s="11">
        <v>10</v>
      </c>
      <c r="Z1656" s="11">
        <v>3</v>
      </c>
      <c r="AA1656" s="11">
        <v>3</v>
      </c>
      <c r="AB1656" s="11">
        <v>4</v>
      </c>
      <c r="AC1656" s="11">
        <v>28</v>
      </c>
      <c r="AD1656" s="11">
        <v>387.861344537815</v>
      </c>
      <c r="AE1656" s="11">
        <v>0</v>
      </c>
      <c r="AF1656" s="11">
        <v>52.805882352941097</v>
      </c>
      <c r="AG1656" s="11">
        <v>53.589999999999897</v>
      </c>
      <c r="AH1656" s="11">
        <v>29437</v>
      </c>
      <c r="AI1656" s="11">
        <v>53.138235294117599</v>
      </c>
      <c r="AJ1656" s="11">
        <v>0</v>
      </c>
      <c r="AK1656" s="11">
        <v>2</v>
      </c>
      <c r="AL1656" s="11">
        <v>494.88235294117601</v>
      </c>
      <c r="AM1656" s="11">
        <v>0</v>
      </c>
      <c r="AN1656" s="11">
        <v>0</v>
      </c>
      <c r="AO1656" s="11">
        <v>0</v>
      </c>
      <c r="AP1656" s="11">
        <v>7438.6470588235297</v>
      </c>
      <c r="AQ1656" s="11">
        <v>0</v>
      </c>
    </row>
    <row r="1657" spans="1:43" hidden="1" x14ac:dyDescent="0.45">
      <c r="A1657" s="11">
        <v>1655</v>
      </c>
      <c r="B1657" s="11" t="s">
        <v>15</v>
      </c>
      <c r="C1657" s="11" t="s">
        <v>10</v>
      </c>
      <c r="D1657" s="12">
        <v>44166</v>
      </c>
      <c r="E1657" s="11">
        <f t="shared" si="50"/>
        <v>2020</v>
      </c>
      <c r="F1657" s="11">
        <f t="shared" si="51"/>
        <v>12</v>
      </c>
      <c r="G1657" s="11">
        <v>19</v>
      </c>
      <c r="H1657" s="11">
        <v>0</v>
      </c>
      <c r="I1657" s="11">
        <v>19</v>
      </c>
      <c r="J1657" s="11">
        <v>0</v>
      </c>
      <c r="K1657" s="11">
        <v>0</v>
      </c>
      <c r="L1657" s="11">
        <v>284</v>
      </c>
      <c r="M1657" s="11">
        <v>14152.8421052631</v>
      </c>
      <c r="N1657" s="11">
        <v>7816.2631578947303</v>
      </c>
      <c r="O1657" s="11">
        <v>26055.143085022399</v>
      </c>
      <c r="P1657" s="11">
        <v>1855.2431778703899</v>
      </c>
      <c r="Q1657" s="11">
        <v>14400.164599014201</v>
      </c>
      <c r="R1657" s="11">
        <v>0.55228549408822403</v>
      </c>
      <c r="S1657" s="11">
        <v>14.0454456003422</v>
      </c>
      <c r="T1657" s="11">
        <v>0.27543083761025799</v>
      </c>
      <c r="U1657" s="11">
        <v>0</v>
      </c>
      <c r="V1657" s="11">
        <v>10</v>
      </c>
      <c r="W1657" s="11">
        <v>0</v>
      </c>
      <c r="X1657" s="11">
        <v>0</v>
      </c>
      <c r="Y1657" s="11">
        <v>10</v>
      </c>
      <c r="Z1657" s="11">
        <v>3</v>
      </c>
      <c r="AA1657" s="11">
        <v>3</v>
      </c>
      <c r="AB1657" s="11">
        <v>4</v>
      </c>
      <c r="AC1657" s="11">
        <v>28</v>
      </c>
      <c r="AD1657" s="11">
        <v>279.15225563909701</v>
      </c>
      <c r="AE1657" s="11">
        <v>0</v>
      </c>
      <c r="AF1657" s="11">
        <v>62.061052631578903</v>
      </c>
      <c r="AG1657" s="11">
        <v>59.542105263157801</v>
      </c>
      <c r="AH1657" s="11">
        <v>47545.4210526315</v>
      </c>
      <c r="AI1657" s="11">
        <v>58.3468421052631</v>
      </c>
      <c r="AJ1657" s="11">
        <v>0</v>
      </c>
      <c r="AK1657" s="11">
        <v>2.3157894736842102</v>
      </c>
      <c r="AL1657" s="11">
        <v>677.42105263157896</v>
      </c>
      <c r="AM1657" s="11">
        <v>0</v>
      </c>
      <c r="AN1657" s="11">
        <v>0</v>
      </c>
      <c r="AO1657" s="11">
        <v>0</v>
      </c>
      <c r="AP1657" s="11">
        <v>5196.8421052631502</v>
      </c>
      <c r="AQ1657" s="11">
        <v>0</v>
      </c>
    </row>
    <row r="1658" spans="1:43" hidden="1" x14ac:dyDescent="0.45">
      <c r="A1658" s="11">
        <v>1656</v>
      </c>
      <c r="B1658" s="11" t="s">
        <v>15</v>
      </c>
      <c r="C1658" s="11" t="s">
        <v>10</v>
      </c>
      <c r="D1658" s="12">
        <v>44197</v>
      </c>
      <c r="E1658" s="11">
        <f t="shared" si="50"/>
        <v>2021</v>
      </c>
      <c r="F1658" s="11">
        <f t="shared" si="51"/>
        <v>1</v>
      </c>
      <c r="G1658" s="11">
        <v>16</v>
      </c>
      <c r="H1658" s="11">
        <v>0</v>
      </c>
      <c r="I1658" s="11">
        <v>16</v>
      </c>
      <c r="J1658" s="11">
        <v>0</v>
      </c>
      <c r="K1658" s="11">
        <v>0</v>
      </c>
      <c r="L1658" s="11">
        <v>284</v>
      </c>
      <c r="M1658" s="11">
        <v>14143.5625</v>
      </c>
      <c r="N1658" s="11">
        <v>8087.625</v>
      </c>
      <c r="O1658" s="11">
        <v>26398.334352201298</v>
      </c>
      <c r="P1658" s="11">
        <v>1861.9010106348501</v>
      </c>
      <c r="Q1658" s="11">
        <v>15126.966454023999</v>
      </c>
      <c r="R1658" s="11">
        <v>0.57179290662890203</v>
      </c>
      <c r="S1658" s="11">
        <v>14.1778329993756</v>
      </c>
      <c r="T1658" s="11">
        <v>0.28650187107087099</v>
      </c>
      <c r="U1658" s="11">
        <v>0</v>
      </c>
      <c r="V1658" s="11">
        <v>8.75</v>
      </c>
      <c r="W1658" s="11">
        <v>0</v>
      </c>
      <c r="X1658" s="11">
        <v>0</v>
      </c>
      <c r="Y1658" s="11">
        <v>8.75</v>
      </c>
      <c r="Z1658" s="11">
        <v>3</v>
      </c>
      <c r="AA1658" s="11">
        <v>3</v>
      </c>
      <c r="AB1658" s="11">
        <v>4</v>
      </c>
      <c r="AC1658" s="11">
        <v>28</v>
      </c>
      <c r="AD1658" s="11">
        <v>288.84375</v>
      </c>
      <c r="AE1658" s="11">
        <v>0</v>
      </c>
      <c r="AF1658" s="11">
        <v>64.236874999999998</v>
      </c>
      <c r="AG1658" s="11">
        <v>65.703125</v>
      </c>
      <c r="AH1658" s="11">
        <v>71756.9375</v>
      </c>
      <c r="AI1658" s="11">
        <v>60.615000000000002</v>
      </c>
      <c r="AJ1658" s="11">
        <v>0</v>
      </c>
      <c r="AK1658" s="11">
        <v>3</v>
      </c>
      <c r="AL1658" s="11">
        <v>1230.25</v>
      </c>
      <c r="AM1658" s="11">
        <v>0</v>
      </c>
      <c r="AN1658" s="11">
        <v>0</v>
      </c>
      <c r="AO1658" s="11">
        <v>0</v>
      </c>
      <c r="AP1658" s="11">
        <v>5009.75</v>
      </c>
      <c r="AQ1658" s="11">
        <v>0</v>
      </c>
    </row>
    <row r="1659" spans="1:43" hidden="1" x14ac:dyDescent="0.45">
      <c r="A1659" s="11">
        <v>1657</v>
      </c>
      <c r="B1659" s="11" t="s">
        <v>15</v>
      </c>
      <c r="C1659" s="11" t="s">
        <v>10</v>
      </c>
      <c r="D1659" s="12">
        <v>44228</v>
      </c>
      <c r="E1659" s="11">
        <f t="shared" si="50"/>
        <v>2021</v>
      </c>
      <c r="F1659" s="11">
        <f t="shared" si="51"/>
        <v>2</v>
      </c>
      <c r="G1659" s="11">
        <v>16</v>
      </c>
      <c r="H1659" s="11">
        <v>1</v>
      </c>
      <c r="I1659" s="11">
        <v>15</v>
      </c>
      <c r="J1659" s="11">
        <v>1</v>
      </c>
      <c r="K1659" s="11">
        <v>1</v>
      </c>
      <c r="L1659" s="11">
        <v>302.933333333333</v>
      </c>
      <c r="M1659" s="11">
        <v>15111.266666666599</v>
      </c>
      <c r="N1659" s="11">
        <v>10439.200000000001</v>
      </c>
      <c r="O1659" s="11">
        <v>29265.866446005799</v>
      </c>
      <c r="P1659" s="11">
        <v>2049.49261974405</v>
      </c>
      <c r="Q1659" s="11">
        <v>20205.215820905101</v>
      </c>
      <c r="R1659" s="11">
        <v>0.73695921538018605</v>
      </c>
      <c r="S1659" s="11">
        <v>15.226014827052101</v>
      </c>
      <c r="T1659" s="11">
        <v>0.380401106935914</v>
      </c>
      <c r="U1659" s="11">
        <v>0</v>
      </c>
      <c r="V1659" s="11">
        <v>9</v>
      </c>
      <c r="W1659" s="11">
        <v>1.2</v>
      </c>
      <c r="X1659" s="11">
        <v>0</v>
      </c>
      <c r="Y1659" s="11">
        <v>7.8</v>
      </c>
      <c r="Z1659" s="11">
        <v>3.2</v>
      </c>
      <c r="AA1659" s="11">
        <v>3.2</v>
      </c>
      <c r="AB1659" s="11">
        <v>4.2666666666666604</v>
      </c>
      <c r="AC1659" s="11">
        <v>29.8666666666666</v>
      </c>
      <c r="AD1659" s="11">
        <v>372.82857142857102</v>
      </c>
      <c r="AE1659" s="11">
        <v>0</v>
      </c>
      <c r="AF1659" s="11">
        <v>68.149333333333303</v>
      </c>
      <c r="AG1659" s="11">
        <v>69.845333333333301</v>
      </c>
      <c r="AH1659" s="11">
        <v>89396.066666666593</v>
      </c>
      <c r="AI1659" s="11">
        <v>64.447999999999993</v>
      </c>
      <c r="AJ1659" s="11">
        <v>0</v>
      </c>
      <c r="AK1659" s="11">
        <v>3.2</v>
      </c>
      <c r="AL1659" s="11">
        <v>1615.6666666666599</v>
      </c>
      <c r="AM1659" s="11">
        <v>0</v>
      </c>
      <c r="AN1659" s="11">
        <v>0</v>
      </c>
      <c r="AO1659" s="11">
        <v>0</v>
      </c>
      <c r="AP1659" s="11">
        <v>7091.8</v>
      </c>
      <c r="AQ1659" s="11">
        <v>0</v>
      </c>
    </row>
    <row r="1660" spans="1:43" hidden="1" x14ac:dyDescent="0.45">
      <c r="A1660" s="11">
        <v>1658</v>
      </c>
      <c r="B1660" s="11" t="s">
        <v>15</v>
      </c>
      <c r="C1660" s="11" t="s">
        <v>10</v>
      </c>
      <c r="D1660" s="12">
        <v>44256</v>
      </c>
      <c r="E1660" s="11">
        <f t="shared" si="50"/>
        <v>2021</v>
      </c>
      <c r="F1660" s="11">
        <f t="shared" si="51"/>
        <v>3</v>
      </c>
      <c r="G1660" s="11">
        <v>19</v>
      </c>
      <c r="H1660" s="11">
        <v>1</v>
      </c>
      <c r="I1660" s="11">
        <v>18</v>
      </c>
      <c r="J1660" s="11">
        <v>1</v>
      </c>
      <c r="K1660" s="11">
        <v>0</v>
      </c>
      <c r="L1660" s="11">
        <v>299.77777777777698</v>
      </c>
      <c r="M1660" s="11">
        <v>14939.1111111111</v>
      </c>
      <c r="N1660" s="11">
        <v>10472.8888888888</v>
      </c>
      <c r="O1660" s="11">
        <v>28832.322134188398</v>
      </c>
      <c r="P1660" s="11">
        <v>2007.0719614500699</v>
      </c>
      <c r="Q1660" s="11">
        <v>20269.6871549848</v>
      </c>
      <c r="R1660" s="11">
        <v>0.73997242214300396</v>
      </c>
      <c r="S1660" s="11">
        <v>15.1693853125137</v>
      </c>
      <c r="T1660" s="11">
        <v>0.37915439955236302</v>
      </c>
      <c r="U1660" s="11">
        <v>0</v>
      </c>
      <c r="V1660" s="11">
        <v>9.3333333333333304</v>
      </c>
      <c r="W1660" s="11">
        <v>0</v>
      </c>
      <c r="X1660" s="11">
        <v>0</v>
      </c>
      <c r="Y1660" s="11">
        <v>9.3333333333333304</v>
      </c>
      <c r="Z1660" s="11">
        <v>3.1666666666666599</v>
      </c>
      <c r="AA1660" s="11">
        <v>3.1666666666666599</v>
      </c>
      <c r="AB1660" s="11">
        <v>4.2222222222222197</v>
      </c>
      <c r="AC1660" s="11">
        <v>29.5555555555555</v>
      </c>
      <c r="AD1660" s="11">
        <v>374.03174603174602</v>
      </c>
      <c r="AE1660" s="11">
        <v>600122.11111111101</v>
      </c>
      <c r="AF1660" s="11">
        <v>61.570555555555501</v>
      </c>
      <c r="AG1660" s="11">
        <v>68.834444444444401</v>
      </c>
      <c r="AH1660" s="11">
        <v>102102.666666666</v>
      </c>
      <c r="AI1660" s="11">
        <v>63.5283333333333</v>
      </c>
      <c r="AJ1660" s="11">
        <v>22315.333333333299</v>
      </c>
      <c r="AK1660" s="11">
        <v>3.1666666666666599</v>
      </c>
      <c r="AL1660" s="11">
        <v>1769.1111111111099</v>
      </c>
      <c r="AM1660" s="11">
        <v>0</v>
      </c>
      <c r="AN1660" s="11">
        <v>0</v>
      </c>
      <c r="AO1660" s="11">
        <v>0</v>
      </c>
      <c r="AP1660" s="11">
        <v>7624.4444444444398</v>
      </c>
      <c r="AQ1660" s="11">
        <v>0</v>
      </c>
    </row>
    <row r="1661" spans="1:43" hidden="1" x14ac:dyDescent="0.45">
      <c r="A1661" s="11">
        <v>1659</v>
      </c>
      <c r="B1661" s="11" t="s">
        <v>15</v>
      </c>
      <c r="C1661" s="11" t="s">
        <v>10</v>
      </c>
      <c r="D1661" s="12">
        <v>44287</v>
      </c>
      <c r="E1661" s="11">
        <f t="shared" si="50"/>
        <v>2021</v>
      </c>
      <c r="F1661" s="11">
        <f t="shared" si="51"/>
        <v>4</v>
      </c>
      <c r="G1661" s="11">
        <v>17</v>
      </c>
      <c r="H1661" s="11">
        <v>0</v>
      </c>
      <c r="I1661" s="11">
        <v>17</v>
      </c>
      <c r="J1661" s="11">
        <v>0</v>
      </c>
      <c r="K1661" s="11">
        <v>0</v>
      </c>
      <c r="L1661" s="11">
        <v>284</v>
      </c>
      <c r="M1661" s="11">
        <v>14171.9411764705</v>
      </c>
      <c r="N1661" s="11">
        <v>10465.0588235294</v>
      </c>
      <c r="O1661" s="11">
        <v>26836.916311557499</v>
      </c>
      <c r="P1661" s="11">
        <v>1896.8272570828999</v>
      </c>
      <c r="Q1661" s="11">
        <v>19825.5269913253</v>
      </c>
      <c r="R1661" s="11">
        <v>0.73843297875049596</v>
      </c>
      <c r="S1661" s="11">
        <v>14.1491751985092</v>
      </c>
      <c r="T1661" s="11">
        <v>0.37640557868305202</v>
      </c>
      <c r="U1661" s="11">
        <v>0</v>
      </c>
      <c r="V1661" s="11">
        <v>9.1176470588235201</v>
      </c>
      <c r="W1661" s="11">
        <v>0</v>
      </c>
      <c r="X1661" s="11">
        <v>0</v>
      </c>
      <c r="Y1661" s="11">
        <v>9.1176470588235201</v>
      </c>
      <c r="Z1661" s="11">
        <v>3</v>
      </c>
      <c r="AA1661" s="11">
        <v>3</v>
      </c>
      <c r="AB1661" s="11">
        <v>4</v>
      </c>
      <c r="AC1661" s="11">
        <v>28</v>
      </c>
      <c r="AD1661" s="11">
        <v>373.75210084033603</v>
      </c>
      <c r="AE1661" s="11">
        <v>1656676.2352941099</v>
      </c>
      <c r="AF1661" s="11">
        <v>58.33</v>
      </c>
      <c r="AG1661" s="11">
        <v>66.19</v>
      </c>
      <c r="AH1661" s="11">
        <v>113492.411764705</v>
      </c>
      <c r="AI1661" s="11">
        <v>61.04</v>
      </c>
      <c r="AJ1661" s="11">
        <v>125365.764705882</v>
      </c>
      <c r="AK1661" s="11">
        <v>3</v>
      </c>
      <c r="AL1661" s="11">
        <v>1789.5882352941101</v>
      </c>
      <c r="AM1661" s="11">
        <v>0</v>
      </c>
      <c r="AN1661" s="11">
        <v>0</v>
      </c>
      <c r="AO1661" s="11">
        <v>0</v>
      </c>
      <c r="AP1661" s="11">
        <v>7259.9411764705801</v>
      </c>
      <c r="AQ1661" s="11">
        <v>0</v>
      </c>
    </row>
    <row r="1662" spans="1:43" hidden="1" x14ac:dyDescent="0.45">
      <c r="A1662" s="11">
        <v>1660</v>
      </c>
      <c r="B1662" s="11" t="s">
        <v>15</v>
      </c>
      <c r="C1662" s="11" t="s">
        <v>10</v>
      </c>
      <c r="D1662" s="12">
        <v>44317</v>
      </c>
      <c r="E1662" s="11">
        <f t="shared" si="50"/>
        <v>2021</v>
      </c>
      <c r="F1662" s="11">
        <f t="shared" si="51"/>
        <v>5</v>
      </c>
      <c r="G1662" s="11">
        <v>17</v>
      </c>
      <c r="H1662" s="11">
        <v>2</v>
      </c>
      <c r="I1662" s="11">
        <v>15</v>
      </c>
      <c r="J1662" s="11">
        <v>2</v>
      </c>
      <c r="K1662" s="11">
        <v>0</v>
      </c>
      <c r="L1662" s="11">
        <v>321.86666666666599</v>
      </c>
      <c r="M1662" s="11">
        <v>16061.5333333333</v>
      </c>
      <c r="N1662" s="11">
        <v>12877.9333333333</v>
      </c>
      <c r="O1662" s="11">
        <v>30631.351251124801</v>
      </c>
      <c r="P1662" s="11">
        <v>2188.92459327083</v>
      </c>
      <c r="Q1662" s="11">
        <v>24538.256256786099</v>
      </c>
      <c r="R1662" s="11">
        <v>0.90869643935089295</v>
      </c>
      <c r="S1662" s="11">
        <v>15.8615396115287</v>
      </c>
      <c r="T1662" s="11">
        <v>0.47122303121958198</v>
      </c>
      <c r="U1662" s="11">
        <v>0</v>
      </c>
      <c r="V1662" s="11">
        <v>11.2</v>
      </c>
      <c r="W1662" s="11">
        <v>0</v>
      </c>
      <c r="X1662" s="11">
        <v>0</v>
      </c>
      <c r="Y1662" s="11">
        <v>11.2</v>
      </c>
      <c r="Z1662" s="11">
        <v>3.4</v>
      </c>
      <c r="AA1662" s="11">
        <v>3.4</v>
      </c>
      <c r="AB1662" s="11">
        <v>4.5333333333333297</v>
      </c>
      <c r="AC1662" s="11">
        <v>31.733333333333299</v>
      </c>
      <c r="AD1662" s="11">
        <v>459.92619047619002</v>
      </c>
      <c r="AE1662" s="11">
        <v>4371369.4000000004</v>
      </c>
      <c r="AF1662" s="11">
        <v>57.222666666666598</v>
      </c>
      <c r="AG1662" s="11">
        <v>69.298666666666605</v>
      </c>
      <c r="AH1662" s="11">
        <v>149716.53333333301</v>
      </c>
      <c r="AI1662" s="11">
        <v>64.177333333333294</v>
      </c>
      <c r="AJ1662" s="11">
        <v>1316674.6000000001</v>
      </c>
      <c r="AK1662" s="11">
        <v>2.4666666666666601</v>
      </c>
      <c r="AL1662" s="11">
        <v>2155.2666666666601</v>
      </c>
      <c r="AM1662" s="11">
        <v>0</v>
      </c>
      <c r="AN1662" s="11">
        <v>0</v>
      </c>
      <c r="AO1662" s="11">
        <v>0</v>
      </c>
      <c r="AP1662" s="11">
        <v>8792.4666666666599</v>
      </c>
      <c r="AQ1662" s="11">
        <v>0</v>
      </c>
    </row>
    <row r="1663" spans="1:43" hidden="1" x14ac:dyDescent="0.45">
      <c r="A1663" s="11">
        <v>1661</v>
      </c>
      <c r="B1663" s="11" t="s">
        <v>15</v>
      </c>
      <c r="C1663" s="11" t="s">
        <v>10</v>
      </c>
      <c r="D1663" s="12">
        <v>44348</v>
      </c>
      <c r="E1663" s="11">
        <f t="shared" si="50"/>
        <v>2021</v>
      </c>
      <c r="F1663" s="11">
        <f t="shared" si="51"/>
        <v>6</v>
      </c>
      <c r="G1663" s="11">
        <v>18</v>
      </c>
      <c r="H1663" s="11">
        <v>0</v>
      </c>
      <c r="I1663" s="11">
        <v>18</v>
      </c>
      <c r="J1663" s="11">
        <v>0</v>
      </c>
      <c r="K1663" s="11">
        <v>0</v>
      </c>
      <c r="L1663" s="11">
        <v>284</v>
      </c>
      <c r="M1663" s="11">
        <v>14178.222222222201</v>
      </c>
      <c r="N1663" s="11">
        <v>11237.3888888888</v>
      </c>
      <c r="O1663" s="11">
        <v>26892.077723196398</v>
      </c>
      <c r="P1663" s="11">
        <v>1914.0693601473399</v>
      </c>
      <c r="Q1663" s="11">
        <v>21336.265708732899</v>
      </c>
      <c r="R1663" s="11">
        <v>0.79260704617575695</v>
      </c>
      <c r="S1663" s="11">
        <v>14.0516361746519</v>
      </c>
      <c r="T1663" s="11">
        <v>0.408104136232528</v>
      </c>
      <c r="U1663" s="11">
        <v>0</v>
      </c>
      <c r="V1663" s="11">
        <v>9.7222222222222197</v>
      </c>
      <c r="W1663" s="11">
        <v>0</v>
      </c>
      <c r="X1663" s="11">
        <v>0</v>
      </c>
      <c r="Y1663" s="11">
        <v>9.7222222222222197</v>
      </c>
      <c r="Z1663" s="11">
        <v>3</v>
      </c>
      <c r="AA1663" s="11">
        <v>3</v>
      </c>
      <c r="AB1663" s="11">
        <v>4</v>
      </c>
      <c r="AC1663" s="11">
        <v>28</v>
      </c>
      <c r="AD1663" s="11">
        <v>401.33531746031701</v>
      </c>
      <c r="AE1663" s="11">
        <v>12045332.388888801</v>
      </c>
      <c r="AF1663" s="11">
        <v>50</v>
      </c>
      <c r="AG1663" s="11">
        <v>60.83</v>
      </c>
      <c r="AH1663" s="11">
        <v>149471</v>
      </c>
      <c r="AI1663" s="11">
        <v>56.35</v>
      </c>
      <c r="AJ1663" s="11">
        <v>3483966.7222222202</v>
      </c>
      <c r="AK1663" s="11">
        <v>2</v>
      </c>
      <c r="AL1663" s="11">
        <v>1993.05555555555</v>
      </c>
      <c r="AM1663" s="11">
        <v>0</v>
      </c>
      <c r="AN1663" s="11">
        <v>0</v>
      </c>
      <c r="AO1663" s="11">
        <v>0</v>
      </c>
      <c r="AP1663" s="11">
        <v>7509.4444444444398</v>
      </c>
      <c r="AQ1663" s="11">
        <v>0</v>
      </c>
    </row>
    <row r="1664" spans="1:43" hidden="1" x14ac:dyDescent="0.45">
      <c r="A1664" s="11">
        <v>1662</v>
      </c>
      <c r="B1664" s="11" t="s">
        <v>15</v>
      </c>
      <c r="C1664" s="11" t="s">
        <v>10</v>
      </c>
      <c r="D1664" s="12">
        <v>44378</v>
      </c>
      <c r="E1664" s="11">
        <f t="shared" si="50"/>
        <v>2021</v>
      </c>
      <c r="F1664" s="11">
        <f t="shared" si="51"/>
        <v>7</v>
      </c>
      <c r="G1664" s="11">
        <v>17</v>
      </c>
      <c r="H1664" s="11">
        <v>0</v>
      </c>
      <c r="I1664" s="11">
        <v>17</v>
      </c>
      <c r="J1664" s="11">
        <v>0</v>
      </c>
      <c r="K1664" s="11">
        <v>0</v>
      </c>
      <c r="L1664" s="11">
        <v>291.529411764705</v>
      </c>
      <c r="M1664" s="11">
        <v>14521.352941176399</v>
      </c>
      <c r="N1664" s="11">
        <v>10354.2352941176</v>
      </c>
      <c r="O1664" s="11">
        <v>26514.950014276801</v>
      </c>
      <c r="P1664" s="11">
        <v>1905.28399521969</v>
      </c>
      <c r="Q1664" s="11">
        <v>18946.812160004501</v>
      </c>
      <c r="R1664" s="11">
        <v>0.71380268720766404</v>
      </c>
      <c r="S1664" s="11">
        <v>13.916501965057501</v>
      </c>
      <c r="T1664" s="11">
        <v>0.36541006847881102</v>
      </c>
      <c r="U1664" s="11">
        <v>0</v>
      </c>
      <c r="V1664" s="11">
        <v>10.647058823529401</v>
      </c>
      <c r="W1664" s="11">
        <v>0</v>
      </c>
      <c r="X1664" s="11">
        <v>0.94117647058823495</v>
      </c>
      <c r="Y1664" s="11">
        <v>9.7058823529411704</v>
      </c>
      <c r="Z1664" s="11">
        <v>3</v>
      </c>
      <c r="AA1664" s="11">
        <v>3</v>
      </c>
      <c r="AB1664" s="11">
        <v>4</v>
      </c>
      <c r="AC1664" s="11">
        <v>28.9411764705882</v>
      </c>
      <c r="AD1664" s="11">
        <v>358.32352941176401</v>
      </c>
      <c r="AE1664" s="11">
        <v>16307885.0588235</v>
      </c>
      <c r="AF1664" s="11">
        <v>44.740588235294098</v>
      </c>
      <c r="AG1664" s="11">
        <v>57.109411764705797</v>
      </c>
      <c r="AH1664" s="11">
        <v>177201.411764705</v>
      </c>
      <c r="AI1664" s="11">
        <v>53.092941176470497</v>
      </c>
      <c r="AJ1664" s="11">
        <v>6246262.6470588204</v>
      </c>
      <c r="AK1664" s="11">
        <v>2</v>
      </c>
      <c r="AL1664" s="11">
        <v>2055.1764705882301</v>
      </c>
      <c r="AM1664" s="11">
        <v>0</v>
      </c>
      <c r="AN1664" s="11">
        <v>0</v>
      </c>
      <c r="AO1664" s="11">
        <v>0</v>
      </c>
      <c r="AP1664" s="11">
        <v>7107.4705882352901</v>
      </c>
      <c r="AQ1664" s="11">
        <v>0</v>
      </c>
    </row>
    <row r="1665" spans="1:43" hidden="1" x14ac:dyDescent="0.45">
      <c r="A1665" s="11">
        <v>1663</v>
      </c>
      <c r="B1665" s="11" t="s">
        <v>15</v>
      </c>
      <c r="C1665" s="11" t="s">
        <v>10</v>
      </c>
      <c r="D1665" s="12">
        <v>44409</v>
      </c>
      <c r="E1665" s="11">
        <f t="shared" si="50"/>
        <v>2021</v>
      </c>
      <c r="F1665" s="11">
        <f t="shared" si="51"/>
        <v>8</v>
      </c>
      <c r="G1665" s="11">
        <v>18</v>
      </c>
      <c r="H1665" s="11">
        <v>0</v>
      </c>
      <c r="I1665" s="11">
        <v>18</v>
      </c>
      <c r="J1665" s="11">
        <v>0</v>
      </c>
      <c r="K1665" s="11">
        <v>0</v>
      </c>
      <c r="L1665" s="11">
        <v>316</v>
      </c>
      <c r="M1665" s="11">
        <v>15890.5555555555</v>
      </c>
      <c r="N1665" s="11">
        <v>10766.8888888888</v>
      </c>
      <c r="O1665" s="11">
        <v>27220.267309558101</v>
      </c>
      <c r="P1665" s="11">
        <v>1954.1512702597199</v>
      </c>
      <c r="Q1665" s="11">
        <v>18482.987886732401</v>
      </c>
      <c r="R1665" s="11">
        <v>0.67759084767824196</v>
      </c>
      <c r="S1665" s="11">
        <v>13.9298877186037</v>
      </c>
      <c r="T1665" s="11">
        <v>0.35563825214276301</v>
      </c>
      <c r="U1665" s="11">
        <v>0</v>
      </c>
      <c r="V1665" s="11">
        <v>14.9444444444444</v>
      </c>
      <c r="W1665" s="11">
        <v>0</v>
      </c>
      <c r="X1665" s="11">
        <v>0</v>
      </c>
      <c r="Y1665" s="11">
        <v>14.9444444444444</v>
      </c>
      <c r="Z1665" s="11">
        <v>3</v>
      </c>
      <c r="AA1665" s="11">
        <v>3</v>
      </c>
      <c r="AB1665" s="11">
        <v>4</v>
      </c>
      <c r="AC1665" s="11">
        <v>32</v>
      </c>
      <c r="AD1665" s="11">
        <v>336.46527777777698</v>
      </c>
      <c r="AE1665" s="11">
        <v>23801112.722222202</v>
      </c>
      <c r="AF1665" s="11">
        <v>50.516666666666602</v>
      </c>
      <c r="AG1665" s="11">
        <v>63.7077777777777</v>
      </c>
      <c r="AH1665" s="11">
        <v>226724.944444444</v>
      </c>
      <c r="AI1665" s="11">
        <v>58.868888888888897</v>
      </c>
      <c r="AJ1665" s="11">
        <v>10441032.8333333</v>
      </c>
      <c r="AK1665" s="11">
        <v>2</v>
      </c>
      <c r="AL1665" s="11">
        <v>2182.5555555555502</v>
      </c>
      <c r="AM1665" s="11">
        <v>0</v>
      </c>
      <c r="AN1665" s="11">
        <v>0</v>
      </c>
      <c r="AO1665" s="11">
        <v>0</v>
      </c>
      <c r="AP1665" s="11">
        <v>7254.0555555555502</v>
      </c>
      <c r="AQ1665" s="11">
        <v>0</v>
      </c>
    </row>
    <row r="1666" spans="1:43" hidden="1" x14ac:dyDescent="0.45">
      <c r="A1666" s="11">
        <v>1664</v>
      </c>
      <c r="B1666" s="11" t="s">
        <v>15</v>
      </c>
      <c r="C1666" s="11" t="s">
        <v>10</v>
      </c>
      <c r="D1666" s="12">
        <v>44440</v>
      </c>
      <c r="E1666" s="11">
        <f t="shared" si="50"/>
        <v>2021</v>
      </c>
      <c r="F1666" s="11">
        <f t="shared" si="51"/>
        <v>9</v>
      </c>
      <c r="G1666" s="11">
        <v>18</v>
      </c>
      <c r="H1666" s="11">
        <v>3</v>
      </c>
      <c r="I1666" s="11">
        <v>15</v>
      </c>
      <c r="J1666" s="11">
        <v>3</v>
      </c>
      <c r="K1666" s="11">
        <v>3</v>
      </c>
      <c r="L1666" s="11">
        <v>379.2</v>
      </c>
      <c r="M1666" s="11">
        <v>19035.599999999999</v>
      </c>
      <c r="N1666" s="11">
        <v>13291.666666666601</v>
      </c>
      <c r="O1666" s="11">
        <v>34089.253897972201</v>
      </c>
      <c r="P1666" s="11">
        <v>2377.8414565093899</v>
      </c>
      <c r="Q1666" s="11">
        <v>23843.3568605092</v>
      </c>
      <c r="R1666" s="11">
        <v>0.837906310149235</v>
      </c>
      <c r="S1666" s="11">
        <v>17.188315291379599</v>
      </c>
      <c r="T1666" s="11">
        <v>0.44615106753295403</v>
      </c>
      <c r="U1666" s="11">
        <v>0</v>
      </c>
      <c r="V1666" s="11">
        <v>17</v>
      </c>
      <c r="W1666" s="11">
        <v>2.2000000000000002</v>
      </c>
      <c r="X1666" s="11">
        <v>0</v>
      </c>
      <c r="Y1666" s="11">
        <v>14.8</v>
      </c>
      <c r="Z1666" s="11">
        <v>3.6</v>
      </c>
      <c r="AA1666" s="11">
        <v>3.6</v>
      </c>
      <c r="AB1666" s="11">
        <v>4.8</v>
      </c>
      <c r="AC1666" s="11">
        <v>38.4</v>
      </c>
      <c r="AD1666" s="11">
        <v>415.36458333333297</v>
      </c>
      <c r="AE1666" s="11">
        <v>41625168.133333303</v>
      </c>
      <c r="AF1666" s="11">
        <v>57.158666666666598</v>
      </c>
      <c r="AG1666" s="11">
        <v>74.598666666666603</v>
      </c>
      <c r="AH1666" s="11">
        <v>340107.53333333298</v>
      </c>
      <c r="AI1666" s="11">
        <v>69.0266666666666</v>
      </c>
      <c r="AJ1666" s="11">
        <v>25345242.199999999</v>
      </c>
      <c r="AK1666" s="11">
        <v>2.4</v>
      </c>
      <c r="AL1666" s="11">
        <v>2873.13333333333</v>
      </c>
      <c r="AM1666" s="11">
        <v>0</v>
      </c>
      <c r="AN1666" s="11">
        <v>0</v>
      </c>
      <c r="AO1666" s="11">
        <v>0</v>
      </c>
      <c r="AP1666" s="11">
        <v>8631.0666666666602</v>
      </c>
      <c r="AQ1666" s="11">
        <v>0</v>
      </c>
    </row>
    <row r="1667" spans="1:43" hidden="1" x14ac:dyDescent="0.45">
      <c r="A1667" s="11">
        <v>1665</v>
      </c>
      <c r="B1667" s="11" t="s">
        <v>15</v>
      </c>
      <c r="C1667" s="11" t="s">
        <v>10</v>
      </c>
      <c r="D1667" s="12">
        <v>44470</v>
      </c>
      <c r="E1667" s="11">
        <f t="shared" ref="E1667:E1730" si="52">YEAR(D1667)</f>
        <v>2021</v>
      </c>
      <c r="F1667" s="11">
        <f t="shared" ref="F1667:F1730" si="53">MONTH(D1667)</f>
        <v>10</v>
      </c>
      <c r="G1667" s="11">
        <v>16</v>
      </c>
      <c r="H1667" s="11">
        <v>0</v>
      </c>
      <c r="I1667" s="11">
        <v>16</v>
      </c>
      <c r="J1667" s="11">
        <v>0</v>
      </c>
      <c r="K1667" s="11">
        <v>0</v>
      </c>
      <c r="L1667" s="11">
        <v>316</v>
      </c>
      <c r="M1667" s="11">
        <v>15878.5</v>
      </c>
      <c r="N1667" s="11">
        <v>12564.75</v>
      </c>
      <c r="O1667" s="11">
        <v>27884.230256431601</v>
      </c>
      <c r="P1667" s="11">
        <v>1973.2262400009699</v>
      </c>
      <c r="Q1667" s="11">
        <v>22126.8217037701</v>
      </c>
      <c r="R1667" s="11">
        <v>0.79128923892918301</v>
      </c>
      <c r="S1667" s="11">
        <v>14.1321232623072</v>
      </c>
      <c r="T1667" s="11">
        <v>0.41975111335694298</v>
      </c>
      <c r="U1667" s="11">
        <v>0</v>
      </c>
      <c r="V1667" s="11">
        <v>15.0625</v>
      </c>
      <c r="W1667" s="11">
        <v>0</v>
      </c>
      <c r="X1667" s="11">
        <v>0</v>
      </c>
      <c r="Y1667" s="11">
        <v>15.0625</v>
      </c>
      <c r="Z1667" s="11">
        <v>3</v>
      </c>
      <c r="AA1667" s="11">
        <v>3</v>
      </c>
      <c r="AB1667" s="11">
        <v>4</v>
      </c>
      <c r="AC1667" s="11">
        <v>32</v>
      </c>
      <c r="AD1667" s="11">
        <v>392.6484375</v>
      </c>
      <c r="AE1667" s="11">
        <v>40207122.0625</v>
      </c>
      <c r="AF1667" s="11">
        <v>47.22</v>
      </c>
      <c r="AG1667" s="11">
        <v>61.9</v>
      </c>
      <c r="AH1667" s="11">
        <v>341385.5</v>
      </c>
      <c r="AI1667" s="11">
        <v>57.29</v>
      </c>
      <c r="AJ1667" s="11">
        <v>32634576.1875</v>
      </c>
      <c r="AK1667" s="11">
        <v>2</v>
      </c>
      <c r="AL1667" s="11">
        <v>2664.5</v>
      </c>
      <c r="AM1667" s="11">
        <v>0</v>
      </c>
      <c r="AN1667" s="11">
        <v>0</v>
      </c>
      <c r="AO1667" s="11">
        <v>0</v>
      </c>
      <c r="AP1667" s="11">
        <v>8159.8125</v>
      </c>
      <c r="AQ1667" s="11">
        <v>0</v>
      </c>
    </row>
    <row r="1668" spans="1:43" hidden="1" x14ac:dyDescent="0.45">
      <c r="A1668" s="11">
        <v>1666</v>
      </c>
      <c r="B1668" s="11" t="s">
        <v>15</v>
      </c>
      <c r="C1668" s="11" t="s">
        <v>10</v>
      </c>
      <c r="D1668" s="12">
        <v>44501</v>
      </c>
      <c r="E1668" s="11">
        <f t="shared" si="52"/>
        <v>2021</v>
      </c>
      <c r="F1668" s="11">
        <f t="shared" si="53"/>
        <v>11</v>
      </c>
      <c r="G1668" s="11">
        <v>18</v>
      </c>
      <c r="H1668" s="11">
        <v>0</v>
      </c>
      <c r="I1668" s="11">
        <v>18</v>
      </c>
      <c r="J1668" s="11">
        <v>0</v>
      </c>
      <c r="K1668" s="11">
        <v>0</v>
      </c>
      <c r="L1668" s="11">
        <v>316</v>
      </c>
      <c r="M1668" s="11">
        <v>15883.666666666601</v>
      </c>
      <c r="N1668" s="11">
        <v>13502.222222222201</v>
      </c>
      <c r="O1668" s="11">
        <v>27227.058123069201</v>
      </c>
      <c r="P1668" s="11">
        <v>1938.18004107466</v>
      </c>
      <c r="Q1668" s="11">
        <v>23162.717535770698</v>
      </c>
      <c r="R1668" s="11">
        <v>0.85004017645242602</v>
      </c>
      <c r="S1668" s="11">
        <v>14.048229354764301</v>
      </c>
      <c r="T1668" s="11">
        <v>0.44188560357161</v>
      </c>
      <c r="U1668" s="11">
        <v>0</v>
      </c>
      <c r="V1668" s="11">
        <v>15</v>
      </c>
      <c r="W1668" s="11">
        <v>0</v>
      </c>
      <c r="X1668" s="11">
        <v>0</v>
      </c>
      <c r="Y1668" s="11">
        <v>15</v>
      </c>
      <c r="Z1668" s="11">
        <v>3</v>
      </c>
      <c r="AA1668" s="11">
        <v>3</v>
      </c>
      <c r="AB1668" s="11">
        <v>4</v>
      </c>
      <c r="AC1668" s="11">
        <v>32</v>
      </c>
      <c r="AD1668" s="11">
        <v>421.944444444444</v>
      </c>
      <c r="AE1668" s="11">
        <v>41754234.944444403</v>
      </c>
      <c r="AF1668" s="11">
        <v>46.452222222222197</v>
      </c>
      <c r="AG1668" s="11">
        <v>61.411111111111097</v>
      </c>
      <c r="AH1668" s="11">
        <v>403363</v>
      </c>
      <c r="AI1668" s="11">
        <v>56.856666666666598</v>
      </c>
      <c r="AJ1668" s="11">
        <v>39867256.111111097</v>
      </c>
      <c r="AK1668" s="11">
        <v>2.1111111111111098</v>
      </c>
      <c r="AL1668" s="11">
        <v>3179.1111111111099</v>
      </c>
      <c r="AM1668" s="11">
        <v>0</v>
      </c>
      <c r="AN1668" s="11">
        <v>0</v>
      </c>
      <c r="AO1668" s="11">
        <v>0</v>
      </c>
      <c r="AP1668" s="11">
        <v>8561.1666666666606</v>
      </c>
      <c r="AQ1668" s="11">
        <v>0</v>
      </c>
    </row>
    <row r="1669" spans="1:43" hidden="1" x14ac:dyDescent="0.45">
      <c r="A1669" s="11">
        <v>1667</v>
      </c>
      <c r="B1669" s="11" t="s">
        <v>15</v>
      </c>
      <c r="C1669" s="11" t="s">
        <v>10</v>
      </c>
      <c r="D1669" s="12">
        <v>44531</v>
      </c>
      <c r="E1669" s="11">
        <f t="shared" si="52"/>
        <v>2021</v>
      </c>
      <c r="F1669" s="11">
        <f t="shared" si="53"/>
        <v>12</v>
      </c>
      <c r="G1669" s="11">
        <v>18</v>
      </c>
      <c r="H1669" s="11">
        <v>0</v>
      </c>
      <c r="I1669" s="11">
        <v>18</v>
      </c>
      <c r="J1669" s="11">
        <v>0</v>
      </c>
      <c r="K1669" s="11">
        <v>0</v>
      </c>
      <c r="L1669" s="11">
        <v>316</v>
      </c>
      <c r="M1669" s="11">
        <v>15859.5555555555</v>
      </c>
      <c r="N1669" s="11">
        <v>12634.222222222201</v>
      </c>
      <c r="O1669" s="11">
        <v>27077.082365336701</v>
      </c>
      <c r="P1669" s="11">
        <v>1937.0642704030799</v>
      </c>
      <c r="Q1669" s="11">
        <v>21585.8999770216</v>
      </c>
      <c r="R1669" s="11">
        <v>0.79665382334949997</v>
      </c>
      <c r="S1669" s="11">
        <v>13.9826799321458</v>
      </c>
      <c r="T1669" s="11">
        <v>0.41410062911130102</v>
      </c>
      <c r="U1669" s="11">
        <v>0</v>
      </c>
      <c r="V1669" s="11">
        <v>15.1666666666666</v>
      </c>
      <c r="W1669" s="11">
        <v>0</v>
      </c>
      <c r="X1669" s="11">
        <v>0</v>
      </c>
      <c r="Y1669" s="11">
        <v>15.1666666666666</v>
      </c>
      <c r="Z1669" s="11">
        <v>3</v>
      </c>
      <c r="AA1669" s="11">
        <v>3</v>
      </c>
      <c r="AB1669" s="11">
        <v>4</v>
      </c>
      <c r="AC1669" s="11">
        <v>32</v>
      </c>
      <c r="AD1669" s="11">
        <v>394.819444444444</v>
      </c>
      <c r="AE1669" s="11">
        <v>43108467</v>
      </c>
      <c r="AF1669" s="11">
        <v>49.743333333333297</v>
      </c>
      <c r="AG1669" s="11">
        <v>63.528888888888801</v>
      </c>
      <c r="AH1669" s="11">
        <v>549506</v>
      </c>
      <c r="AI1669" s="11">
        <v>58.71</v>
      </c>
      <c r="AJ1669" s="11">
        <v>41684327.5555555</v>
      </c>
      <c r="AK1669" s="11">
        <v>3</v>
      </c>
      <c r="AL1669" s="11">
        <v>4619.2222222222199</v>
      </c>
      <c r="AM1669" s="11">
        <v>0</v>
      </c>
      <c r="AN1669" s="11">
        <v>0</v>
      </c>
      <c r="AO1669" s="11">
        <v>0</v>
      </c>
      <c r="AP1669" s="11">
        <v>7493.2222222222199</v>
      </c>
      <c r="AQ1669" s="11">
        <v>0</v>
      </c>
    </row>
    <row r="1670" spans="1:43" hidden="1" x14ac:dyDescent="0.45">
      <c r="A1670" s="11">
        <v>1668</v>
      </c>
      <c r="B1670" s="11" t="s">
        <v>15</v>
      </c>
      <c r="C1670" s="11" t="s">
        <v>10</v>
      </c>
      <c r="D1670" s="12">
        <v>44562</v>
      </c>
      <c r="E1670" s="11">
        <f t="shared" si="52"/>
        <v>2022</v>
      </c>
      <c r="F1670" s="11">
        <f t="shared" si="53"/>
        <v>1</v>
      </c>
      <c r="G1670" s="11">
        <v>17</v>
      </c>
      <c r="H1670" s="11">
        <v>1</v>
      </c>
      <c r="I1670" s="11">
        <v>16</v>
      </c>
      <c r="J1670" s="11">
        <v>1</v>
      </c>
      <c r="K1670" s="11">
        <v>1</v>
      </c>
      <c r="L1670" s="11">
        <v>323.75</v>
      </c>
      <c r="M1670" s="11">
        <v>16214.25</v>
      </c>
      <c r="N1670" s="11">
        <v>12566.375</v>
      </c>
      <c r="O1670" s="11">
        <v>29304.106855768801</v>
      </c>
      <c r="P1670" s="11">
        <v>2091.6484098125502</v>
      </c>
      <c r="Q1670" s="11">
        <v>22784.994490108798</v>
      </c>
      <c r="R1670" s="11">
        <v>0.82748288307348195</v>
      </c>
      <c r="S1670" s="11">
        <v>14.8763396737279</v>
      </c>
      <c r="T1670" s="11">
        <v>0.436496654462321</v>
      </c>
      <c r="U1670" s="11">
        <v>0</v>
      </c>
      <c r="V1670" s="11">
        <v>15.25</v>
      </c>
      <c r="W1670" s="11">
        <v>0.6875</v>
      </c>
      <c r="X1670" s="11">
        <v>0</v>
      </c>
      <c r="Y1670" s="11">
        <v>14.5625</v>
      </c>
      <c r="Z1670" s="11">
        <v>3.1875</v>
      </c>
      <c r="AA1670" s="11">
        <v>3.1875</v>
      </c>
      <c r="AB1670" s="11">
        <v>4.25</v>
      </c>
      <c r="AC1670" s="11">
        <v>32.5</v>
      </c>
      <c r="AD1670" s="11">
        <v>413.710720677989</v>
      </c>
      <c r="AE1670" s="11">
        <v>46973220.9375</v>
      </c>
      <c r="AF1670" s="11">
        <v>54.113124999999997</v>
      </c>
      <c r="AG1670" s="11">
        <v>68.308125000000004</v>
      </c>
      <c r="AH1670" s="11">
        <v>756250.0625</v>
      </c>
      <c r="AI1670" s="11">
        <v>63.091250000000002</v>
      </c>
      <c r="AJ1670" s="11">
        <v>45876247.4375</v>
      </c>
      <c r="AK1670" s="11">
        <v>3.1875</v>
      </c>
      <c r="AL1670" s="11">
        <v>6706.875</v>
      </c>
      <c r="AM1670" s="11">
        <v>0</v>
      </c>
      <c r="AN1670" s="11">
        <v>0</v>
      </c>
      <c r="AO1670" s="11">
        <v>0</v>
      </c>
      <c r="AP1670" s="11">
        <v>4103.875</v>
      </c>
      <c r="AQ1670" s="11">
        <v>0</v>
      </c>
    </row>
    <row r="1671" spans="1:43" hidden="1" x14ac:dyDescent="0.45">
      <c r="A1671" s="11">
        <v>1669</v>
      </c>
      <c r="B1671" s="11" t="s">
        <v>15</v>
      </c>
      <c r="C1671" s="11" t="s">
        <v>10</v>
      </c>
      <c r="D1671" s="12">
        <v>44593</v>
      </c>
      <c r="E1671" s="11">
        <f t="shared" si="52"/>
        <v>2022</v>
      </c>
      <c r="F1671" s="11">
        <f t="shared" si="53"/>
        <v>2</v>
      </c>
      <c r="G1671" s="11">
        <v>16</v>
      </c>
      <c r="H1671" s="11">
        <v>2</v>
      </c>
      <c r="I1671" s="11">
        <v>14</v>
      </c>
      <c r="J1671" s="11">
        <v>2</v>
      </c>
      <c r="K1671" s="11">
        <v>2</v>
      </c>
      <c r="L1671" s="11">
        <v>361.142857142857</v>
      </c>
      <c r="M1671" s="11">
        <v>18133.571428571398</v>
      </c>
      <c r="N1671" s="11">
        <v>12922.9285714285</v>
      </c>
      <c r="O1671" s="11">
        <v>31749.247742519899</v>
      </c>
      <c r="P1671" s="11">
        <v>2258.4905040583299</v>
      </c>
      <c r="Q1671" s="11">
        <v>22611.686277103599</v>
      </c>
      <c r="R1671" s="11">
        <v>0.81448864572305602</v>
      </c>
      <c r="S1671" s="11">
        <v>16.050334403243401</v>
      </c>
      <c r="T1671" s="11">
        <v>0.431720289054427</v>
      </c>
      <c r="U1671" s="11">
        <v>0</v>
      </c>
      <c r="V1671" s="11">
        <v>16.714285714285701</v>
      </c>
      <c r="W1671" s="11">
        <v>1.5714285714285701</v>
      </c>
      <c r="X1671" s="11">
        <v>0</v>
      </c>
      <c r="Y1671" s="11">
        <v>15.1428571428571</v>
      </c>
      <c r="Z1671" s="11">
        <v>3.4285714285714199</v>
      </c>
      <c r="AA1671" s="11">
        <v>3.4285714285714199</v>
      </c>
      <c r="AB1671" s="11">
        <v>4.5714285714285703</v>
      </c>
      <c r="AC1671" s="11">
        <v>36.571428571428498</v>
      </c>
      <c r="AD1671" s="11">
        <v>403.84151785714198</v>
      </c>
      <c r="AE1671" s="11">
        <v>50800267.142857097</v>
      </c>
      <c r="AF1671" s="11">
        <v>53.906428571428499</v>
      </c>
      <c r="AG1671" s="11">
        <v>70.707142857142799</v>
      </c>
      <c r="AH1671" s="11">
        <v>1907531</v>
      </c>
      <c r="AI1671" s="11">
        <v>65.439285714285703</v>
      </c>
      <c r="AJ1671" s="11">
        <v>50200313.857142799</v>
      </c>
      <c r="AK1671" s="11">
        <v>2.5</v>
      </c>
      <c r="AL1671" s="11">
        <v>8279.8571428571395</v>
      </c>
      <c r="AM1671" s="11">
        <v>0</v>
      </c>
      <c r="AN1671" s="11">
        <v>0</v>
      </c>
      <c r="AO1671" s="11">
        <v>0</v>
      </c>
      <c r="AP1671" s="11">
        <v>4132.9285714285697</v>
      </c>
      <c r="AQ1671" s="11">
        <v>0</v>
      </c>
    </row>
    <row r="1672" spans="1:43" hidden="1" x14ac:dyDescent="0.45">
      <c r="A1672" s="11">
        <v>1670</v>
      </c>
      <c r="B1672" s="11" t="s">
        <v>15</v>
      </c>
      <c r="C1672" s="11" t="s">
        <v>10</v>
      </c>
      <c r="D1672" s="12">
        <v>44621</v>
      </c>
      <c r="E1672" s="11">
        <f t="shared" si="52"/>
        <v>2022</v>
      </c>
      <c r="F1672" s="11">
        <f t="shared" si="53"/>
        <v>3</v>
      </c>
      <c r="G1672" s="11">
        <v>19</v>
      </c>
      <c r="H1672" s="11">
        <v>1</v>
      </c>
      <c r="I1672" s="11">
        <v>18</v>
      </c>
      <c r="J1672" s="11">
        <v>1</v>
      </c>
      <c r="K1672" s="11">
        <v>0</v>
      </c>
      <c r="L1672" s="11">
        <v>333.55555555555497</v>
      </c>
      <c r="M1672" s="11">
        <v>16733.944444444402</v>
      </c>
      <c r="N1672" s="11">
        <v>10888.333333333299</v>
      </c>
      <c r="O1672" s="11">
        <v>27933.7653408105</v>
      </c>
      <c r="P1672" s="11">
        <v>1971.73560309701</v>
      </c>
      <c r="Q1672" s="11">
        <v>18123.890985374601</v>
      </c>
      <c r="R1672" s="11">
        <v>0.68684738616715701</v>
      </c>
      <c r="S1672" s="11">
        <v>14.953775905512201</v>
      </c>
      <c r="T1672" s="11">
        <v>0.34314701005234699</v>
      </c>
      <c r="U1672" s="11">
        <v>0</v>
      </c>
      <c r="V1672" s="11">
        <v>15.9444444444444</v>
      </c>
      <c r="W1672" s="11">
        <v>0</v>
      </c>
      <c r="X1672" s="11">
        <v>0</v>
      </c>
      <c r="Y1672" s="11">
        <v>15.9444444444444</v>
      </c>
      <c r="Z1672" s="11">
        <v>3.1666666666666599</v>
      </c>
      <c r="AA1672" s="11">
        <v>3.1666666666666599</v>
      </c>
      <c r="AB1672" s="11">
        <v>4.2222222222222197</v>
      </c>
      <c r="AC1672" s="11">
        <v>33.7777777777777</v>
      </c>
      <c r="AD1672" s="11">
        <v>340.260416666666</v>
      </c>
      <c r="AE1672" s="11">
        <v>47063059.166666597</v>
      </c>
      <c r="AF1672" s="11">
        <v>43.003333333333302</v>
      </c>
      <c r="AG1672" s="11">
        <v>60.947777777777702</v>
      </c>
      <c r="AH1672" s="11">
        <v>8794349.9444444403</v>
      </c>
      <c r="AI1672" s="11">
        <v>56.630555555555503</v>
      </c>
      <c r="AJ1672" s="11">
        <v>46574997.0555555</v>
      </c>
      <c r="AK1672" s="11">
        <v>2.1111111111111098</v>
      </c>
      <c r="AL1672" s="11">
        <v>12641.833333333299</v>
      </c>
      <c r="AM1672" s="11">
        <v>0</v>
      </c>
      <c r="AN1672" s="11">
        <v>0</v>
      </c>
      <c r="AO1672" s="11">
        <v>0</v>
      </c>
      <c r="AP1672" s="11">
        <v>3734.2777777777701</v>
      </c>
      <c r="AQ1672" s="11">
        <v>0</v>
      </c>
    </row>
    <row r="1673" spans="1:43" hidden="1" x14ac:dyDescent="0.45">
      <c r="A1673" s="11">
        <v>1671</v>
      </c>
      <c r="B1673" s="11" t="s">
        <v>15</v>
      </c>
      <c r="C1673" s="11" t="s">
        <v>10</v>
      </c>
      <c r="D1673" s="12">
        <v>44652</v>
      </c>
      <c r="E1673" s="11">
        <f t="shared" si="52"/>
        <v>2022</v>
      </c>
      <c r="F1673" s="11">
        <f t="shared" si="53"/>
        <v>4</v>
      </c>
      <c r="G1673" s="11">
        <v>16</v>
      </c>
      <c r="H1673" s="11">
        <v>0</v>
      </c>
      <c r="I1673" s="11">
        <v>16</v>
      </c>
      <c r="J1673" s="11">
        <v>0</v>
      </c>
      <c r="K1673" s="11">
        <v>0</v>
      </c>
      <c r="L1673" s="11">
        <v>316</v>
      </c>
      <c r="M1673" s="11">
        <v>15864.9375</v>
      </c>
      <c r="N1673" s="11">
        <v>12748.9375</v>
      </c>
      <c r="O1673" s="11">
        <v>26950.9009660437</v>
      </c>
      <c r="P1673" s="11">
        <v>1900.5144153726301</v>
      </c>
      <c r="Q1673" s="11">
        <v>21675.1975263936</v>
      </c>
      <c r="R1673" s="11">
        <v>0.80356194846629303</v>
      </c>
      <c r="S1673" s="11">
        <v>14.181852840044399</v>
      </c>
      <c r="T1673" s="11">
        <v>0.40979350940758102</v>
      </c>
      <c r="U1673" s="11">
        <v>0</v>
      </c>
      <c r="V1673" s="11">
        <v>15.125</v>
      </c>
      <c r="W1673" s="11">
        <v>0</v>
      </c>
      <c r="X1673" s="11">
        <v>0</v>
      </c>
      <c r="Y1673" s="11">
        <v>15.125</v>
      </c>
      <c r="Z1673" s="11">
        <v>3</v>
      </c>
      <c r="AA1673" s="11">
        <v>3</v>
      </c>
      <c r="AB1673" s="11">
        <v>4</v>
      </c>
      <c r="AC1673" s="11">
        <v>32</v>
      </c>
      <c r="AD1673" s="11">
        <v>398.404296875</v>
      </c>
      <c r="AE1673" s="11">
        <v>44666607.375</v>
      </c>
      <c r="AF1673" s="11">
        <v>28.704999999999998</v>
      </c>
      <c r="AG1673" s="11">
        <v>50</v>
      </c>
      <c r="AH1673" s="11">
        <v>16062186.5625</v>
      </c>
      <c r="AI1673" s="11">
        <v>46.875</v>
      </c>
      <c r="AJ1673" s="11">
        <v>44196279.625</v>
      </c>
      <c r="AK1673" s="11">
        <v>2</v>
      </c>
      <c r="AL1673" s="11">
        <v>20624.6875</v>
      </c>
      <c r="AM1673" s="11">
        <v>0</v>
      </c>
      <c r="AN1673" s="11">
        <v>0</v>
      </c>
      <c r="AO1673" s="11">
        <v>0</v>
      </c>
      <c r="AP1673" s="11">
        <v>3940.9375</v>
      </c>
      <c r="AQ1673" s="11">
        <v>0</v>
      </c>
    </row>
    <row r="1674" spans="1:43" hidden="1" x14ac:dyDescent="0.45">
      <c r="A1674" s="11">
        <v>1672</v>
      </c>
      <c r="B1674" s="11" t="s">
        <v>15</v>
      </c>
      <c r="C1674" s="11" t="s">
        <v>10</v>
      </c>
      <c r="D1674" s="12">
        <v>44682</v>
      </c>
      <c r="E1674" s="11">
        <f t="shared" si="52"/>
        <v>2022</v>
      </c>
      <c r="F1674" s="11">
        <f t="shared" si="53"/>
        <v>5</v>
      </c>
      <c r="G1674" s="11">
        <v>18</v>
      </c>
      <c r="H1674" s="11">
        <v>1</v>
      </c>
      <c r="I1674" s="11">
        <v>17</v>
      </c>
      <c r="J1674" s="11">
        <v>1</v>
      </c>
      <c r="K1674" s="11">
        <v>0</v>
      </c>
      <c r="L1674" s="11">
        <v>334.588235294117</v>
      </c>
      <c r="M1674" s="11">
        <v>16797.9411764705</v>
      </c>
      <c r="N1674" s="11">
        <v>16391</v>
      </c>
      <c r="O1674" s="11">
        <v>28875.126115814401</v>
      </c>
      <c r="P1674" s="11">
        <v>2054.71551264665</v>
      </c>
      <c r="Q1674" s="11">
        <v>28211.331185572501</v>
      </c>
      <c r="R1674" s="11">
        <v>1.03324408534865</v>
      </c>
      <c r="S1674" s="11">
        <v>14.883210413615</v>
      </c>
      <c r="T1674" s="11">
        <v>0.538784958172423</v>
      </c>
      <c r="U1674" s="11">
        <v>0</v>
      </c>
      <c r="V1674" s="11">
        <v>16</v>
      </c>
      <c r="W1674" s="11">
        <v>0</v>
      </c>
      <c r="X1674" s="11">
        <v>0</v>
      </c>
      <c r="Y1674" s="11">
        <v>16</v>
      </c>
      <c r="Z1674" s="11">
        <v>3.1764705882352899</v>
      </c>
      <c r="AA1674" s="11">
        <v>3.1764705882352899</v>
      </c>
      <c r="AB1674" s="11">
        <v>4.23529411764705</v>
      </c>
      <c r="AC1674" s="11">
        <v>33.8823529411764</v>
      </c>
      <c r="AD1674" s="11">
        <v>512.21875</v>
      </c>
      <c r="AE1674" s="11">
        <v>47328621.411764704</v>
      </c>
      <c r="AF1674" s="11">
        <v>17.650588235294101</v>
      </c>
      <c r="AG1674" s="11">
        <v>44.745882352941102</v>
      </c>
      <c r="AH1674" s="11">
        <v>18833105.4705882</v>
      </c>
      <c r="AI1674" s="11">
        <v>42.458823529411703</v>
      </c>
      <c r="AJ1674" s="11">
        <v>46833257.117647</v>
      </c>
      <c r="AK1674" s="11">
        <v>2.1176470588235201</v>
      </c>
      <c r="AL1674" s="11">
        <v>25084.529411764699</v>
      </c>
      <c r="AM1674" s="11">
        <v>0</v>
      </c>
      <c r="AN1674" s="11">
        <v>0</v>
      </c>
      <c r="AO1674" s="11">
        <v>0</v>
      </c>
      <c r="AP1674" s="11">
        <v>4974.1764705882297</v>
      </c>
      <c r="AQ1674" s="11">
        <v>0</v>
      </c>
    </row>
    <row r="1675" spans="1:43" hidden="1" x14ac:dyDescent="0.45">
      <c r="A1675" s="11">
        <v>1673</v>
      </c>
      <c r="B1675" s="11" t="s">
        <v>15</v>
      </c>
      <c r="C1675" s="11" t="s">
        <v>10</v>
      </c>
      <c r="D1675" s="12">
        <v>44713</v>
      </c>
      <c r="E1675" s="11">
        <f t="shared" si="52"/>
        <v>2022</v>
      </c>
      <c r="F1675" s="11">
        <f t="shared" si="53"/>
        <v>6</v>
      </c>
      <c r="G1675" s="11">
        <v>18</v>
      </c>
      <c r="H1675" s="11">
        <v>1</v>
      </c>
      <c r="I1675" s="11">
        <v>17</v>
      </c>
      <c r="J1675" s="11">
        <v>1</v>
      </c>
      <c r="K1675" s="11">
        <v>0</v>
      </c>
      <c r="L1675" s="11">
        <v>334.588235294117</v>
      </c>
      <c r="M1675" s="11">
        <v>16807.058823529402</v>
      </c>
      <c r="N1675" s="11">
        <v>16618.8235294117</v>
      </c>
      <c r="O1675" s="11">
        <v>29210.036019164501</v>
      </c>
      <c r="P1675" s="11">
        <v>2074.7746300870799</v>
      </c>
      <c r="Q1675" s="11">
        <v>28923.5621760795</v>
      </c>
      <c r="R1675" s="11">
        <v>1.04712108252404</v>
      </c>
      <c r="S1675" s="11">
        <v>14.910155886267299</v>
      </c>
      <c r="T1675" s="11">
        <v>0.55119623465428302</v>
      </c>
      <c r="U1675" s="11">
        <v>0</v>
      </c>
      <c r="V1675" s="11">
        <v>15.705882352941099</v>
      </c>
      <c r="W1675" s="11">
        <v>0</v>
      </c>
      <c r="X1675" s="11">
        <v>0</v>
      </c>
      <c r="Y1675" s="11">
        <v>15.705882352941099</v>
      </c>
      <c r="Z1675" s="11">
        <v>3.1764705882352899</v>
      </c>
      <c r="AA1675" s="11">
        <v>3.1764705882352899</v>
      </c>
      <c r="AB1675" s="11">
        <v>4.23529411764705</v>
      </c>
      <c r="AC1675" s="11">
        <v>33.8823529411764</v>
      </c>
      <c r="AD1675" s="11">
        <v>519.338235294117</v>
      </c>
      <c r="AE1675" s="11">
        <v>47343561.176470503</v>
      </c>
      <c r="AF1675" s="11">
        <v>15.3611764705882</v>
      </c>
      <c r="AG1675" s="11">
        <v>42.16</v>
      </c>
      <c r="AH1675" s="11">
        <v>19333860.117647</v>
      </c>
      <c r="AI1675" s="11">
        <v>40.195294117647002</v>
      </c>
      <c r="AJ1675" s="11">
        <v>46879888.588235296</v>
      </c>
      <c r="AK1675" s="11">
        <v>1.29411764705882</v>
      </c>
      <c r="AL1675" s="11">
        <v>25847.8235294117</v>
      </c>
      <c r="AM1675" s="11">
        <v>0</v>
      </c>
      <c r="AN1675" s="11">
        <v>0</v>
      </c>
      <c r="AO1675" s="11">
        <v>0</v>
      </c>
      <c r="AP1675" s="11">
        <v>4959.1176470588198</v>
      </c>
      <c r="AQ1675" s="11">
        <v>0</v>
      </c>
    </row>
    <row r="1676" spans="1:43" hidden="1" x14ac:dyDescent="0.45">
      <c r="A1676" s="11">
        <v>1674</v>
      </c>
      <c r="B1676" s="11" t="s">
        <v>15</v>
      </c>
      <c r="C1676" s="11" t="s">
        <v>10</v>
      </c>
      <c r="D1676" s="12">
        <v>44743</v>
      </c>
      <c r="E1676" s="11">
        <f t="shared" si="52"/>
        <v>2022</v>
      </c>
      <c r="F1676" s="11">
        <f t="shared" si="53"/>
        <v>7</v>
      </c>
      <c r="G1676" s="11">
        <v>16</v>
      </c>
      <c r="H1676" s="11">
        <v>0</v>
      </c>
      <c r="I1676" s="11">
        <v>16</v>
      </c>
      <c r="J1676" s="11">
        <v>0</v>
      </c>
      <c r="K1676" s="11">
        <v>0</v>
      </c>
      <c r="L1676" s="11">
        <v>316</v>
      </c>
      <c r="M1676" s="11">
        <v>15899.8125</v>
      </c>
      <c r="N1676" s="11">
        <v>15438.625</v>
      </c>
      <c r="O1676" s="11">
        <v>27861.442088927899</v>
      </c>
      <c r="P1676" s="11">
        <v>1992.4823732841301</v>
      </c>
      <c r="Q1676" s="11">
        <v>27062.0285702539</v>
      </c>
      <c r="R1676" s="11">
        <v>0.97105225266286999</v>
      </c>
      <c r="S1676" s="11">
        <v>13.986719553274</v>
      </c>
      <c r="T1676" s="11">
        <v>0.51917574348720497</v>
      </c>
      <c r="U1676" s="11">
        <v>0</v>
      </c>
      <c r="V1676" s="11">
        <v>15.0625</v>
      </c>
      <c r="W1676" s="11">
        <v>0</v>
      </c>
      <c r="X1676" s="11">
        <v>0</v>
      </c>
      <c r="Y1676" s="11">
        <v>15.0625</v>
      </c>
      <c r="Z1676" s="11">
        <v>3</v>
      </c>
      <c r="AA1676" s="11">
        <v>3</v>
      </c>
      <c r="AB1676" s="11">
        <v>4</v>
      </c>
      <c r="AC1676" s="11">
        <v>32</v>
      </c>
      <c r="AD1676" s="11">
        <v>482.45703125</v>
      </c>
      <c r="AE1676" s="11">
        <v>44723128.125</v>
      </c>
      <c r="AF1676" s="11">
        <v>13.89</v>
      </c>
      <c r="AG1676" s="11">
        <v>38.695</v>
      </c>
      <c r="AH1676" s="11">
        <v>18880722</v>
      </c>
      <c r="AI1676" s="11">
        <v>37.762500000000003</v>
      </c>
      <c r="AJ1676" s="11">
        <v>44298898.3125</v>
      </c>
      <c r="AK1676" s="11">
        <v>1</v>
      </c>
      <c r="AL1676" s="11">
        <v>24753.875</v>
      </c>
      <c r="AM1676" s="11">
        <v>0</v>
      </c>
      <c r="AN1676" s="11">
        <v>0</v>
      </c>
      <c r="AO1676" s="11">
        <v>0</v>
      </c>
      <c r="AP1676" s="11">
        <v>4604.5</v>
      </c>
      <c r="AQ1676" s="11">
        <v>0</v>
      </c>
    </row>
    <row r="1677" spans="1:43" hidden="1" x14ac:dyDescent="0.45">
      <c r="A1677" s="11">
        <v>1675</v>
      </c>
      <c r="B1677" s="11" t="s">
        <v>15</v>
      </c>
      <c r="C1677" s="11" t="s">
        <v>10</v>
      </c>
      <c r="D1677" s="12">
        <v>44774</v>
      </c>
      <c r="E1677" s="11">
        <f t="shared" si="52"/>
        <v>2022</v>
      </c>
      <c r="F1677" s="11">
        <f t="shared" si="53"/>
        <v>8</v>
      </c>
      <c r="G1677" s="11">
        <v>19</v>
      </c>
      <c r="H1677" s="11">
        <v>1</v>
      </c>
      <c r="I1677" s="11">
        <v>18</v>
      </c>
      <c r="J1677" s="11">
        <v>1</v>
      </c>
      <c r="K1677" s="11">
        <v>0</v>
      </c>
      <c r="L1677" s="11">
        <v>333.55555555555497</v>
      </c>
      <c r="M1677" s="11">
        <v>16888.944444444402</v>
      </c>
      <c r="N1677" s="11">
        <v>17033.666666666599</v>
      </c>
      <c r="O1677" s="11">
        <v>29531.534027176702</v>
      </c>
      <c r="P1677" s="11">
        <v>2126.92796327103</v>
      </c>
      <c r="Q1677" s="11">
        <v>29831.848245264198</v>
      </c>
      <c r="R1677" s="11">
        <v>1.0646582727965701</v>
      </c>
      <c r="S1677" s="11">
        <v>14.6586308032314</v>
      </c>
      <c r="T1677" s="11">
        <v>0.57628282349149995</v>
      </c>
      <c r="U1677" s="11">
        <v>0</v>
      </c>
      <c r="V1677" s="11">
        <v>14.3888888888888</v>
      </c>
      <c r="W1677" s="11">
        <v>0</v>
      </c>
      <c r="X1677" s="11">
        <v>0</v>
      </c>
      <c r="Y1677" s="11">
        <v>14.3888888888888</v>
      </c>
      <c r="Z1677" s="11">
        <v>3.1666666666666599</v>
      </c>
      <c r="AA1677" s="11">
        <v>3.1666666666666599</v>
      </c>
      <c r="AB1677" s="11">
        <v>4.2222222222222197</v>
      </c>
      <c r="AC1677" s="11">
        <v>33.7777777777777</v>
      </c>
      <c r="AD1677" s="11">
        <v>532.30208333333303</v>
      </c>
      <c r="AE1677" s="11">
        <v>47222945.722222202</v>
      </c>
      <c r="AF1677" s="11">
        <v>14.6616666666666</v>
      </c>
      <c r="AG1677" s="11">
        <v>42.728888888888797</v>
      </c>
      <c r="AH1677" s="11">
        <v>22853291</v>
      </c>
      <c r="AI1677" s="11">
        <v>43.984999999999999</v>
      </c>
      <c r="AJ1677" s="11">
        <v>46774597</v>
      </c>
      <c r="AK1677" s="11">
        <v>1.05555555555555</v>
      </c>
      <c r="AL1677" s="11">
        <v>27267.3888888888</v>
      </c>
      <c r="AM1677" s="11">
        <v>0</v>
      </c>
      <c r="AN1677" s="11">
        <v>0</v>
      </c>
      <c r="AO1677" s="11">
        <v>0</v>
      </c>
      <c r="AP1677" s="11">
        <v>5217</v>
      </c>
      <c r="AQ1677" s="11">
        <v>0</v>
      </c>
    </row>
    <row r="1678" spans="1:43" hidden="1" x14ac:dyDescent="0.45">
      <c r="A1678" s="11">
        <v>1676</v>
      </c>
      <c r="B1678" s="11" t="s">
        <v>15</v>
      </c>
      <c r="C1678" s="11" t="s">
        <v>10</v>
      </c>
      <c r="D1678" s="12">
        <v>44805</v>
      </c>
      <c r="E1678" s="11">
        <f t="shared" si="52"/>
        <v>2022</v>
      </c>
      <c r="F1678" s="11">
        <f t="shared" si="53"/>
        <v>9</v>
      </c>
      <c r="G1678" s="11">
        <v>17</v>
      </c>
      <c r="H1678" s="11">
        <v>0</v>
      </c>
      <c r="I1678" s="11">
        <v>17</v>
      </c>
      <c r="J1678" s="11">
        <v>0</v>
      </c>
      <c r="K1678" s="11">
        <v>0</v>
      </c>
      <c r="L1678" s="11">
        <v>306.35294117646998</v>
      </c>
      <c r="M1678" s="11">
        <v>15514.294117646999</v>
      </c>
      <c r="N1678" s="11">
        <v>15901</v>
      </c>
      <c r="O1678" s="11">
        <v>27717.071478492799</v>
      </c>
      <c r="P1678" s="11">
        <v>1948.7631163512399</v>
      </c>
      <c r="Q1678" s="11">
        <v>28419.116537619801</v>
      </c>
      <c r="R1678" s="11">
        <v>1.0193392316555001</v>
      </c>
      <c r="S1678" s="11">
        <v>14.226356904907799</v>
      </c>
      <c r="T1678" s="11">
        <v>0.53604166667922304</v>
      </c>
      <c r="U1678" s="11">
        <v>0</v>
      </c>
      <c r="V1678" s="11">
        <v>12.176470588235199</v>
      </c>
      <c r="W1678" s="11">
        <v>1.29411764705882</v>
      </c>
      <c r="X1678" s="11">
        <v>0</v>
      </c>
      <c r="Y1678" s="11">
        <v>10.8823529411764</v>
      </c>
      <c r="Z1678" s="11">
        <v>3</v>
      </c>
      <c r="AA1678" s="11">
        <v>3</v>
      </c>
      <c r="AB1678" s="11">
        <v>4</v>
      </c>
      <c r="AC1678" s="11">
        <v>30.9411764705882</v>
      </c>
      <c r="AD1678" s="11">
        <v>511.95991065781101</v>
      </c>
      <c r="AE1678" s="11">
        <v>44747742.117647</v>
      </c>
      <c r="AF1678" s="11">
        <v>13.89</v>
      </c>
      <c r="AG1678" s="11">
        <v>40.058823529411697</v>
      </c>
      <c r="AH1678" s="11">
        <v>24261898</v>
      </c>
      <c r="AI1678" s="11">
        <v>41.3005882352941</v>
      </c>
      <c r="AJ1678" s="11">
        <v>44323165.9411764</v>
      </c>
      <c r="AK1678" s="11">
        <v>1</v>
      </c>
      <c r="AL1678" s="11">
        <v>27754.058823529402</v>
      </c>
      <c r="AM1678" s="11">
        <v>0</v>
      </c>
      <c r="AN1678" s="11">
        <v>0</v>
      </c>
      <c r="AO1678" s="11">
        <v>0</v>
      </c>
      <c r="AP1678" s="11">
        <v>4533.1764705882297</v>
      </c>
      <c r="AQ1678" s="11">
        <v>0</v>
      </c>
    </row>
    <row r="1679" spans="1:43" hidden="1" x14ac:dyDescent="0.45">
      <c r="A1679" s="11">
        <v>1677</v>
      </c>
      <c r="B1679" s="11" t="s">
        <v>15</v>
      </c>
      <c r="C1679" s="11" t="s">
        <v>10</v>
      </c>
      <c r="D1679" s="12">
        <v>44835</v>
      </c>
      <c r="E1679" s="11">
        <f t="shared" si="52"/>
        <v>2022</v>
      </c>
      <c r="F1679" s="11">
        <f t="shared" si="53"/>
        <v>10</v>
      </c>
      <c r="G1679" s="11">
        <v>17</v>
      </c>
      <c r="H1679" s="11">
        <v>1</v>
      </c>
      <c r="I1679" s="11">
        <v>16</v>
      </c>
      <c r="J1679" s="11">
        <v>1</v>
      </c>
      <c r="K1679" s="11">
        <v>0</v>
      </c>
      <c r="L1679" s="11">
        <v>335.75</v>
      </c>
      <c r="M1679" s="11">
        <v>17001.6875</v>
      </c>
      <c r="N1679" s="11">
        <v>17920.25</v>
      </c>
      <c r="O1679" s="11">
        <v>29485.457097010702</v>
      </c>
      <c r="P1679" s="11">
        <v>2087.7554758063502</v>
      </c>
      <c r="Q1679" s="11">
        <v>31136.9538224442</v>
      </c>
      <c r="R1679" s="11">
        <v>1.11987813815315</v>
      </c>
      <c r="S1679" s="11">
        <v>15.009190775548101</v>
      </c>
      <c r="T1679" s="11">
        <v>0.59149748000299396</v>
      </c>
      <c r="U1679" s="11">
        <v>0</v>
      </c>
      <c r="V1679" s="11">
        <v>14.1875</v>
      </c>
      <c r="W1679" s="11">
        <v>0</v>
      </c>
      <c r="X1679" s="11">
        <v>0</v>
      </c>
      <c r="Y1679" s="11">
        <v>14.1875</v>
      </c>
      <c r="Z1679" s="11">
        <v>3.1875</v>
      </c>
      <c r="AA1679" s="11">
        <v>3.1875</v>
      </c>
      <c r="AB1679" s="11">
        <v>4.25</v>
      </c>
      <c r="AC1679" s="11">
        <v>34</v>
      </c>
      <c r="AD1679" s="11">
        <v>560.0078125</v>
      </c>
      <c r="AE1679" s="11">
        <v>47550274.125</v>
      </c>
      <c r="AF1679" s="11">
        <v>11.804375</v>
      </c>
      <c r="AG1679" s="11">
        <v>36.826250000000002</v>
      </c>
      <c r="AH1679" s="11">
        <v>26738386.5</v>
      </c>
      <c r="AI1679" s="11">
        <v>38.868749999999999</v>
      </c>
      <c r="AJ1679" s="11">
        <v>47104150.4375</v>
      </c>
      <c r="AK1679" s="11">
        <v>0</v>
      </c>
      <c r="AL1679" s="11">
        <v>30643</v>
      </c>
      <c r="AM1679" s="11">
        <v>0</v>
      </c>
      <c r="AN1679" s="11">
        <v>0</v>
      </c>
      <c r="AO1679" s="11">
        <v>0</v>
      </c>
      <c r="AP1679" s="11">
        <v>5034.75</v>
      </c>
      <c r="AQ1679" s="11">
        <v>0</v>
      </c>
    </row>
    <row r="1680" spans="1:43" hidden="1" x14ac:dyDescent="0.45">
      <c r="A1680" s="11">
        <v>1678</v>
      </c>
      <c r="B1680" s="11" t="s">
        <v>15</v>
      </c>
      <c r="C1680" s="11" t="s">
        <v>10</v>
      </c>
      <c r="D1680" s="12">
        <v>44866</v>
      </c>
      <c r="E1680" s="11">
        <f t="shared" si="52"/>
        <v>2022</v>
      </c>
      <c r="F1680" s="11">
        <f t="shared" si="53"/>
        <v>11</v>
      </c>
      <c r="G1680" s="11">
        <v>18</v>
      </c>
      <c r="H1680" s="11">
        <v>0</v>
      </c>
      <c r="I1680" s="11">
        <v>18</v>
      </c>
      <c r="J1680" s="11">
        <v>0</v>
      </c>
      <c r="K1680" s="11">
        <v>0</v>
      </c>
      <c r="L1680" s="11">
        <v>311.55555555555497</v>
      </c>
      <c r="M1680" s="11">
        <v>15786.777777777699</v>
      </c>
      <c r="N1680" s="11">
        <v>15697.0555555555</v>
      </c>
      <c r="O1680" s="11">
        <v>27791.095553602201</v>
      </c>
      <c r="P1680" s="11">
        <v>1957.0115842162199</v>
      </c>
      <c r="Q1680" s="11">
        <v>27653.021724682301</v>
      </c>
      <c r="R1680" s="11">
        <v>0.99423514756756803</v>
      </c>
      <c r="S1680" s="11">
        <v>14.2018648340475</v>
      </c>
      <c r="T1680" s="11">
        <v>0.52212196488284102</v>
      </c>
      <c r="U1680" s="11">
        <v>0</v>
      </c>
      <c r="V1680" s="11">
        <v>12.9444444444444</v>
      </c>
      <c r="W1680" s="11">
        <v>0</v>
      </c>
      <c r="X1680" s="11">
        <v>0</v>
      </c>
      <c r="Y1680" s="11">
        <v>12.9444444444444</v>
      </c>
      <c r="Z1680" s="11">
        <v>3</v>
      </c>
      <c r="AA1680" s="11">
        <v>3</v>
      </c>
      <c r="AB1680" s="11">
        <v>4</v>
      </c>
      <c r="AC1680" s="11">
        <v>31.4444444444444</v>
      </c>
      <c r="AD1680" s="11">
        <v>499.93166035353499</v>
      </c>
      <c r="AE1680" s="11">
        <v>44759055.166666597</v>
      </c>
      <c r="AF1680" s="11">
        <v>11.11</v>
      </c>
      <c r="AG1680" s="11">
        <v>34.520000000000003</v>
      </c>
      <c r="AH1680" s="11">
        <v>26388276.277777702</v>
      </c>
      <c r="AI1680" s="11">
        <v>36.46</v>
      </c>
      <c r="AJ1680" s="11">
        <v>44341422.888888799</v>
      </c>
      <c r="AK1680" s="11">
        <v>0</v>
      </c>
      <c r="AL1680" s="11">
        <v>29859.3888888888</v>
      </c>
      <c r="AM1680" s="11">
        <v>0</v>
      </c>
      <c r="AN1680" s="11">
        <v>0</v>
      </c>
      <c r="AO1680" s="11">
        <v>1885.1666666666599</v>
      </c>
      <c r="AP1680" s="11">
        <v>2444.7222222222199</v>
      </c>
      <c r="AQ1680" s="11">
        <v>0</v>
      </c>
    </row>
    <row r="1681" spans="1:43" hidden="1" x14ac:dyDescent="0.45">
      <c r="A1681" s="11">
        <v>1679</v>
      </c>
      <c r="B1681" s="11" t="s">
        <v>15</v>
      </c>
      <c r="C1681" s="11" t="s">
        <v>10</v>
      </c>
      <c r="D1681" s="12">
        <v>44896</v>
      </c>
      <c r="E1681" s="11">
        <f t="shared" si="52"/>
        <v>2022</v>
      </c>
      <c r="F1681" s="11">
        <f t="shared" si="53"/>
        <v>12</v>
      </c>
      <c r="G1681" s="11">
        <v>17</v>
      </c>
      <c r="H1681" s="11">
        <v>0</v>
      </c>
      <c r="I1681" s="11">
        <v>17</v>
      </c>
      <c r="J1681" s="11">
        <v>0</v>
      </c>
      <c r="K1681" s="11">
        <v>0</v>
      </c>
      <c r="L1681" s="11">
        <v>316</v>
      </c>
      <c r="M1681" s="11">
        <v>16008.8823529411</v>
      </c>
      <c r="N1681" s="11">
        <v>16874.470588235199</v>
      </c>
      <c r="O1681" s="11">
        <v>27990.994789935699</v>
      </c>
      <c r="P1681" s="11">
        <v>1981.5597221068699</v>
      </c>
      <c r="Q1681" s="11">
        <v>29527.400767146599</v>
      </c>
      <c r="R1681" s="11">
        <v>1.0541499820674101</v>
      </c>
      <c r="S1681" s="11">
        <v>14.1309914895186</v>
      </c>
      <c r="T1681" s="11">
        <v>0.56100270766514304</v>
      </c>
      <c r="U1681" s="11">
        <v>0</v>
      </c>
      <c r="V1681" s="11">
        <v>12.9411764705882</v>
      </c>
      <c r="W1681" s="11">
        <v>0</v>
      </c>
      <c r="X1681" s="11">
        <v>0</v>
      </c>
      <c r="Y1681" s="11">
        <v>12.9411764705882</v>
      </c>
      <c r="Z1681" s="11">
        <v>3</v>
      </c>
      <c r="AA1681" s="11">
        <v>3</v>
      </c>
      <c r="AB1681" s="11">
        <v>4</v>
      </c>
      <c r="AC1681" s="11">
        <v>32</v>
      </c>
      <c r="AD1681" s="11">
        <v>527.32720588235202</v>
      </c>
      <c r="AE1681" s="11">
        <v>44765832.588235296</v>
      </c>
      <c r="AF1681" s="11">
        <v>11.11</v>
      </c>
      <c r="AG1681" s="11">
        <v>34.520000000000003</v>
      </c>
      <c r="AH1681" s="11">
        <v>28137649.4117647</v>
      </c>
      <c r="AI1681" s="11">
        <v>36.46</v>
      </c>
      <c r="AJ1681" s="11">
        <v>44348383.6470588</v>
      </c>
      <c r="AK1681" s="11">
        <v>0</v>
      </c>
      <c r="AL1681" s="11">
        <v>31367.9411764705</v>
      </c>
      <c r="AM1681" s="11">
        <v>0</v>
      </c>
      <c r="AN1681" s="11">
        <v>0</v>
      </c>
      <c r="AO1681" s="11">
        <v>2457.0588235294099</v>
      </c>
      <c r="AP1681" s="11">
        <v>1878.1764705882299</v>
      </c>
      <c r="AQ1681" s="11">
        <v>0</v>
      </c>
    </row>
    <row r="1682" spans="1:43" hidden="1" x14ac:dyDescent="0.45">
      <c r="A1682" s="11">
        <v>1680</v>
      </c>
      <c r="B1682" s="11" t="s">
        <v>15</v>
      </c>
      <c r="C1682" s="11" t="s">
        <v>10</v>
      </c>
      <c r="D1682" s="12">
        <v>44927</v>
      </c>
      <c r="E1682" s="11">
        <f t="shared" si="52"/>
        <v>2023</v>
      </c>
      <c r="F1682" s="11">
        <f t="shared" si="53"/>
        <v>1</v>
      </c>
      <c r="G1682" s="11">
        <v>18</v>
      </c>
      <c r="H1682" s="11">
        <v>1</v>
      </c>
      <c r="I1682" s="11">
        <v>17</v>
      </c>
      <c r="J1682" s="11">
        <v>1</v>
      </c>
      <c r="K1682" s="11">
        <v>1</v>
      </c>
      <c r="L1682" s="11">
        <v>334.588235294117</v>
      </c>
      <c r="M1682" s="11">
        <v>16929.2352941176</v>
      </c>
      <c r="N1682" s="11">
        <v>17409.352941176399</v>
      </c>
      <c r="O1682" s="11">
        <v>30112.3682485916</v>
      </c>
      <c r="P1682" s="11">
        <v>2149.2762180858399</v>
      </c>
      <c r="Q1682" s="11">
        <v>31104.079473918999</v>
      </c>
      <c r="R1682" s="11">
        <v>1.08877900318409</v>
      </c>
      <c r="S1682" s="11">
        <v>14.832357282257499</v>
      </c>
      <c r="T1682" s="11">
        <v>0.59480614056675696</v>
      </c>
      <c r="U1682" s="11">
        <v>0</v>
      </c>
      <c r="V1682" s="11">
        <v>12.705882352941099</v>
      </c>
      <c r="W1682" s="11">
        <v>1.29411764705882</v>
      </c>
      <c r="X1682" s="11">
        <v>0</v>
      </c>
      <c r="Y1682" s="11">
        <v>11.4117647058823</v>
      </c>
      <c r="Z1682" s="11">
        <v>3.1764705882352899</v>
      </c>
      <c r="AA1682" s="11">
        <v>3.1764705882352899</v>
      </c>
      <c r="AB1682" s="11">
        <v>4.23529411764705</v>
      </c>
      <c r="AC1682" s="11">
        <v>33.8823529411764</v>
      </c>
      <c r="AD1682" s="11">
        <v>544.04227941176396</v>
      </c>
      <c r="AE1682" s="11">
        <v>47405594.352941103</v>
      </c>
      <c r="AF1682" s="11">
        <v>0</v>
      </c>
      <c r="AG1682" s="11">
        <v>0</v>
      </c>
      <c r="AH1682" s="11">
        <v>31544347.3529411</v>
      </c>
      <c r="AI1682" s="11">
        <v>0</v>
      </c>
      <c r="AJ1682" s="11">
        <v>46964353.705882303</v>
      </c>
      <c r="AK1682" s="11">
        <v>0</v>
      </c>
      <c r="AL1682" s="11">
        <v>34885.705882352901</v>
      </c>
      <c r="AM1682" s="11">
        <v>0</v>
      </c>
      <c r="AN1682" s="11">
        <v>0</v>
      </c>
      <c r="AO1682" s="11">
        <v>2677.4117647058802</v>
      </c>
      <c r="AP1682" s="11">
        <v>2163.23529411764</v>
      </c>
      <c r="AQ1682" s="11">
        <v>0</v>
      </c>
    </row>
    <row r="1683" spans="1:43" hidden="1" x14ac:dyDescent="0.45">
      <c r="A1683" s="11">
        <v>1681</v>
      </c>
      <c r="B1683" s="11" t="s">
        <v>15</v>
      </c>
      <c r="C1683" s="11" t="s">
        <v>10</v>
      </c>
      <c r="D1683" s="12">
        <v>44958</v>
      </c>
      <c r="E1683" s="11">
        <f t="shared" si="52"/>
        <v>2023</v>
      </c>
      <c r="F1683" s="11">
        <f t="shared" si="53"/>
        <v>2</v>
      </c>
      <c r="G1683" s="11">
        <v>16</v>
      </c>
      <c r="H1683" s="11">
        <v>0</v>
      </c>
      <c r="I1683" s="11">
        <v>16</v>
      </c>
      <c r="J1683" s="11">
        <v>0</v>
      </c>
      <c r="K1683" s="11">
        <v>0</v>
      </c>
      <c r="L1683" s="11">
        <v>316</v>
      </c>
      <c r="M1683" s="11">
        <v>16000.5625</v>
      </c>
      <c r="N1683" s="11">
        <v>17862.3125</v>
      </c>
      <c r="O1683" s="11">
        <v>27731.855416704399</v>
      </c>
      <c r="P1683" s="11">
        <v>1987.0561597810599</v>
      </c>
      <c r="Q1683" s="11">
        <v>30945.886754196901</v>
      </c>
      <c r="R1683" s="11">
        <v>1.11647381230942</v>
      </c>
      <c r="S1683" s="11">
        <v>13.956940580218101</v>
      </c>
      <c r="T1683" s="11">
        <v>0.59496064859826703</v>
      </c>
      <c r="U1683" s="11">
        <v>0</v>
      </c>
      <c r="V1683" s="11">
        <v>12.4375</v>
      </c>
      <c r="W1683" s="11">
        <v>0</v>
      </c>
      <c r="X1683" s="11">
        <v>0</v>
      </c>
      <c r="Y1683" s="11">
        <v>12.4375</v>
      </c>
      <c r="Z1683" s="11">
        <v>3</v>
      </c>
      <c r="AA1683" s="11">
        <v>3</v>
      </c>
      <c r="AB1683" s="11">
        <v>4</v>
      </c>
      <c r="AC1683" s="11">
        <v>32</v>
      </c>
      <c r="AD1683" s="11">
        <v>558.197265625</v>
      </c>
      <c r="AE1683" s="11">
        <v>44776550.5</v>
      </c>
      <c r="AF1683" s="11">
        <v>0</v>
      </c>
      <c r="AG1683" s="11">
        <v>0</v>
      </c>
      <c r="AH1683" s="11">
        <v>30381944.75</v>
      </c>
      <c r="AI1683" s="11">
        <v>0</v>
      </c>
      <c r="AJ1683" s="11">
        <v>44361236.1875</v>
      </c>
      <c r="AK1683" s="11">
        <v>0</v>
      </c>
      <c r="AL1683" s="11">
        <v>33778.75</v>
      </c>
      <c r="AM1683" s="11">
        <v>0</v>
      </c>
      <c r="AN1683" s="11">
        <v>0</v>
      </c>
      <c r="AO1683" s="11">
        <v>2759.3125</v>
      </c>
      <c r="AP1683" s="11">
        <v>2166.375</v>
      </c>
      <c r="AQ1683" s="11">
        <v>0</v>
      </c>
    </row>
    <row r="1684" spans="1:43" hidden="1" x14ac:dyDescent="0.45">
      <c r="A1684" s="11">
        <v>1682</v>
      </c>
      <c r="B1684" s="11" t="s">
        <v>15</v>
      </c>
      <c r="C1684" s="11" t="s">
        <v>10</v>
      </c>
      <c r="D1684" s="12">
        <v>44986</v>
      </c>
      <c r="E1684" s="11">
        <f t="shared" si="52"/>
        <v>2023</v>
      </c>
      <c r="F1684" s="11">
        <f t="shared" si="53"/>
        <v>3</v>
      </c>
      <c r="G1684" s="11">
        <v>18</v>
      </c>
      <c r="H1684" s="11">
        <v>1</v>
      </c>
      <c r="I1684" s="11">
        <v>17</v>
      </c>
      <c r="J1684" s="11">
        <v>1</v>
      </c>
      <c r="K1684" s="11">
        <v>0</v>
      </c>
      <c r="L1684" s="11">
        <v>334.588235294117</v>
      </c>
      <c r="M1684" s="11">
        <v>16962.058823529402</v>
      </c>
      <c r="N1684" s="11">
        <v>16521.1176470588</v>
      </c>
      <c r="O1684" s="11">
        <v>28813.539044417801</v>
      </c>
      <c r="P1684" s="11">
        <v>2038.5592615294199</v>
      </c>
      <c r="Q1684" s="11">
        <v>28083.0122149893</v>
      </c>
      <c r="R1684" s="11">
        <v>1.03137165760511</v>
      </c>
      <c r="S1684" s="11">
        <v>14.968860151858999</v>
      </c>
      <c r="T1684" s="11">
        <v>0.53275247307599605</v>
      </c>
      <c r="U1684" s="11">
        <v>0</v>
      </c>
      <c r="V1684" s="11">
        <v>13.4117647058823</v>
      </c>
      <c r="W1684" s="11">
        <v>0</v>
      </c>
      <c r="X1684" s="11">
        <v>0</v>
      </c>
      <c r="Y1684" s="11">
        <v>13.4117647058823</v>
      </c>
      <c r="Z1684" s="11">
        <v>3.1764705882352899</v>
      </c>
      <c r="AA1684" s="11">
        <v>3.1764705882352899</v>
      </c>
      <c r="AB1684" s="11">
        <v>4.23529411764705</v>
      </c>
      <c r="AC1684" s="11">
        <v>33.8823529411764</v>
      </c>
      <c r="AD1684" s="11">
        <v>516.28492647058795</v>
      </c>
      <c r="AE1684" s="11">
        <v>15804547.7058823</v>
      </c>
      <c r="AF1684" s="11">
        <v>0</v>
      </c>
      <c r="AG1684" s="11">
        <v>0</v>
      </c>
      <c r="AH1684" s="11">
        <v>10792591.7058823</v>
      </c>
      <c r="AI1684" s="11">
        <v>0</v>
      </c>
      <c r="AJ1684" s="11">
        <v>15658048.2352941</v>
      </c>
      <c r="AK1684" s="11">
        <v>0</v>
      </c>
      <c r="AL1684" s="11">
        <v>12017.705882352901</v>
      </c>
      <c r="AM1684" s="11">
        <v>0</v>
      </c>
      <c r="AN1684" s="11">
        <v>0</v>
      </c>
      <c r="AO1684" s="11">
        <v>2640.4705882352901</v>
      </c>
      <c r="AP1684" s="11">
        <v>1925.23529411764</v>
      </c>
      <c r="AQ1684" s="11">
        <v>0</v>
      </c>
    </row>
    <row r="1685" spans="1:43" hidden="1" x14ac:dyDescent="0.45">
      <c r="A1685" s="11">
        <v>1683</v>
      </c>
      <c r="B1685" s="11" t="s">
        <v>15</v>
      </c>
      <c r="C1685" s="11" t="s">
        <v>10</v>
      </c>
      <c r="D1685" s="12">
        <v>45017</v>
      </c>
      <c r="E1685" s="11">
        <f t="shared" si="52"/>
        <v>2023</v>
      </c>
      <c r="F1685" s="11">
        <f t="shared" si="53"/>
        <v>4</v>
      </c>
      <c r="G1685" s="11">
        <v>16</v>
      </c>
      <c r="H1685" s="11">
        <v>0</v>
      </c>
      <c r="I1685" s="11">
        <v>16</v>
      </c>
      <c r="J1685" s="11">
        <v>0</v>
      </c>
      <c r="K1685" s="11">
        <v>0</v>
      </c>
      <c r="L1685" s="11">
        <v>316</v>
      </c>
      <c r="M1685" s="11">
        <v>15992.8125</v>
      </c>
      <c r="N1685" s="11">
        <v>16753.1875</v>
      </c>
      <c r="O1685" s="11">
        <v>27539.422787873598</v>
      </c>
      <c r="P1685" s="11">
        <v>1942.8619027278401</v>
      </c>
      <c r="Q1685" s="11">
        <v>28863.2887186109</v>
      </c>
      <c r="R1685" s="11">
        <v>1.0475597016465701</v>
      </c>
      <c r="S1685" s="11">
        <v>14.175517884007601</v>
      </c>
      <c r="T1685" s="11">
        <v>0.54605313092260399</v>
      </c>
      <c r="U1685" s="11">
        <v>0</v>
      </c>
      <c r="V1685" s="11">
        <v>12</v>
      </c>
      <c r="W1685" s="11">
        <v>0</v>
      </c>
      <c r="X1685" s="11">
        <v>0</v>
      </c>
      <c r="Y1685" s="11">
        <v>12</v>
      </c>
      <c r="Z1685" s="11">
        <v>3</v>
      </c>
      <c r="AA1685" s="11">
        <v>3</v>
      </c>
      <c r="AB1685" s="11">
        <v>4</v>
      </c>
      <c r="AC1685" s="11">
        <v>32</v>
      </c>
      <c r="AD1685" s="11">
        <v>523.537109375</v>
      </c>
      <c r="AE1685" s="11">
        <v>0</v>
      </c>
      <c r="AF1685" s="11">
        <v>0</v>
      </c>
      <c r="AG1685" s="11">
        <v>0</v>
      </c>
      <c r="AH1685" s="11">
        <v>0</v>
      </c>
      <c r="AI1685" s="11">
        <v>0</v>
      </c>
      <c r="AJ1685" s="11">
        <v>0</v>
      </c>
      <c r="AK1685" s="11">
        <v>0</v>
      </c>
      <c r="AL1685" s="11">
        <v>0</v>
      </c>
      <c r="AM1685" s="11">
        <v>0</v>
      </c>
      <c r="AN1685" s="11">
        <v>0</v>
      </c>
      <c r="AO1685" s="11">
        <v>2432.375</v>
      </c>
      <c r="AP1685" s="11">
        <v>1749.375</v>
      </c>
      <c r="AQ1685" s="11">
        <v>0</v>
      </c>
    </row>
    <row r="1686" spans="1:43" hidden="1" x14ac:dyDescent="0.45">
      <c r="A1686" s="11">
        <v>1684</v>
      </c>
      <c r="B1686" s="11" t="s">
        <v>15</v>
      </c>
      <c r="C1686" s="11" t="s">
        <v>10</v>
      </c>
      <c r="D1686" s="12">
        <v>45047</v>
      </c>
      <c r="E1686" s="11">
        <f t="shared" si="52"/>
        <v>2023</v>
      </c>
      <c r="F1686" s="11">
        <f t="shared" si="53"/>
        <v>5</v>
      </c>
      <c r="G1686" s="11">
        <v>19</v>
      </c>
      <c r="H1686" s="11">
        <v>1</v>
      </c>
      <c r="I1686" s="11">
        <v>18</v>
      </c>
      <c r="J1686" s="11">
        <v>1</v>
      </c>
      <c r="K1686" s="11">
        <v>0</v>
      </c>
      <c r="L1686" s="11">
        <v>333.55555555555497</v>
      </c>
      <c r="M1686" s="11">
        <v>16878.611111111099</v>
      </c>
      <c r="N1686" s="11">
        <v>19181</v>
      </c>
      <c r="O1686" s="11">
        <v>29072.454675962701</v>
      </c>
      <c r="P1686" s="11">
        <v>2059.95284310542</v>
      </c>
      <c r="Q1686" s="11">
        <v>33056.865464021401</v>
      </c>
      <c r="R1686" s="11">
        <v>1.19940818271733</v>
      </c>
      <c r="S1686" s="11">
        <v>14.8990450992008</v>
      </c>
      <c r="T1686" s="11">
        <v>0.62855385250589602</v>
      </c>
      <c r="U1686" s="11">
        <v>0</v>
      </c>
      <c r="V1686" s="11">
        <v>12.6666666666666</v>
      </c>
      <c r="W1686" s="11">
        <v>0</v>
      </c>
      <c r="X1686" s="11">
        <v>0</v>
      </c>
      <c r="Y1686" s="11">
        <v>12.6666666666666</v>
      </c>
      <c r="Z1686" s="11">
        <v>3.1666666666666599</v>
      </c>
      <c r="AA1686" s="11">
        <v>3.1666666666666599</v>
      </c>
      <c r="AB1686" s="11">
        <v>4.2222222222222197</v>
      </c>
      <c r="AC1686" s="11">
        <v>33.7777777777777</v>
      </c>
      <c r="AD1686" s="11">
        <v>599.40625</v>
      </c>
      <c r="AE1686" s="11">
        <v>0</v>
      </c>
      <c r="AF1686" s="11">
        <v>0</v>
      </c>
      <c r="AG1686" s="11">
        <v>0</v>
      </c>
      <c r="AH1686" s="11">
        <v>0</v>
      </c>
      <c r="AI1686" s="11">
        <v>0</v>
      </c>
      <c r="AJ1686" s="11">
        <v>0</v>
      </c>
      <c r="AK1686" s="11">
        <v>0</v>
      </c>
      <c r="AL1686" s="11">
        <v>0</v>
      </c>
      <c r="AM1686" s="11">
        <v>0</v>
      </c>
      <c r="AN1686" s="11">
        <v>0</v>
      </c>
      <c r="AO1686" s="11">
        <v>2895.38888888888</v>
      </c>
      <c r="AP1686" s="11">
        <v>2105.4444444444398</v>
      </c>
      <c r="AQ1686" s="11">
        <v>0</v>
      </c>
    </row>
    <row r="1687" spans="1:43" hidden="1" x14ac:dyDescent="0.45">
      <c r="A1687" s="11">
        <v>1685</v>
      </c>
      <c r="B1687" s="11" t="s">
        <v>15</v>
      </c>
      <c r="C1687" s="11" t="s">
        <v>10</v>
      </c>
      <c r="D1687" s="12">
        <v>45078</v>
      </c>
      <c r="E1687" s="11">
        <f t="shared" si="52"/>
        <v>2023</v>
      </c>
      <c r="F1687" s="11">
        <f t="shared" si="53"/>
        <v>6</v>
      </c>
      <c r="G1687" s="11">
        <v>17</v>
      </c>
      <c r="H1687" s="11">
        <v>1</v>
      </c>
      <c r="I1687" s="11">
        <v>16</v>
      </c>
      <c r="J1687" s="11">
        <v>1</v>
      </c>
      <c r="K1687" s="11">
        <v>0</v>
      </c>
      <c r="L1687" s="11">
        <v>335.75</v>
      </c>
      <c r="M1687" s="11">
        <v>16999.75</v>
      </c>
      <c r="N1687" s="11">
        <v>18443.875</v>
      </c>
      <c r="O1687" s="11">
        <v>29576.1227043404</v>
      </c>
      <c r="P1687" s="11">
        <v>2087.9464042725599</v>
      </c>
      <c r="Q1687" s="11">
        <v>32098.011488021599</v>
      </c>
      <c r="R1687" s="11">
        <v>1.1527597795047699</v>
      </c>
      <c r="S1687" s="11">
        <v>15.0520987481621</v>
      </c>
      <c r="T1687" s="11">
        <v>0.60753575401777704</v>
      </c>
      <c r="U1687" s="11">
        <v>0</v>
      </c>
      <c r="V1687" s="11">
        <v>14.1875</v>
      </c>
      <c r="W1687" s="11">
        <v>0</v>
      </c>
      <c r="X1687" s="11">
        <v>0</v>
      </c>
      <c r="Y1687" s="11">
        <v>14.1875</v>
      </c>
      <c r="Z1687" s="11">
        <v>3.1875</v>
      </c>
      <c r="AA1687" s="11">
        <v>3.1875</v>
      </c>
      <c r="AB1687" s="11">
        <v>4.25</v>
      </c>
      <c r="AC1687" s="11">
        <v>34</v>
      </c>
      <c r="AD1687" s="11">
        <v>576.37109375</v>
      </c>
      <c r="AE1687" s="11">
        <v>0</v>
      </c>
      <c r="AF1687" s="11">
        <v>0</v>
      </c>
      <c r="AG1687" s="11">
        <v>0</v>
      </c>
      <c r="AH1687" s="11">
        <v>0</v>
      </c>
      <c r="AI1687" s="11">
        <v>0</v>
      </c>
      <c r="AJ1687" s="11">
        <v>0</v>
      </c>
      <c r="AK1687" s="11">
        <v>0</v>
      </c>
      <c r="AL1687" s="11">
        <v>0</v>
      </c>
      <c r="AM1687" s="11">
        <v>0</v>
      </c>
      <c r="AN1687" s="11">
        <v>0</v>
      </c>
      <c r="AO1687" s="11">
        <v>2745.4375</v>
      </c>
      <c r="AP1687" s="11">
        <v>2111.1875</v>
      </c>
      <c r="AQ1687" s="11">
        <v>0</v>
      </c>
    </row>
    <row r="1688" spans="1:43" hidden="1" x14ac:dyDescent="0.45">
      <c r="A1688" s="11">
        <v>1686</v>
      </c>
      <c r="B1688" s="11" t="s">
        <v>15</v>
      </c>
      <c r="C1688" s="11" t="s">
        <v>10</v>
      </c>
      <c r="D1688" s="12">
        <v>45108</v>
      </c>
      <c r="E1688" s="11">
        <f t="shared" si="52"/>
        <v>2023</v>
      </c>
      <c r="F1688" s="11">
        <f t="shared" si="53"/>
        <v>7</v>
      </c>
      <c r="G1688" s="11">
        <v>17</v>
      </c>
      <c r="H1688" s="11">
        <v>0</v>
      </c>
      <c r="I1688" s="11">
        <v>17</v>
      </c>
      <c r="J1688" s="11">
        <v>0</v>
      </c>
      <c r="K1688" s="11">
        <v>0</v>
      </c>
      <c r="L1688" s="11">
        <v>315.529411764705</v>
      </c>
      <c r="M1688" s="11">
        <v>15986.588235294101</v>
      </c>
      <c r="N1688" s="11">
        <v>17058.9411764705</v>
      </c>
      <c r="O1688" s="11">
        <v>28329.577748468699</v>
      </c>
      <c r="P1688" s="11">
        <v>1998.9268319339801</v>
      </c>
      <c r="Q1688" s="11">
        <v>30238.819357197699</v>
      </c>
      <c r="R1688" s="11">
        <v>1.0668989788822401</v>
      </c>
      <c r="S1688" s="11">
        <v>14.1752963110608</v>
      </c>
      <c r="T1688" s="11">
        <v>0.572378600451797</v>
      </c>
      <c r="U1688" s="11">
        <v>0</v>
      </c>
      <c r="V1688" s="11">
        <v>12.647058823529401</v>
      </c>
      <c r="W1688" s="11">
        <v>0</v>
      </c>
      <c r="X1688" s="11">
        <v>0</v>
      </c>
      <c r="Y1688" s="11">
        <v>12.647058823529401</v>
      </c>
      <c r="Z1688" s="11">
        <v>3</v>
      </c>
      <c r="AA1688" s="11">
        <v>3</v>
      </c>
      <c r="AB1688" s="11">
        <v>4</v>
      </c>
      <c r="AC1688" s="11">
        <v>31.9411764705882</v>
      </c>
      <c r="AD1688" s="11">
        <v>533.99347722960101</v>
      </c>
      <c r="AE1688" s="11">
        <v>0</v>
      </c>
      <c r="AF1688" s="11">
        <v>0</v>
      </c>
      <c r="AG1688" s="11">
        <v>0</v>
      </c>
      <c r="AH1688" s="11">
        <v>0</v>
      </c>
      <c r="AI1688" s="11">
        <v>0</v>
      </c>
      <c r="AJ1688" s="11">
        <v>0</v>
      </c>
      <c r="AK1688" s="11">
        <v>0</v>
      </c>
      <c r="AL1688" s="11">
        <v>0</v>
      </c>
      <c r="AM1688" s="11">
        <v>0</v>
      </c>
      <c r="AN1688" s="11">
        <v>0</v>
      </c>
      <c r="AO1688" s="11">
        <v>1969.11764705882</v>
      </c>
      <c r="AP1688" s="11">
        <v>1590.5882352941101</v>
      </c>
      <c r="AQ1688" s="11">
        <v>0</v>
      </c>
    </row>
    <row r="1689" spans="1:43" hidden="1" x14ac:dyDescent="0.45">
      <c r="A1689" s="11">
        <v>1687</v>
      </c>
      <c r="B1689" s="11" t="s">
        <v>15</v>
      </c>
      <c r="C1689" s="11" t="s">
        <v>10</v>
      </c>
      <c r="D1689" s="12">
        <v>45139</v>
      </c>
      <c r="E1689" s="11">
        <f t="shared" si="52"/>
        <v>2023</v>
      </c>
      <c r="F1689" s="11">
        <f t="shared" si="53"/>
        <v>8</v>
      </c>
      <c r="G1689" s="11">
        <v>19</v>
      </c>
      <c r="H1689" s="11">
        <v>1</v>
      </c>
      <c r="I1689" s="11">
        <v>18</v>
      </c>
      <c r="J1689" s="11">
        <v>1</v>
      </c>
      <c r="K1689" s="11">
        <v>0</v>
      </c>
      <c r="L1689" s="11">
        <v>327.33333333333297</v>
      </c>
      <c r="M1689" s="11">
        <v>16616.5555555555</v>
      </c>
      <c r="N1689" s="11">
        <v>18468.0555555555</v>
      </c>
      <c r="O1689" s="11">
        <v>29845.800412677501</v>
      </c>
      <c r="P1689" s="11">
        <v>2120.7054376485999</v>
      </c>
      <c r="Q1689" s="11">
        <v>33045.558723326598</v>
      </c>
      <c r="R1689" s="11">
        <v>1.1668730108734899</v>
      </c>
      <c r="S1689" s="11">
        <v>14.8596725673435</v>
      </c>
      <c r="T1689" s="11">
        <v>0.63002639599773302</v>
      </c>
      <c r="U1689" s="11">
        <v>0</v>
      </c>
      <c r="V1689" s="11">
        <v>13.1666666666666</v>
      </c>
      <c r="W1689" s="11">
        <v>0</v>
      </c>
      <c r="X1689" s="11">
        <v>0</v>
      </c>
      <c r="Y1689" s="11">
        <v>13.1666666666666</v>
      </c>
      <c r="Z1689" s="11">
        <v>3.1666666666666599</v>
      </c>
      <c r="AA1689" s="11">
        <v>3.1666666666666599</v>
      </c>
      <c r="AB1689" s="11">
        <v>4.2222222222222197</v>
      </c>
      <c r="AC1689" s="11">
        <v>33</v>
      </c>
      <c r="AD1689" s="11">
        <v>588.28298611111097</v>
      </c>
      <c r="AE1689" s="11">
        <v>0</v>
      </c>
      <c r="AF1689" s="11">
        <v>0</v>
      </c>
      <c r="AG1689" s="11">
        <v>0</v>
      </c>
      <c r="AH1689" s="11">
        <v>0</v>
      </c>
      <c r="AI1689" s="11">
        <v>0</v>
      </c>
      <c r="AJ1689" s="11">
        <v>0</v>
      </c>
      <c r="AK1689" s="11">
        <v>0</v>
      </c>
      <c r="AL1689" s="11">
        <v>0</v>
      </c>
      <c r="AM1689" s="11">
        <v>0</v>
      </c>
      <c r="AN1689" s="11">
        <v>0</v>
      </c>
      <c r="AO1689" s="11">
        <v>2648.2777777777701</v>
      </c>
      <c r="AP1689" s="11">
        <v>2133.38888888888</v>
      </c>
      <c r="AQ1689" s="11">
        <v>0</v>
      </c>
    </row>
    <row r="1690" spans="1:43" hidden="1" x14ac:dyDescent="0.45">
      <c r="A1690" s="11">
        <v>1688</v>
      </c>
      <c r="B1690" s="11" t="s">
        <v>15</v>
      </c>
      <c r="C1690" s="11" t="s">
        <v>10</v>
      </c>
      <c r="D1690" s="12">
        <v>45170</v>
      </c>
      <c r="E1690" s="11">
        <f t="shared" si="52"/>
        <v>2023</v>
      </c>
      <c r="F1690" s="11">
        <f t="shared" si="53"/>
        <v>9</v>
      </c>
      <c r="G1690" s="11">
        <v>16</v>
      </c>
      <c r="H1690" s="11">
        <v>1</v>
      </c>
      <c r="I1690" s="11">
        <v>15</v>
      </c>
      <c r="J1690" s="11">
        <v>1</v>
      </c>
      <c r="K1690" s="11">
        <v>1</v>
      </c>
      <c r="L1690" s="11">
        <v>328.53333333333302</v>
      </c>
      <c r="M1690" s="11">
        <v>16474.933333333302</v>
      </c>
      <c r="N1690" s="11">
        <v>18300.400000000001</v>
      </c>
      <c r="O1690" s="11">
        <v>29755.553419411099</v>
      </c>
      <c r="P1690" s="11">
        <v>2088.1061893645701</v>
      </c>
      <c r="Q1690" s="11">
        <v>33365.785308960301</v>
      </c>
      <c r="R1690" s="11">
        <v>1.1914285342116899</v>
      </c>
      <c r="S1690" s="11">
        <v>15.201671760299</v>
      </c>
      <c r="T1690" s="11">
        <v>0.62906133102136197</v>
      </c>
      <c r="U1690" s="11">
        <v>0</v>
      </c>
      <c r="V1690" s="11">
        <v>13</v>
      </c>
      <c r="W1690" s="11">
        <v>1.3333333333333299</v>
      </c>
      <c r="X1690" s="11">
        <v>0</v>
      </c>
      <c r="Y1690" s="11">
        <v>11.6666666666666</v>
      </c>
      <c r="Z1690" s="11">
        <v>3.2</v>
      </c>
      <c r="AA1690" s="11">
        <v>3.2</v>
      </c>
      <c r="AB1690" s="11">
        <v>4.2666666666666604</v>
      </c>
      <c r="AC1690" s="11">
        <v>33.066666666666599</v>
      </c>
      <c r="AD1690" s="11">
        <v>596.48120590828898</v>
      </c>
      <c r="AE1690" s="11">
        <v>0</v>
      </c>
      <c r="AF1690" s="11">
        <v>0</v>
      </c>
      <c r="AG1690" s="11">
        <v>0</v>
      </c>
      <c r="AH1690" s="11">
        <v>0</v>
      </c>
      <c r="AI1690" s="11">
        <v>0</v>
      </c>
      <c r="AJ1690" s="11">
        <v>0</v>
      </c>
      <c r="AK1690" s="11">
        <v>0</v>
      </c>
      <c r="AL1690" s="11">
        <v>0</v>
      </c>
      <c r="AM1690" s="11">
        <v>0</v>
      </c>
      <c r="AN1690" s="11">
        <v>0</v>
      </c>
      <c r="AO1690" s="11">
        <v>2897.5333333333301</v>
      </c>
      <c r="AP1690" s="11">
        <v>2023</v>
      </c>
      <c r="AQ1690" s="11">
        <v>0</v>
      </c>
    </row>
    <row r="1691" spans="1:43" hidden="1" x14ac:dyDescent="0.45">
      <c r="A1691" s="11">
        <v>1689</v>
      </c>
      <c r="B1691" s="11" t="s">
        <v>15</v>
      </c>
      <c r="C1691" s="11" t="s">
        <v>10</v>
      </c>
      <c r="D1691" s="12">
        <v>45200</v>
      </c>
      <c r="E1691" s="11">
        <f t="shared" si="52"/>
        <v>2023</v>
      </c>
      <c r="F1691" s="11">
        <f t="shared" si="53"/>
        <v>10</v>
      </c>
      <c r="G1691" s="11">
        <v>18</v>
      </c>
      <c r="H1691" s="11">
        <v>2</v>
      </c>
      <c r="I1691" s="11">
        <v>16</v>
      </c>
      <c r="J1691" s="11">
        <v>2</v>
      </c>
      <c r="K1691" s="11">
        <v>0</v>
      </c>
      <c r="L1691" s="11">
        <v>354.5</v>
      </c>
      <c r="M1691" s="11">
        <v>17792.6875</v>
      </c>
      <c r="N1691" s="11">
        <v>20118.125</v>
      </c>
      <c r="O1691" s="11">
        <v>31985.942634486601</v>
      </c>
      <c r="P1691" s="11">
        <v>2254.5806438201298</v>
      </c>
      <c r="Q1691" s="11">
        <v>36271.949483041702</v>
      </c>
      <c r="R1691" s="11">
        <v>1.2723513122096699</v>
      </c>
      <c r="S1691" s="11">
        <v>15.961069474371101</v>
      </c>
      <c r="T1691" s="11">
        <v>0.68688709821237903</v>
      </c>
      <c r="U1691" s="11">
        <v>0</v>
      </c>
      <c r="V1691" s="11">
        <v>13.0625</v>
      </c>
      <c r="W1691" s="11">
        <v>1.25</v>
      </c>
      <c r="X1691" s="11">
        <v>0</v>
      </c>
      <c r="Y1691" s="11">
        <v>11.8125</v>
      </c>
      <c r="Z1691" s="11">
        <v>3.375</v>
      </c>
      <c r="AA1691" s="11">
        <v>3.375</v>
      </c>
      <c r="AB1691" s="11">
        <v>4.5</v>
      </c>
      <c r="AC1691" s="11">
        <v>35.875</v>
      </c>
      <c r="AD1691" s="11">
        <v>631.20377604166595</v>
      </c>
      <c r="AE1691" s="11">
        <v>0</v>
      </c>
      <c r="AF1691" s="11">
        <v>0</v>
      </c>
      <c r="AG1691" s="11">
        <v>0</v>
      </c>
      <c r="AH1691" s="11">
        <v>0</v>
      </c>
      <c r="AI1691" s="11">
        <v>0</v>
      </c>
      <c r="AJ1691" s="11">
        <v>0</v>
      </c>
      <c r="AK1691" s="11">
        <v>0</v>
      </c>
      <c r="AL1691" s="11">
        <v>0</v>
      </c>
      <c r="AM1691" s="11">
        <v>0</v>
      </c>
      <c r="AN1691" s="11">
        <v>0</v>
      </c>
      <c r="AO1691" s="11">
        <v>3148.25</v>
      </c>
      <c r="AP1691" s="11">
        <v>2289.25</v>
      </c>
      <c r="AQ1691" s="11">
        <v>0</v>
      </c>
    </row>
    <row r="1692" spans="1:43" hidden="1" x14ac:dyDescent="0.45">
      <c r="A1692" s="11">
        <v>1690</v>
      </c>
      <c r="B1692" s="11" t="s">
        <v>15</v>
      </c>
      <c r="C1692" s="11" t="s">
        <v>10</v>
      </c>
      <c r="D1692" s="12">
        <v>45231</v>
      </c>
      <c r="E1692" s="11">
        <f t="shared" si="52"/>
        <v>2023</v>
      </c>
      <c r="F1692" s="11">
        <f t="shared" si="53"/>
        <v>11</v>
      </c>
      <c r="G1692" s="11">
        <v>18</v>
      </c>
      <c r="H1692" s="11">
        <v>0</v>
      </c>
      <c r="I1692" s="11">
        <v>18</v>
      </c>
      <c r="J1692" s="11">
        <v>0</v>
      </c>
      <c r="K1692" s="11">
        <v>0</v>
      </c>
      <c r="L1692" s="11">
        <v>316</v>
      </c>
      <c r="M1692" s="11">
        <v>15842.333333333299</v>
      </c>
      <c r="N1692" s="11">
        <v>17015.111111111099</v>
      </c>
      <c r="O1692" s="11">
        <v>27739.152843448799</v>
      </c>
      <c r="P1692" s="11">
        <v>1944.8400552129301</v>
      </c>
      <c r="Q1692" s="11">
        <v>29822.707222006102</v>
      </c>
      <c r="R1692" s="11">
        <v>1.0740368681477599</v>
      </c>
      <c r="S1692" s="11">
        <v>14.263953845367899</v>
      </c>
      <c r="T1692" s="11">
        <v>0.56178139916811498</v>
      </c>
      <c r="U1692" s="11">
        <v>0</v>
      </c>
      <c r="V1692" s="11">
        <v>12.1111111111111</v>
      </c>
      <c r="W1692" s="11">
        <v>0</v>
      </c>
      <c r="X1692" s="11">
        <v>0</v>
      </c>
      <c r="Y1692" s="11">
        <v>12.1111111111111</v>
      </c>
      <c r="Z1692" s="11">
        <v>3</v>
      </c>
      <c r="AA1692" s="11">
        <v>3</v>
      </c>
      <c r="AB1692" s="11">
        <v>4</v>
      </c>
      <c r="AC1692" s="11">
        <v>32</v>
      </c>
      <c r="AD1692" s="11">
        <v>531.72222222222194</v>
      </c>
      <c r="AE1692" s="11">
        <v>0</v>
      </c>
      <c r="AF1692" s="11">
        <v>0</v>
      </c>
      <c r="AG1692" s="11">
        <v>0</v>
      </c>
      <c r="AH1692" s="11">
        <v>0</v>
      </c>
      <c r="AI1692" s="11">
        <v>0</v>
      </c>
      <c r="AJ1692" s="11">
        <v>0</v>
      </c>
      <c r="AK1692" s="11">
        <v>0</v>
      </c>
      <c r="AL1692" s="11">
        <v>0</v>
      </c>
      <c r="AM1692" s="11">
        <v>0</v>
      </c>
      <c r="AN1692" s="11">
        <v>0</v>
      </c>
      <c r="AO1692" s="11">
        <v>2671.2777777777701</v>
      </c>
      <c r="AP1692" s="11">
        <v>1846.6111111111099</v>
      </c>
      <c r="AQ1692" s="11">
        <v>0</v>
      </c>
    </row>
    <row r="1693" spans="1:43" hidden="1" x14ac:dyDescent="0.45">
      <c r="A1693" s="11">
        <v>1691</v>
      </c>
      <c r="B1693" s="11" t="s">
        <v>15</v>
      </c>
      <c r="C1693" s="11" t="s">
        <v>10</v>
      </c>
      <c r="D1693" s="12">
        <v>45261</v>
      </c>
      <c r="E1693" s="11">
        <f t="shared" si="52"/>
        <v>2023</v>
      </c>
      <c r="F1693" s="11">
        <f t="shared" si="53"/>
        <v>12</v>
      </c>
      <c r="G1693" s="11">
        <v>16</v>
      </c>
      <c r="H1693" s="11">
        <v>1</v>
      </c>
      <c r="I1693" s="11">
        <v>15</v>
      </c>
      <c r="J1693" s="11">
        <v>1</v>
      </c>
      <c r="K1693" s="11">
        <v>0</v>
      </c>
      <c r="L1693" s="11">
        <v>337.06666666666598</v>
      </c>
      <c r="M1693" s="11">
        <v>16918.466666666602</v>
      </c>
      <c r="N1693" s="11">
        <v>19161.666666666599</v>
      </c>
      <c r="O1693" s="11">
        <v>30035.903889041001</v>
      </c>
      <c r="P1693" s="11">
        <v>2114.6012404991802</v>
      </c>
      <c r="Q1693" s="11">
        <v>34046.69559743</v>
      </c>
      <c r="R1693" s="11">
        <v>1.2079160956208499</v>
      </c>
      <c r="S1693" s="11">
        <v>15.1548049209105</v>
      </c>
      <c r="T1693" s="11">
        <v>0.64439575885518197</v>
      </c>
      <c r="U1693" s="11">
        <v>0</v>
      </c>
      <c r="V1693" s="11">
        <v>13.2</v>
      </c>
      <c r="W1693" s="11">
        <v>0</v>
      </c>
      <c r="X1693" s="11">
        <v>0</v>
      </c>
      <c r="Y1693" s="11">
        <v>13.2</v>
      </c>
      <c r="Z1693" s="11">
        <v>3.2</v>
      </c>
      <c r="AA1693" s="11">
        <v>3.2</v>
      </c>
      <c r="AB1693" s="11">
        <v>4.2666666666666604</v>
      </c>
      <c r="AC1693" s="11">
        <v>34.133333333333297</v>
      </c>
      <c r="AD1693" s="11">
        <v>598.80208333333303</v>
      </c>
      <c r="AE1693" s="11">
        <v>0</v>
      </c>
      <c r="AF1693" s="11">
        <v>0</v>
      </c>
      <c r="AG1693" s="11">
        <v>0</v>
      </c>
      <c r="AH1693" s="11">
        <v>0</v>
      </c>
      <c r="AI1693" s="11">
        <v>0</v>
      </c>
      <c r="AJ1693" s="11">
        <v>0</v>
      </c>
      <c r="AK1693" s="11">
        <v>0</v>
      </c>
      <c r="AL1693" s="11">
        <v>0</v>
      </c>
      <c r="AM1693" s="11">
        <v>189.933333333333</v>
      </c>
      <c r="AN1693" s="11">
        <v>0</v>
      </c>
      <c r="AO1693" s="11">
        <v>2790.2666666666601</v>
      </c>
      <c r="AP1693" s="11">
        <v>1923.06666666666</v>
      </c>
      <c r="AQ1693" s="11">
        <v>0</v>
      </c>
    </row>
    <row r="1694" spans="1:43" hidden="1" x14ac:dyDescent="0.45">
      <c r="A1694" s="11">
        <v>1692</v>
      </c>
      <c r="B1694" s="11" t="s">
        <v>15</v>
      </c>
      <c r="C1694" s="11" t="s">
        <v>10</v>
      </c>
      <c r="D1694" s="12">
        <v>45292</v>
      </c>
      <c r="E1694" s="11">
        <f t="shared" si="52"/>
        <v>2024</v>
      </c>
      <c r="F1694" s="11">
        <f t="shared" si="53"/>
        <v>1</v>
      </c>
      <c r="G1694" s="11">
        <v>19</v>
      </c>
      <c r="H1694" s="11">
        <v>1</v>
      </c>
      <c r="I1694" s="11">
        <v>18</v>
      </c>
      <c r="J1694" s="11">
        <v>1</v>
      </c>
      <c r="K1694" s="11">
        <v>0</v>
      </c>
      <c r="L1694" s="11">
        <v>333.55555555555497</v>
      </c>
      <c r="M1694" s="11">
        <v>16644.3888888888</v>
      </c>
      <c r="N1694" s="11">
        <v>17673.5</v>
      </c>
      <c r="O1694" s="11">
        <v>29739.792125173</v>
      </c>
      <c r="P1694" s="11">
        <v>2108.4952858452598</v>
      </c>
      <c r="Q1694" s="11">
        <v>31624.327839014099</v>
      </c>
      <c r="R1694" s="11">
        <v>1.1208439087459099</v>
      </c>
      <c r="S1694" s="11">
        <v>14.889618743975699</v>
      </c>
      <c r="T1694" s="11">
        <v>0.60234971964056305</v>
      </c>
      <c r="U1694" s="11">
        <v>0</v>
      </c>
      <c r="V1694" s="11">
        <v>11.6111111111111</v>
      </c>
      <c r="W1694" s="11">
        <v>0</v>
      </c>
      <c r="X1694" s="11">
        <v>0</v>
      </c>
      <c r="Y1694" s="11">
        <v>11.6111111111111</v>
      </c>
      <c r="Z1694" s="11">
        <v>3.1666666666666599</v>
      </c>
      <c r="AA1694" s="11">
        <v>3.1666666666666599</v>
      </c>
      <c r="AB1694" s="11">
        <v>4.2222222222222197</v>
      </c>
      <c r="AC1694" s="11">
        <v>33.7777777777777</v>
      </c>
      <c r="AD1694" s="11">
        <v>552.296875</v>
      </c>
      <c r="AE1694" s="11">
        <v>0</v>
      </c>
      <c r="AF1694" s="11">
        <v>0</v>
      </c>
      <c r="AG1694" s="11">
        <v>0</v>
      </c>
      <c r="AH1694" s="11">
        <v>0</v>
      </c>
      <c r="AI1694" s="11">
        <v>0</v>
      </c>
      <c r="AJ1694" s="11">
        <v>0</v>
      </c>
      <c r="AK1694" s="11">
        <v>0</v>
      </c>
      <c r="AL1694" s="11">
        <v>0</v>
      </c>
      <c r="AM1694" s="11">
        <v>328.11111111111097</v>
      </c>
      <c r="AN1694" s="11">
        <v>0</v>
      </c>
      <c r="AO1694" s="11">
        <v>2578.38888888888</v>
      </c>
      <c r="AP1694" s="11">
        <v>1852.8333333333301</v>
      </c>
      <c r="AQ1694" s="11">
        <v>0</v>
      </c>
    </row>
    <row r="1695" spans="1:43" hidden="1" x14ac:dyDescent="0.45">
      <c r="A1695" s="11">
        <v>1693</v>
      </c>
      <c r="B1695" s="11" t="s">
        <v>15</v>
      </c>
      <c r="C1695" s="11" t="s">
        <v>10</v>
      </c>
      <c r="D1695" s="12">
        <v>45323</v>
      </c>
      <c r="E1695" s="11">
        <f t="shared" si="52"/>
        <v>2024</v>
      </c>
      <c r="F1695" s="11">
        <f t="shared" si="53"/>
        <v>2</v>
      </c>
      <c r="G1695" s="11">
        <v>17</v>
      </c>
      <c r="H1695" s="11">
        <v>1</v>
      </c>
      <c r="I1695" s="11">
        <v>16</v>
      </c>
      <c r="J1695" s="11">
        <v>1</v>
      </c>
      <c r="K1695" s="11">
        <v>1</v>
      </c>
      <c r="L1695" s="11">
        <v>335.75</v>
      </c>
      <c r="M1695" s="11">
        <v>16775</v>
      </c>
      <c r="N1695" s="11">
        <v>20745.5625</v>
      </c>
      <c r="O1695" s="11">
        <v>30073.870914346699</v>
      </c>
      <c r="P1695" s="11">
        <v>2137.8378651120202</v>
      </c>
      <c r="Q1695" s="11">
        <v>37183.033792785798</v>
      </c>
      <c r="R1695" s="11">
        <v>1.31408834335852</v>
      </c>
      <c r="S1695" s="11">
        <v>14.9456097081703</v>
      </c>
      <c r="T1695" s="11">
        <v>0.71061740434552101</v>
      </c>
      <c r="U1695" s="11">
        <v>0</v>
      </c>
      <c r="V1695" s="11">
        <v>11.6875</v>
      </c>
      <c r="W1695" s="11">
        <v>1.125</v>
      </c>
      <c r="X1695" s="11">
        <v>0</v>
      </c>
      <c r="Y1695" s="11">
        <v>10.5625</v>
      </c>
      <c r="Z1695" s="11">
        <v>3.1875</v>
      </c>
      <c r="AA1695" s="11">
        <v>3.1875</v>
      </c>
      <c r="AB1695" s="11">
        <v>4.25</v>
      </c>
      <c r="AC1695" s="11">
        <v>34</v>
      </c>
      <c r="AD1695" s="11">
        <v>648.298828125</v>
      </c>
      <c r="AE1695" s="11">
        <v>0</v>
      </c>
      <c r="AF1695" s="11">
        <v>0</v>
      </c>
      <c r="AG1695" s="11">
        <v>0</v>
      </c>
      <c r="AH1695" s="11">
        <v>0</v>
      </c>
      <c r="AI1695" s="11">
        <v>0</v>
      </c>
      <c r="AJ1695" s="11">
        <v>0</v>
      </c>
      <c r="AK1695" s="11">
        <v>0</v>
      </c>
      <c r="AL1695" s="11">
        <v>0</v>
      </c>
      <c r="AM1695" s="11">
        <v>438.9375</v>
      </c>
      <c r="AN1695" s="11">
        <v>0</v>
      </c>
      <c r="AO1695" s="11">
        <v>3132.5</v>
      </c>
      <c r="AP1695" s="11">
        <v>2086.75</v>
      </c>
      <c r="AQ1695" s="11">
        <v>0</v>
      </c>
    </row>
    <row r="1696" spans="1:43" hidden="1" x14ac:dyDescent="0.45">
      <c r="A1696" s="11">
        <v>1694</v>
      </c>
      <c r="B1696" s="11" t="s">
        <v>15</v>
      </c>
      <c r="C1696" s="11" t="s">
        <v>10</v>
      </c>
      <c r="D1696" s="12">
        <v>45352</v>
      </c>
      <c r="E1696" s="11">
        <f t="shared" si="52"/>
        <v>2024</v>
      </c>
      <c r="F1696" s="11">
        <f t="shared" si="53"/>
        <v>3</v>
      </c>
      <c r="G1696" s="11">
        <v>16</v>
      </c>
      <c r="H1696" s="11">
        <v>0</v>
      </c>
      <c r="I1696" s="11">
        <v>16</v>
      </c>
      <c r="J1696" s="11">
        <v>0</v>
      </c>
      <c r="K1696" s="11">
        <v>0</v>
      </c>
      <c r="L1696" s="11">
        <v>316</v>
      </c>
      <c r="M1696" s="11">
        <v>15795.1875</v>
      </c>
      <c r="N1696" s="11">
        <v>16140</v>
      </c>
      <c r="O1696" s="11">
        <v>27305.829478768501</v>
      </c>
      <c r="P1696" s="11">
        <v>1916.4955339455901</v>
      </c>
      <c r="Q1696" s="11">
        <v>27920.494085673501</v>
      </c>
      <c r="R1696" s="11">
        <v>1.02182613866759</v>
      </c>
      <c r="S1696" s="11">
        <v>14.248306066184201</v>
      </c>
      <c r="T1696" s="11">
        <v>0.52646014973664301</v>
      </c>
      <c r="U1696" s="11">
        <v>0</v>
      </c>
      <c r="V1696" s="11">
        <v>11.4375</v>
      </c>
      <c r="W1696" s="11">
        <v>0</v>
      </c>
      <c r="X1696" s="11">
        <v>0</v>
      </c>
      <c r="Y1696" s="11">
        <v>11.4375</v>
      </c>
      <c r="Z1696" s="11">
        <v>3</v>
      </c>
      <c r="AA1696" s="11">
        <v>3</v>
      </c>
      <c r="AB1696" s="11">
        <v>4</v>
      </c>
      <c r="AC1696" s="11">
        <v>32</v>
      </c>
      <c r="AD1696" s="11">
        <v>504.375</v>
      </c>
      <c r="AE1696" s="11">
        <v>0</v>
      </c>
      <c r="AF1696" s="11">
        <v>0</v>
      </c>
      <c r="AG1696" s="11">
        <v>0</v>
      </c>
      <c r="AH1696" s="11">
        <v>0</v>
      </c>
      <c r="AI1696" s="11">
        <v>0</v>
      </c>
      <c r="AJ1696" s="11">
        <v>0</v>
      </c>
      <c r="AK1696" s="11">
        <v>0</v>
      </c>
      <c r="AL1696" s="11">
        <v>0</v>
      </c>
      <c r="AM1696" s="11">
        <v>265.4375</v>
      </c>
      <c r="AN1696" s="11">
        <v>0</v>
      </c>
      <c r="AO1696" s="11">
        <v>2395.9375</v>
      </c>
      <c r="AP1696" s="11">
        <v>1660.3125</v>
      </c>
      <c r="AQ1696" s="11">
        <v>0</v>
      </c>
    </row>
    <row r="1697" spans="1:43" hidden="1" x14ac:dyDescent="0.45">
      <c r="A1697" s="11">
        <v>1695</v>
      </c>
      <c r="B1697" s="11" t="s">
        <v>15</v>
      </c>
      <c r="C1697" s="11" t="s">
        <v>10</v>
      </c>
      <c r="D1697" s="12">
        <v>45383</v>
      </c>
      <c r="E1697" s="11">
        <f t="shared" si="52"/>
        <v>2024</v>
      </c>
      <c r="F1697" s="11">
        <f t="shared" si="53"/>
        <v>4</v>
      </c>
      <c r="G1697" s="11">
        <v>18</v>
      </c>
      <c r="H1697" s="11">
        <v>1</v>
      </c>
      <c r="I1697" s="11">
        <v>17</v>
      </c>
      <c r="J1697" s="11">
        <v>1</v>
      </c>
      <c r="K1697" s="11">
        <v>0</v>
      </c>
      <c r="L1697" s="11">
        <v>0</v>
      </c>
      <c r="M1697" s="11">
        <v>16712.2352941176</v>
      </c>
      <c r="N1697" s="11">
        <v>18434.2352941176</v>
      </c>
      <c r="O1697" s="11">
        <v>0</v>
      </c>
      <c r="P1697" s="11">
        <v>0</v>
      </c>
      <c r="Q1697" s="11">
        <v>0</v>
      </c>
      <c r="R1697" s="11">
        <v>0</v>
      </c>
      <c r="S1697" s="11">
        <v>0</v>
      </c>
      <c r="T1697" s="11">
        <v>0.55212194693393501</v>
      </c>
      <c r="U1697" s="11">
        <v>0</v>
      </c>
      <c r="V1697" s="11">
        <v>0</v>
      </c>
      <c r="W1697" s="11">
        <v>0</v>
      </c>
      <c r="X1697" s="11">
        <v>0</v>
      </c>
      <c r="Y1697" s="11">
        <v>0</v>
      </c>
      <c r="Z1697" s="11">
        <v>0</v>
      </c>
      <c r="AA1697" s="11">
        <v>0</v>
      </c>
      <c r="AB1697" s="11">
        <v>0</v>
      </c>
      <c r="AC1697" s="11">
        <v>33.8823529411764</v>
      </c>
      <c r="AD1697" s="11">
        <v>0</v>
      </c>
      <c r="AE1697" s="11">
        <v>0</v>
      </c>
      <c r="AF1697" s="11">
        <v>0</v>
      </c>
      <c r="AG1697" s="11">
        <v>0</v>
      </c>
      <c r="AH1697" s="11">
        <v>0</v>
      </c>
      <c r="AI1697" s="11">
        <v>0</v>
      </c>
      <c r="AJ1697" s="11">
        <v>0</v>
      </c>
      <c r="AK1697" s="11">
        <v>0</v>
      </c>
      <c r="AL1697" s="11">
        <v>0</v>
      </c>
      <c r="AM1697" s="11">
        <v>322.35294117646998</v>
      </c>
      <c r="AN1697" s="11">
        <v>0</v>
      </c>
      <c r="AO1697" s="11">
        <v>2705.6470588235202</v>
      </c>
      <c r="AP1697" s="11">
        <v>1908.5882352941101</v>
      </c>
      <c r="AQ1697" s="11">
        <v>0</v>
      </c>
    </row>
    <row r="1698" spans="1:43" hidden="1" x14ac:dyDescent="0.45">
      <c r="A1698" s="11">
        <v>1696</v>
      </c>
      <c r="B1698" s="11" t="s">
        <v>15</v>
      </c>
      <c r="C1698" s="11" t="s">
        <v>10</v>
      </c>
      <c r="D1698" s="12">
        <v>45413</v>
      </c>
      <c r="E1698" s="11">
        <f t="shared" si="52"/>
        <v>2024</v>
      </c>
      <c r="F1698" s="11">
        <f t="shared" si="53"/>
        <v>5</v>
      </c>
      <c r="G1698" s="11">
        <v>18</v>
      </c>
      <c r="H1698" s="11">
        <v>3</v>
      </c>
      <c r="I1698" s="11">
        <v>15</v>
      </c>
      <c r="J1698" s="11">
        <v>3</v>
      </c>
      <c r="K1698" s="11">
        <v>0</v>
      </c>
      <c r="L1698" s="11">
        <v>0</v>
      </c>
      <c r="M1698" s="11">
        <v>18940.5333333333</v>
      </c>
      <c r="N1698" s="11">
        <v>22205.266666666601</v>
      </c>
      <c r="O1698" s="11">
        <v>0</v>
      </c>
      <c r="P1698" s="11">
        <v>0</v>
      </c>
      <c r="Q1698" s="11">
        <v>0</v>
      </c>
      <c r="R1698" s="11">
        <v>0</v>
      </c>
      <c r="S1698" s="11">
        <v>0</v>
      </c>
      <c r="T1698" s="11">
        <v>0.79754615654809002</v>
      </c>
      <c r="U1698" s="11">
        <v>0</v>
      </c>
      <c r="V1698" s="11">
        <v>0</v>
      </c>
      <c r="W1698" s="11">
        <v>0</v>
      </c>
      <c r="X1698" s="11">
        <v>0</v>
      </c>
      <c r="Y1698" s="11">
        <v>0</v>
      </c>
      <c r="Z1698" s="11">
        <v>0</v>
      </c>
      <c r="AA1698" s="11">
        <v>0</v>
      </c>
      <c r="AB1698" s="11">
        <v>0</v>
      </c>
      <c r="AC1698" s="11">
        <v>38.4</v>
      </c>
      <c r="AD1698" s="11">
        <v>0</v>
      </c>
      <c r="AE1698" s="11">
        <v>0</v>
      </c>
      <c r="AF1698" s="11">
        <v>0</v>
      </c>
      <c r="AG1698" s="11">
        <v>0</v>
      </c>
      <c r="AH1698" s="11">
        <v>0</v>
      </c>
      <c r="AI1698" s="11">
        <v>0</v>
      </c>
      <c r="AJ1698" s="11">
        <v>0</v>
      </c>
      <c r="AK1698" s="11">
        <v>0</v>
      </c>
      <c r="AL1698" s="11">
        <v>0</v>
      </c>
      <c r="AM1698" s="11">
        <v>365.33333333333297</v>
      </c>
      <c r="AN1698" s="11">
        <v>0</v>
      </c>
      <c r="AO1698" s="11">
        <v>3066.4</v>
      </c>
      <c r="AP1698" s="11">
        <v>2163.0666666666598</v>
      </c>
      <c r="AQ1698" s="11">
        <v>0</v>
      </c>
    </row>
    <row r="1699" spans="1:43" hidden="1" x14ac:dyDescent="0.45">
      <c r="A1699" s="11">
        <v>1697</v>
      </c>
      <c r="B1699" s="11" t="s">
        <v>15</v>
      </c>
      <c r="C1699" s="11" t="s">
        <v>10</v>
      </c>
      <c r="D1699" s="12">
        <v>45444</v>
      </c>
      <c r="E1699" s="11">
        <f t="shared" si="52"/>
        <v>2024</v>
      </c>
      <c r="F1699" s="11">
        <f t="shared" si="53"/>
        <v>6</v>
      </c>
      <c r="G1699" s="11">
        <v>16</v>
      </c>
      <c r="H1699" s="11">
        <v>1</v>
      </c>
      <c r="I1699" s="11">
        <v>15</v>
      </c>
      <c r="J1699" s="11">
        <v>1</v>
      </c>
      <c r="K1699" s="11">
        <v>0</v>
      </c>
      <c r="L1699" s="11">
        <v>0</v>
      </c>
      <c r="M1699" s="11">
        <v>18940.5333333333</v>
      </c>
      <c r="N1699" s="11">
        <v>19407.2</v>
      </c>
      <c r="O1699" s="11">
        <v>0</v>
      </c>
      <c r="P1699" s="11">
        <v>0</v>
      </c>
      <c r="Q1699" s="11">
        <v>0</v>
      </c>
      <c r="R1699" s="11">
        <v>0</v>
      </c>
      <c r="S1699" s="11">
        <v>0</v>
      </c>
      <c r="T1699" s="11">
        <v>0.69131967115997695</v>
      </c>
      <c r="U1699" s="11">
        <v>0</v>
      </c>
      <c r="V1699" s="11">
        <v>0</v>
      </c>
      <c r="W1699" s="11">
        <v>0</v>
      </c>
      <c r="X1699" s="11">
        <v>0</v>
      </c>
      <c r="Y1699" s="11">
        <v>0</v>
      </c>
      <c r="Z1699" s="11">
        <v>0</v>
      </c>
      <c r="AA1699" s="11">
        <v>0</v>
      </c>
      <c r="AB1699" s="11">
        <v>0</v>
      </c>
      <c r="AC1699" s="11">
        <v>38.4</v>
      </c>
      <c r="AD1699" s="11">
        <v>0</v>
      </c>
      <c r="AE1699" s="11">
        <v>0</v>
      </c>
      <c r="AF1699" s="11">
        <v>0</v>
      </c>
      <c r="AG1699" s="11">
        <v>0</v>
      </c>
      <c r="AH1699" s="11">
        <v>0</v>
      </c>
      <c r="AI1699" s="11">
        <v>0</v>
      </c>
      <c r="AJ1699" s="11">
        <v>0</v>
      </c>
      <c r="AK1699" s="11">
        <v>0</v>
      </c>
      <c r="AL1699" s="11">
        <v>0</v>
      </c>
      <c r="AM1699" s="11">
        <v>365.33333333333297</v>
      </c>
      <c r="AN1699" s="11">
        <v>0</v>
      </c>
      <c r="AO1699" s="11">
        <v>3066.4</v>
      </c>
      <c r="AP1699" s="11">
        <v>2163.0666666666598</v>
      </c>
      <c r="AQ1699" s="11">
        <v>0</v>
      </c>
    </row>
    <row r="1700" spans="1:43" hidden="1" x14ac:dyDescent="0.45">
      <c r="A1700" s="11">
        <v>1698</v>
      </c>
      <c r="B1700" s="11" t="s">
        <v>15</v>
      </c>
      <c r="C1700" s="11" t="s">
        <v>10</v>
      </c>
      <c r="D1700" s="12">
        <v>45474</v>
      </c>
      <c r="E1700" s="11">
        <f t="shared" si="52"/>
        <v>2024</v>
      </c>
      <c r="F1700" s="11">
        <f t="shared" si="53"/>
        <v>7</v>
      </c>
      <c r="G1700" s="11">
        <v>19</v>
      </c>
      <c r="H1700" s="11">
        <v>0</v>
      </c>
      <c r="I1700" s="11">
        <v>19</v>
      </c>
      <c r="J1700" s="11">
        <v>0</v>
      </c>
      <c r="K1700" s="11">
        <v>0</v>
      </c>
      <c r="L1700" s="11">
        <v>0</v>
      </c>
      <c r="M1700" s="11">
        <v>14953.052631578899</v>
      </c>
      <c r="N1700" s="11">
        <v>0</v>
      </c>
      <c r="O1700" s="11">
        <v>0</v>
      </c>
      <c r="P1700" s="11">
        <v>0</v>
      </c>
      <c r="Q1700" s="11">
        <v>0</v>
      </c>
      <c r="R1700" s="11">
        <v>0</v>
      </c>
      <c r="S1700" s="11">
        <v>0</v>
      </c>
      <c r="T1700" s="11">
        <v>0.54629785319977797</v>
      </c>
      <c r="U1700" s="11">
        <v>0</v>
      </c>
      <c r="V1700" s="11">
        <v>0</v>
      </c>
      <c r="W1700" s="11">
        <v>0</v>
      </c>
      <c r="X1700" s="11">
        <v>0</v>
      </c>
      <c r="Y1700" s="11">
        <v>0</v>
      </c>
      <c r="Z1700" s="11">
        <v>0</v>
      </c>
      <c r="AA1700" s="11">
        <v>0</v>
      </c>
      <c r="AB1700" s="11">
        <v>0</v>
      </c>
      <c r="AC1700" s="11">
        <v>30.315789473684202</v>
      </c>
      <c r="AD1700" s="11">
        <v>0</v>
      </c>
      <c r="AE1700" s="11">
        <v>0</v>
      </c>
      <c r="AF1700" s="11">
        <v>0</v>
      </c>
      <c r="AG1700" s="11">
        <v>0</v>
      </c>
      <c r="AH1700" s="11">
        <v>0</v>
      </c>
      <c r="AI1700" s="11">
        <v>0</v>
      </c>
      <c r="AJ1700" s="11">
        <v>0</v>
      </c>
      <c r="AK1700" s="11">
        <v>0</v>
      </c>
      <c r="AL1700" s="11">
        <v>0</v>
      </c>
      <c r="AM1700" s="11">
        <v>288.42105263157799</v>
      </c>
      <c r="AN1700" s="11">
        <v>0</v>
      </c>
      <c r="AO1700" s="11">
        <v>2420.8421052631502</v>
      </c>
      <c r="AP1700" s="11">
        <v>1707.6842105263099</v>
      </c>
      <c r="AQ1700" s="11">
        <v>0</v>
      </c>
    </row>
    <row r="1701" spans="1:43" hidden="1" x14ac:dyDescent="0.45">
      <c r="A1701" s="11">
        <v>1699</v>
      </c>
      <c r="B1701" s="11" t="s">
        <v>15</v>
      </c>
      <c r="C1701" s="11" t="s">
        <v>10</v>
      </c>
      <c r="D1701" s="12">
        <v>45505</v>
      </c>
      <c r="E1701" s="11">
        <f t="shared" si="52"/>
        <v>2024</v>
      </c>
      <c r="F1701" s="11">
        <f t="shared" si="53"/>
        <v>8</v>
      </c>
      <c r="G1701" s="11">
        <v>17</v>
      </c>
      <c r="H1701" s="11">
        <v>1</v>
      </c>
      <c r="I1701" s="11">
        <v>16</v>
      </c>
      <c r="J1701" s="11">
        <v>1</v>
      </c>
      <c r="K1701" s="11">
        <v>0</v>
      </c>
      <c r="L1701" s="11">
        <v>0</v>
      </c>
      <c r="M1701" s="11">
        <v>17756.75</v>
      </c>
      <c r="N1701" s="11">
        <v>0</v>
      </c>
      <c r="O1701" s="11">
        <v>0</v>
      </c>
      <c r="P1701" s="11">
        <v>0</v>
      </c>
      <c r="Q1701" s="11">
        <v>0</v>
      </c>
      <c r="R1701" s="11">
        <v>0</v>
      </c>
      <c r="S1701" s="11">
        <v>0</v>
      </c>
      <c r="T1701" s="11">
        <v>0.749356133192152</v>
      </c>
      <c r="U1701" s="11">
        <v>0</v>
      </c>
      <c r="V1701" s="11">
        <v>0</v>
      </c>
      <c r="W1701" s="11">
        <v>0</v>
      </c>
      <c r="X1701" s="11">
        <v>0</v>
      </c>
      <c r="Y1701" s="11">
        <v>0</v>
      </c>
      <c r="Z1701" s="11">
        <v>0</v>
      </c>
      <c r="AA1701" s="11">
        <v>0</v>
      </c>
      <c r="AB1701" s="11">
        <v>0</v>
      </c>
      <c r="AC1701" s="11">
        <v>36</v>
      </c>
      <c r="AD1701" s="11">
        <v>0</v>
      </c>
      <c r="AE1701" s="11">
        <v>0</v>
      </c>
      <c r="AF1701" s="11">
        <v>0</v>
      </c>
      <c r="AG1701" s="11">
        <v>0</v>
      </c>
      <c r="AH1701" s="11">
        <v>0</v>
      </c>
      <c r="AI1701" s="11">
        <v>0</v>
      </c>
      <c r="AJ1701" s="11">
        <v>0</v>
      </c>
      <c r="AK1701" s="11">
        <v>0</v>
      </c>
      <c r="AL1701" s="11">
        <v>0</v>
      </c>
      <c r="AM1701" s="11">
        <v>342.5</v>
      </c>
      <c r="AN1701" s="11">
        <v>0</v>
      </c>
      <c r="AO1701" s="11">
        <v>2874.75</v>
      </c>
      <c r="AP1701" s="11">
        <v>2027.875</v>
      </c>
      <c r="AQ1701" s="11">
        <v>0</v>
      </c>
    </row>
    <row r="1702" spans="1:43" hidden="1" x14ac:dyDescent="0.45">
      <c r="A1702" s="11">
        <v>1700</v>
      </c>
      <c r="B1702" s="11" t="s">
        <v>15</v>
      </c>
      <c r="C1702" s="11" t="s">
        <v>10</v>
      </c>
      <c r="D1702" s="12">
        <v>45536</v>
      </c>
      <c r="E1702" s="11">
        <f t="shared" si="52"/>
        <v>2024</v>
      </c>
      <c r="F1702" s="11">
        <f t="shared" si="53"/>
        <v>9</v>
      </c>
      <c r="G1702" s="11">
        <v>17</v>
      </c>
      <c r="H1702" s="11">
        <v>3</v>
      </c>
      <c r="I1702" s="11">
        <v>14</v>
      </c>
      <c r="J1702" s="11">
        <v>3</v>
      </c>
      <c r="K1702" s="11">
        <v>3</v>
      </c>
      <c r="L1702" s="11">
        <v>0</v>
      </c>
      <c r="M1702" s="11">
        <v>20293.4285714285</v>
      </c>
      <c r="N1702" s="11">
        <v>0</v>
      </c>
      <c r="O1702" s="11">
        <v>0</v>
      </c>
      <c r="P1702" s="11">
        <v>0</v>
      </c>
      <c r="Q1702" s="11">
        <v>0</v>
      </c>
      <c r="R1702" s="11">
        <v>0</v>
      </c>
      <c r="S1702" s="11">
        <v>0</v>
      </c>
      <c r="T1702" s="11">
        <v>0.72036735488826098</v>
      </c>
      <c r="U1702" s="11">
        <v>0</v>
      </c>
      <c r="V1702" s="11">
        <v>0</v>
      </c>
      <c r="W1702" s="11">
        <v>0</v>
      </c>
      <c r="X1702" s="11">
        <v>0</v>
      </c>
      <c r="Y1702" s="11">
        <v>0</v>
      </c>
      <c r="Z1702" s="11">
        <v>0</v>
      </c>
      <c r="AA1702" s="11">
        <v>0</v>
      </c>
      <c r="AB1702" s="11">
        <v>0</v>
      </c>
      <c r="AC1702" s="11">
        <v>41.142857142857103</v>
      </c>
      <c r="AD1702" s="11">
        <v>0</v>
      </c>
      <c r="AE1702" s="11">
        <v>0</v>
      </c>
      <c r="AF1702" s="11">
        <v>0</v>
      </c>
      <c r="AG1702" s="11">
        <v>0</v>
      </c>
      <c r="AH1702" s="11">
        <v>0</v>
      </c>
      <c r="AI1702" s="11">
        <v>0</v>
      </c>
      <c r="AJ1702" s="11">
        <v>0</v>
      </c>
      <c r="AK1702" s="11">
        <v>0</v>
      </c>
      <c r="AL1702" s="11">
        <v>0</v>
      </c>
      <c r="AM1702" s="11">
        <v>391.42857142857099</v>
      </c>
      <c r="AN1702" s="11">
        <v>0</v>
      </c>
      <c r="AO1702" s="11">
        <v>3285.4285714285702</v>
      </c>
      <c r="AP1702" s="11">
        <v>2317.5714285714198</v>
      </c>
      <c r="AQ1702" s="11">
        <v>0</v>
      </c>
    </row>
    <row r="1703" spans="1:43" hidden="1" x14ac:dyDescent="0.45">
      <c r="A1703" s="11">
        <v>1701</v>
      </c>
      <c r="B1703" s="11" t="s">
        <v>15</v>
      </c>
      <c r="C1703" s="11" t="s">
        <v>10</v>
      </c>
      <c r="D1703" s="12">
        <v>45566</v>
      </c>
      <c r="E1703" s="11">
        <f t="shared" si="52"/>
        <v>2024</v>
      </c>
      <c r="F1703" s="11">
        <f t="shared" si="53"/>
        <v>10</v>
      </c>
      <c r="G1703" s="11">
        <v>19</v>
      </c>
      <c r="H1703" s="11">
        <v>2</v>
      </c>
      <c r="I1703" s="11">
        <v>17</v>
      </c>
      <c r="J1703" s="11">
        <v>2</v>
      </c>
      <c r="K1703" s="11">
        <v>0</v>
      </c>
      <c r="L1703" s="11">
        <v>0</v>
      </c>
      <c r="M1703" s="11">
        <v>16712.2352941176</v>
      </c>
      <c r="N1703" s="11">
        <v>0</v>
      </c>
      <c r="O1703" s="11">
        <v>0</v>
      </c>
      <c r="P1703" s="11">
        <v>0</v>
      </c>
      <c r="Q1703" s="11">
        <v>0</v>
      </c>
      <c r="R1703" s="11">
        <v>0</v>
      </c>
      <c r="S1703" s="11">
        <v>0</v>
      </c>
      <c r="T1703" s="11">
        <v>0.684671563206664</v>
      </c>
      <c r="U1703" s="11">
        <v>0</v>
      </c>
      <c r="V1703" s="11">
        <v>0</v>
      </c>
      <c r="W1703" s="11">
        <v>0</v>
      </c>
      <c r="X1703" s="11">
        <v>0</v>
      </c>
      <c r="Y1703" s="11">
        <v>0</v>
      </c>
      <c r="Z1703" s="11">
        <v>0</v>
      </c>
      <c r="AA1703" s="11">
        <v>0</v>
      </c>
      <c r="AB1703" s="11">
        <v>0</v>
      </c>
      <c r="AC1703" s="11">
        <v>33.8823529411764</v>
      </c>
      <c r="AD1703" s="11">
        <v>0</v>
      </c>
      <c r="AE1703" s="11">
        <v>0</v>
      </c>
      <c r="AF1703" s="11">
        <v>0</v>
      </c>
      <c r="AG1703" s="11">
        <v>0</v>
      </c>
      <c r="AH1703" s="11">
        <v>0</v>
      </c>
      <c r="AI1703" s="11">
        <v>0</v>
      </c>
      <c r="AJ1703" s="11">
        <v>0</v>
      </c>
      <c r="AK1703" s="11">
        <v>0</v>
      </c>
      <c r="AL1703" s="11">
        <v>0</v>
      </c>
      <c r="AM1703" s="11">
        <v>322.35294117646998</v>
      </c>
      <c r="AN1703" s="11">
        <v>0</v>
      </c>
      <c r="AO1703" s="11">
        <v>2705.6470588235202</v>
      </c>
      <c r="AP1703" s="11">
        <v>1908.5882352941101</v>
      </c>
      <c r="AQ1703" s="11">
        <v>0</v>
      </c>
    </row>
    <row r="1704" spans="1:43" hidden="1" x14ac:dyDescent="0.45">
      <c r="A1704" s="11">
        <v>1702</v>
      </c>
      <c r="B1704" s="11" t="s">
        <v>15</v>
      </c>
      <c r="C1704" s="11" t="s">
        <v>10</v>
      </c>
      <c r="D1704" s="12">
        <v>45597</v>
      </c>
      <c r="E1704" s="11">
        <f t="shared" si="52"/>
        <v>2024</v>
      </c>
      <c r="F1704" s="11">
        <f t="shared" si="53"/>
        <v>11</v>
      </c>
      <c r="G1704" s="11">
        <v>16</v>
      </c>
      <c r="H1704" s="11">
        <v>0</v>
      </c>
      <c r="I1704" s="11">
        <v>16</v>
      </c>
      <c r="J1704" s="11">
        <v>0</v>
      </c>
      <c r="K1704" s="11">
        <v>0</v>
      </c>
      <c r="L1704" s="11">
        <v>0</v>
      </c>
      <c r="M1704" s="11">
        <v>17756.75</v>
      </c>
      <c r="N1704" s="11">
        <v>0</v>
      </c>
      <c r="O1704" s="11">
        <v>0</v>
      </c>
      <c r="P1704" s="11">
        <v>0</v>
      </c>
      <c r="Q1704" s="11">
        <v>0</v>
      </c>
      <c r="R1704" s="11">
        <v>0</v>
      </c>
      <c r="S1704" s="11">
        <v>0</v>
      </c>
      <c r="T1704" s="11">
        <v>0.67258051175883105</v>
      </c>
      <c r="U1704" s="11">
        <v>0</v>
      </c>
      <c r="V1704" s="11">
        <v>0</v>
      </c>
      <c r="W1704" s="11">
        <v>0</v>
      </c>
      <c r="X1704" s="11">
        <v>0</v>
      </c>
      <c r="Y1704" s="11">
        <v>0</v>
      </c>
      <c r="Z1704" s="11">
        <v>0</v>
      </c>
      <c r="AA1704" s="11">
        <v>0</v>
      </c>
      <c r="AB1704" s="11">
        <v>0</v>
      </c>
      <c r="AC1704" s="11">
        <v>36</v>
      </c>
      <c r="AD1704" s="11">
        <v>0</v>
      </c>
      <c r="AE1704" s="11">
        <v>0</v>
      </c>
      <c r="AF1704" s="11">
        <v>0</v>
      </c>
      <c r="AG1704" s="11">
        <v>0</v>
      </c>
      <c r="AH1704" s="11">
        <v>0</v>
      </c>
      <c r="AI1704" s="11">
        <v>0</v>
      </c>
      <c r="AJ1704" s="11">
        <v>0</v>
      </c>
      <c r="AK1704" s="11">
        <v>0</v>
      </c>
      <c r="AL1704" s="11">
        <v>0</v>
      </c>
      <c r="AM1704" s="11">
        <v>342.5</v>
      </c>
      <c r="AN1704" s="11">
        <v>0</v>
      </c>
      <c r="AO1704" s="11">
        <v>2874.75</v>
      </c>
      <c r="AP1704" s="11">
        <v>2027.875</v>
      </c>
      <c r="AQ1704" s="11">
        <v>0</v>
      </c>
    </row>
    <row r="1705" spans="1:43" hidden="1" x14ac:dyDescent="0.45">
      <c r="A1705" s="11">
        <v>1703</v>
      </c>
      <c r="B1705" s="11" t="s">
        <v>15</v>
      </c>
      <c r="C1705" s="11" t="s">
        <v>10</v>
      </c>
      <c r="D1705" s="12">
        <v>45627</v>
      </c>
      <c r="E1705" s="11">
        <f t="shared" si="52"/>
        <v>2024</v>
      </c>
      <c r="F1705" s="11">
        <f t="shared" si="53"/>
        <v>12</v>
      </c>
      <c r="G1705" s="11">
        <v>18</v>
      </c>
      <c r="H1705" s="11">
        <v>1</v>
      </c>
      <c r="I1705" s="11">
        <v>17</v>
      </c>
      <c r="J1705" s="11">
        <v>1</v>
      </c>
      <c r="K1705" s="11">
        <v>0</v>
      </c>
      <c r="L1705" s="11">
        <v>0</v>
      </c>
      <c r="M1705" s="11">
        <v>16712.2352941176</v>
      </c>
      <c r="N1705" s="11">
        <v>0</v>
      </c>
      <c r="O1705" s="11">
        <v>0</v>
      </c>
      <c r="P1705" s="11">
        <v>0</v>
      </c>
      <c r="Q1705" s="11">
        <v>0</v>
      </c>
      <c r="R1705" s="11">
        <v>0</v>
      </c>
      <c r="S1705" s="11">
        <v>0</v>
      </c>
      <c r="T1705" s="11">
        <v>0.60677408152605705</v>
      </c>
      <c r="U1705" s="11">
        <v>0</v>
      </c>
      <c r="V1705" s="11">
        <v>0</v>
      </c>
      <c r="W1705" s="11">
        <v>0</v>
      </c>
      <c r="X1705" s="11">
        <v>0</v>
      </c>
      <c r="Y1705" s="11">
        <v>0</v>
      </c>
      <c r="Z1705" s="11">
        <v>0</v>
      </c>
      <c r="AA1705" s="11">
        <v>0</v>
      </c>
      <c r="AB1705" s="11">
        <v>0</v>
      </c>
      <c r="AC1705" s="11">
        <v>33.8823529411764</v>
      </c>
      <c r="AD1705" s="11">
        <v>0</v>
      </c>
      <c r="AE1705" s="11">
        <v>0</v>
      </c>
      <c r="AF1705" s="11">
        <v>0</v>
      </c>
      <c r="AG1705" s="11">
        <v>0</v>
      </c>
      <c r="AH1705" s="11">
        <v>0</v>
      </c>
      <c r="AI1705" s="11">
        <v>0</v>
      </c>
      <c r="AJ1705" s="11">
        <v>0</v>
      </c>
      <c r="AK1705" s="11">
        <v>0</v>
      </c>
      <c r="AL1705" s="11">
        <v>0</v>
      </c>
      <c r="AM1705" s="11">
        <v>322.35294117646998</v>
      </c>
      <c r="AN1705" s="11">
        <v>0</v>
      </c>
      <c r="AO1705" s="11">
        <v>2705.6470588235202</v>
      </c>
      <c r="AP1705" s="11">
        <v>1908.5882352941101</v>
      </c>
      <c r="AQ1705" s="11">
        <v>0</v>
      </c>
    </row>
    <row r="1706" spans="1:43" x14ac:dyDescent="0.45">
      <c r="A1706" s="11">
        <v>1704</v>
      </c>
      <c r="B1706" s="11" t="s">
        <v>15</v>
      </c>
      <c r="C1706" s="11" t="s">
        <v>10</v>
      </c>
      <c r="D1706" s="12">
        <v>45658</v>
      </c>
      <c r="E1706" s="11">
        <f t="shared" si="52"/>
        <v>2025</v>
      </c>
      <c r="F1706" s="11">
        <f t="shared" si="53"/>
        <v>1</v>
      </c>
      <c r="G1706" s="11">
        <v>18</v>
      </c>
      <c r="H1706" s="11">
        <v>4</v>
      </c>
      <c r="I1706" s="11">
        <v>14</v>
      </c>
      <c r="J1706" s="11">
        <v>4</v>
      </c>
      <c r="K1706" s="11">
        <v>3</v>
      </c>
      <c r="L1706" s="11">
        <v>0</v>
      </c>
      <c r="M1706" s="11">
        <v>20293.4285714285</v>
      </c>
      <c r="N1706" s="11">
        <v>0</v>
      </c>
      <c r="O1706" s="11">
        <v>0</v>
      </c>
      <c r="P1706" s="11">
        <v>0</v>
      </c>
      <c r="Q1706" s="11">
        <v>0</v>
      </c>
      <c r="R1706" s="11">
        <v>0</v>
      </c>
      <c r="S1706" s="11">
        <v>0</v>
      </c>
      <c r="T1706" s="11">
        <v>0.77444963953786605</v>
      </c>
      <c r="U1706" s="11">
        <v>0</v>
      </c>
      <c r="V1706" s="11">
        <v>0</v>
      </c>
      <c r="W1706" s="11">
        <v>0</v>
      </c>
      <c r="X1706" s="11">
        <v>0</v>
      </c>
      <c r="Y1706" s="11">
        <v>0</v>
      </c>
      <c r="Z1706" s="11">
        <v>0</v>
      </c>
      <c r="AA1706" s="11">
        <v>0</v>
      </c>
      <c r="AB1706" s="11">
        <v>0</v>
      </c>
      <c r="AC1706" s="11">
        <v>41.142857142857103</v>
      </c>
      <c r="AD1706" s="11">
        <v>0</v>
      </c>
      <c r="AE1706" s="11">
        <v>0</v>
      </c>
      <c r="AF1706" s="11">
        <v>0</v>
      </c>
      <c r="AG1706" s="11">
        <v>0</v>
      </c>
      <c r="AH1706" s="11">
        <v>0</v>
      </c>
      <c r="AI1706" s="11">
        <v>0</v>
      </c>
      <c r="AJ1706" s="11">
        <v>0</v>
      </c>
      <c r="AK1706" s="11">
        <v>0</v>
      </c>
      <c r="AL1706" s="11">
        <v>0</v>
      </c>
      <c r="AM1706" s="11">
        <v>391.42857142857099</v>
      </c>
      <c r="AN1706" s="11">
        <v>0</v>
      </c>
      <c r="AO1706" s="11">
        <v>3285.4285714285702</v>
      </c>
      <c r="AP1706" s="11">
        <v>2317.5714285714198</v>
      </c>
      <c r="AQ1706" s="11">
        <v>0</v>
      </c>
    </row>
    <row r="1707" spans="1:43" x14ac:dyDescent="0.45">
      <c r="A1707" s="11">
        <v>1705</v>
      </c>
      <c r="B1707" s="11" t="s">
        <v>15</v>
      </c>
      <c r="C1707" s="11" t="s">
        <v>10</v>
      </c>
      <c r="D1707" s="12">
        <v>45689</v>
      </c>
      <c r="E1707" s="11">
        <f t="shared" si="52"/>
        <v>2025</v>
      </c>
      <c r="F1707" s="11">
        <f t="shared" si="53"/>
        <v>2</v>
      </c>
      <c r="G1707" s="11">
        <v>16</v>
      </c>
      <c r="H1707" s="11">
        <v>0</v>
      </c>
      <c r="I1707" s="11">
        <v>16</v>
      </c>
      <c r="J1707" s="11">
        <v>0</v>
      </c>
      <c r="K1707" s="11">
        <v>0</v>
      </c>
      <c r="L1707" s="11">
        <v>0</v>
      </c>
      <c r="M1707" s="11">
        <v>17756.75</v>
      </c>
      <c r="N1707" s="11">
        <v>0</v>
      </c>
      <c r="O1707" s="11">
        <v>0</v>
      </c>
      <c r="P1707" s="11">
        <v>0</v>
      </c>
      <c r="Q1707" s="11">
        <v>0</v>
      </c>
      <c r="R1707" s="11">
        <v>0</v>
      </c>
      <c r="S1707" s="11">
        <v>0</v>
      </c>
      <c r="T1707" s="11">
        <v>0.71061740434552101</v>
      </c>
      <c r="U1707" s="11">
        <v>0</v>
      </c>
      <c r="V1707" s="11">
        <v>0</v>
      </c>
      <c r="W1707" s="11">
        <v>0</v>
      </c>
      <c r="X1707" s="11">
        <v>0</v>
      </c>
      <c r="Y1707" s="11">
        <v>0</v>
      </c>
      <c r="Z1707" s="11">
        <v>0</v>
      </c>
      <c r="AA1707" s="11">
        <v>0</v>
      </c>
      <c r="AB1707" s="11">
        <v>0</v>
      </c>
      <c r="AC1707" s="11">
        <v>36</v>
      </c>
      <c r="AD1707" s="11">
        <v>0</v>
      </c>
      <c r="AE1707" s="11">
        <v>0</v>
      </c>
      <c r="AF1707" s="11">
        <v>0</v>
      </c>
      <c r="AG1707" s="11">
        <v>0</v>
      </c>
      <c r="AH1707" s="11">
        <v>0</v>
      </c>
      <c r="AI1707" s="11">
        <v>0</v>
      </c>
      <c r="AJ1707" s="11">
        <v>0</v>
      </c>
      <c r="AK1707" s="11">
        <v>0</v>
      </c>
      <c r="AL1707" s="11">
        <v>0</v>
      </c>
      <c r="AM1707" s="11">
        <v>342.5</v>
      </c>
      <c r="AN1707" s="11">
        <v>0</v>
      </c>
      <c r="AO1707" s="11">
        <v>2874.75</v>
      </c>
      <c r="AP1707" s="11">
        <v>2027.875</v>
      </c>
      <c r="AQ1707" s="11">
        <v>0</v>
      </c>
    </row>
    <row r="1708" spans="1:43" x14ac:dyDescent="0.45">
      <c r="A1708" s="11">
        <v>1706</v>
      </c>
      <c r="B1708" s="11" t="s">
        <v>15</v>
      </c>
      <c r="C1708" s="11" t="s">
        <v>10</v>
      </c>
      <c r="D1708" s="12">
        <v>45717</v>
      </c>
      <c r="E1708" s="11">
        <f t="shared" si="52"/>
        <v>2025</v>
      </c>
      <c r="F1708" s="11">
        <f t="shared" si="53"/>
        <v>3</v>
      </c>
      <c r="G1708" s="11">
        <v>17</v>
      </c>
      <c r="H1708" s="11">
        <v>1</v>
      </c>
      <c r="I1708" s="11">
        <v>16</v>
      </c>
      <c r="J1708" s="11">
        <v>1</v>
      </c>
      <c r="K1708" s="11">
        <v>0</v>
      </c>
      <c r="L1708" s="11">
        <v>0</v>
      </c>
      <c r="M1708" s="11">
        <v>17756.75</v>
      </c>
      <c r="N1708" s="11">
        <v>0</v>
      </c>
      <c r="O1708" s="11">
        <v>0</v>
      </c>
      <c r="P1708" s="11">
        <v>0</v>
      </c>
      <c r="Q1708" s="11">
        <v>0</v>
      </c>
      <c r="R1708" s="11">
        <v>0</v>
      </c>
      <c r="S1708" s="11">
        <v>0</v>
      </c>
      <c r="T1708" s="11">
        <v>0.52646014973664301</v>
      </c>
      <c r="U1708" s="11">
        <v>0</v>
      </c>
      <c r="V1708" s="11">
        <v>0</v>
      </c>
      <c r="W1708" s="11">
        <v>0</v>
      </c>
      <c r="X1708" s="11">
        <v>0</v>
      </c>
      <c r="Y1708" s="11">
        <v>0</v>
      </c>
      <c r="Z1708" s="11">
        <v>0</v>
      </c>
      <c r="AA1708" s="11">
        <v>0</v>
      </c>
      <c r="AB1708" s="11">
        <v>0</v>
      </c>
      <c r="AC1708" s="11">
        <v>36</v>
      </c>
      <c r="AD1708" s="11">
        <v>0</v>
      </c>
      <c r="AE1708" s="11">
        <v>0</v>
      </c>
      <c r="AF1708" s="11">
        <v>0</v>
      </c>
      <c r="AG1708" s="11">
        <v>0</v>
      </c>
      <c r="AH1708" s="11">
        <v>0</v>
      </c>
      <c r="AI1708" s="11">
        <v>0</v>
      </c>
      <c r="AJ1708" s="11">
        <v>0</v>
      </c>
      <c r="AK1708" s="11">
        <v>0</v>
      </c>
      <c r="AL1708" s="11">
        <v>0</v>
      </c>
      <c r="AM1708" s="11">
        <v>342.5</v>
      </c>
      <c r="AN1708" s="11">
        <v>0</v>
      </c>
      <c r="AO1708" s="11">
        <v>2874.75</v>
      </c>
      <c r="AP1708" s="11">
        <v>2027.875</v>
      </c>
      <c r="AQ1708" s="11">
        <v>0</v>
      </c>
    </row>
    <row r="1709" spans="1:43" x14ac:dyDescent="0.45">
      <c r="A1709" s="11">
        <v>1707</v>
      </c>
      <c r="B1709" s="11" t="s">
        <v>15</v>
      </c>
      <c r="C1709" s="11" t="s">
        <v>10</v>
      </c>
      <c r="D1709" s="12">
        <v>45748</v>
      </c>
      <c r="E1709" s="11">
        <f t="shared" si="52"/>
        <v>2025</v>
      </c>
      <c r="F1709" s="11">
        <f t="shared" si="53"/>
        <v>4</v>
      </c>
      <c r="G1709" s="11">
        <v>18</v>
      </c>
      <c r="H1709" s="11">
        <v>0</v>
      </c>
      <c r="I1709" s="11">
        <v>18</v>
      </c>
      <c r="J1709" s="11">
        <v>0</v>
      </c>
      <c r="K1709" s="11">
        <v>0</v>
      </c>
      <c r="L1709" s="11">
        <v>0</v>
      </c>
      <c r="M1709" s="11">
        <v>15783.777777777699</v>
      </c>
      <c r="N1709" s="11">
        <v>0</v>
      </c>
      <c r="O1709" s="11">
        <v>0</v>
      </c>
      <c r="P1709" s="11">
        <v>0</v>
      </c>
      <c r="Q1709" s="11">
        <v>0</v>
      </c>
      <c r="R1709" s="11">
        <v>0</v>
      </c>
      <c r="S1709" s="11">
        <v>0</v>
      </c>
      <c r="T1709" s="11">
        <v>0.52144850543760501</v>
      </c>
      <c r="U1709" s="11">
        <v>0</v>
      </c>
      <c r="V1709" s="11">
        <v>0</v>
      </c>
      <c r="W1709" s="11">
        <v>0</v>
      </c>
      <c r="X1709" s="11">
        <v>0</v>
      </c>
      <c r="Y1709" s="11">
        <v>0</v>
      </c>
      <c r="Z1709" s="11">
        <v>0</v>
      </c>
      <c r="AA1709" s="11">
        <v>0</v>
      </c>
      <c r="AB1709" s="11">
        <v>0</v>
      </c>
      <c r="AC1709" s="11">
        <v>32</v>
      </c>
      <c r="AD1709" s="11">
        <v>0</v>
      </c>
      <c r="AE1709" s="11">
        <v>0</v>
      </c>
      <c r="AF1709" s="11">
        <v>0</v>
      </c>
      <c r="AG1709" s="11">
        <v>0</v>
      </c>
      <c r="AH1709" s="11">
        <v>0</v>
      </c>
      <c r="AI1709" s="11">
        <v>0</v>
      </c>
      <c r="AJ1709" s="11">
        <v>0</v>
      </c>
      <c r="AK1709" s="11">
        <v>0</v>
      </c>
      <c r="AL1709" s="11">
        <v>0</v>
      </c>
      <c r="AM1709" s="11">
        <v>304.444444444444</v>
      </c>
      <c r="AN1709" s="11">
        <v>0</v>
      </c>
      <c r="AO1709" s="11">
        <v>2555.3333333333298</v>
      </c>
      <c r="AP1709" s="11">
        <v>1802.55555555555</v>
      </c>
      <c r="AQ1709" s="11">
        <v>0</v>
      </c>
    </row>
    <row r="1710" spans="1:43" x14ac:dyDescent="0.45">
      <c r="A1710" s="11">
        <v>1708</v>
      </c>
      <c r="B1710" s="11" t="s">
        <v>15</v>
      </c>
      <c r="C1710" s="11" t="s">
        <v>10</v>
      </c>
      <c r="D1710" s="12">
        <v>45778</v>
      </c>
      <c r="E1710" s="11">
        <f t="shared" si="52"/>
        <v>2025</v>
      </c>
      <c r="F1710" s="11">
        <f t="shared" si="53"/>
        <v>5</v>
      </c>
      <c r="G1710" s="11">
        <v>17</v>
      </c>
      <c r="H1710" s="11">
        <v>3</v>
      </c>
      <c r="I1710" s="11">
        <v>14</v>
      </c>
      <c r="J1710" s="11">
        <v>3</v>
      </c>
      <c r="K1710" s="11">
        <v>0</v>
      </c>
      <c r="L1710" s="11">
        <v>0</v>
      </c>
      <c r="M1710" s="11">
        <v>20293.4285714285</v>
      </c>
      <c r="N1710" s="11">
        <v>0</v>
      </c>
      <c r="O1710" s="11">
        <v>0</v>
      </c>
      <c r="P1710" s="11">
        <v>0</v>
      </c>
      <c r="Q1710" s="11">
        <v>0</v>
      </c>
      <c r="R1710" s="11">
        <v>0</v>
      </c>
      <c r="S1710" s="11">
        <v>0</v>
      </c>
      <c r="T1710" s="11">
        <v>0.85451373915866802</v>
      </c>
      <c r="U1710" s="11">
        <v>0</v>
      </c>
      <c r="V1710" s="11">
        <v>0</v>
      </c>
      <c r="W1710" s="11">
        <v>0</v>
      </c>
      <c r="X1710" s="11">
        <v>0</v>
      </c>
      <c r="Y1710" s="11">
        <v>0</v>
      </c>
      <c r="Z1710" s="11">
        <v>0</v>
      </c>
      <c r="AA1710" s="11">
        <v>0</v>
      </c>
      <c r="AB1710" s="11">
        <v>0</v>
      </c>
      <c r="AC1710" s="11">
        <v>41.142857142857103</v>
      </c>
      <c r="AD1710" s="11">
        <v>0</v>
      </c>
      <c r="AE1710" s="11">
        <v>0</v>
      </c>
      <c r="AF1710" s="11">
        <v>0</v>
      </c>
      <c r="AG1710" s="11">
        <v>0</v>
      </c>
      <c r="AH1710" s="11">
        <v>0</v>
      </c>
      <c r="AI1710" s="11">
        <v>0</v>
      </c>
      <c r="AJ1710" s="11">
        <v>0</v>
      </c>
      <c r="AK1710" s="11">
        <v>0</v>
      </c>
      <c r="AL1710" s="11">
        <v>0</v>
      </c>
      <c r="AM1710" s="11">
        <v>391.42857142857099</v>
      </c>
      <c r="AN1710" s="11">
        <v>0</v>
      </c>
      <c r="AO1710" s="11">
        <v>3285.4285714285702</v>
      </c>
      <c r="AP1710" s="11">
        <v>2317.5714285714198</v>
      </c>
      <c r="AQ1710" s="11">
        <v>0</v>
      </c>
    </row>
    <row r="1711" spans="1:43" x14ac:dyDescent="0.45">
      <c r="A1711" s="11">
        <v>1709</v>
      </c>
      <c r="B1711" s="11" t="s">
        <v>15</v>
      </c>
      <c r="C1711" s="11" t="s">
        <v>10</v>
      </c>
      <c r="D1711" s="12">
        <v>45809</v>
      </c>
      <c r="E1711" s="11">
        <f t="shared" si="52"/>
        <v>2025</v>
      </c>
      <c r="F1711" s="11">
        <f t="shared" si="53"/>
        <v>6</v>
      </c>
      <c r="G1711" s="11">
        <v>17</v>
      </c>
      <c r="H1711" s="11">
        <v>0</v>
      </c>
      <c r="I1711" s="11">
        <v>17</v>
      </c>
      <c r="J1711" s="11">
        <v>0</v>
      </c>
      <c r="K1711" s="11">
        <v>0</v>
      </c>
      <c r="L1711" s="11">
        <v>0</v>
      </c>
      <c r="M1711" s="11">
        <v>16712.2352941176</v>
      </c>
      <c r="N1711" s="11">
        <v>0</v>
      </c>
      <c r="O1711" s="11">
        <v>0</v>
      </c>
      <c r="P1711" s="11">
        <v>0</v>
      </c>
      <c r="Q1711" s="11">
        <v>0</v>
      </c>
      <c r="R1711" s="11">
        <v>0</v>
      </c>
      <c r="S1711" s="11">
        <v>0</v>
      </c>
      <c r="T1711" s="11">
        <v>0.60998794514115595</v>
      </c>
      <c r="U1711" s="11">
        <v>0</v>
      </c>
      <c r="V1711" s="11">
        <v>0</v>
      </c>
      <c r="W1711" s="11">
        <v>0</v>
      </c>
      <c r="X1711" s="11">
        <v>0</v>
      </c>
      <c r="Y1711" s="11">
        <v>0</v>
      </c>
      <c r="Z1711" s="11">
        <v>0</v>
      </c>
      <c r="AA1711" s="11">
        <v>0</v>
      </c>
      <c r="AB1711" s="11">
        <v>0</v>
      </c>
      <c r="AC1711" s="11">
        <v>33.8823529411764</v>
      </c>
      <c r="AD1711" s="11">
        <v>0</v>
      </c>
      <c r="AE1711" s="11">
        <v>0</v>
      </c>
      <c r="AF1711" s="11">
        <v>0</v>
      </c>
      <c r="AG1711" s="11">
        <v>0</v>
      </c>
      <c r="AH1711" s="11">
        <v>0</v>
      </c>
      <c r="AI1711" s="11">
        <v>0</v>
      </c>
      <c r="AJ1711" s="11">
        <v>0</v>
      </c>
      <c r="AK1711" s="11">
        <v>0</v>
      </c>
      <c r="AL1711" s="11">
        <v>0</v>
      </c>
      <c r="AM1711" s="11">
        <v>322.35294117646998</v>
      </c>
      <c r="AN1711" s="11">
        <v>0</v>
      </c>
      <c r="AO1711" s="11">
        <v>2705.6470588235202</v>
      </c>
      <c r="AP1711" s="11">
        <v>1908.5882352941101</v>
      </c>
      <c r="AQ1711" s="11">
        <v>0</v>
      </c>
    </row>
    <row r="1712" spans="1:43" x14ac:dyDescent="0.45">
      <c r="A1712" s="11">
        <v>1710</v>
      </c>
      <c r="B1712" s="11" t="s">
        <v>15</v>
      </c>
      <c r="C1712" s="11" t="s">
        <v>10</v>
      </c>
      <c r="D1712" s="12">
        <v>45839</v>
      </c>
      <c r="E1712" s="11">
        <f t="shared" si="52"/>
        <v>2025</v>
      </c>
      <c r="F1712" s="11">
        <f t="shared" si="53"/>
        <v>7</v>
      </c>
      <c r="G1712" s="11">
        <v>19</v>
      </c>
      <c r="H1712" s="11">
        <v>0</v>
      </c>
      <c r="I1712" s="11">
        <v>19</v>
      </c>
      <c r="J1712" s="11">
        <v>0</v>
      </c>
      <c r="K1712" s="11">
        <v>0</v>
      </c>
      <c r="L1712" s="11">
        <v>0</v>
      </c>
      <c r="M1712" s="11">
        <v>14953.052631578899</v>
      </c>
      <c r="N1712" s="11">
        <v>0</v>
      </c>
      <c r="O1712" s="11">
        <v>0</v>
      </c>
      <c r="P1712" s="11">
        <v>0</v>
      </c>
      <c r="Q1712" s="11">
        <v>0</v>
      </c>
      <c r="R1712" s="11">
        <v>0</v>
      </c>
      <c r="S1712" s="11">
        <v>0</v>
      </c>
      <c r="T1712" s="11">
        <v>0.54629785319977797</v>
      </c>
      <c r="U1712" s="11">
        <v>0</v>
      </c>
      <c r="V1712" s="11">
        <v>0</v>
      </c>
      <c r="W1712" s="11">
        <v>0</v>
      </c>
      <c r="X1712" s="11">
        <v>0</v>
      </c>
      <c r="Y1712" s="11">
        <v>0</v>
      </c>
      <c r="Z1712" s="11">
        <v>0</v>
      </c>
      <c r="AA1712" s="11">
        <v>0</v>
      </c>
      <c r="AB1712" s="11">
        <v>0</v>
      </c>
      <c r="AC1712" s="11">
        <v>30.315789473684202</v>
      </c>
      <c r="AD1712" s="11">
        <v>0</v>
      </c>
      <c r="AE1712" s="11">
        <v>0</v>
      </c>
      <c r="AF1712" s="11">
        <v>0</v>
      </c>
      <c r="AG1712" s="11">
        <v>0</v>
      </c>
      <c r="AH1712" s="11">
        <v>0</v>
      </c>
      <c r="AI1712" s="11">
        <v>0</v>
      </c>
      <c r="AJ1712" s="11">
        <v>0</v>
      </c>
      <c r="AK1712" s="11">
        <v>0</v>
      </c>
      <c r="AL1712" s="11">
        <v>0</v>
      </c>
      <c r="AM1712" s="11">
        <v>288.42105263157799</v>
      </c>
      <c r="AN1712" s="11">
        <v>0</v>
      </c>
      <c r="AO1712" s="11">
        <v>2420.8421052631502</v>
      </c>
      <c r="AP1712" s="11">
        <v>1707.6842105263099</v>
      </c>
      <c r="AQ1712" s="11">
        <v>0</v>
      </c>
    </row>
    <row r="1713" spans="1:43" x14ac:dyDescent="0.45">
      <c r="A1713" s="11">
        <v>1711</v>
      </c>
      <c r="B1713" s="11" t="s">
        <v>15</v>
      </c>
      <c r="C1713" s="11" t="s">
        <v>10</v>
      </c>
      <c r="D1713" s="12">
        <v>45870</v>
      </c>
      <c r="E1713" s="11">
        <f t="shared" si="52"/>
        <v>2025</v>
      </c>
      <c r="F1713" s="11">
        <f t="shared" si="53"/>
        <v>8</v>
      </c>
      <c r="G1713" s="11">
        <v>16</v>
      </c>
      <c r="H1713" s="11">
        <v>0</v>
      </c>
      <c r="I1713" s="11">
        <v>16</v>
      </c>
      <c r="J1713" s="11">
        <v>0</v>
      </c>
      <c r="K1713" s="11">
        <v>0</v>
      </c>
      <c r="L1713" s="11">
        <v>0</v>
      </c>
      <c r="M1713" s="11">
        <v>17756.75</v>
      </c>
      <c r="N1713" s="11">
        <v>0</v>
      </c>
      <c r="O1713" s="11">
        <v>0</v>
      </c>
      <c r="P1713" s="11">
        <v>0</v>
      </c>
      <c r="Q1713" s="11">
        <v>0</v>
      </c>
      <c r="R1713" s="11">
        <v>0</v>
      </c>
      <c r="S1713" s="11">
        <v>0</v>
      </c>
      <c r="T1713" s="11">
        <v>0.749356133192152</v>
      </c>
      <c r="U1713" s="11">
        <v>0</v>
      </c>
      <c r="V1713" s="11">
        <v>0</v>
      </c>
      <c r="W1713" s="11">
        <v>0</v>
      </c>
      <c r="X1713" s="11">
        <v>0</v>
      </c>
      <c r="Y1713" s="11">
        <v>0</v>
      </c>
      <c r="Z1713" s="11">
        <v>0</v>
      </c>
      <c r="AA1713" s="11">
        <v>0</v>
      </c>
      <c r="AB1713" s="11">
        <v>0</v>
      </c>
      <c r="AC1713" s="11">
        <v>36</v>
      </c>
      <c r="AD1713" s="11">
        <v>0</v>
      </c>
      <c r="AE1713" s="11">
        <v>0</v>
      </c>
      <c r="AF1713" s="11">
        <v>0</v>
      </c>
      <c r="AG1713" s="11">
        <v>0</v>
      </c>
      <c r="AH1713" s="11">
        <v>0</v>
      </c>
      <c r="AI1713" s="11">
        <v>0</v>
      </c>
      <c r="AJ1713" s="11">
        <v>0</v>
      </c>
      <c r="AK1713" s="11">
        <v>0</v>
      </c>
      <c r="AL1713" s="11">
        <v>0</v>
      </c>
      <c r="AM1713" s="11">
        <v>342.5</v>
      </c>
      <c r="AN1713" s="11">
        <v>0</v>
      </c>
      <c r="AO1713" s="11">
        <v>2874.75</v>
      </c>
      <c r="AP1713" s="11">
        <v>2027.875</v>
      </c>
      <c r="AQ1713" s="11">
        <v>0</v>
      </c>
    </row>
    <row r="1714" spans="1:43" x14ac:dyDescent="0.45">
      <c r="A1714" s="11">
        <v>1712</v>
      </c>
      <c r="B1714" s="11" t="s">
        <v>15</v>
      </c>
      <c r="C1714" s="11" t="s">
        <v>10</v>
      </c>
      <c r="D1714" s="12">
        <v>45901</v>
      </c>
      <c r="E1714" s="11">
        <f t="shared" si="52"/>
        <v>2025</v>
      </c>
      <c r="F1714" s="11">
        <f t="shared" si="53"/>
        <v>9</v>
      </c>
      <c r="G1714" s="11">
        <v>18</v>
      </c>
      <c r="H1714" s="11">
        <v>0</v>
      </c>
      <c r="I1714" s="11">
        <v>18</v>
      </c>
      <c r="J1714" s="11">
        <v>0</v>
      </c>
      <c r="K1714" s="11">
        <v>0</v>
      </c>
      <c r="L1714" s="11">
        <v>0</v>
      </c>
      <c r="M1714" s="11">
        <v>15783.777777777699</v>
      </c>
      <c r="N1714" s="11">
        <v>0</v>
      </c>
      <c r="O1714" s="11">
        <v>0</v>
      </c>
      <c r="P1714" s="11">
        <v>0</v>
      </c>
      <c r="Q1714" s="11">
        <v>0</v>
      </c>
      <c r="R1714" s="11">
        <v>0</v>
      </c>
      <c r="S1714" s="11">
        <v>0</v>
      </c>
      <c r="T1714" s="11">
        <v>0.560285720468648</v>
      </c>
      <c r="U1714" s="11">
        <v>0</v>
      </c>
      <c r="V1714" s="11">
        <v>0</v>
      </c>
      <c r="W1714" s="11">
        <v>0</v>
      </c>
      <c r="X1714" s="11">
        <v>0</v>
      </c>
      <c r="Y1714" s="11">
        <v>0</v>
      </c>
      <c r="Z1714" s="11">
        <v>0</v>
      </c>
      <c r="AA1714" s="11">
        <v>0</v>
      </c>
      <c r="AB1714" s="11">
        <v>0</v>
      </c>
      <c r="AC1714" s="11">
        <v>32</v>
      </c>
      <c r="AD1714" s="11">
        <v>0</v>
      </c>
      <c r="AE1714" s="11">
        <v>0</v>
      </c>
      <c r="AF1714" s="11">
        <v>0</v>
      </c>
      <c r="AG1714" s="11">
        <v>0</v>
      </c>
      <c r="AH1714" s="11">
        <v>0</v>
      </c>
      <c r="AI1714" s="11">
        <v>0</v>
      </c>
      <c r="AJ1714" s="11">
        <v>0</v>
      </c>
      <c r="AK1714" s="11">
        <v>0</v>
      </c>
      <c r="AL1714" s="11">
        <v>0</v>
      </c>
      <c r="AM1714" s="11">
        <v>304.444444444444</v>
      </c>
      <c r="AN1714" s="11">
        <v>0</v>
      </c>
      <c r="AO1714" s="11">
        <v>2555.3333333333298</v>
      </c>
      <c r="AP1714" s="11">
        <v>1802.55555555555</v>
      </c>
      <c r="AQ1714" s="11">
        <v>0</v>
      </c>
    </row>
    <row r="1715" spans="1:43" x14ac:dyDescent="0.45">
      <c r="A1715" s="11">
        <v>1713</v>
      </c>
      <c r="B1715" s="11" t="s">
        <v>15</v>
      </c>
      <c r="C1715" s="11" t="s">
        <v>10</v>
      </c>
      <c r="D1715" s="12">
        <v>45931</v>
      </c>
      <c r="E1715" s="11">
        <f t="shared" si="52"/>
        <v>2025</v>
      </c>
      <c r="F1715" s="11">
        <f t="shared" si="53"/>
        <v>10</v>
      </c>
      <c r="G1715" s="11">
        <v>18</v>
      </c>
      <c r="H1715" s="11">
        <v>3</v>
      </c>
      <c r="I1715" s="11">
        <v>15</v>
      </c>
      <c r="J1715" s="11">
        <v>3</v>
      </c>
      <c r="K1715" s="11">
        <v>2</v>
      </c>
      <c r="L1715" s="11">
        <v>0</v>
      </c>
      <c r="M1715" s="11">
        <v>18940.5333333333</v>
      </c>
      <c r="N1715" s="11">
        <v>0</v>
      </c>
      <c r="O1715" s="11">
        <v>0</v>
      </c>
      <c r="P1715" s="11">
        <v>0</v>
      </c>
      <c r="Q1715" s="11">
        <v>0</v>
      </c>
      <c r="R1715" s="11">
        <v>0</v>
      </c>
      <c r="S1715" s="11">
        <v>0</v>
      </c>
      <c r="T1715" s="11">
        <v>0.77596110496755299</v>
      </c>
      <c r="U1715" s="11">
        <v>0</v>
      </c>
      <c r="V1715" s="11">
        <v>0</v>
      </c>
      <c r="W1715" s="11">
        <v>0</v>
      </c>
      <c r="X1715" s="11">
        <v>0</v>
      </c>
      <c r="Y1715" s="11">
        <v>0</v>
      </c>
      <c r="Z1715" s="11">
        <v>0</v>
      </c>
      <c r="AA1715" s="11">
        <v>0</v>
      </c>
      <c r="AB1715" s="11">
        <v>0</v>
      </c>
      <c r="AC1715" s="11">
        <v>38.4</v>
      </c>
      <c r="AD1715" s="11">
        <v>0</v>
      </c>
      <c r="AE1715" s="11">
        <v>0</v>
      </c>
      <c r="AF1715" s="11">
        <v>0</v>
      </c>
      <c r="AG1715" s="11">
        <v>0</v>
      </c>
      <c r="AH1715" s="11">
        <v>0</v>
      </c>
      <c r="AI1715" s="11">
        <v>0</v>
      </c>
      <c r="AJ1715" s="11">
        <v>0</v>
      </c>
      <c r="AK1715" s="11">
        <v>0</v>
      </c>
      <c r="AL1715" s="11">
        <v>0</v>
      </c>
      <c r="AM1715" s="11">
        <v>365.33333333333297</v>
      </c>
      <c r="AN1715" s="11">
        <v>0</v>
      </c>
      <c r="AO1715" s="11">
        <v>3066.4</v>
      </c>
      <c r="AP1715" s="11">
        <v>2163.0666666666598</v>
      </c>
      <c r="AQ1715" s="11">
        <v>0</v>
      </c>
    </row>
    <row r="1716" spans="1:43" x14ac:dyDescent="0.45">
      <c r="A1716" s="11">
        <v>1714</v>
      </c>
      <c r="B1716" s="11" t="s">
        <v>15</v>
      </c>
      <c r="C1716" s="11" t="s">
        <v>10</v>
      </c>
      <c r="D1716" s="12">
        <v>45962</v>
      </c>
      <c r="E1716" s="11">
        <f t="shared" si="52"/>
        <v>2025</v>
      </c>
      <c r="F1716" s="11">
        <f t="shared" si="53"/>
        <v>11</v>
      </c>
      <c r="G1716" s="11">
        <v>16</v>
      </c>
      <c r="H1716" s="11">
        <v>0</v>
      </c>
      <c r="I1716" s="11">
        <v>16</v>
      </c>
      <c r="J1716" s="11">
        <v>0</v>
      </c>
      <c r="K1716" s="11">
        <v>0</v>
      </c>
      <c r="L1716" s="11">
        <v>0</v>
      </c>
      <c r="M1716" s="11">
        <v>17756.75</v>
      </c>
      <c r="N1716" s="11">
        <v>0</v>
      </c>
      <c r="O1716" s="11">
        <v>0</v>
      </c>
      <c r="P1716" s="11">
        <v>0</v>
      </c>
      <c r="Q1716" s="11">
        <v>0</v>
      </c>
      <c r="R1716" s="11">
        <v>0</v>
      </c>
      <c r="S1716" s="11">
        <v>0</v>
      </c>
      <c r="T1716" s="11">
        <v>0.67258051175883105</v>
      </c>
      <c r="U1716" s="11">
        <v>0</v>
      </c>
      <c r="V1716" s="11">
        <v>0</v>
      </c>
      <c r="W1716" s="11">
        <v>0</v>
      </c>
      <c r="X1716" s="11">
        <v>0</v>
      </c>
      <c r="Y1716" s="11">
        <v>0</v>
      </c>
      <c r="Z1716" s="11">
        <v>0</v>
      </c>
      <c r="AA1716" s="11">
        <v>0</v>
      </c>
      <c r="AB1716" s="11">
        <v>0</v>
      </c>
      <c r="AC1716" s="11">
        <v>36</v>
      </c>
      <c r="AD1716" s="11">
        <v>0</v>
      </c>
      <c r="AE1716" s="11">
        <v>0</v>
      </c>
      <c r="AF1716" s="11">
        <v>0</v>
      </c>
      <c r="AG1716" s="11">
        <v>0</v>
      </c>
      <c r="AH1716" s="11">
        <v>0</v>
      </c>
      <c r="AI1716" s="11">
        <v>0</v>
      </c>
      <c r="AJ1716" s="11">
        <v>0</v>
      </c>
      <c r="AK1716" s="11">
        <v>0</v>
      </c>
      <c r="AL1716" s="11">
        <v>0</v>
      </c>
      <c r="AM1716" s="11">
        <v>342.5</v>
      </c>
      <c r="AN1716" s="11">
        <v>0</v>
      </c>
      <c r="AO1716" s="11">
        <v>2874.75</v>
      </c>
      <c r="AP1716" s="11">
        <v>2027.875</v>
      </c>
      <c r="AQ1716" s="11">
        <v>0</v>
      </c>
    </row>
    <row r="1717" spans="1:43" x14ac:dyDescent="0.45">
      <c r="A1717" s="11">
        <v>1715</v>
      </c>
      <c r="B1717" s="11" t="s">
        <v>15</v>
      </c>
      <c r="C1717" s="11" t="s">
        <v>10</v>
      </c>
      <c r="D1717" s="12">
        <v>45992</v>
      </c>
      <c r="E1717" s="11">
        <f t="shared" si="52"/>
        <v>2025</v>
      </c>
      <c r="F1717" s="11">
        <f t="shared" si="53"/>
        <v>12</v>
      </c>
      <c r="G1717" s="11">
        <v>19</v>
      </c>
      <c r="H1717" s="11">
        <v>1</v>
      </c>
      <c r="I1717" s="11">
        <v>18</v>
      </c>
      <c r="J1717" s="11">
        <v>1</v>
      </c>
      <c r="K1717" s="11">
        <v>0</v>
      </c>
      <c r="L1717" s="11">
        <v>0</v>
      </c>
      <c r="M1717" s="11">
        <v>15783.777777777699</v>
      </c>
      <c r="N1717" s="11">
        <v>0</v>
      </c>
      <c r="O1717" s="11">
        <v>0</v>
      </c>
      <c r="P1717" s="11">
        <v>0</v>
      </c>
      <c r="Q1717" s="11">
        <v>0</v>
      </c>
      <c r="R1717" s="11">
        <v>0</v>
      </c>
      <c r="S1717" s="11">
        <v>0</v>
      </c>
      <c r="T1717" s="11">
        <v>0.57306441033016497</v>
      </c>
      <c r="U1717" s="11">
        <v>0</v>
      </c>
      <c r="V1717" s="11">
        <v>0</v>
      </c>
      <c r="W1717" s="11">
        <v>0</v>
      </c>
      <c r="X1717" s="11">
        <v>0</v>
      </c>
      <c r="Y1717" s="11">
        <v>0</v>
      </c>
      <c r="Z1717" s="11">
        <v>0</v>
      </c>
      <c r="AA1717" s="11">
        <v>0</v>
      </c>
      <c r="AB1717" s="11">
        <v>0</v>
      </c>
      <c r="AC1717" s="11">
        <v>32</v>
      </c>
      <c r="AD1717" s="11">
        <v>0</v>
      </c>
      <c r="AE1717" s="11">
        <v>0</v>
      </c>
      <c r="AF1717" s="11">
        <v>0</v>
      </c>
      <c r="AG1717" s="11">
        <v>0</v>
      </c>
      <c r="AH1717" s="11">
        <v>0</v>
      </c>
      <c r="AI1717" s="11">
        <v>0</v>
      </c>
      <c r="AJ1717" s="11">
        <v>0</v>
      </c>
      <c r="AK1717" s="11">
        <v>0</v>
      </c>
      <c r="AL1717" s="11">
        <v>0</v>
      </c>
      <c r="AM1717" s="11">
        <v>304.444444444444</v>
      </c>
      <c r="AN1717" s="11">
        <v>0</v>
      </c>
      <c r="AO1717" s="11">
        <v>2555.3333333333298</v>
      </c>
      <c r="AP1717" s="11">
        <v>1802.55555555555</v>
      </c>
      <c r="AQ1717" s="11">
        <v>0</v>
      </c>
    </row>
    <row r="1718" spans="1:43" hidden="1" x14ac:dyDescent="0.45">
      <c r="A1718" s="11">
        <v>1716</v>
      </c>
      <c r="B1718" s="11" t="s">
        <v>15</v>
      </c>
      <c r="C1718" s="11" t="s">
        <v>11</v>
      </c>
      <c r="D1718" s="12">
        <v>42005</v>
      </c>
      <c r="E1718" s="11">
        <f t="shared" si="52"/>
        <v>2015</v>
      </c>
      <c r="F1718" s="11">
        <f t="shared" si="53"/>
        <v>1</v>
      </c>
      <c r="G1718" s="11">
        <v>17</v>
      </c>
      <c r="H1718" s="11">
        <v>1</v>
      </c>
      <c r="I1718" s="11">
        <v>16</v>
      </c>
      <c r="J1718" s="11">
        <v>1</v>
      </c>
      <c r="K1718" s="11">
        <v>0</v>
      </c>
      <c r="L1718" s="11">
        <v>155.25</v>
      </c>
      <c r="M1718" s="11">
        <v>6935.3125</v>
      </c>
      <c r="N1718" s="11">
        <v>6096.875</v>
      </c>
      <c r="O1718" s="11">
        <v>29538.3043211849</v>
      </c>
      <c r="P1718" s="11">
        <v>2753.2480691773198</v>
      </c>
      <c r="Q1718" s="11">
        <v>25878.531216122501</v>
      </c>
      <c r="R1718" s="11">
        <v>0.93064482452729003</v>
      </c>
      <c r="S1718" s="11">
        <v>11.3997638882164</v>
      </c>
      <c r="T1718" s="11">
        <v>0.55997244391789702</v>
      </c>
      <c r="U1718" s="11">
        <v>0</v>
      </c>
      <c r="V1718" s="11">
        <v>10.75</v>
      </c>
      <c r="W1718" s="11">
        <v>0</v>
      </c>
      <c r="X1718" s="11">
        <v>4.375</v>
      </c>
      <c r="Y1718" s="11">
        <v>6.375</v>
      </c>
      <c r="Z1718" s="11">
        <v>4.25</v>
      </c>
      <c r="AA1718" s="11">
        <v>4.25</v>
      </c>
      <c r="AB1718" s="11">
        <v>6.375</v>
      </c>
      <c r="AC1718" s="11">
        <v>19.25</v>
      </c>
      <c r="AD1718" s="11">
        <v>335.63576388888799</v>
      </c>
      <c r="AE1718" s="11">
        <v>0</v>
      </c>
      <c r="AF1718" s="11">
        <v>0</v>
      </c>
      <c r="AG1718" s="11">
        <v>0</v>
      </c>
      <c r="AH1718" s="11">
        <v>0</v>
      </c>
      <c r="AI1718" s="11">
        <v>0</v>
      </c>
      <c r="AJ1718" s="11">
        <v>0</v>
      </c>
      <c r="AK1718" s="11">
        <v>0</v>
      </c>
      <c r="AL1718" s="11">
        <v>0</v>
      </c>
      <c r="AM1718" s="11">
        <v>0</v>
      </c>
      <c r="AN1718" s="11">
        <v>1381.9375</v>
      </c>
      <c r="AO1718" s="11">
        <v>0</v>
      </c>
      <c r="AP1718" s="11">
        <v>14737.75</v>
      </c>
      <c r="AQ1718" s="11">
        <v>245.625</v>
      </c>
    </row>
    <row r="1719" spans="1:43" hidden="1" x14ac:dyDescent="0.45">
      <c r="A1719" s="11">
        <v>1717</v>
      </c>
      <c r="B1719" s="11" t="s">
        <v>15</v>
      </c>
      <c r="C1719" s="11" t="s">
        <v>11</v>
      </c>
      <c r="D1719" s="12">
        <v>42036</v>
      </c>
      <c r="E1719" s="11">
        <f t="shared" si="52"/>
        <v>2015</v>
      </c>
      <c r="F1719" s="11">
        <f t="shared" si="53"/>
        <v>2</v>
      </c>
      <c r="G1719" s="11">
        <v>16</v>
      </c>
      <c r="H1719" s="11">
        <v>2</v>
      </c>
      <c r="I1719" s="11">
        <v>14</v>
      </c>
      <c r="J1719" s="11">
        <v>2</v>
      </c>
      <c r="K1719" s="11">
        <v>2</v>
      </c>
      <c r="L1719" s="11">
        <v>168</v>
      </c>
      <c r="M1719" s="11">
        <v>7513.8571428571404</v>
      </c>
      <c r="N1719" s="11">
        <v>7459.7857142857101</v>
      </c>
      <c r="O1719" s="11">
        <v>31728.817558839401</v>
      </c>
      <c r="P1719" s="11">
        <v>2931.5436881093701</v>
      </c>
      <c r="Q1719" s="11">
        <v>31314.568884217399</v>
      </c>
      <c r="R1719" s="11">
        <v>1.1255766594740499</v>
      </c>
      <c r="S1719" s="11">
        <v>12.370721009583701</v>
      </c>
      <c r="T1719" s="11">
        <v>0.67274926740197205</v>
      </c>
      <c r="U1719" s="11">
        <v>0</v>
      </c>
      <c r="V1719" s="11">
        <v>11</v>
      </c>
      <c r="W1719" s="11">
        <v>1.28571428571428</v>
      </c>
      <c r="X1719" s="11">
        <v>4.1428571428571397</v>
      </c>
      <c r="Y1719" s="11">
        <v>5.5714285714285703</v>
      </c>
      <c r="Z1719" s="11">
        <v>4.5714285714285703</v>
      </c>
      <c r="AA1719" s="11">
        <v>4.5714285714285703</v>
      </c>
      <c r="AB1719" s="11">
        <v>6.8571428571428497</v>
      </c>
      <c r="AC1719" s="11">
        <v>21</v>
      </c>
      <c r="AD1719" s="11">
        <v>403.20833333333297</v>
      </c>
      <c r="AE1719" s="11">
        <v>0</v>
      </c>
      <c r="AF1719" s="11">
        <v>0</v>
      </c>
      <c r="AG1719" s="11">
        <v>0</v>
      </c>
      <c r="AH1719" s="11">
        <v>0</v>
      </c>
      <c r="AI1719" s="11">
        <v>0</v>
      </c>
      <c r="AJ1719" s="11">
        <v>0</v>
      </c>
      <c r="AK1719" s="11">
        <v>0</v>
      </c>
      <c r="AL1719" s="11">
        <v>0</v>
      </c>
      <c r="AM1719" s="11">
        <v>0</v>
      </c>
      <c r="AN1719" s="11">
        <v>1899</v>
      </c>
      <c r="AO1719" s="11">
        <v>0</v>
      </c>
      <c r="AP1719" s="11">
        <v>18590.1428571428</v>
      </c>
      <c r="AQ1719" s="11">
        <v>716</v>
      </c>
    </row>
    <row r="1720" spans="1:43" hidden="1" x14ac:dyDescent="0.45">
      <c r="A1720" s="11">
        <v>1718</v>
      </c>
      <c r="B1720" s="11" t="s">
        <v>15</v>
      </c>
      <c r="C1720" s="11" t="s">
        <v>11</v>
      </c>
      <c r="D1720" s="12">
        <v>42064</v>
      </c>
      <c r="E1720" s="11">
        <f t="shared" si="52"/>
        <v>2015</v>
      </c>
      <c r="F1720" s="11">
        <f t="shared" si="53"/>
        <v>3</v>
      </c>
      <c r="G1720" s="11">
        <v>18</v>
      </c>
      <c r="H1720" s="11">
        <v>0</v>
      </c>
      <c r="I1720" s="11">
        <v>18</v>
      </c>
      <c r="J1720" s="11">
        <v>0</v>
      </c>
      <c r="K1720" s="11">
        <v>0</v>
      </c>
      <c r="L1720" s="11">
        <v>144</v>
      </c>
      <c r="M1720" s="11">
        <v>6414</v>
      </c>
      <c r="N1720" s="11">
        <v>4815.0555555555502</v>
      </c>
      <c r="O1720" s="11">
        <v>27970.9159215892</v>
      </c>
      <c r="P1720" s="11">
        <v>2565.85660320546</v>
      </c>
      <c r="Q1720" s="11">
        <v>20991.232720091401</v>
      </c>
      <c r="R1720" s="11">
        <v>0.75071025187956897</v>
      </c>
      <c r="S1720" s="11">
        <v>10.901101466365301</v>
      </c>
      <c r="T1720" s="11">
        <v>0.44698515630972302</v>
      </c>
      <c r="U1720" s="11">
        <v>0</v>
      </c>
      <c r="V1720" s="11">
        <v>10</v>
      </c>
      <c r="W1720" s="11">
        <v>0</v>
      </c>
      <c r="X1720" s="11">
        <v>4</v>
      </c>
      <c r="Y1720" s="11">
        <v>6</v>
      </c>
      <c r="Z1720" s="11">
        <v>4</v>
      </c>
      <c r="AA1720" s="11">
        <v>4</v>
      </c>
      <c r="AB1720" s="11">
        <v>6</v>
      </c>
      <c r="AC1720" s="11">
        <v>18</v>
      </c>
      <c r="AD1720" s="11">
        <v>267.503086419753</v>
      </c>
      <c r="AE1720" s="11">
        <v>0</v>
      </c>
      <c r="AF1720" s="11">
        <v>0</v>
      </c>
      <c r="AG1720" s="11">
        <v>0</v>
      </c>
      <c r="AH1720" s="11">
        <v>0</v>
      </c>
      <c r="AI1720" s="11">
        <v>0</v>
      </c>
      <c r="AJ1720" s="11">
        <v>0</v>
      </c>
      <c r="AK1720" s="11">
        <v>0</v>
      </c>
      <c r="AL1720" s="11">
        <v>0</v>
      </c>
      <c r="AM1720" s="11">
        <v>0</v>
      </c>
      <c r="AN1720" s="11">
        <v>1226.7777777777701</v>
      </c>
      <c r="AO1720" s="11">
        <v>0</v>
      </c>
      <c r="AP1720" s="11">
        <v>12157.166666666601</v>
      </c>
      <c r="AQ1720" s="11">
        <v>175.166666666666</v>
      </c>
    </row>
    <row r="1721" spans="1:43" hidden="1" x14ac:dyDescent="0.45">
      <c r="A1721" s="11">
        <v>1719</v>
      </c>
      <c r="B1721" s="11" t="s">
        <v>15</v>
      </c>
      <c r="C1721" s="11" t="s">
        <v>11</v>
      </c>
      <c r="D1721" s="12">
        <v>42095</v>
      </c>
      <c r="E1721" s="11">
        <f t="shared" si="52"/>
        <v>2015</v>
      </c>
      <c r="F1721" s="11">
        <f t="shared" si="53"/>
        <v>4</v>
      </c>
      <c r="G1721" s="11">
        <v>18</v>
      </c>
      <c r="H1721" s="11">
        <v>0</v>
      </c>
      <c r="I1721" s="11">
        <v>18</v>
      </c>
      <c r="J1721" s="11">
        <v>0</v>
      </c>
      <c r="K1721" s="11">
        <v>0</v>
      </c>
      <c r="L1721" s="11">
        <v>215.777777777777</v>
      </c>
      <c r="M1721" s="11">
        <v>10478.722222222201</v>
      </c>
      <c r="N1721" s="11">
        <v>6767.1111111111104</v>
      </c>
      <c r="O1721" s="11">
        <v>30148.704939233499</v>
      </c>
      <c r="P1721" s="11">
        <v>2549.99585651491</v>
      </c>
      <c r="Q1721" s="11">
        <v>19474.124674612402</v>
      </c>
      <c r="R1721" s="11">
        <v>0.64657000629851702</v>
      </c>
      <c r="S1721" s="11">
        <v>11.8242909131045</v>
      </c>
      <c r="T1721" s="11">
        <v>0.40933784288244701</v>
      </c>
      <c r="U1721" s="11">
        <v>0</v>
      </c>
      <c r="V1721" s="11">
        <v>13.7777777777777</v>
      </c>
      <c r="W1721" s="11">
        <v>0</v>
      </c>
      <c r="X1721" s="11">
        <v>0.22222222222222199</v>
      </c>
      <c r="Y1721" s="11">
        <v>13.5555555555555</v>
      </c>
      <c r="Z1721" s="11">
        <v>4</v>
      </c>
      <c r="AA1721" s="11">
        <v>4</v>
      </c>
      <c r="AB1721" s="11">
        <v>6</v>
      </c>
      <c r="AC1721" s="11">
        <v>19.8888888888888</v>
      </c>
      <c r="AD1721" s="11">
        <v>339.75216049382698</v>
      </c>
      <c r="AE1721" s="11">
        <v>0</v>
      </c>
      <c r="AF1721" s="11">
        <v>0</v>
      </c>
      <c r="AG1721" s="11">
        <v>0</v>
      </c>
      <c r="AH1721" s="11">
        <v>0</v>
      </c>
      <c r="AI1721" s="11">
        <v>0</v>
      </c>
      <c r="AJ1721" s="11">
        <v>0</v>
      </c>
      <c r="AK1721" s="11">
        <v>0</v>
      </c>
      <c r="AL1721" s="11">
        <v>0</v>
      </c>
      <c r="AM1721" s="11">
        <v>0</v>
      </c>
      <c r="AN1721" s="11">
        <v>1306.38888888888</v>
      </c>
      <c r="AO1721" s="11">
        <v>0</v>
      </c>
      <c r="AP1721" s="11">
        <v>13369.222222222201</v>
      </c>
      <c r="AQ1721" s="11">
        <v>372</v>
      </c>
    </row>
    <row r="1722" spans="1:43" hidden="1" x14ac:dyDescent="0.45">
      <c r="A1722" s="11">
        <v>1720</v>
      </c>
      <c r="B1722" s="11" t="s">
        <v>15</v>
      </c>
      <c r="C1722" s="11" t="s">
        <v>11</v>
      </c>
      <c r="D1722" s="12">
        <v>42125</v>
      </c>
      <c r="E1722" s="11">
        <f t="shared" si="52"/>
        <v>2015</v>
      </c>
      <c r="F1722" s="11">
        <f t="shared" si="53"/>
        <v>5</v>
      </c>
      <c r="G1722" s="11">
        <v>16</v>
      </c>
      <c r="H1722" s="11">
        <v>2</v>
      </c>
      <c r="I1722" s="11">
        <v>14</v>
      </c>
      <c r="J1722" s="11">
        <v>2</v>
      </c>
      <c r="K1722" s="11">
        <v>0</v>
      </c>
      <c r="L1722" s="11">
        <v>251.42857142857099</v>
      </c>
      <c r="M1722" s="11">
        <v>12290.6428571428</v>
      </c>
      <c r="N1722" s="11">
        <v>9544.4285714285706</v>
      </c>
      <c r="O1722" s="11">
        <v>34154.281319834598</v>
      </c>
      <c r="P1722" s="11">
        <v>2908.4151304133002</v>
      </c>
      <c r="Q1722" s="11">
        <v>26337.344423885301</v>
      </c>
      <c r="R1722" s="11">
        <v>0.88541657650685102</v>
      </c>
      <c r="S1722" s="11">
        <v>13.4232479773055</v>
      </c>
      <c r="T1722" s="11">
        <v>0.56145937621047703</v>
      </c>
      <c r="U1722" s="11">
        <v>0</v>
      </c>
      <c r="V1722" s="11">
        <v>16</v>
      </c>
      <c r="W1722" s="11">
        <v>0</v>
      </c>
      <c r="X1722" s="11">
        <v>0</v>
      </c>
      <c r="Y1722" s="11">
        <v>16</v>
      </c>
      <c r="Z1722" s="11">
        <v>4.5714285714285703</v>
      </c>
      <c r="AA1722" s="11">
        <v>4.5714285714285703</v>
      </c>
      <c r="AB1722" s="11">
        <v>6.8571428571428497</v>
      </c>
      <c r="AC1722" s="11">
        <v>22.857142857142801</v>
      </c>
      <c r="AD1722" s="11">
        <v>477.22142857142802</v>
      </c>
      <c r="AE1722" s="11">
        <v>0</v>
      </c>
      <c r="AF1722" s="11">
        <v>0</v>
      </c>
      <c r="AG1722" s="11">
        <v>0</v>
      </c>
      <c r="AH1722" s="11">
        <v>0</v>
      </c>
      <c r="AI1722" s="11">
        <v>0</v>
      </c>
      <c r="AJ1722" s="11">
        <v>0</v>
      </c>
      <c r="AK1722" s="11">
        <v>0</v>
      </c>
      <c r="AL1722" s="11">
        <v>0</v>
      </c>
      <c r="AM1722" s="11">
        <v>0</v>
      </c>
      <c r="AN1722" s="11">
        <v>1907.5</v>
      </c>
      <c r="AO1722" s="11">
        <v>0</v>
      </c>
      <c r="AP1722" s="11">
        <v>19129.785714285699</v>
      </c>
      <c r="AQ1722" s="11">
        <v>554</v>
      </c>
    </row>
    <row r="1723" spans="1:43" hidden="1" x14ac:dyDescent="0.45">
      <c r="A1723" s="11">
        <v>1721</v>
      </c>
      <c r="B1723" s="11" t="s">
        <v>15</v>
      </c>
      <c r="C1723" s="11" t="s">
        <v>11</v>
      </c>
      <c r="D1723" s="12">
        <v>42156</v>
      </c>
      <c r="E1723" s="11">
        <f t="shared" si="52"/>
        <v>2015</v>
      </c>
      <c r="F1723" s="11">
        <f t="shared" si="53"/>
        <v>6</v>
      </c>
      <c r="G1723" s="11">
        <v>18</v>
      </c>
      <c r="H1723" s="11">
        <v>0</v>
      </c>
      <c r="I1723" s="11">
        <v>18</v>
      </c>
      <c r="J1723" s="11">
        <v>0</v>
      </c>
      <c r="K1723" s="11">
        <v>0</v>
      </c>
      <c r="L1723" s="11">
        <v>220</v>
      </c>
      <c r="M1723" s="11">
        <v>10679.666666666601</v>
      </c>
      <c r="N1723" s="11">
        <v>5421.1111111111104</v>
      </c>
      <c r="O1723" s="11">
        <v>30371.275465243001</v>
      </c>
      <c r="P1723" s="11">
        <v>2470.1713528760802</v>
      </c>
      <c r="Q1723" s="11">
        <v>15411.8468755379</v>
      </c>
      <c r="R1723" s="11">
        <v>0.50759345457000904</v>
      </c>
      <c r="S1723" s="11">
        <v>12.2963106880082</v>
      </c>
      <c r="T1723" s="11">
        <v>0.31263641142189003</v>
      </c>
      <c r="U1723" s="11">
        <v>0</v>
      </c>
      <c r="V1723" s="11">
        <v>14</v>
      </c>
      <c r="W1723" s="11">
        <v>0</v>
      </c>
      <c r="X1723" s="11">
        <v>0</v>
      </c>
      <c r="Y1723" s="11">
        <v>14</v>
      </c>
      <c r="Z1723" s="11">
        <v>4</v>
      </c>
      <c r="AA1723" s="11">
        <v>4</v>
      </c>
      <c r="AB1723" s="11">
        <v>6</v>
      </c>
      <c r="AC1723" s="11">
        <v>20</v>
      </c>
      <c r="AD1723" s="11">
        <v>271.05555555555497</v>
      </c>
      <c r="AE1723" s="11">
        <v>0</v>
      </c>
      <c r="AF1723" s="11">
        <v>0</v>
      </c>
      <c r="AG1723" s="11">
        <v>0</v>
      </c>
      <c r="AH1723" s="11">
        <v>0</v>
      </c>
      <c r="AI1723" s="11">
        <v>0</v>
      </c>
      <c r="AJ1723" s="11">
        <v>0</v>
      </c>
      <c r="AK1723" s="11">
        <v>0</v>
      </c>
      <c r="AL1723" s="11">
        <v>0</v>
      </c>
      <c r="AM1723" s="11">
        <v>0</v>
      </c>
      <c r="AN1723" s="11">
        <v>991.388888888888</v>
      </c>
      <c r="AO1723" s="11">
        <v>0</v>
      </c>
      <c r="AP1723" s="11">
        <v>10783.666666666601</v>
      </c>
      <c r="AQ1723" s="11">
        <v>86.7777777777777</v>
      </c>
    </row>
    <row r="1724" spans="1:43" hidden="1" x14ac:dyDescent="0.45">
      <c r="A1724" s="11">
        <v>1722</v>
      </c>
      <c r="B1724" s="11" t="s">
        <v>15</v>
      </c>
      <c r="C1724" s="11" t="s">
        <v>11</v>
      </c>
      <c r="D1724" s="12">
        <v>42186</v>
      </c>
      <c r="E1724" s="11">
        <f t="shared" si="52"/>
        <v>2015</v>
      </c>
      <c r="F1724" s="11">
        <f t="shared" si="53"/>
        <v>7</v>
      </c>
      <c r="G1724" s="11">
        <v>18</v>
      </c>
      <c r="H1724" s="11">
        <v>0</v>
      </c>
      <c r="I1724" s="11">
        <v>18</v>
      </c>
      <c r="J1724" s="11">
        <v>0</v>
      </c>
      <c r="K1724" s="11">
        <v>0</v>
      </c>
      <c r="L1724" s="11">
        <v>220</v>
      </c>
      <c r="M1724" s="11">
        <v>10732.666666666601</v>
      </c>
      <c r="N1724" s="11">
        <v>7430.7777777777701</v>
      </c>
      <c r="O1724" s="11">
        <v>30317.0545518814</v>
      </c>
      <c r="P1724" s="11">
        <v>2528.28626340455</v>
      </c>
      <c r="Q1724" s="11">
        <v>20946.891683780399</v>
      </c>
      <c r="R1724" s="11">
        <v>0.69223772290369601</v>
      </c>
      <c r="S1724" s="11">
        <v>12.002874980741501</v>
      </c>
      <c r="T1724" s="11">
        <v>0.43806377897596399</v>
      </c>
      <c r="U1724" s="11">
        <v>0</v>
      </c>
      <c r="V1724" s="11">
        <v>15.3888888888888</v>
      </c>
      <c r="W1724" s="11">
        <v>0</v>
      </c>
      <c r="X1724" s="11">
        <v>0</v>
      </c>
      <c r="Y1724" s="11">
        <v>15.3888888888888</v>
      </c>
      <c r="Z1724" s="11">
        <v>4</v>
      </c>
      <c r="AA1724" s="11">
        <v>4</v>
      </c>
      <c r="AB1724" s="11">
        <v>6</v>
      </c>
      <c r="AC1724" s="11">
        <v>20</v>
      </c>
      <c r="AD1724" s="11">
        <v>371.53888888888798</v>
      </c>
      <c r="AE1724" s="11">
        <v>0</v>
      </c>
      <c r="AF1724" s="11">
        <v>0</v>
      </c>
      <c r="AG1724" s="11">
        <v>0</v>
      </c>
      <c r="AH1724" s="11">
        <v>0</v>
      </c>
      <c r="AI1724" s="11">
        <v>0</v>
      </c>
      <c r="AJ1724" s="11">
        <v>0</v>
      </c>
      <c r="AK1724" s="11">
        <v>0</v>
      </c>
      <c r="AL1724" s="11">
        <v>0</v>
      </c>
      <c r="AM1724" s="11">
        <v>0</v>
      </c>
      <c r="AN1724" s="11">
        <v>1179.5</v>
      </c>
      <c r="AO1724" s="11">
        <v>0</v>
      </c>
      <c r="AP1724" s="11">
        <v>12897.3888888888</v>
      </c>
      <c r="AQ1724" s="11">
        <v>95.8333333333333</v>
      </c>
    </row>
    <row r="1725" spans="1:43" hidden="1" x14ac:dyDescent="0.45">
      <c r="A1725" s="11">
        <v>1723</v>
      </c>
      <c r="B1725" s="11" t="s">
        <v>15</v>
      </c>
      <c r="C1725" s="11" t="s">
        <v>11</v>
      </c>
      <c r="D1725" s="12">
        <v>42217</v>
      </c>
      <c r="E1725" s="11">
        <f t="shared" si="52"/>
        <v>2015</v>
      </c>
      <c r="F1725" s="11">
        <f t="shared" si="53"/>
        <v>8</v>
      </c>
      <c r="G1725" s="11">
        <v>17</v>
      </c>
      <c r="H1725" s="11">
        <v>0</v>
      </c>
      <c r="I1725" s="11">
        <v>17</v>
      </c>
      <c r="J1725" s="11">
        <v>0</v>
      </c>
      <c r="K1725" s="11">
        <v>0</v>
      </c>
      <c r="L1725" s="11">
        <v>220</v>
      </c>
      <c r="M1725" s="11">
        <v>10953.352941176399</v>
      </c>
      <c r="N1725" s="11">
        <v>8787.6470588235297</v>
      </c>
      <c r="O1725" s="11">
        <v>30620.847365000202</v>
      </c>
      <c r="P1725" s="11">
        <v>2616.8571613230802</v>
      </c>
      <c r="Q1725" s="11">
        <v>24542.495371826401</v>
      </c>
      <c r="R1725" s="11">
        <v>0.80201790566629005</v>
      </c>
      <c r="S1725" s="11">
        <v>11.709035579050701</v>
      </c>
      <c r="T1725" s="11">
        <v>0.52326825147568701</v>
      </c>
      <c r="U1725" s="11">
        <v>0</v>
      </c>
      <c r="V1725" s="11">
        <v>14.235294117646999</v>
      </c>
      <c r="W1725" s="11">
        <v>0</v>
      </c>
      <c r="X1725" s="11">
        <v>0</v>
      </c>
      <c r="Y1725" s="11">
        <v>14.235294117646999</v>
      </c>
      <c r="Z1725" s="11">
        <v>4</v>
      </c>
      <c r="AA1725" s="11">
        <v>4</v>
      </c>
      <c r="AB1725" s="11">
        <v>6</v>
      </c>
      <c r="AC1725" s="11">
        <v>20</v>
      </c>
      <c r="AD1725" s="11">
        <v>439.38235294117601</v>
      </c>
      <c r="AE1725" s="11">
        <v>0</v>
      </c>
      <c r="AF1725" s="11">
        <v>0</v>
      </c>
      <c r="AG1725" s="11">
        <v>0</v>
      </c>
      <c r="AH1725" s="11">
        <v>0</v>
      </c>
      <c r="AI1725" s="11">
        <v>0</v>
      </c>
      <c r="AJ1725" s="11">
        <v>0</v>
      </c>
      <c r="AK1725" s="11">
        <v>0</v>
      </c>
      <c r="AL1725" s="11">
        <v>0</v>
      </c>
      <c r="AM1725" s="11">
        <v>0</v>
      </c>
      <c r="AN1725" s="11">
        <v>1450.2941176470499</v>
      </c>
      <c r="AO1725" s="11">
        <v>378.588235294117</v>
      </c>
      <c r="AP1725" s="11">
        <v>15479.9411764705</v>
      </c>
      <c r="AQ1725" s="11">
        <v>319.17647058823502</v>
      </c>
    </row>
    <row r="1726" spans="1:43" hidden="1" x14ac:dyDescent="0.45">
      <c r="A1726" s="11">
        <v>1724</v>
      </c>
      <c r="B1726" s="11" t="s">
        <v>15</v>
      </c>
      <c r="C1726" s="11" t="s">
        <v>11</v>
      </c>
      <c r="D1726" s="12">
        <v>42248</v>
      </c>
      <c r="E1726" s="11">
        <f t="shared" si="52"/>
        <v>2015</v>
      </c>
      <c r="F1726" s="11">
        <f t="shared" si="53"/>
        <v>9</v>
      </c>
      <c r="G1726" s="11">
        <v>18</v>
      </c>
      <c r="H1726" s="11">
        <v>1</v>
      </c>
      <c r="I1726" s="11">
        <v>17</v>
      </c>
      <c r="J1726" s="11">
        <v>1</v>
      </c>
      <c r="K1726" s="11">
        <v>1</v>
      </c>
      <c r="L1726" s="11">
        <v>236.70588235294099</v>
      </c>
      <c r="M1726" s="11">
        <v>11850.1764705882</v>
      </c>
      <c r="N1726" s="11">
        <v>8512.9411764705801</v>
      </c>
      <c r="O1726" s="11">
        <v>32415.630382756601</v>
      </c>
      <c r="P1726" s="11">
        <v>2650.7365159190599</v>
      </c>
      <c r="Q1726" s="11">
        <v>23122.488572038401</v>
      </c>
      <c r="R1726" s="11">
        <v>0.75370801941492105</v>
      </c>
      <c r="S1726" s="11">
        <v>12.9523822613956</v>
      </c>
      <c r="T1726" s="11">
        <v>0.47015096408033802</v>
      </c>
      <c r="U1726" s="11">
        <v>0</v>
      </c>
      <c r="V1726" s="11">
        <v>15.4117647058823</v>
      </c>
      <c r="W1726" s="11">
        <v>1.6470588235294099</v>
      </c>
      <c r="X1726" s="11">
        <v>0.47058823529411697</v>
      </c>
      <c r="Y1726" s="11">
        <v>13.294117647058799</v>
      </c>
      <c r="Z1726" s="11">
        <v>4.23529411764705</v>
      </c>
      <c r="AA1726" s="11">
        <v>4.23529411764705</v>
      </c>
      <c r="AB1726" s="11">
        <v>6.3529411764705799</v>
      </c>
      <c r="AC1726" s="11">
        <v>21.647058823529399</v>
      </c>
      <c r="AD1726" s="11">
        <v>413.21042780748598</v>
      </c>
      <c r="AE1726" s="11">
        <v>0</v>
      </c>
      <c r="AF1726" s="11">
        <v>0</v>
      </c>
      <c r="AG1726" s="11">
        <v>0</v>
      </c>
      <c r="AH1726" s="11">
        <v>0</v>
      </c>
      <c r="AI1726" s="11">
        <v>0</v>
      </c>
      <c r="AJ1726" s="11">
        <v>0</v>
      </c>
      <c r="AK1726" s="11">
        <v>0</v>
      </c>
      <c r="AL1726" s="11">
        <v>0</v>
      </c>
      <c r="AM1726" s="11">
        <v>0</v>
      </c>
      <c r="AN1726" s="11">
        <v>1389.9411764705801</v>
      </c>
      <c r="AO1726" s="11">
        <v>0</v>
      </c>
      <c r="AP1726" s="11">
        <v>15288.8235294117</v>
      </c>
      <c r="AQ1726" s="11">
        <v>589.29411764705799</v>
      </c>
    </row>
    <row r="1727" spans="1:43" hidden="1" x14ac:dyDescent="0.45">
      <c r="A1727" s="11">
        <v>1725</v>
      </c>
      <c r="B1727" s="11" t="s">
        <v>15</v>
      </c>
      <c r="C1727" s="11" t="s">
        <v>11</v>
      </c>
      <c r="D1727" s="12">
        <v>42278</v>
      </c>
      <c r="E1727" s="11">
        <f t="shared" si="52"/>
        <v>2015</v>
      </c>
      <c r="F1727" s="11">
        <f t="shared" si="53"/>
        <v>10</v>
      </c>
      <c r="G1727" s="11">
        <v>17</v>
      </c>
      <c r="H1727" s="11">
        <v>0</v>
      </c>
      <c r="I1727" s="11">
        <v>17</v>
      </c>
      <c r="J1727" s="11">
        <v>0</v>
      </c>
      <c r="K1727" s="11">
        <v>0</v>
      </c>
      <c r="L1727" s="11">
        <v>220</v>
      </c>
      <c r="M1727" s="11">
        <v>10983.470588235199</v>
      </c>
      <c r="N1727" s="11">
        <v>8344.9411764705801</v>
      </c>
      <c r="O1727" s="11">
        <v>30501.141662666501</v>
      </c>
      <c r="P1727" s="11">
        <v>2533.84509949433</v>
      </c>
      <c r="Q1727" s="11">
        <v>23160.114671181698</v>
      </c>
      <c r="R1727" s="11">
        <v>0.75926026983066797</v>
      </c>
      <c r="S1727" s="11">
        <v>12.039969228468401</v>
      </c>
      <c r="T1727" s="11">
        <v>0.47846261994081601</v>
      </c>
      <c r="U1727" s="11">
        <v>0</v>
      </c>
      <c r="V1727" s="11">
        <v>14.294117647058799</v>
      </c>
      <c r="W1727" s="11">
        <v>0</v>
      </c>
      <c r="X1727" s="11">
        <v>0</v>
      </c>
      <c r="Y1727" s="11">
        <v>14.294117647058799</v>
      </c>
      <c r="Z1727" s="11">
        <v>4</v>
      </c>
      <c r="AA1727" s="11">
        <v>4</v>
      </c>
      <c r="AB1727" s="11">
        <v>6</v>
      </c>
      <c r="AC1727" s="11">
        <v>20</v>
      </c>
      <c r="AD1727" s="11">
        <v>417.24705882352902</v>
      </c>
      <c r="AE1727" s="11">
        <v>0</v>
      </c>
      <c r="AF1727" s="11">
        <v>0</v>
      </c>
      <c r="AG1727" s="11">
        <v>0</v>
      </c>
      <c r="AH1727" s="11">
        <v>0</v>
      </c>
      <c r="AI1727" s="11">
        <v>0</v>
      </c>
      <c r="AJ1727" s="11">
        <v>0</v>
      </c>
      <c r="AK1727" s="11">
        <v>0</v>
      </c>
      <c r="AL1727" s="11">
        <v>0</v>
      </c>
      <c r="AM1727" s="11">
        <v>0</v>
      </c>
      <c r="AN1727" s="11">
        <v>1319.1764705882299</v>
      </c>
      <c r="AO1727" s="11">
        <v>81.470588235294102</v>
      </c>
      <c r="AP1727" s="11">
        <v>14264.7647058823</v>
      </c>
      <c r="AQ1727" s="11">
        <v>433.76470588235202</v>
      </c>
    </row>
    <row r="1728" spans="1:43" hidden="1" x14ac:dyDescent="0.45">
      <c r="A1728" s="11">
        <v>1726</v>
      </c>
      <c r="B1728" s="11" t="s">
        <v>15</v>
      </c>
      <c r="C1728" s="11" t="s">
        <v>11</v>
      </c>
      <c r="D1728" s="12">
        <v>42309</v>
      </c>
      <c r="E1728" s="11">
        <f t="shared" si="52"/>
        <v>2015</v>
      </c>
      <c r="F1728" s="11">
        <f t="shared" si="53"/>
        <v>11</v>
      </c>
      <c r="G1728" s="11">
        <v>17</v>
      </c>
      <c r="H1728" s="11">
        <v>0</v>
      </c>
      <c r="I1728" s="11">
        <v>17</v>
      </c>
      <c r="J1728" s="11">
        <v>0</v>
      </c>
      <c r="K1728" s="11">
        <v>0</v>
      </c>
      <c r="L1728" s="11">
        <v>220</v>
      </c>
      <c r="M1728" s="11">
        <v>10966.529411764701</v>
      </c>
      <c r="N1728" s="11">
        <v>7972.2941176470504</v>
      </c>
      <c r="O1728" s="11">
        <v>30356.401829615501</v>
      </c>
      <c r="P1728" s="11">
        <v>2504.3951708336299</v>
      </c>
      <c r="Q1728" s="11">
        <v>22068.4719958592</v>
      </c>
      <c r="R1728" s="11">
        <v>0.72693812710602201</v>
      </c>
      <c r="S1728" s="11">
        <v>12.1218764346788</v>
      </c>
      <c r="T1728" s="11">
        <v>0.45243603368769503</v>
      </c>
      <c r="U1728" s="11">
        <v>0</v>
      </c>
      <c r="V1728" s="11">
        <v>14.235294117646999</v>
      </c>
      <c r="W1728" s="11">
        <v>0</v>
      </c>
      <c r="X1728" s="11">
        <v>0</v>
      </c>
      <c r="Y1728" s="11">
        <v>14.235294117646999</v>
      </c>
      <c r="Z1728" s="11">
        <v>4</v>
      </c>
      <c r="AA1728" s="11">
        <v>4</v>
      </c>
      <c r="AB1728" s="11">
        <v>6</v>
      </c>
      <c r="AC1728" s="11">
        <v>20</v>
      </c>
      <c r="AD1728" s="11">
        <v>398.61470588235198</v>
      </c>
      <c r="AE1728" s="11">
        <v>0</v>
      </c>
      <c r="AF1728" s="11">
        <v>0</v>
      </c>
      <c r="AG1728" s="11">
        <v>0</v>
      </c>
      <c r="AH1728" s="11">
        <v>0</v>
      </c>
      <c r="AI1728" s="11">
        <v>0</v>
      </c>
      <c r="AJ1728" s="11">
        <v>0</v>
      </c>
      <c r="AK1728" s="11">
        <v>0</v>
      </c>
      <c r="AL1728" s="11">
        <v>0</v>
      </c>
      <c r="AM1728" s="11">
        <v>0</v>
      </c>
      <c r="AN1728" s="11">
        <v>1206.5294117646999</v>
      </c>
      <c r="AO1728" s="11">
        <v>0</v>
      </c>
      <c r="AP1728" s="11">
        <v>13411.8235294117</v>
      </c>
      <c r="AQ1728" s="11">
        <v>319</v>
      </c>
    </row>
    <row r="1729" spans="1:43" hidden="1" x14ac:dyDescent="0.45">
      <c r="A1729" s="11">
        <v>1727</v>
      </c>
      <c r="B1729" s="11" t="s">
        <v>15</v>
      </c>
      <c r="C1729" s="11" t="s">
        <v>11</v>
      </c>
      <c r="D1729" s="12">
        <v>42339</v>
      </c>
      <c r="E1729" s="11">
        <f t="shared" si="52"/>
        <v>2015</v>
      </c>
      <c r="F1729" s="11">
        <f t="shared" si="53"/>
        <v>12</v>
      </c>
      <c r="G1729" s="11">
        <v>19</v>
      </c>
      <c r="H1729" s="11">
        <v>0</v>
      </c>
      <c r="I1729" s="11">
        <v>19</v>
      </c>
      <c r="J1729" s="11">
        <v>0</v>
      </c>
      <c r="K1729" s="11">
        <v>0</v>
      </c>
      <c r="L1729" s="11">
        <v>220</v>
      </c>
      <c r="M1729" s="11">
        <v>10972.052631578899</v>
      </c>
      <c r="N1729" s="11">
        <v>8581</v>
      </c>
      <c r="O1729" s="11">
        <v>30349.567946863299</v>
      </c>
      <c r="P1729" s="11">
        <v>2518.9410670994998</v>
      </c>
      <c r="Q1729" s="11">
        <v>23674.4255451055</v>
      </c>
      <c r="R1729" s="11">
        <v>0.78167924596767202</v>
      </c>
      <c r="S1729" s="11">
        <v>12.053579753445</v>
      </c>
      <c r="T1729" s="11">
        <v>0.49009563860507299</v>
      </c>
      <c r="U1729" s="11">
        <v>0</v>
      </c>
      <c r="V1729" s="11">
        <v>14.157894736842101</v>
      </c>
      <c r="W1729" s="11">
        <v>0</v>
      </c>
      <c r="X1729" s="11">
        <v>0</v>
      </c>
      <c r="Y1729" s="11">
        <v>14.157894736842101</v>
      </c>
      <c r="Z1729" s="11">
        <v>4</v>
      </c>
      <c r="AA1729" s="11">
        <v>4</v>
      </c>
      <c r="AB1729" s="11">
        <v>6</v>
      </c>
      <c r="AC1729" s="11">
        <v>20</v>
      </c>
      <c r="AD1729" s="11">
        <v>429.05</v>
      </c>
      <c r="AE1729" s="11">
        <v>0</v>
      </c>
      <c r="AF1729" s="11">
        <v>0</v>
      </c>
      <c r="AG1729" s="11">
        <v>0</v>
      </c>
      <c r="AH1729" s="11">
        <v>0</v>
      </c>
      <c r="AI1729" s="11">
        <v>0</v>
      </c>
      <c r="AJ1729" s="11">
        <v>0</v>
      </c>
      <c r="AK1729" s="11">
        <v>0</v>
      </c>
      <c r="AL1729" s="11">
        <v>0</v>
      </c>
      <c r="AM1729" s="11">
        <v>0</v>
      </c>
      <c r="AN1729" s="11">
        <v>1270.4210526315701</v>
      </c>
      <c r="AO1729" s="11">
        <v>218.105263157894</v>
      </c>
      <c r="AP1729" s="11">
        <v>14477.526315789401</v>
      </c>
      <c r="AQ1729" s="11">
        <v>232.31578947368399</v>
      </c>
    </row>
    <row r="1730" spans="1:43" hidden="1" x14ac:dyDescent="0.45">
      <c r="A1730" s="11">
        <v>1728</v>
      </c>
      <c r="B1730" s="11" t="s">
        <v>15</v>
      </c>
      <c r="C1730" s="11" t="s">
        <v>11</v>
      </c>
      <c r="D1730" s="12">
        <v>42370</v>
      </c>
      <c r="E1730" s="11">
        <f t="shared" si="52"/>
        <v>2016</v>
      </c>
      <c r="F1730" s="11">
        <f t="shared" si="53"/>
        <v>1</v>
      </c>
      <c r="G1730" s="11">
        <v>16</v>
      </c>
      <c r="H1730" s="11">
        <v>0</v>
      </c>
      <c r="I1730" s="11">
        <v>16</v>
      </c>
      <c r="J1730" s="11">
        <v>0</v>
      </c>
      <c r="K1730" s="11">
        <v>0</v>
      </c>
      <c r="L1730" s="11">
        <v>220</v>
      </c>
      <c r="M1730" s="11">
        <v>11044</v>
      </c>
      <c r="N1730" s="11">
        <v>8435.4375</v>
      </c>
      <c r="O1730" s="11">
        <v>31391.190819482799</v>
      </c>
      <c r="P1730" s="11">
        <v>2602.0640614917602</v>
      </c>
      <c r="Q1730" s="11">
        <v>23986.2965694042</v>
      </c>
      <c r="R1730" s="11">
        <v>0.76380274357116895</v>
      </c>
      <c r="S1730" s="11">
        <v>12.0644233864535</v>
      </c>
      <c r="T1730" s="11">
        <v>0.49400427825039001</v>
      </c>
      <c r="U1730" s="11">
        <v>0</v>
      </c>
      <c r="V1730" s="11">
        <v>14.25</v>
      </c>
      <c r="W1730" s="11">
        <v>0</v>
      </c>
      <c r="X1730" s="11">
        <v>0</v>
      </c>
      <c r="Y1730" s="11">
        <v>14.25</v>
      </c>
      <c r="Z1730" s="11">
        <v>4</v>
      </c>
      <c r="AA1730" s="11">
        <v>4</v>
      </c>
      <c r="AB1730" s="11">
        <v>6</v>
      </c>
      <c r="AC1730" s="11">
        <v>20</v>
      </c>
      <c r="AD1730" s="11">
        <v>421.77187500000002</v>
      </c>
      <c r="AE1730" s="11">
        <v>0</v>
      </c>
      <c r="AF1730" s="11">
        <v>0</v>
      </c>
      <c r="AG1730" s="11">
        <v>0</v>
      </c>
      <c r="AH1730" s="11">
        <v>0</v>
      </c>
      <c r="AI1730" s="11">
        <v>0</v>
      </c>
      <c r="AJ1730" s="11">
        <v>0</v>
      </c>
      <c r="AK1730" s="11">
        <v>0</v>
      </c>
      <c r="AL1730" s="11">
        <v>0</v>
      </c>
      <c r="AM1730" s="11">
        <v>0</v>
      </c>
      <c r="AN1730" s="11">
        <v>1181.6875</v>
      </c>
      <c r="AO1730" s="11">
        <v>0</v>
      </c>
      <c r="AP1730" s="11">
        <v>13173.9375</v>
      </c>
      <c r="AQ1730" s="11">
        <v>222.3125</v>
      </c>
    </row>
    <row r="1731" spans="1:43" hidden="1" x14ac:dyDescent="0.45">
      <c r="A1731" s="11">
        <v>1729</v>
      </c>
      <c r="B1731" s="11" t="s">
        <v>15</v>
      </c>
      <c r="C1731" s="11" t="s">
        <v>11</v>
      </c>
      <c r="D1731" s="12">
        <v>42401</v>
      </c>
      <c r="E1731" s="11">
        <f t="shared" ref="E1731:E1794" si="54">YEAR(D1731)</f>
        <v>2016</v>
      </c>
      <c r="F1731" s="11">
        <f t="shared" ref="F1731:F1794" si="55">MONTH(D1731)</f>
        <v>2</v>
      </c>
      <c r="G1731" s="11">
        <v>17</v>
      </c>
      <c r="H1731" s="11">
        <v>2</v>
      </c>
      <c r="I1731" s="11">
        <v>15</v>
      </c>
      <c r="J1731" s="11">
        <v>2</v>
      </c>
      <c r="K1731" s="11">
        <v>2</v>
      </c>
      <c r="L1731" s="11">
        <v>252.53333333333299</v>
      </c>
      <c r="M1731" s="11">
        <v>12680.5333333333</v>
      </c>
      <c r="N1731" s="11">
        <v>11026.4666666666</v>
      </c>
      <c r="O1731" s="11">
        <v>35406.687294295603</v>
      </c>
      <c r="P1731" s="11">
        <v>2930.7369534777099</v>
      </c>
      <c r="Q1731" s="11">
        <v>30653.156078788699</v>
      </c>
      <c r="R1731" s="11">
        <v>0.98118957179720201</v>
      </c>
      <c r="S1731" s="11">
        <v>13.6940125390869</v>
      </c>
      <c r="T1731" s="11">
        <v>0.63186571099851896</v>
      </c>
      <c r="U1731" s="11">
        <v>0</v>
      </c>
      <c r="V1731" s="11">
        <v>16.266666666666602</v>
      </c>
      <c r="W1731" s="11">
        <v>2.8</v>
      </c>
      <c r="X1731" s="11">
        <v>0.4</v>
      </c>
      <c r="Y1731" s="11">
        <v>13.066666666666601</v>
      </c>
      <c r="Z1731" s="11">
        <v>4.5333333333333297</v>
      </c>
      <c r="AA1731" s="11">
        <v>4.5333333333333297</v>
      </c>
      <c r="AB1731" s="11">
        <v>6.8</v>
      </c>
      <c r="AC1731" s="11">
        <v>23.066666666666599</v>
      </c>
      <c r="AD1731" s="11">
        <v>538.81424242424202</v>
      </c>
      <c r="AE1731" s="11">
        <v>0</v>
      </c>
      <c r="AF1731" s="11">
        <v>0</v>
      </c>
      <c r="AG1731" s="11">
        <v>0</v>
      </c>
      <c r="AH1731" s="11">
        <v>0</v>
      </c>
      <c r="AI1731" s="11">
        <v>0</v>
      </c>
      <c r="AJ1731" s="11">
        <v>0</v>
      </c>
      <c r="AK1731" s="11">
        <v>0</v>
      </c>
      <c r="AL1731" s="11">
        <v>0</v>
      </c>
      <c r="AM1731" s="11">
        <v>0</v>
      </c>
      <c r="AN1731" s="11">
        <v>2066.4666666666599</v>
      </c>
      <c r="AO1731" s="11">
        <v>0</v>
      </c>
      <c r="AP1731" s="11">
        <v>18728.5333333333</v>
      </c>
      <c r="AQ1731" s="11">
        <v>397.06666666666598</v>
      </c>
    </row>
    <row r="1732" spans="1:43" hidden="1" x14ac:dyDescent="0.45">
      <c r="A1732" s="11">
        <v>1730</v>
      </c>
      <c r="B1732" s="11" t="s">
        <v>15</v>
      </c>
      <c r="C1732" s="11" t="s">
        <v>11</v>
      </c>
      <c r="D1732" s="12">
        <v>42430</v>
      </c>
      <c r="E1732" s="11">
        <f t="shared" si="54"/>
        <v>2016</v>
      </c>
      <c r="F1732" s="11">
        <f t="shared" si="55"/>
        <v>3</v>
      </c>
      <c r="G1732" s="11">
        <v>19</v>
      </c>
      <c r="H1732" s="11">
        <v>1</v>
      </c>
      <c r="I1732" s="11">
        <v>18</v>
      </c>
      <c r="J1732" s="11">
        <v>1</v>
      </c>
      <c r="K1732" s="11">
        <v>0</v>
      </c>
      <c r="L1732" s="11">
        <v>232.222222222222</v>
      </c>
      <c r="M1732" s="11">
        <v>11657.5555555555</v>
      </c>
      <c r="N1732" s="11">
        <v>8000.0555555555502</v>
      </c>
      <c r="O1732" s="11">
        <v>33077.0028117119</v>
      </c>
      <c r="P1732" s="11">
        <v>2684.1489656067101</v>
      </c>
      <c r="Q1732" s="11">
        <v>22648.225874280601</v>
      </c>
      <c r="R1732" s="11">
        <v>0.724380256750774</v>
      </c>
      <c r="S1732" s="11">
        <v>13.007841554423401</v>
      </c>
      <c r="T1732" s="11">
        <v>0.45777273303590799</v>
      </c>
      <c r="U1732" s="11">
        <v>0</v>
      </c>
      <c r="V1732" s="11">
        <v>15.8333333333333</v>
      </c>
      <c r="W1732" s="11">
        <v>0</v>
      </c>
      <c r="X1732" s="11">
        <v>0</v>
      </c>
      <c r="Y1732" s="11">
        <v>15.8333333333333</v>
      </c>
      <c r="Z1732" s="11">
        <v>4.2222222222222197</v>
      </c>
      <c r="AA1732" s="11">
        <v>4.2222222222222197</v>
      </c>
      <c r="AB1732" s="11">
        <v>6.3333333333333304</v>
      </c>
      <c r="AC1732" s="11">
        <v>21.1111111111111</v>
      </c>
      <c r="AD1732" s="11">
        <v>400.002777777777</v>
      </c>
      <c r="AE1732" s="11">
        <v>0</v>
      </c>
      <c r="AF1732" s="11">
        <v>0</v>
      </c>
      <c r="AG1732" s="11">
        <v>0</v>
      </c>
      <c r="AH1732" s="11">
        <v>0</v>
      </c>
      <c r="AI1732" s="11">
        <v>0</v>
      </c>
      <c r="AJ1732" s="11">
        <v>0</v>
      </c>
      <c r="AK1732" s="11">
        <v>0</v>
      </c>
      <c r="AL1732" s="11">
        <v>0</v>
      </c>
      <c r="AM1732" s="11">
        <v>0</v>
      </c>
      <c r="AN1732" s="11">
        <v>1226.1111111111099</v>
      </c>
      <c r="AO1732" s="11">
        <v>0</v>
      </c>
      <c r="AP1732" s="11">
        <v>12872.8888888888</v>
      </c>
      <c r="AQ1732" s="11">
        <v>375.166666666666</v>
      </c>
    </row>
    <row r="1733" spans="1:43" hidden="1" x14ac:dyDescent="0.45">
      <c r="A1733" s="11">
        <v>1731</v>
      </c>
      <c r="B1733" s="11" t="s">
        <v>15</v>
      </c>
      <c r="C1733" s="11" t="s">
        <v>11</v>
      </c>
      <c r="D1733" s="12">
        <v>42461</v>
      </c>
      <c r="E1733" s="11">
        <f t="shared" si="54"/>
        <v>2016</v>
      </c>
      <c r="F1733" s="11">
        <f t="shared" si="55"/>
        <v>4</v>
      </c>
      <c r="G1733" s="11">
        <v>16</v>
      </c>
      <c r="H1733" s="11">
        <v>0</v>
      </c>
      <c r="I1733" s="11">
        <v>16</v>
      </c>
      <c r="J1733" s="11">
        <v>0</v>
      </c>
      <c r="K1733" s="11">
        <v>0</v>
      </c>
      <c r="L1733" s="11">
        <v>220</v>
      </c>
      <c r="M1733" s="11">
        <v>11044</v>
      </c>
      <c r="N1733" s="11">
        <v>8346.6875</v>
      </c>
      <c r="O1733" s="11">
        <v>30897.289059106599</v>
      </c>
      <c r="P1733" s="11">
        <v>2563.31123469155</v>
      </c>
      <c r="Q1733" s="11">
        <v>23342.654529608801</v>
      </c>
      <c r="R1733" s="11">
        <v>0.75576670590365802</v>
      </c>
      <c r="S1733" s="11">
        <v>12.0525000244218</v>
      </c>
      <c r="T1733" s="11">
        <v>0.481397738636828</v>
      </c>
      <c r="U1733" s="11">
        <v>0</v>
      </c>
      <c r="V1733" s="11">
        <v>15</v>
      </c>
      <c r="W1733" s="11">
        <v>0</v>
      </c>
      <c r="X1733" s="11">
        <v>0</v>
      </c>
      <c r="Y1733" s="11">
        <v>15</v>
      </c>
      <c r="Z1733" s="11">
        <v>4</v>
      </c>
      <c r="AA1733" s="11">
        <v>4</v>
      </c>
      <c r="AB1733" s="11">
        <v>6</v>
      </c>
      <c r="AC1733" s="11">
        <v>20</v>
      </c>
      <c r="AD1733" s="11">
        <v>417.33437500000002</v>
      </c>
      <c r="AE1733" s="11">
        <v>0</v>
      </c>
      <c r="AF1733" s="11">
        <v>0</v>
      </c>
      <c r="AG1733" s="11">
        <v>0</v>
      </c>
      <c r="AH1733" s="11">
        <v>0</v>
      </c>
      <c r="AI1733" s="11">
        <v>0</v>
      </c>
      <c r="AJ1733" s="11">
        <v>0</v>
      </c>
      <c r="AK1733" s="11">
        <v>0</v>
      </c>
      <c r="AL1733" s="11">
        <v>0</v>
      </c>
      <c r="AM1733" s="11">
        <v>0</v>
      </c>
      <c r="AN1733" s="11">
        <v>1254.625</v>
      </c>
      <c r="AO1733" s="11">
        <v>0</v>
      </c>
      <c r="AP1733" s="11">
        <v>13111.5</v>
      </c>
      <c r="AQ1733" s="11">
        <v>306.5</v>
      </c>
    </row>
    <row r="1734" spans="1:43" hidden="1" x14ac:dyDescent="0.45">
      <c r="A1734" s="11">
        <v>1732</v>
      </c>
      <c r="B1734" s="11" t="s">
        <v>15</v>
      </c>
      <c r="C1734" s="11" t="s">
        <v>11</v>
      </c>
      <c r="D1734" s="12">
        <v>42491</v>
      </c>
      <c r="E1734" s="11">
        <f t="shared" si="54"/>
        <v>2016</v>
      </c>
      <c r="F1734" s="11">
        <f t="shared" si="55"/>
        <v>5</v>
      </c>
      <c r="G1734" s="11">
        <v>18</v>
      </c>
      <c r="H1734" s="11">
        <v>1</v>
      </c>
      <c r="I1734" s="11">
        <v>17</v>
      </c>
      <c r="J1734" s="11">
        <v>1</v>
      </c>
      <c r="K1734" s="11">
        <v>0</v>
      </c>
      <c r="L1734" s="11">
        <v>234.82352941176401</v>
      </c>
      <c r="M1734" s="11">
        <v>11779.0588235294</v>
      </c>
      <c r="N1734" s="11">
        <v>9752</v>
      </c>
      <c r="O1734" s="11">
        <v>32974.0705854509</v>
      </c>
      <c r="P1734" s="11">
        <v>2730.43078498053</v>
      </c>
      <c r="Q1734" s="11">
        <v>27036.0711139349</v>
      </c>
      <c r="R1734" s="11">
        <v>0.87346938897416404</v>
      </c>
      <c r="S1734" s="11">
        <v>12.786036959957199</v>
      </c>
      <c r="T1734" s="11">
        <v>0.55967851394318902</v>
      </c>
      <c r="U1734" s="11">
        <v>0</v>
      </c>
      <c r="V1734" s="11">
        <v>16.352941176470502</v>
      </c>
      <c r="W1734" s="11">
        <v>0</v>
      </c>
      <c r="X1734" s="11">
        <v>0.23529411764705799</v>
      </c>
      <c r="Y1734" s="11">
        <v>16.117647058823501</v>
      </c>
      <c r="Z1734" s="11">
        <v>4.23529411764705</v>
      </c>
      <c r="AA1734" s="11">
        <v>4.23529411764705</v>
      </c>
      <c r="AB1734" s="11">
        <v>6.3529411764705799</v>
      </c>
      <c r="AC1734" s="11">
        <v>21.411764705882302</v>
      </c>
      <c r="AD1734" s="11">
        <v>479.83262032085503</v>
      </c>
      <c r="AE1734" s="11">
        <v>0</v>
      </c>
      <c r="AF1734" s="11">
        <v>0</v>
      </c>
      <c r="AG1734" s="11">
        <v>0</v>
      </c>
      <c r="AH1734" s="11">
        <v>0</v>
      </c>
      <c r="AI1734" s="11">
        <v>0</v>
      </c>
      <c r="AJ1734" s="11">
        <v>0</v>
      </c>
      <c r="AK1734" s="11">
        <v>0</v>
      </c>
      <c r="AL1734" s="11">
        <v>0</v>
      </c>
      <c r="AM1734" s="11">
        <v>0</v>
      </c>
      <c r="AN1734" s="11">
        <v>1535</v>
      </c>
      <c r="AO1734" s="11">
        <v>97.235294117647001</v>
      </c>
      <c r="AP1734" s="11">
        <v>15679.294117646999</v>
      </c>
      <c r="AQ1734" s="11">
        <v>571.64705882352905</v>
      </c>
    </row>
    <row r="1735" spans="1:43" hidden="1" x14ac:dyDescent="0.45">
      <c r="A1735" s="11">
        <v>1733</v>
      </c>
      <c r="B1735" s="11" t="s">
        <v>15</v>
      </c>
      <c r="C1735" s="11" t="s">
        <v>11</v>
      </c>
      <c r="D1735" s="12">
        <v>42522</v>
      </c>
      <c r="E1735" s="11">
        <f t="shared" si="54"/>
        <v>2016</v>
      </c>
      <c r="F1735" s="11">
        <f t="shared" si="55"/>
        <v>6</v>
      </c>
      <c r="G1735" s="11">
        <v>18</v>
      </c>
      <c r="H1735" s="11">
        <v>1</v>
      </c>
      <c r="I1735" s="11">
        <v>17</v>
      </c>
      <c r="J1735" s="11">
        <v>1</v>
      </c>
      <c r="K1735" s="11">
        <v>0</v>
      </c>
      <c r="L1735" s="11">
        <v>232.941176470588</v>
      </c>
      <c r="M1735" s="11">
        <v>11693.647058823501</v>
      </c>
      <c r="N1735" s="11">
        <v>9012.1764705882306</v>
      </c>
      <c r="O1735" s="11">
        <v>32771.6329916541</v>
      </c>
      <c r="P1735" s="11">
        <v>2699.4102497109402</v>
      </c>
      <c r="Q1735" s="11">
        <v>25171.3049193599</v>
      </c>
      <c r="R1735" s="11">
        <v>0.81602467136800305</v>
      </c>
      <c r="S1735" s="11">
        <v>12.855556378145801</v>
      </c>
      <c r="T1735" s="11">
        <v>0.517412225590689</v>
      </c>
      <c r="U1735" s="11">
        <v>0</v>
      </c>
      <c r="V1735" s="11">
        <v>15.9411764705882</v>
      </c>
      <c r="W1735" s="11">
        <v>0</v>
      </c>
      <c r="X1735" s="11">
        <v>0</v>
      </c>
      <c r="Y1735" s="11">
        <v>15.9411764705882</v>
      </c>
      <c r="Z1735" s="11">
        <v>4.23529411764705</v>
      </c>
      <c r="AA1735" s="11">
        <v>4.23529411764705</v>
      </c>
      <c r="AB1735" s="11">
        <v>6.3529411764705799</v>
      </c>
      <c r="AC1735" s="11">
        <v>21.176470588235201</v>
      </c>
      <c r="AD1735" s="11">
        <v>450.60882352941098</v>
      </c>
      <c r="AE1735" s="11">
        <v>0</v>
      </c>
      <c r="AF1735" s="11">
        <v>0</v>
      </c>
      <c r="AG1735" s="11">
        <v>0</v>
      </c>
      <c r="AH1735" s="11">
        <v>0</v>
      </c>
      <c r="AI1735" s="11">
        <v>0</v>
      </c>
      <c r="AJ1735" s="11">
        <v>0</v>
      </c>
      <c r="AK1735" s="11">
        <v>0</v>
      </c>
      <c r="AL1735" s="11">
        <v>0</v>
      </c>
      <c r="AM1735" s="11">
        <v>0</v>
      </c>
      <c r="AN1735" s="11">
        <v>1277.64705882352</v>
      </c>
      <c r="AO1735" s="11">
        <v>0</v>
      </c>
      <c r="AP1735" s="11">
        <v>13844.8823529411</v>
      </c>
      <c r="AQ1735" s="11">
        <v>183.117647058823</v>
      </c>
    </row>
    <row r="1736" spans="1:43" hidden="1" x14ac:dyDescent="0.45">
      <c r="A1736" s="11">
        <v>1734</v>
      </c>
      <c r="B1736" s="11" t="s">
        <v>15</v>
      </c>
      <c r="C1736" s="11" t="s">
        <v>11</v>
      </c>
      <c r="D1736" s="12">
        <v>42552</v>
      </c>
      <c r="E1736" s="11">
        <f t="shared" si="54"/>
        <v>2016</v>
      </c>
      <c r="F1736" s="11">
        <f t="shared" si="55"/>
        <v>7</v>
      </c>
      <c r="G1736" s="11">
        <v>16</v>
      </c>
      <c r="H1736" s="11">
        <v>0</v>
      </c>
      <c r="I1736" s="11">
        <v>16</v>
      </c>
      <c r="J1736" s="11">
        <v>0</v>
      </c>
      <c r="K1736" s="11">
        <v>0</v>
      </c>
      <c r="L1736" s="11">
        <v>220</v>
      </c>
      <c r="M1736" s="11">
        <v>11044</v>
      </c>
      <c r="N1736" s="11">
        <v>8773.3125</v>
      </c>
      <c r="O1736" s="11">
        <v>31263.684583265102</v>
      </c>
      <c r="P1736" s="11">
        <v>2577.0474488483701</v>
      </c>
      <c r="Q1736" s="11">
        <v>24805.692785675401</v>
      </c>
      <c r="R1736" s="11">
        <v>0.79439627852227401</v>
      </c>
      <c r="S1736" s="11">
        <v>12.134039703958299</v>
      </c>
      <c r="T1736" s="11">
        <v>0.509456411571234</v>
      </c>
      <c r="U1736" s="11">
        <v>0</v>
      </c>
      <c r="V1736" s="11">
        <v>14.8125</v>
      </c>
      <c r="W1736" s="11">
        <v>0</v>
      </c>
      <c r="X1736" s="11">
        <v>0</v>
      </c>
      <c r="Y1736" s="11">
        <v>14.8125</v>
      </c>
      <c r="Z1736" s="11">
        <v>4</v>
      </c>
      <c r="AA1736" s="11">
        <v>4</v>
      </c>
      <c r="AB1736" s="11">
        <v>6</v>
      </c>
      <c r="AC1736" s="11">
        <v>20</v>
      </c>
      <c r="AD1736" s="11">
        <v>438.66562499999998</v>
      </c>
      <c r="AE1736" s="11">
        <v>0</v>
      </c>
      <c r="AF1736" s="11">
        <v>0</v>
      </c>
      <c r="AG1736" s="11">
        <v>0</v>
      </c>
      <c r="AH1736" s="11">
        <v>0</v>
      </c>
      <c r="AI1736" s="11">
        <v>0</v>
      </c>
      <c r="AJ1736" s="11">
        <v>0</v>
      </c>
      <c r="AK1736" s="11">
        <v>0</v>
      </c>
      <c r="AL1736" s="11">
        <v>0</v>
      </c>
      <c r="AM1736" s="11">
        <v>0</v>
      </c>
      <c r="AN1736" s="11">
        <v>1172.75</v>
      </c>
      <c r="AO1736" s="11">
        <v>0</v>
      </c>
      <c r="AP1736" s="11">
        <v>12420.9375</v>
      </c>
      <c r="AQ1736" s="11">
        <v>268.4375</v>
      </c>
    </row>
    <row r="1737" spans="1:43" hidden="1" x14ac:dyDescent="0.45">
      <c r="A1737" s="11">
        <v>1735</v>
      </c>
      <c r="B1737" s="11" t="s">
        <v>15</v>
      </c>
      <c r="C1737" s="11" t="s">
        <v>11</v>
      </c>
      <c r="D1737" s="12">
        <v>42583</v>
      </c>
      <c r="E1737" s="11">
        <f t="shared" si="54"/>
        <v>2016</v>
      </c>
      <c r="F1737" s="11">
        <f t="shared" si="55"/>
        <v>8</v>
      </c>
      <c r="G1737" s="11">
        <v>19</v>
      </c>
      <c r="H1737" s="11">
        <v>1</v>
      </c>
      <c r="I1737" s="11">
        <v>18</v>
      </c>
      <c r="J1737" s="11">
        <v>1</v>
      </c>
      <c r="K1737" s="11">
        <v>0</v>
      </c>
      <c r="L1737" s="11">
        <v>232.222222222222</v>
      </c>
      <c r="M1737" s="11">
        <v>11657.5555555555</v>
      </c>
      <c r="N1737" s="11">
        <v>10371.666666666601</v>
      </c>
      <c r="O1737" s="11">
        <v>32976.550983243797</v>
      </c>
      <c r="P1737" s="11">
        <v>2775.02555400764</v>
      </c>
      <c r="Q1737" s="11">
        <v>29310.136871704999</v>
      </c>
      <c r="R1737" s="11">
        <v>0.93912229868405095</v>
      </c>
      <c r="S1737" s="11">
        <v>12.5469918435449</v>
      </c>
      <c r="T1737" s="11">
        <v>0.61478171134806903</v>
      </c>
      <c r="U1737" s="11">
        <v>0</v>
      </c>
      <c r="V1737" s="11">
        <v>15.7777777777777</v>
      </c>
      <c r="W1737" s="11">
        <v>0</v>
      </c>
      <c r="X1737" s="11">
        <v>0</v>
      </c>
      <c r="Y1737" s="11">
        <v>15.7777777777777</v>
      </c>
      <c r="Z1737" s="11">
        <v>4.2222222222222197</v>
      </c>
      <c r="AA1737" s="11">
        <v>4.2222222222222197</v>
      </c>
      <c r="AB1737" s="11">
        <v>6.3333333333333304</v>
      </c>
      <c r="AC1737" s="11">
        <v>21.1111111111111</v>
      </c>
      <c r="AD1737" s="11">
        <v>518.58333333333303</v>
      </c>
      <c r="AE1737" s="11">
        <v>0</v>
      </c>
      <c r="AF1737" s="11">
        <v>0</v>
      </c>
      <c r="AG1737" s="11">
        <v>0</v>
      </c>
      <c r="AH1737" s="11">
        <v>0</v>
      </c>
      <c r="AI1737" s="11">
        <v>0</v>
      </c>
      <c r="AJ1737" s="11">
        <v>0</v>
      </c>
      <c r="AK1737" s="11">
        <v>0</v>
      </c>
      <c r="AL1737" s="11">
        <v>0</v>
      </c>
      <c r="AM1737" s="11">
        <v>0</v>
      </c>
      <c r="AN1737" s="11">
        <v>1546.44444444444</v>
      </c>
      <c r="AO1737" s="11">
        <v>0</v>
      </c>
      <c r="AP1737" s="11">
        <v>15554.6111111111</v>
      </c>
      <c r="AQ1737" s="11">
        <v>620.77777777777703</v>
      </c>
    </row>
    <row r="1738" spans="1:43" hidden="1" x14ac:dyDescent="0.45">
      <c r="A1738" s="11">
        <v>1736</v>
      </c>
      <c r="B1738" s="11" t="s">
        <v>15</v>
      </c>
      <c r="C1738" s="11" t="s">
        <v>11</v>
      </c>
      <c r="D1738" s="12">
        <v>42614</v>
      </c>
      <c r="E1738" s="11">
        <f t="shared" si="54"/>
        <v>2016</v>
      </c>
      <c r="F1738" s="11">
        <f t="shared" si="55"/>
        <v>9</v>
      </c>
      <c r="G1738" s="11">
        <v>17</v>
      </c>
      <c r="H1738" s="11">
        <v>2</v>
      </c>
      <c r="I1738" s="11">
        <v>15</v>
      </c>
      <c r="J1738" s="11">
        <v>2</v>
      </c>
      <c r="K1738" s="11">
        <v>2</v>
      </c>
      <c r="L1738" s="11">
        <v>255.73333333333301</v>
      </c>
      <c r="M1738" s="11">
        <v>12844.5333333333</v>
      </c>
      <c r="N1738" s="11">
        <v>10995.4666666666</v>
      </c>
      <c r="O1738" s="11">
        <v>35204.891592108899</v>
      </c>
      <c r="P1738" s="11">
        <v>2869.7493831708898</v>
      </c>
      <c r="Q1738" s="11">
        <v>29760.085375482398</v>
      </c>
      <c r="R1738" s="11">
        <v>0.95943577162542304</v>
      </c>
      <c r="S1738" s="11">
        <v>13.904100507720599</v>
      </c>
      <c r="T1738" s="11">
        <v>0.60446585885566295</v>
      </c>
      <c r="U1738" s="11">
        <v>0</v>
      </c>
      <c r="V1738" s="11">
        <v>16.3333333333333</v>
      </c>
      <c r="W1738" s="11">
        <v>2.8</v>
      </c>
      <c r="X1738" s="11">
        <v>0.4</v>
      </c>
      <c r="Y1738" s="11">
        <v>13.133333333333301</v>
      </c>
      <c r="Z1738" s="11">
        <v>4.5333333333333297</v>
      </c>
      <c r="AA1738" s="11">
        <v>4.5333333333333297</v>
      </c>
      <c r="AB1738" s="11">
        <v>6.8</v>
      </c>
      <c r="AC1738" s="11">
        <v>23.466666666666601</v>
      </c>
      <c r="AD1738" s="11">
        <v>524.02777777777703</v>
      </c>
      <c r="AE1738" s="11">
        <v>0</v>
      </c>
      <c r="AF1738" s="11">
        <v>0</v>
      </c>
      <c r="AG1738" s="11">
        <v>0</v>
      </c>
      <c r="AH1738" s="11">
        <v>0</v>
      </c>
      <c r="AI1738" s="11">
        <v>0</v>
      </c>
      <c r="AJ1738" s="11">
        <v>0</v>
      </c>
      <c r="AK1738" s="11">
        <v>0</v>
      </c>
      <c r="AL1738" s="11">
        <v>0</v>
      </c>
      <c r="AM1738" s="11">
        <v>0</v>
      </c>
      <c r="AN1738" s="11">
        <v>1500.7333333333299</v>
      </c>
      <c r="AO1738" s="11">
        <v>0</v>
      </c>
      <c r="AP1738" s="11">
        <v>16119.0666666666</v>
      </c>
      <c r="AQ1738" s="11">
        <v>472.13333333333298</v>
      </c>
    </row>
    <row r="1739" spans="1:43" hidden="1" x14ac:dyDescent="0.45">
      <c r="A1739" s="11">
        <v>1737</v>
      </c>
      <c r="B1739" s="11" t="s">
        <v>15</v>
      </c>
      <c r="C1739" s="11" t="s">
        <v>11</v>
      </c>
      <c r="D1739" s="12">
        <v>42644</v>
      </c>
      <c r="E1739" s="11">
        <f t="shared" si="54"/>
        <v>2016</v>
      </c>
      <c r="F1739" s="11">
        <f t="shared" si="55"/>
        <v>10</v>
      </c>
      <c r="G1739" s="11">
        <v>17</v>
      </c>
      <c r="H1739" s="11">
        <v>1</v>
      </c>
      <c r="I1739" s="11">
        <v>16</v>
      </c>
      <c r="J1739" s="11">
        <v>1</v>
      </c>
      <c r="K1739" s="11">
        <v>0</v>
      </c>
      <c r="L1739" s="11">
        <v>233.75</v>
      </c>
      <c r="M1739" s="11">
        <v>11734.25</v>
      </c>
      <c r="N1739" s="11">
        <v>10291.6875</v>
      </c>
      <c r="O1739" s="11">
        <v>32418.7329676806</v>
      </c>
      <c r="P1739" s="11">
        <v>2658.9918674668802</v>
      </c>
      <c r="Q1739" s="11">
        <v>28368.718053920598</v>
      </c>
      <c r="R1739" s="11">
        <v>0.93188043281419697</v>
      </c>
      <c r="S1739" s="11">
        <v>12.954414935988201</v>
      </c>
      <c r="T1739" s="11">
        <v>0.57981534785980104</v>
      </c>
      <c r="U1739" s="11">
        <v>0</v>
      </c>
      <c r="V1739" s="11">
        <v>15.5</v>
      </c>
      <c r="W1739" s="11">
        <v>0</v>
      </c>
      <c r="X1739" s="11">
        <v>0</v>
      </c>
      <c r="Y1739" s="11">
        <v>15.5</v>
      </c>
      <c r="Z1739" s="11">
        <v>4.25</v>
      </c>
      <c r="AA1739" s="11">
        <v>4.25</v>
      </c>
      <c r="AB1739" s="11">
        <v>6.375</v>
      </c>
      <c r="AC1739" s="11">
        <v>21.25</v>
      </c>
      <c r="AD1739" s="11">
        <v>514.58437500000002</v>
      </c>
      <c r="AE1739" s="11">
        <v>0</v>
      </c>
      <c r="AF1739" s="11">
        <v>0</v>
      </c>
      <c r="AG1739" s="11">
        <v>0</v>
      </c>
      <c r="AH1739" s="11">
        <v>0</v>
      </c>
      <c r="AI1739" s="11">
        <v>0</v>
      </c>
      <c r="AJ1739" s="11">
        <v>0</v>
      </c>
      <c r="AK1739" s="11">
        <v>0</v>
      </c>
      <c r="AL1739" s="11">
        <v>0</v>
      </c>
      <c r="AM1739" s="11">
        <v>0</v>
      </c>
      <c r="AN1739" s="11">
        <v>795.4375</v>
      </c>
      <c r="AO1739" s="11">
        <v>0</v>
      </c>
      <c r="AP1739" s="11">
        <v>13745.125</v>
      </c>
      <c r="AQ1739" s="11">
        <v>0</v>
      </c>
    </row>
    <row r="1740" spans="1:43" hidden="1" x14ac:dyDescent="0.45">
      <c r="A1740" s="11">
        <v>1738</v>
      </c>
      <c r="B1740" s="11" t="s">
        <v>15</v>
      </c>
      <c r="C1740" s="11" t="s">
        <v>11</v>
      </c>
      <c r="D1740" s="12">
        <v>42675</v>
      </c>
      <c r="E1740" s="11">
        <f t="shared" si="54"/>
        <v>2016</v>
      </c>
      <c r="F1740" s="11">
        <f t="shared" si="55"/>
        <v>11</v>
      </c>
      <c r="G1740" s="11">
        <v>18</v>
      </c>
      <c r="H1740" s="11">
        <v>0</v>
      </c>
      <c r="I1740" s="11">
        <v>18</v>
      </c>
      <c r="J1740" s="11">
        <v>0</v>
      </c>
      <c r="K1740" s="11">
        <v>0</v>
      </c>
      <c r="L1740" s="11">
        <v>204.444444444444</v>
      </c>
      <c r="M1740" s="11">
        <v>10233.5555555555</v>
      </c>
      <c r="N1740" s="11">
        <v>9147</v>
      </c>
      <c r="O1740" s="11">
        <v>30187.766611250401</v>
      </c>
      <c r="P1740" s="11">
        <v>2500.73365317957</v>
      </c>
      <c r="Q1740" s="11">
        <v>27005.675066845801</v>
      </c>
      <c r="R1740" s="11">
        <v>0.89528510049126997</v>
      </c>
      <c r="S1740" s="11">
        <v>12.0717285798556</v>
      </c>
      <c r="T1740" s="11">
        <v>0.55622394728914304</v>
      </c>
      <c r="U1740" s="11">
        <v>0</v>
      </c>
      <c r="V1740" s="11">
        <v>14.8333333333333</v>
      </c>
      <c r="W1740" s="11">
        <v>0</v>
      </c>
      <c r="X1740" s="11">
        <v>0</v>
      </c>
      <c r="Y1740" s="11">
        <v>14.8333333333333</v>
      </c>
      <c r="Z1740" s="11">
        <v>4</v>
      </c>
      <c r="AA1740" s="11">
        <v>4</v>
      </c>
      <c r="AB1740" s="11">
        <v>6</v>
      </c>
      <c r="AC1740" s="11">
        <v>20</v>
      </c>
      <c r="AD1740" s="11">
        <v>457.349999999999</v>
      </c>
      <c r="AE1740" s="11">
        <v>0</v>
      </c>
      <c r="AF1740" s="11">
        <v>0</v>
      </c>
      <c r="AG1740" s="11">
        <v>0</v>
      </c>
      <c r="AH1740" s="11">
        <v>0</v>
      </c>
      <c r="AI1740" s="11">
        <v>0</v>
      </c>
      <c r="AJ1740" s="11">
        <v>0</v>
      </c>
      <c r="AK1740" s="11">
        <v>0</v>
      </c>
      <c r="AL1740" s="11">
        <v>0</v>
      </c>
      <c r="AM1740" s="11">
        <v>0</v>
      </c>
      <c r="AN1740" s="11">
        <v>650.66666666666595</v>
      </c>
      <c r="AO1740" s="11">
        <v>0</v>
      </c>
      <c r="AP1740" s="11">
        <v>11825.3888888888</v>
      </c>
      <c r="AQ1740" s="11">
        <v>0</v>
      </c>
    </row>
    <row r="1741" spans="1:43" hidden="1" x14ac:dyDescent="0.45">
      <c r="A1741" s="11">
        <v>1739</v>
      </c>
      <c r="B1741" s="11" t="s">
        <v>15</v>
      </c>
      <c r="C1741" s="11" t="s">
        <v>11</v>
      </c>
      <c r="D1741" s="12">
        <v>42705</v>
      </c>
      <c r="E1741" s="11">
        <f t="shared" si="54"/>
        <v>2016</v>
      </c>
      <c r="F1741" s="11">
        <f t="shared" si="55"/>
        <v>12</v>
      </c>
      <c r="G1741" s="11">
        <v>17</v>
      </c>
      <c r="H1741" s="11">
        <v>0</v>
      </c>
      <c r="I1741" s="11">
        <v>17</v>
      </c>
      <c r="J1741" s="11">
        <v>0</v>
      </c>
      <c r="K1741" s="11">
        <v>0</v>
      </c>
      <c r="L1741" s="11">
        <v>306.35294117646998</v>
      </c>
      <c r="M1741" s="11">
        <v>15099.470588235199</v>
      </c>
      <c r="N1741" s="11">
        <v>11341.0588235294</v>
      </c>
      <c r="O1741" s="11">
        <v>28785.832292412</v>
      </c>
      <c r="P1741" s="11">
        <v>2367.4916339190499</v>
      </c>
      <c r="Q1741" s="11">
        <v>21880.251380949499</v>
      </c>
      <c r="R1741" s="11">
        <v>0.759713715498464</v>
      </c>
      <c r="S1741" s="11">
        <v>12.167794638892101</v>
      </c>
      <c r="T1741" s="11">
        <v>0.44639760017878599</v>
      </c>
      <c r="U1741" s="11">
        <v>0</v>
      </c>
      <c r="V1741" s="11">
        <v>13.4705882352941</v>
      </c>
      <c r="W1741" s="11">
        <v>0</v>
      </c>
      <c r="X1741" s="11">
        <v>0.47058823529411697</v>
      </c>
      <c r="Y1741" s="11">
        <v>13</v>
      </c>
      <c r="Z1741" s="11">
        <v>4.7058823529411704</v>
      </c>
      <c r="AA1741" s="11">
        <v>4.7058823529411704</v>
      </c>
      <c r="AB1741" s="11">
        <v>7.4117647058823497</v>
      </c>
      <c r="AC1741" s="11">
        <v>25.647058823529399</v>
      </c>
      <c r="AD1741" s="11">
        <v>442.56974789915898</v>
      </c>
      <c r="AE1741" s="11">
        <v>0</v>
      </c>
      <c r="AF1741" s="11">
        <v>0</v>
      </c>
      <c r="AG1741" s="11">
        <v>0</v>
      </c>
      <c r="AH1741" s="11">
        <v>0</v>
      </c>
      <c r="AI1741" s="11">
        <v>0</v>
      </c>
      <c r="AJ1741" s="11">
        <v>0</v>
      </c>
      <c r="AK1741" s="11">
        <v>0</v>
      </c>
      <c r="AL1741" s="11">
        <v>0</v>
      </c>
      <c r="AM1741" s="11">
        <v>0</v>
      </c>
      <c r="AN1741" s="11">
        <v>1051.2941176470499</v>
      </c>
      <c r="AO1741" s="11">
        <v>1172.88235294117</v>
      </c>
      <c r="AP1741" s="11">
        <v>10040.647058823501</v>
      </c>
      <c r="AQ1741" s="11">
        <v>65.294117647058798</v>
      </c>
    </row>
    <row r="1742" spans="1:43" hidden="1" x14ac:dyDescent="0.45">
      <c r="A1742" s="11">
        <v>1740</v>
      </c>
      <c r="B1742" s="11" t="s">
        <v>15</v>
      </c>
      <c r="C1742" s="11" t="s">
        <v>11</v>
      </c>
      <c r="D1742" s="12">
        <v>42736</v>
      </c>
      <c r="E1742" s="11">
        <f t="shared" si="54"/>
        <v>2017</v>
      </c>
      <c r="F1742" s="11">
        <f t="shared" si="55"/>
        <v>1</v>
      </c>
      <c r="G1742" s="11">
        <v>18</v>
      </c>
      <c r="H1742" s="11">
        <v>0</v>
      </c>
      <c r="I1742" s="11">
        <v>18</v>
      </c>
      <c r="J1742" s="11">
        <v>0</v>
      </c>
      <c r="K1742" s="11">
        <v>0</v>
      </c>
      <c r="L1742" s="11">
        <v>345.77777777777698</v>
      </c>
      <c r="M1742" s="11">
        <v>17008.222222222201</v>
      </c>
      <c r="N1742" s="11">
        <v>12707.833333333299</v>
      </c>
      <c r="O1742" s="11">
        <v>29296.875678369699</v>
      </c>
      <c r="P1742" s="11">
        <v>2425.87237838596</v>
      </c>
      <c r="Q1742" s="11">
        <v>21903.707261088199</v>
      </c>
      <c r="R1742" s="11">
        <v>0.74530162124082</v>
      </c>
      <c r="S1742" s="11">
        <v>12.0782423533929</v>
      </c>
      <c r="T1742" s="11">
        <v>0.44823497806332901</v>
      </c>
      <c r="U1742" s="11">
        <v>0</v>
      </c>
      <c r="V1742" s="11">
        <v>12.9444444444444</v>
      </c>
      <c r="W1742" s="11">
        <v>1.3333333333333299</v>
      </c>
      <c r="X1742" s="11">
        <v>0.22222222222222199</v>
      </c>
      <c r="Y1742" s="11">
        <v>11.3888888888888</v>
      </c>
      <c r="Z1742" s="11">
        <v>5</v>
      </c>
      <c r="AA1742" s="11">
        <v>5</v>
      </c>
      <c r="AB1742" s="11">
        <v>8</v>
      </c>
      <c r="AC1742" s="11">
        <v>28</v>
      </c>
      <c r="AD1742" s="11">
        <v>453.85119047619003</v>
      </c>
      <c r="AE1742" s="11">
        <v>0</v>
      </c>
      <c r="AF1742" s="11">
        <v>0</v>
      </c>
      <c r="AG1742" s="11">
        <v>0</v>
      </c>
      <c r="AH1742" s="11">
        <v>0</v>
      </c>
      <c r="AI1742" s="11">
        <v>0</v>
      </c>
      <c r="AJ1742" s="11">
        <v>0</v>
      </c>
      <c r="AK1742" s="11">
        <v>0</v>
      </c>
      <c r="AL1742" s="11">
        <v>0</v>
      </c>
      <c r="AM1742" s="11">
        <v>0</v>
      </c>
      <c r="AN1742" s="11">
        <v>1340.2777777777701</v>
      </c>
      <c r="AO1742" s="11">
        <v>1964.6666666666599</v>
      </c>
      <c r="AP1742" s="11">
        <v>10197.0555555555</v>
      </c>
      <c r="AQ1742" s="11">
        <v>209.833333333333</v>
      </c>
    </row>
    <row r="1743" spans="1:43" hidden="1" x14ac:dyDescent="0.45">
      <c r="A1743" s="11">
        <v>1741</v>
      </c>
      <c r="B1743" s="11" t="s">
        <v>15</v>
      </c>
      <c r="C1743" s="11" t="s">
        <v>11</v>
      </c>
      <c r="D1743" s="12">
        <v>42767</v>
      </c>
      <c r="E1743" s="11">
        <f t="shared" si="54"/>
        <v>2017</v>
      </c>
      <c r="F1743" s="11">
        <f t="shared" si="55"/>
        <v>2</v>
      </c>
      <c r="G1743" s="11">
        <v>16</v>
      </c>
      <c r="H1743" s="11">
        <v>0</v>
      </c>
      <c r="I1743" s="11">
        <v>16</v>
      </c>
      <c r="J1743" s="11">
        <v>0</v>
      </c>
      <c r="K1743" s="11">
        <v>0</v>
      </c>
      <c r="L1743" s="11">
        <v>344</v>
      </c>
      <c r="M1743" s="11">
        <v>16875</v>
      </c>
      <c r="N1743" s="11">
        <v>13057.75</v>
      </c>
      <c r="O1743" s="11">
        <v>28779.843415990999</v>
      </c>
      <c r="P1743" s="11">
        <v>2355.9876380996898</v>
      </c>
      <c r="Q1743" s="11">
        <v>22234.647264588501</v>
      </c>
      <c r="R1743" s="11">
        <v>0.77377779070206099</v>
      </c>
      <c r="S1743" s="11">
        <v>12.216918286433501</v>
      </c>
      <c r="T1743" s="11">
        <v>0.45081510311272499</v>
      </c>
      <c r="U1743" s="11">
        <v>0</v>
      </c>
      <c r="V1743" s="11">
        <v>12.375</v>
      </c>
      <c r="W1743" s="11">
        <v>0</v>
      </c>
      <c r="X1743" s="11">
        <v>0</v>
      </c>
      <c r="Y1743" s="11">
        <v>12.375</v>
      </c>
      <c r="Z1743" s="11">
        <v>5</v>
      </c>
      <c r="AA1743" s="11">
        <v>5</v>
      </c>
      <c r="AB1743" s="11">
        <v>8</v>
      </c>
      <c r="AC1743" s="11">
        <v>28</v>
      </c>
      <c r="AD1743" s="11">
        <v>466.34821428571399</v>
      </c>
      <c r="AE1743" s="11">
        <v>0</v>
      </c>
      <c r="AF1743" s="11">
        <v>0</v>
      </c>
      <c r="AG1743" s="11">
        <v>0</v>
      </c>
      <c r="AH1743" s="11">
        <v>0</v>
      </c>
      <c r="AI1743" s="11">
        <v>0</v>
      </c>
      <c r="AJ1743" s="11">
        <v>0</v>
      </c>
      <c r="AK1743" s="11">
        <v>0</v>
      </c>
      <c r="AL1743" s="11">
        <v>0</v>
      </c>
      <c r="AM1743" s="11">
        <v>0</v>
      </c>
      <c r="AN1743" s="11">
        <v>1459.9375</v>
      </c>
      <c r="AO1743" s="11">
        <v>2124.6875</v>
      </c>
      <c r="AP1743" s="11">
        <v>10690.9375</v>
      </c>
      <c r="AQ1743" s="11">
        <v>140.125</v>
      </c>
    </row>
    <row r="1744" spans="1:43" hidden="1" x14ac:dyDescent="0.45">
      <c r="A1744" s="11">
        <v>1742</v>
      </c>
      <c r="B1744" s="11" t="s">
        <v>15</v>
      </c>
      <c r="C1744" s="11" t="s">
        <v>11</v>
      </c>
      <c r="D1744" s="12">
        <v>42795</v>
      </c>
      <c r="E1744" s="11">
        <f t="shared" si="54"/>
        <v>2017</v>
      </c>
      <c r="F1744" s="11">
        <f t="shared" si="55"/>
        <v>3</v>
      </c>
      <c r="G1744" s="11">
        <v>18</v>
      </c>
      <c r="H1744" s="11">
        <v>1</v>
      </c>
      <c r="I1744" s="11">
        <v>17</v>
      </c>
      <c r="J1744" s="11">
        <v>1</v>
      </c>
      <c r="K1744" s="11">
        <v>0</v>
      </c>
      <c r="L1744" s="11">
        <v>364.23529411764702</v>
      </c>
      <c r="M1744" s="11">
        <v>17902.1176470588</v>
      </c>
      <c r="N1744" s="11">
        <v>11873.1764705882</v>
      </c>
      <c r="O1744" s="11">
        <v>30575.780030973201</v>
      </c>
      <c r="P1744" s="11">
        <v>2474.9126236270899</v>
      </c>
      <c r="Q1744" s="11">
        <v>20258.0438197521</v>
      </c>
      <c r="R1744" s="11">
        <v>0.70225461760522401</v>
      </c>
      <c r="S1744" s="11">
        <v>13.081589723507699</v>
      </c>
      <c r="T1744" s="11">
        <v>0.405981168251623</v>
      </c>
      <c r="U1744" s="11">
        <v>0</v>
      </c>
      <c r="V1744" s="11">
        <v>13.823529411764699</v>
      </c>
      <c r="W1744" s="11">
        <v>0</v>
      </c>
      <c r="X1744" s="11">
        <v>0</v>
      </c>
      <c r="Y1744" s="11">
        <v>13.823529411764699</v>
      </c>
      <c r="Z1744" s="11">
        <v>5.2941176470588198</v>
      </c>
      <c r="AA1744" s="11">
        <v>5.2941176470588198</v>
      </c>
      <c r="AB1744" s="11">
        <v>8.4705882352941106</v>
      </c>
      <c r="AC1744" s="11">
        <v>29.647058823529399</v>
      </c>
      <c r="AD1744" s="11">
        <v>424.04201680672202</v>
      </c>
      <c r="AE1744" s="11">
        <v>0</v>
      </c>
      <c r="AF1744" s="11">
        <v>0</v>
      </c>
      <c r="AG1744" s="11">
        <v>0</v>
      </c>
      <c r="AH1744" s="11">
        <v>0</v>
      </c>
      <c r="AI1744" s="11">
        <v>0</v>
      </c>
      <c r="AJ1744" s="11">
        <v>0</v>
      </c>
      <c r="AK1744" s="11">
        <v>0</v>
      </c>
      <c r="AL1744" s="11">
        <v>0</v>
      </c>
      <c r="AM1744" s="11">
        <v>0</v>
      </c>
      <c r="AN1744" s="11">
        <v>1180.8235294117601</v>
      </c>
      <c r="AO1744" s="11">
        <v>1030.35294117647</v>
      </c>
      <c r="AP1744" s="11">
        <v>11052</v>
      </c>
      <c r="AQ1744" s="11">
        <v>258.05882352941097</v>
      </c>
    </row>
    <row r="1745" spans="1:43" hidden="1" x14ac:dyDescent="0.45">
      <c r="A1745" s="11">
        <v>1743</v>
      </c>
      <c r="B1745" s="11" t="s">
        <v>15</v>
      </c>
      <c r="C1745" s="11" t="s">
        <v>11</v>
      </c>
      <c r="D1745" s="12">
        <v>42826</v>
      </c>
      <c r="E1745" s="11">
        <f t="shared" si="54"/>
        <v>2017</v>
      </c>
      <c r="F1745" s="11">
        <f t="shared" si="55"/>
        <v>4</v>
      </c>
      <c r="G1745" s="11">
        <v>16</v>
      </c>
      <c r="H1745" s="11">
        <v>0</v>
      </c>
      <c r="I1745" s="11">
        <v>16</v>
      </c>
      <c r="J1745" s="11">
        <v>0</v>
      </c>
      <c r="K1745" s="11">
        <v>0</v>
      </c>
      <c r="L1745" s="11">
        <v>352</v>
      </c>
      <c r="M1745" s="11">
        <v>17422.4375</v>
      </c>
      <c r="N1745" s="11">
        <v>12340.3125</v>
      </c>
      <c r="O1745" s="11">
        <v>29298.149719075602</v>
      </c>
      <c r="P1745" s="11">
        <v>2372.8474142448799</v>
      </c>
      <c r="Q1745" s="11">
        <v>20745.764532774101</v>
      </c>
      <c r="R1745" s="11">
        <v>0.70829818376266496</v>
      </c>
      <c r="S1745" s="11">
        <v>12.347003676616</v>
      </c>
      <c r="T1745" s="11">
        <v>0.418619105522194</v>
      </c>
      <c r="U1745" s="11">
        <v>0</v>
      </c>
      <c r="V1745" s="11">
        <v>15.25</v>
      </c>
      <c r="W1745" s="11">
        <v>0</v>
      </c>
      <c r="X1745" s="11">
        <v>0</v>
      </c>
      <c r="Y1745" s="11">
        <v>15.25</v>
      </c>
      <c r="Z1745" s="11">
        <v>6</v>
      </c>
      <c r="AA1745" s="11">
        <v>5</v>
      </c>
      <c r="AB1745" s="11">
        <v>9</v>
      </c>
      <c r="AC1745" s="11">
        <v>29</v>
      </c>
      <c r="AD1745" s="11">
        <v>425.52801724137902</v>
      </c>
      <c r="AE1745" s="11">
        <v>0</v>
      </c>
      <c r="AF1745" s="11">
        <v>0</v>
      </c>
      <c r="AG1745" s="11">
        <v>0</v>
      </c>
      <c r="AH1745" s="11">
        <v>0</v>
      </c>
      <c r="AI1745" s="11">
        <v>0</v>
      </c>
      <c r="AJ1745" s="11">
        <v>0</v>
      </c>
      <c r="AK1745" s="11">
        <v>0</v>
      </c>
      <c r="AL1745" s="11">
        <v>0</v>
      </c>
      <c r="AM1745" s="11">
        <v>0</v>
      </c>
      <c r="AN1745" s="11">
        <v>1153.5625</v>
      </c>
      <c r="AO1745" s="11">
        <v>1034.75</v>
      </c>
      <c r="AP1745" s="11">
        <v>10529.1875</v>
      </c>
      <c r="AQ1745" s="11">
        <v>133.25</v>
      </c>
    </row>
    <row r="1746" spans="1:43" hidden="1" x14ac:dyDescent="0.45">
      <c r="A1746" s="11">
        <v>1744</v>
      </c>
      <c r="B1746" s="11" t="s">
        <v>15</v>
      </c>
      <c r="C1746" s="11" t="s">
        <v>11</v>
      </c>
      <c r="D1746" s="12">
        <v>42856</v>
      </c>
      <c r="E1746" s="11">
        <f t="shared" si="54"/>
        <v>2017</v>
      </c>
      <c r="F1746" s="11">
        <f t="shared" si="55"/>
        <v>5</v>
      </c>
      <c r="G1746" s="11">
        <v>19</v>
      </c>
      <c r="H1746" s="11">
        <v>2</v>
      </c>
      <c r="I1746" s="11">
        <v>17</v>
      </c>
      <c r="J1746" s="11">
        <v>2</v>
      </c>
      <c r="K1746" s="11">
        <v>0</v>
      </c>
      <c r="L1746" s="11">
        <v>393.41176470588198</v>
      </c>
      <c r="M1746" s="11">
        <v>19579.411764705801</v>
      </c>
      <c r="N1746" s="11">
        <v>15705.1176470588</v>
      </c>
      <c r="O1746" s="11">
        <v>32511.157488692501</v>
      </c>
      <c r="P1746" s="11">
        <v>2662.6658814529901</v>
      </c>
      <c r="Q1746" s="11">
        <v>26042.709689159299</v>
      </c>
      <c r="R1746" s="11">
        <v>0.89681281855849304</v>
      </c>
      <c r="S1746" s="11">
        <v>13.655140302261501</v>
      </c>
      <c r="T1746" s="11">
        <v>0.53497783116636799</v>
      </c>
      <c r="U1746" s="11">
        <v>0</v>
      </c>
      <c r="V1746" s="11">
        <v>18.470588235294102</v>
      </c>
      <c r="W1746" s="11">
        <v>0</v>
      </c>
      <c r="X1746" s="11">
        <v>0</v>
      </c>
      <c r="Y1746" s="11">
        <v>18.470588235294102</v>
      </c>
      <c r="Z1746" s="11">
        <v>6.7058823529411704</v>
      </c>
      <c r="AA1746" s="11">
        <v>5.5882352941176396</v>
      </c>
      <c r="AB1746" s="11">
        <v>10.058823529411701</v>
      </c>
      <c r="AC1746" s="11">
        <v>32.411764705882298</v>
      </c>
      <c r="AD1746" s="11">
        <v>541.55578093306201</v>
      </c>
      <c r="AE1746" s="11">
        <v>0</v>
      </c>
      <c r="AF1746" s="11">
        <v>0</v>
      </c>
      <c r="AG1746" s="11">
        <v>0</v>
      </c>
      <c r="AH1746" s="11">
        <v>0</v>
      </c>
      <c r="AI1746" s="11">
        <v>0</v>
      </c>
      <c r="AJ1746" s="11">
        <v>0</v>
      </c>
      <c r="AK1746" s="11">
        <v>0</v>
      </c>
      <c r="AL1746" s="11">
        <v>0</v>
      </c>
      <c r="AM1746" s="11">
        <v>0</v>
      </c>
      <c r="AN1746" s="11">
        <v>1744.5294117646999</v>
      </c>
      <c r="AO1746" s="11">
        <v>1402</v>
      </c>
      <c r="AP1746" s="11">
        <v>15438.8823529411</v>
      </c>
      <c r="AQ1746" s="11">
        <v>376</v>
      </c>
    </row>
    <row r="1747" spans="1:43" hidden="1" x14ac:dyDescent="0.45">
      <c r="A1747" s="11">
        <v>1745</v>
      </c>
      <c r="B1747" s="11" t="s">
        <v>15</v>
      </c>
      <c r="C1747" s="11" t="s">
        <v>11</v>
      </c>
      <c r="D1747" s="12">
        <v>42887</v>
      </c>
      <c r="E1747" s="11">
        <f t="shared" si="54"/>
        <v>2017</v>
      </c>
      <c r="F1747" s="11">
        <f t="shared" si="55"/>
        <v>6</v>
      </c>
      <c r="G1747" s="11">
        <v>17</v>
      </c>
      <c r="H1747" s="11">
        <v>1</v>
      </c>
      <c r="I1747" s="11">
        <v>16</v>
      </c>
      <c r="J1747" s="11">
        <v>1</v>
      </c>
      <c r="K1747" s="11">
        <v>0</v>
      </c>
      <c r="L1747" s="11">
        <v>374</v>
      </c>
      <c r="M1747" s="11">
        <v>18688.3125</v>
      </c>
      <c r="N1747" s="11">
        <v>13342.5625</v>
      </c>
      <c r="O1747" s="11">
        <v>31210.463170012099</v>
      </c>
      <c r="P1747" s="11">
        <v>2504.75799140548</v>
      </c>
      <c r="Q1747" s="11">
        <v>22271.872015670098</v>
      </c>
      <c r="R1747" s="11">
        <v>0.758795315196234</v>
      </c>
      <c r="S1747" s="11">
        <v>13.241042623558201</v>
      </c>
      <c r="T1747" s="11">
        <v>0.44573386265408599</v>
      </c>
      <c r="U1747" s="11">
        <v>0</v>
      </c>
      <c r="V1747" s="11">
        <v>18.4375</v>
      </c>
      <c r="W1747" s="11">
        <v>0</v>
      </c>
      <c r="X1747" s="11">
        <v>0</v>
      </c>
      <c r="Y1747" s="11">
        <v>18.4375</v>
      </c>
      <c r="Z1747" s="11">
        <v>6.375</v>
      </c>
      <c r="AA1747" s="11">
        <v>5.3125</v>
      </c>
      <c r="AB1747" s="11">
        <v>9.5625</v>
      </c>
      <c r="AC1747" s="11">
        <v>30.8125</v>
      </c>
      <c r="AD1747" s="11">
        <v>460.08836206896501</v>
      </c>
      <c r="AE1747" s="11">
        <v>0</v>
      </c>
      <c r="AF1747" s="11">
        <v>0</v>
      </c>
      <c r="AG1747" s="11">
        <v>0</v>
      </c>
      <c r="AH1747" s="11">
        <v>0</v>
      </c>
      <c r="AI1747" s="11">
        <v>0</v>
      </c>
      <c r="AJ1747" s="11">
        <v>0</v>
      </c>
      <c r="AK1747" s="11">
        <v>0</v>
      </c>
      <c r="AL1747" s="11">
        <v>0</v>
      </c>
      <c r="AM1747" s="11">
        <v>0</v>
      </c>
      <c r="AN1747" s="11">
        <v>1247.5</v>
      </c>
      <c r="AO1747" s="11">
        <v>1093.1875</v>
      </c>
      <c r="AP1747" s="11">
        <v>11923.875</v>
      </c>
      <c r="AQ1747" s="11">
        <v>249.125</v>
      </c>
    </row>
    <row r="1748" spans="1:43" hidden="1" x14ac:dyDescent="0.45">
      <c r="A1748" s="11">
        <v>1746</v>
      </c>
      <c r="B1748" s="11" t="s">
        <v>15</v>
      </c>
      <c r="C1748" s="11" t="s">
        <v>11</v>
      </c>
      <c r="D1748" s="12">
        <v>42917</v>
      </c>
      <c r="E1748" s="11">
        <f t="shared" si="54"/>
        <v>2017</v>
      </c>
      <c r="F1748" s="11">
        <f t="shared" si="55"/>
        <v>7</v>
      </c>
      <c r="G1748" s="11">
        <v>17</v>
      </c>
      <c r="H1748" s="11">
        <v>0</v>
      </c>
      <c r="I1748" s="11">
        <v>17</v>
      </c>
      <c r="J1748" s="11">
        <v>0</v>
      </c>
      <c r="K1748" s="11">
        <v>0</v>
      </c>
      <c r="L1748" s="11">
        <v>352</v>
      </c>
      <c r="M1748" s="11">
        <v>17594.470588235199</v>
      </c>
      <c r="N1748" s="11">
        <v>12442.352941176399</v>
      </c>
      <c r="O1748" s="11">
        <v>29821.327858078101</v>
      </c>
      <c r="P1748" s="11">
        <v>2401.2283262148499</v>
      </c>
      <c r="Q1748" s="11">
        <v>21082.196896343401</v>
      </c>
      <c r="R1748" s="11">
        <v>0.70729530854751099</v>
      </c>
      <c r="S1748" s="11">
        <v>12.4251502598919</v>
      </c>
      <c r="T1748" s="11">
        <v>0.42425261575297102</v>
      </c>
      <c r="U1748" s="11">
        <v>0</v>
      </c>
      <c r="V1748" s="11">
        <v>16.8823529411764</v>
      </c>
      <c r="W1748" s="11">
        <v>0</v>
      </c>
      <c r="X1748" s="11">
        <v>0</v>
      </c>
      <c r="Y1748" s="11">
        <v>16.8823529411764</v>
      </c>
      <c r="Z1748" s="11">
        <v>6</v>
      </c>
      <c r="AA1748" s="11">
        <v>5</v>
      </c>
      <c r="AB1748" s="11">
        <v>9</v>
      </c>
      <c r="AC1748" s="11">
        <v>29</v>
      </c>
      <c r="AD1748" s="11">
        <v>429.04665314401598</v>
      </c>
      <c r="AE1748" s="11">
        <v>0</v>
      </c>
      <c r="AF1748" s="11">
        <v>0</v>
      </c>
      <c r="AG1748" s="11">
        <v>0</v>
      </c>
      <c r="AH1748" s="11">
        <v>0</v>
      </c>
      <c r="AI1748" s="11">
        <v>0</v>
      </c>
      <c r="AJ1748" s="11">
        <v>0</v>
      </c>
      <c r="AK1748" s="11">
        <v>0</v>
      </c>
      <c r="AL1748" s="11">
        <v>0</v>
      </c>
      <c r="AM1748" s="11">
        <v>0</v>
      </c>
      <c r="AN1748" s="11">
        <v>1053.11764705882</v>
      </c>
      <c r="AO1748" s="11">
        <v>985</v>
      </c>
      <c r="AP1748" s="11">
        <v>10626</v>
      </c>
      <c r="AQ1748" s="11">
        <v>151.470588235294</v>
      </c>
    </row>
    <row r="1749" spans="1:43" hidden="1" x14ac:dyDescent="0.45">
      <c r="A1749" s="11">
        <v>1747</v>
      </c>
      <c r="B1749" s="11" t="s">
        <v>15</v>
      </c>
      <c r="C1749" s="11" t="s">
        <v>11</v>
      </c>
      <c r="D1749" s="12">
        <v>42948</v>
      </c>
      <c r="E1749" s="11">
        <f t="shared" si="54"/>
        <v>2017</v>
      </c>
      <c r="F1749" s="11">
        <f t="shared" si="55"/>
        <v>8</v>
      </c>
      <c r="G1749" s="11">
        <v>19</v>
      </c>
      <c r="H1749" s="11">
        <v>1</v>
      </c>
      <c r="I1749" s="11">
        <v>18</v>
      </c>
      <c r="J1749" s="11">
        <v>1</v>
      </c>
      <c r="K1749" s="11">
        <v>0</v>
      </c>
      <c r="L1749" s="11">
        <v>371.55555555555497</v>
      </c>
      <c r="M1749" s="11">
        <v>18550.222222222201</v>
      </c>
      <c r="N1749" s="11">
        <v>15287.6111111111</v>
      </c>
      <c r="O1749" s="11">
        <v>31243.9511499049</v>
      </c>
      <c r="P1749" s="11">
        <v>2601.6813377342701</v>
      </c>
      <c r="Q1749" s="11">
        <v>25775.3595331082</v>
      </c>
      <c r="R1749" s="11">
        <v>0.87015847246230804</v>
      </c>
      <c r="S1749" s="11">
        <v>12.682951656423</v>
      </c>
      <c r="T1749" s="11">
        <v>0.53580806448197305</v>
      </c>
      <c r="U1749" s="11">
        <v>0</v>
      </c>
      <c r="V1749" s="11">
        <v>17.7777777777777</v>
      </c>
      <c r="W1749" s="11">
        <v>0</v>
      </c>
      <c r="X1749" s="11">
        <v>0</v>
      </c>
      <c r="Y1749" s="11">
        <v>17.7777777777777</v>
      </c>
      <c r="Z1749" s="11">
        <v>6.3333333333333304</v>
      </c>
      <c r="AA1749" s="11">
        <v>5.2777777777777697</v>
      </c>
      <c r="AB1749" s="11">
        <v>9.5</v>
      </c>
      <c r="AC1749" s="11">
        <v>30.6111111111111</v>
      </c>
      <c r="AD1749" s="11">
        <v>527.15900383141695</v>
      </c>
      <c r="AE1749" s="11">
        <v>0</v>
      </c>
      <c r="AF1749" s="11">
        <v>0</v>
      </c>
      <c r="AG1749" s="11">
        <v>0</v>
      </c>
      <c r="AH1749" s="11">
        <v>0</v>
      </c>
      <c r="AI1749" s="11">
        <v>0</v>
      </c>
      <c r="AJ1749" s="11">
        <v>0</v>
      </c>
      <c r="AK1749" s="11">
        <v>0</v>
      </c>
      <c r="AL1749" s="11">
        <v>0</v>
      </c>
      <c r="AM1749" s="11">
        <v>0</v>
      </c>
      <c r="AN1749" s="11">
        <v>1453.2777777777701</v>
      </c>
      <c r="AO1749" s="11">
        <v>1229</v>
      </c>
      <c r="AP1749" s="11">
        <v>13579.277777777699</v>
      </c>
      <c r="AQ1749" s="11">
        <v>249.388888888888</v>
      </c>
    </row>
    <row r="1750" spans="1:43" hidden="1" x14ac:dyDescent="0.45">
      <c r="A1750" s="11">
        <v>1748</v>
      </c>
      <c r="B1750" s="11" t="s">
        <v>15</v>
      </c>
      <c r="C1750" s="11" t="s">
        <v>11</v>
      </c>
      <c r="D1750" s="12">
        <v>42979</v>
      </c>
      <c r="E1750" s="11">
        <f t="shared" si="54"/>
        <v>2017</v>
      </c>
      <c r="F1750" s="11">
        <f t="shared" si="55"/>
        <v>9</v>
      </c>
      <c r="G1750" s="11">
        <v>16</v>
      </c>
      <c r="H1750" s="11">
        <v>0</v>
      </c>
      <c r="I1750" s="11">
        <v>16</v>
      </c>
      <c r="J1750" s="11">
        <v>0</v>
      </c>
      <c r="K1750" s="11">
        <v>0</v>
      </c>
      <c r="L1750" s="11">
        <v>352</v>
      </c>
      <c r="M1750" s="11">
        <v>17689.8125</v>
      </c>
      <c r="N1750" s="11">
        <v>12641.75</v>
      </c>
      <c r="O1750" s="11">
        <v>29234.6591847491</v>
      </c>
      <c r="P1750" s="11">
        <v>2337.7955651859902</v>
      </c>
      <c r="Q1750" s="11">
        <v>20885.682451910401</v>
      </c>
      <c r="R1750" s="11">
        <v>0.71454664261745704</v>
      </c>
      <c r="S1750" s="11">
        <v>12.505928897619199</v>
      </c>
      <c r="T1750" s="11">
        <v>0.41605732689256703</v>
      </c>
      <c r="U1750" s="11">
        <v>0</v>
      </c>
      <c r="V1750" s="11">
        <v>15.8125</v>
      </c>
      <c r="W1750" s="11">
        <v>0</v>
      </c>
      <c r="X1750" s="11">
        <v>0</v>
      </c>
      <c r="Y1750" s="11">
        <v>15.8125</v>
      </c>
      <c r="Z1750" s="11">
        <v>6</v>
      </c>
      <c r="AA1750" s="11">
        <v>5</v>
      </c>
      <c r="AB1750" s="11">
        <v>9</v>
      </c>
      <c r="AC1750" s="11">
        <v>29</v>
      </c>
      <c r="AD1750" s="11">
        <v>435.92241379310298</v>
      </c>
      <c r="AE1750" s="11">
        <v>0</v>
      </c>
      <c r="AF1750" s="11">
        <v>0</v>
      </c>
      <c r="AG1750" s="11">
        <v>0</v>
      </c>
      <c r="AH1750" s="11">
        <v>0</v>
      </c>
      <c r="AI1750" s="11">
        <v>0</v>
      </c>
      <c r="AJ1750" s="11">
        <v>0</v>
      </c>
      <c r="AK1750" s="11">
        <v>0</v>
      </c>
      <c r="AL1750" s="11">
        <v>0</v>
      </c>
      <c r="AM1750" s="11">
        <v>0</v>
      </c>
      <c r="AN1750" s="11">
        <v>1077.8125</v>
      </c>
      <c r="AO1750" s="11">
        <v>932.5</v>
      </c>
      <c r="AP1750" s="11">
        <v>10530.1875</v>
      </c>
      <c r="AQ1750" s="11">
        <v>207.1875</v>
      </c>
    </row>
    <row r="1751" spans="1:43" hidden="1" x14ac:dyDescent="0.45">
      <c r="A1751" s="11">
        <v>1749</v>
      </c>
      <c r="B1751" s="11" t="s">
        <v>15</v>
      </c>
      <c r="C1751" s="11" t="s">
        <v>11</v>
      </c>
      <c r="D1751" s="12">
        <v>43009</v>
      </c>
      <c r="E1751" s="11">
        <f t="shared" si="54"/>
        <v>2017</v>
      </c>
      <c r="F1751" s="11">
        <f t="shared" si="55"/>
        <v>10</v>
      </c>
      <c r="G1751" s="11">
        <v>18</v>
      </c>
      <c r="H1751" s="11">
        <v>4</v>
      </c>
      <c r="I1751" s="11">
        <v>14</v>
      </c>
      <c r="J1751" s="11">
        <v>4</v>
      </c>
      <c r="K1751" s="11">
        <v>3</v>
      </c>
      <c r="L1751" s="11">
        <v>472.85714285714198</v>
      </c>
      <c r="M1751" s="11">
        <v>23815.9285714285</v>
      </c>
      <c r="N1751" s="11">
        <v>20693.785714285699</v>
      </c>
      <c r="O1751" s="11">
        <v>38064.155392929199</v>
      </c>
      <c r="P1751" s="11">
        <v>3077.0084049382199</v>
      </c>
      <c r="Q1751" s="11">
        <v>32535.876227203698</v>
      </c>
      <c r="R1751" s="11">
        <v>1.09786767384497</v>
      </c>
      <c r="S1751" s="11">
        <v>15.911750069392999</v>
      </c>
      <c r="T1751" s="11">
        <v>0.66387054880487095</v>
      </c>
      <c r="U1751" s="11">
        <v>0</v>
      </c>
      <c r="V1751" s="11">
        <v>20.428571428571399</v>
      </c>
      <c r="W1751" s="11">
        <v>6.21428571428571</v>
      </c>
      <c r="X1751" s="11">
        <v>0.57142857142857095</v>
      </c>
      <c r="Y1751" s="11">
        <v>13.6428571428571</v>
      </c>
      <c r="Z1751" s="11">
        <v>7.71428571428571</v>
      </c>
      <c r="AA1751" s="11">
        <v>6.7857142857142803</v>
      </c>
      <c r="AB1751" s="11">
        <v>11.9285714285714</v>
      </c>
      <c r="AC1751" s="11">
        <v>37.642857142857103</v>
      </c>
      <c r="AD1751" s="11">
        <v>703.58711001641996</v>
      </c>
      <c r="AE1751" s="11">
        <v>0</v>
      </c>
      <c r="AF1751" s="11">
        <v>0</v>
      </c>
      <c r="AG1751" s="11">
        <v>0</v>
      </c>
      <c r="AH1751" s="11">
        <v>0</v>
      </c>
      <c r="AI1751" s="11">
        <v>0</v>
      </c>
      <c r="AJ1751" s="11">
        <v>0</v>
      </c>
      <c r="AK1751" s="11">
        <v>0</v>
      </c>
      <c r="AL1751" s="11">
        <v>0</v>
      </c>
      <c r="AM1751" s="11">
        <v>0</v>
      </c>
      <c r="AN1751" s="11">
        <v>1977.3571428571399</v>
      </c>
      <c r="AO1751" s="11">
        <v>1492.1428571428501</v>
      </c>
      <c r="AP1751" s="11">
        <v>17416.857142857101</v>
      </c>
      <c r="AQ1751" s="11">
        <v>842.35714285714198</v>
      </c>
    </row>
    <row r="1752" spans="1:43" hidden="1" x14ac:dyDescent="0.45">
      <c r="A1752" s="11">
        <v>1750</v>
      </c>
      <c r="B1752" s="11" t="s">
        <v>15</v>
      </c>
      <c r="C1752" s="11" t="s">
        <v>11</v>
      </c>
      <c r="D1752" s="12">
        <v>43040</v>
      </c>
      <c r="E1752" s="11">
        <f t="shared" si="54"/>
        <v>2017</v>
      </c>
      <c r="F1752" s="11">
        <f t="shared" si="55"/>
        <v>11</v>
      </c>
      <c r="G1752" s="11">
        <v>18</v>
      </c>
      <c r="H1752" s="11">
        <v>0</v>
      </c>
      <c r="I1752" s="11">
        <v>18</v>
      </c>
      <c r="J1752" s="11">
        <v>0</v>
      </c>
      <c r="K1752" s="11">
        <v>0</v>
      </c>
      <c r="L1752" s="11">
        <v>352</v>
      </c>
      <c r="M1752" s="11">
        <v>17735</v>
      </c>
      <c r="N1752" s="11">
        <v>13757.5555555555</v>
      </c>
      <c r="O1752" s="11">
        <v>29174.7263571863</v>
      </c>
      <c r="P1752" s="11">
        <v>2324.5112218642698</v>
      </c>
      <c r="Q1752" s="11">
        <v>22632.843879286698</v>
      </c>
      <c r="R1752" s="11">
        <v>0.77572902885621298</v>
      </c>
      <c r="S1752" s="11">
        <v>12.5513623931514</v>
      </c>
      <c r="T1752" s="11">
        <v>0.449417941750056</v>
      </c>
      <c r="U1752" s="11">
        <v>0</v>
      </c>
      <c r="V1752" s="11">
        <v>14.6111111111111</v>
      </c>
      <c r="W1752" s="11">
        <v>0</v>
      </c>
      <c r="X1752" s="11">
        <v>0</v>
      </c>
      <c r="Y1752" s="11">
        <v>14.6111111111111</v>
      </c>
      <c r="Z1752" s="11">
        <v>6</v>
      </c>
      <c r="AA1752" s="11">
        <v>5</v>
      </c>
      <c r="AB1752" s="11">
        <v>9</v>
      </c>
      <c r="AC1752" s="11">
        <v>29</v>
      </c>
      <c r="AD1752" s="11">
        <v>474.39846743294999</v>
      </c>
      <c r="AE1752" s="11">
        <v>0</v>
      </c>
      <c r="AF1752" s="11">
        <v>0</v>
      </c>
      <c r="AG1752" s="11">
        <v>0</v>
      </c>
      <c r="AH1752" s="11">
        <v>0</v>
      </c>
      <c r="AI1752" s="11">
        <v>0</v>
      </c>
      <c r="AJ1752" s="11">
        <v>0</v>
      </c>
      <c r="AK1752" s="11">
        <v>0</v>
      </c>
      <c r="AL1752" s="11">
        <v>0</v>
      </c>
      <c r="AM1752" s="11">
        <v>0</v>
      </c>
      <c r="AN1752" s="11">
        <v>1164</v>
      </c>
      <c r="AO1752" s="11">
        <v>1000.16666666666</v>
      </c>
      <c r="AP1752" s="11">
        <v>10671.166666666601</v>
      </c>
      <c r="AQ1752" s="11">
        <v>199.722222222222</v>
      </c>
    </row>
    <row r="1753" spans="1:43" hidden="1" x14ac:dyDescent="0.45">
      <c r="A1753" s="11">
        <v>1751</v>
      </c>
      <c r="B1753" s="11" t="s">
        <v>15</v>
      </c>
      <c r="C1753" s="11" t="s">
        <v>11</v>
      </c>
      <c r="D1753" s="12">
        <v>43070</v>
      </c>
      <c r="E1753" s="11">
        <f t="shared" si="54"/>
        <v>2017</v>
      </c>
      <c r="F1753" s="11">
        <f t="shared" si="55"/>
        <v>12</v>
      </c>
      <c r="G1753" s="11">
        <v>16</v>
      </c>
      <c r="H1753" s="11">
        <v>1</v>
      </c>
      <c r="I1753" s="11">
        <v>15</v>
      </c>
      <c r="J1753" s="11">
        <v>1</v>
      </c>
      <c r="K1753" s="11">
        <v>0</v>
      </c>
      <c r="L1753" s="11">
        <v>373.6</v>
      </c>
      <c r="M1753" s="11">
        <v>18800.133333333299</v>
      </c>
      <c r="N1753" s="11">
        <v>15501.6</v>
      </c>
      <c r="O1753" s="11">
        <v>31233.4649599779</v>
      </c>
      <c r="P1753" s="11">
        <v>2499.8191260513599</v>
      </c>
      <c r="Q1753" s="11">
        <v>25668.079424465999</v>
      </c>
      <c r="R1753" s="11">
        <v>0.87819090293743096</v>
      </c>
      <c r="S1753" s="11">
        <v>13.332364821077901</v>
      </c>
      <c r="T1753" s="11">
        <v>0.512738533747785</v>
      </c>
      <c r="U1753" s="11">
        <v>0</v>
      </c>
      <c r="V1753" s="11">
        <v>14.066666666666601</v>
      </c>
      <c r="W1753" s="11">
        <v>0</v>
      </c>
      <c r="X1753" s="11">
        <v>0.133333333333333</v>
      </c>
      <c r="Y1753" s="11">
        <v>13.9333333333333</v>
      </c>
      <c r="Z1753" s="11">
        <v>5.93333333333333</v>
      </c>
      <c r="AA1753" s="11">
        <v>5.4</v>
      </c>
      <c r="AB1753" s="11">
        <v>9.1999999999999993</v>
      </c>
      <c r="AC1753" s="11">
        <v>30.533333333333299</v>
      </c>
      <c r="AD1753" s="11">
        <v>541.479162561576</v>
      </c>
      <c r="AE1753" s="11">
        <v>0</v>
      </c>
      <c r="AF1753" s="11">
        <v>0</v>
      </c>
      <c r="AG1753" s="11">
        <v>0</v>
      </c>
      <c r="AH1753" s="11">
        <v>0</v>
      </c>
      <c r="AI1753" s="11">
        <v>0</v>
      </c>
      <c r="AJ1753" s="11">
        <v>0</v>
      </c>
      <c r="AK1753" s="11">
        <v>0</v>
      </c>
      <c r="AL1753" s="11">
        <v>0</v>
      </c>
      <c r="AM1753" s="11">
        <v>0</v>
      </c>
      <c r="AN1753" s="11">
        <v>1272.5999999999999</v>
      </c>
      <c r="AO1753" s="11">
        <v>1046.3333333333301</v>
      </c>
      <c r="AP1753" s="11">
        <v>12419.866666666599</v>
      </c>
      <c r="AQ1753" s="11">
        <v>143.19999999999999</v>
      </c>
    </row>
    <row r="1754" spans="1:43" hidden="1" x14ac:dyDescent="0.45">
      <c r="A1754" s="11">
        <v>1752</v>
      </c>
      <c r="B1754" s="11" t="s">
        <v>15</v>
      </c>
      <c r="C1754" s="11" t="s">
        <v>11</v>
      </c>
      <c r="D1754" s="12">
        <v>43101</v>
      </c>
      <c r="E1754" s="11">
        <f t="shared" si="54"/>
        <v>2018</v>
      </c>
      <c r="F1754" s="11">
        <f t="shared" si="55"/>
        <v>1</v>
      </c>
      <c r="G1754" s="11">
        <v>19</v>
      </c>
      <c r="H1754" s="11">
        <v>1</v>
      </c>
      <c r="I1754" s="11">
        <v>18</v>
      </c>
      <c r="J1754" s="11">
        <v>1</v>
      </c>
      <c r="K1754" s="11">
        <v>0</v>
      </c>
      <c r="L1754" s="11">
        <v>365.11111111111097</v>
      </c>
      <c r="M1754" s="11">
        <v>18480.944444444402</v>
      </c>
      <c r="N1754" s="11">
        <v>15034</v>
      </c>
      <c r="O1754" s="11">
        <v>30956.305283518799</v>
      </c>
      <c r="P1754" s="11">
        <v>2519.2689996740901</v>
      </c>
      <c r="Q1754" s="11">
        <v>25093.901189520398</v>
      </c>
      <c r="R1754" s="11">
        <v>0.85665551002670404</v>
      </c>
      <c r="S1754" s="11">
        <v>12.971967755748</v>
      </c>
      <c r="T1754" s="11">
        <v>0.506926194533041</v>
      </c>
      <c r="U1754" s="11">
        <v>0</v>
      </c>
      <c r="V1754" s="11">
        <v>14</v>
      </c>
      <c r="W1754" s="11">
        <v>0</v>
      </c>
      <c r="X1754" s="11">
        <v>0.11111111111111099</v>
      </c>
      <c r="Y1754" s="11">
        <v>13.8888888888888</v>
      </c>
      <c r="Z1754" s="11">
        <v>5.3333333333333304</v>
      </c>
      <c r="AA1754" s="11">
        <v>5.3333333333333304</v>
      </c>
      <c r="AB1754" s="11">
        <v>8.55555555555555</v>
      </c>
      <c r="AC1754" s="11">
        <v>29.6666666666666</v>
      </c>
      <c r="AD1754" s="11">
        <v>533.994576719576</v>
      </c>
      <c r="AE1754" s="11">
        <v>0</v>
      </c>
      <c r="AF1754" s="11">
        <v>0</v>
      </c>
      <c r="AG1754" s="11">
        <v>0</v>
      </c>
      <c r="AH1754" s="11">
        <v>0</v>
      </c>
      <c r="AI1754" s="11">
        <v>0</v>
      </c>
      <c r="AJ1754" s="11">
        <v>0</v>
      </c>
      <c r="AK1754" s="11">
        <v>0</v>
      </c>
      <c r="AL1754" s="11">
        <v>0</v>
      </c>
      <c r="AM1754" s="11">
        <v>0</v>
      </c>
      <c r="AN1754" s="11">
        <v>1242.7777777777701</v>
      </c>
      <c r="AO1754" s="11">
        <v>1067.94444444444</v>
      </c>
      <c r="AP1754" s="11">
        <v>11842.4444444444</v>
      </c>
      <c r="AQ1754" s="11">
        <v>157.944444444444</v>
      </c>
    </row>
    <row r="1755" spans="1:43" hidden="1" x14ac:dyDescent="0.45">
      <c r="A1755" s="11">
        <v>1753</v>
      </c>
      <c r="B1755" s="11" t="s">
        <v>15</v>
      </c>
      <c r="C1755" s="11" t="s">
        <v>11</v>
      </c>
      <c r="D1755" s="12">
        <v>43132</v>
      </c>
      <c r="E1755" s="11">
        <f t="shared" si="54"/>
        <v>2018</v>
      </c>
      <c r="F1755" s="11">
        <f t="shared" si="55"/>
        <v>2</v>
      </c>
      <c r="G1755" s="11">
        <v>16</v>
      </c>
      <c r="H1755" s="11">
        <v>1</v>
      </c>
      <c r="I1755" s="11">
        <v>15</v>
      </c>
      <c r="J1755" s="11">
        <v>1</v>
      </c>
      <c r="K1755" s="11">
        <v>1</v>
      </c>
      <c r="L1755" s="11">
        <v>379.73333333333301</v>
      </c>
      <c r="M1755" s="11">
        <v>19356.666666666599</v>
      </c>
      <c r="N1755" s="11">
        <v>17010.0666666666</v>
      </c>
      <c r="O1755" s="11">
        <v>31285.401454724899</v>
      </c>
      <c r="P1755" s="11">
        <v>2570.3458183268499</v>
      </c>
      <c r="Q1755" s="11">
        <v>27409.451997909298</v>
      </c>
      <c r="R1755" s="11">
        <v>0.93584961987265702</v>
      </c>
      <c r="S1755" s="11">
        <v>12.985798032057099</v>
      </c>
      <c r="T1755" s="11">
        <v>0.56359638547330504</v>
      </c>
      <c r="U1755" s="11">
        <v>0</v>
      </c>
      <c r="V1755" s="11">
        <v>12.533333333333299</v>
      </c>
      <c r="W1755" s="11">
        <v>1.86666666666666</v>
      </c>
      <c r="X1755" s="11">
        <v>0</v>
      </c>
      <c r="Y1755" s="11">
        <v>10.6666666666666</v>
      </c>
      <c r="Z1755" s="11">
        <v>4.4000000000000004</v>
      </c>
      <c r="AA1755" s="11">
        <v>4.4000000000000004</v>
      </c>
      <c r="AB1755" s="11">
        <v>6.6666666666666599</v>
      </c>
      <c r="AC1755" s="11">
        <v>30.133333333333301</v>
      </c>
      <c r="AD1755" s="11">
        <v>600.73634920634902</v>
      </c>
      <c r="AE1755" s="11">
        <v>0</v>
      </c>
      <c r="AF1755" s="11">
        <v>0</v>
      </c>
      <c r="AG1755" s="11">
        <v>0</v>
      </c>
      <c r="AH1755" s="11">
        <v>0</v>
      </c>
      <c r="AI1755" s="11">
        <v>0</v>
      </c>
      <c r="AJ1755" s="11">
        <v>0</v>
      </c>
      <c r="AK1755" s="11">
        <v>0</v>
      </c>
      <c r="AL1755" s="11">
        <v>0</v>
      </c>
      <c r="AM1755" s="11">
        <v>0</v>
      </c>
      <c r="AN1755" s="11">
        <v>1583.86666666666</v>
      </c>
      <c r="AO1755" s="11">
        <v>1227.13333333333</v>
      </c>
      <c r="AP1755" s="11">
        <v>14281.2</v>
      </c>
      <c r="AQ1755" s="11">
        <v>345</v>
      </c>
    </row>
    <row r="1756" spans="1:43" hidden="1" x14ac:dyDescent="0.45">
      <c r="A1756" s="11">
        <v>1754</v>
      </c>
      <c r="B1756" s="11" t="s">
        <v>15</v>
      </c>
      <c r="C1756" s="11" t="s">
        <v>11</v>
      </c>
      <c r="D1756" s="12">
        <v>43160</v>
      </c>
      <c r="E1756" s="11">
        <f t="shared" si="54"/>
        <v>2018</v>
      </c>
      <c r="F1756" s="11">
        <f t="shared" si="55"/>
        <v>3</v>
      </c>
      <c r="G1756" s="11">
        <v>17</v>
      </c>
      <c r="H1756" s="11">
        <v>1</v>
      </c>
      <c r="I1756" s="11">
        <v>16</v>
      </c>
      <c r="J1756" s="11">
        <v>1</v>
      </c>
      <c r="K1756" s="11">
        <v>0</v>
      </c>
      <c r="L1756" s="11">
        <v>365.5</v>
      </c>
      <c r="M1756" s="11">
        <v>18448.0625</v>
      </c>
      <c r="N1756" s="11">
        <v>13604.25</v>
      </c>
      <c r="O1756" s="11">
        <v>31384.317443922198</v>
      </c>
      <c r="P1756" s="11">
        <v>2491.5573797915399</v>
      </c>
      <c r="Q1756" s="11">
        <v>23131.576426385</v>
      </c>
      <c r="R1756" s="11">
        <v>0.78347329221001905</v>
      </c>
      <c r="S1756" s="11">
        <v>13.3884636932398</v>
      </c>
      <c r="T1756" s="11">
        <v>0.45782762644779601</v>
      </c>
      <c r="U1756" s="11">
        <v>0</v>
      </c>
      <c r="V1756" s="11">
        <v>12.5</v>
      </c>
      <c r="W1756" s="11">
        <v>0</v>
      </c>
      <c r="X1756" s="11">
        <v>0.375</v>
      </c>
      <c r="Y1756" s="11">
        <v>12.125</v>
      </c>
      <c r="Z1756" s="11">
        <v>4.25</v>
      </c>
      <c r="AA1756" s="11">
        <v>4.25</v>
      </c>
      <c r="AB1756" s="11">
        <v>6.375</v>
      </c>
      <c r="AC1756" s="11">
        <v>29.75</v>
      </c>
      <c r="AD1756" s="11">
        <v>485.86607142857099</v>
      </c>
      <c r="AE1756" s="11">
        <v>0</v>
      </c>
      <c r="AF1756" s="11">
        <v>0</v>
      </c>
      <c r="AG1756" s="11">
        <v>0</v>
      </c>
      <c r="AH1756" s="11">
        <v>0</v>
      </c>
      <c r="AI1756" s="11">
        <v>0</v>
      </c>
      <c r="AJ1756" s="11">
        <v>0</v>
      </c>
      <c r="AK1756" s="11">
        <v>0</v>
      </c>
      <c r="AL1756" s="11">
        <v>0</v>
      </c>
      <c r="AM1756" s="11">
        <v>0</v>
      </c>
      <c r="AN1756" s="11">
        <v>1181.0625</v>
      </c>
      <c r="AO1756" s="11">
        <v>962.1875</v>
      </c>
      <c r="AP1756" s="11">
        <v>11045.6875</v>
      </c>
      <c r="AQ1756" s="11">
        <v>226.25</v>
      </c>
    </row>
    <row r="1757" spans="1:43" hidden="1" x14ac:dyDescent="0.45">
      <c r="A1757" s="11">
        <v>1755</v>
      </c>
      <c r="B1757" s="11" t="s">
        <v>15</v>
      </c>
      <c r="C1757" s="11" t="s">
        <v>11</v>
      </c>
      <c r="D1757" s="12">
        <v>43191</v>
      </c>
      <c r="E1757" s="11">
        <f t="shared" si="54"/>
        <v>2018</v>
      </c>
      <c r="F1757" s="11">
        <f t="shared" si="55"/>
        <v>4</v>
      </c>
      <c r="G1757" s="11">
        <v>17</v>
      </c>
      <c r="H1757" s="11">
        <v>0</v>
      </c>
      <c r="I1757" s="11">
        <v>17</v>
      </c>
      <c r="J1757" s="11">
        <v>0</v>
      </c>
      <c r="K1757" s="11">
        <v>0</v>
      </c>
      <c r="L1757" s="11">
        <v>344</v>
      </c>
      <c r="M1757" s="11">
        <v>17463.647058823499</v>
      </c>
      <c r="N1757" s="11">
        <v>13571.1176470588</v>
      </c>
      <c r="O1757" s="11">
        <v>29291.213875688001</v>
      </c>
      <c r="P1757" s="11">
        <v>2365.3589031793299</v>
      </c>
      <c r="Q1757" s="11">
        <v>22762.155949380998</v>
      </c>
      <c r="R1757" s="11">
        <v>0.77709185603470698</v>
      </c>
      <c r="S1757" s="11">
        <v>12.3833706130627</v>
      </c>
      <c r="T1757" s="11">
        <v>0.45743283834980503</v>
      </c>
      <c r="U1757" s="11">
        <v>0</v>
      </c>
      <c r="V1757" s="11">
        <v>14.764705882352899</v>
      </c>
      <c r="W1757" s="11">
        <v>0</v>
      </c>
      <c r="X1757" s="11">
        <v>0.23529411764705799</v>
      </c>
      <c r="Y1757" s="11">
        <v>14.529411764705801</v>
      </c>
      <c r="Z1757" s="11">
        <v>4</v>
      </c>
      <c r="AA1757" s="11">
        <v>4</v>
      </c>
      <c r="AB1757" s="11">
        <v>6</v>
      </c>
      <c r="AC1757" s="11">
        <v>28</v>
      </c>
      <c r="AD1757" s="11">
        <v>484.68277310924299</v>
      </c>
      <c r="AE1757" s="11">
        <v>0</v>
      </c>
      <c r="AF1757" s="11">
        <v>0</v>
      </c>
      <c r="AG1757" s="11">
        <v>0</v>
      </c>
      <c r="AH1757" s="11">
        <v>0</v>
      </c>
      <c r="AI1757" s="11">
        <v>0</v>
      </c>
      <c r="AJ1757" s="11">
        <v>0</v>
      </c>
      <c r="AK1757" s="11">
        <v>0</v>
      </c>
      <c r="AL1757" s="11">
        <v>0</v>
      </c>
      <c r="AM1757" s="11">
        <v>0</v>
      </c>
      <c r="AN1757" s="11">
        <v>1164.5294117646999</v>
      </c>
      <c r="AO1757" s="11">
        <v>1006.82352941176</v>
      </c>
      <c r="AP1757" s="11">
        <v>10974.352941176399</v>
      </c>
      <c r="AQ1757" s="11">
        <v>269.88235294117601</v>
      </c>
    </row>
    <row r="1758" spans="1:43" hidden="1" x14ac:dyDescent="0.45">
      <c r="A1758" s="11">
        <v>1756</v>
      </c>
      <c r="B1758" s="11" t="s">
        <v>15</v>
      </c>
      <c r="C1758" s="11" t="s">
        <v>11</v>
      </c>
      <c r="D1758" s="12">
        <v>43221</v>
      </c>
      <c r="E1758" s="11">
        <f t="shared" si="54"/>
        <v>2018</v>
      </c>
      <c r="F1758" s="11">
        <f t="shared" si="55"/>
        <v>5</v>
      </c>
      <c r="G1758" s="11">
        <v>19</v>
      </c>
      <c r="H1758" s="11">
        <v>2</v>
      </c>
      <c r="I1758" s="11">
        <v>17</v>
      </c>
      <c r="J1758" s="11">
        <v>2</v>
      </c>
      <c r="K1758" s="11">
        <v>0</v>
      </c>
      <c r="L1758" s="11">
        <v>386.588235294117</v>
      </c>
      <c r="M1758" s="11">
        <v>19694.705882352901</v>
      </c>
      <c r="N1758" s="11">
        <v>17512.705882352901</v>
      </c>
      <c r="O1758" s="11">
        <v>32084.008576298798</v>
      </c>
      <c r="P1758" s="11">
        <v>2630.71974128181</v>
      </c>
      <c r="Q1758" s="11">
        <v>28278.836401716999</v>
      </c>
      <c r="R1758" s="11">
        <v>0.99117250976270199</v>
      </c>
      <c r="S1758" s="11">
        <v>13.629997908045199</v>
      </c>
      <c r="T1758" s="11">
        <v>0.58209550983847402</v>
      </c>
      <c r="U1758" s="11">
        <v>0</v>
      </c>
      <c r="V1758" s="11">
        <v>18.176470588235201</v>
      </c>
      <c r="W1758" s="11">
        <v>0</v>
      </c>
      <c r="X1758" s="11">
        <v>0.11764705882352899</v>
      </c>
      <c r="Y1758" s="11">
        <v>18.058823529411701</v>
      </c>
      <c r="Z1758" s="11">
        <v>4.5294117647058796</v>
      </c>
      <c r="AA1758" s="11">
        <v>4.5294117647058796</v>
      </c>
      <c r="AB1758" s="11">
        <v>6.8235294117647003</v>
      </c>
      <c r="AC1758" s="11">
        <v>31.411764705882302</v>
      </c>
      <c r="AD1758" s="11">
        <v>621.82717086834703</v>
      </c>
      <c r="AE1758" s="11">
        <v>0</v>
      </c>
      <c r="AF1758" s="11">
        <v>0</v>
      </c>
      <c r="AG1758" s="11">
        <v>0</v>
      </c>
      <c r="AH1758" s="11">
        <v>0</v>
      </c>
      <c r="AI1758" s="11">
        <v>0</v>
      </c>
      <c r="AJ1758" s="11">
        <v>0</v>
      </c>
      <c r="AK1758" s="11">
        <v>0</v>
      </c>
      <c r="AL1758" s="11">
        <v>0</v>
      </c>
      <c r="AM1758" s="11">
        <v>0</v>
      </c>
      <c r="AN1758" s="11">
        <v>1636.64705882352</v>
      </c>
      <c r="AO1758" s="11">
        <v>1343</v>
      </c>
      <c r="AP1758" s="11">
        <v>14770.588235294101</v>
      </c>
      <c r="AQ1758" s="11">
        <v>419.70588235294099</v>
      </c>
    </row>
    <row r="1759" spans="1:43" hidden="1" x14ac:dyDescent="0.45">
      <c r="A1759" s="11">
        <v>1757</v>
      </c>
      <c r="B1759" s="11" t="s">
        <v>15</v>
      </c>
      <c r="C1759" s="11" t="s">
        <v>11</v>
      </c>
      <c r="D1759" s="12">
        <v>43252</v>
      </c>
      <c r="E1759" s="11">
        <f t="shared" si="54"/>
        <v>2018</v>
      </c>
      <c r="F1759" s="11">
        <f t="shared" si="55"/>
        <v>6</v>
      </c>
      <c r="G1759" s="11">
        <v>16</v>
      </c>
      <c r="H1759" s="11">
        <v>1</v>
      </c>
      <c r="I1759" s="11">
        <v>15</v>
      </c>
      <c r="J1759" s="11">
        <v>1</v>
      </c>
      <c r="K1759" s="11">
        <v>0</v>
      </c>
      <c r="L1759" s="11">
        <v>366.933333333333</v>
      </c>
      <c r="M1759" s="11">
        <v>18702</v>
      </c>
      <c r="N1759" s="11">
        <v>15074.866666666599</v>
      </c>
      <c r="O1759" s="11">
        <v>30868.8063303487</v>
      </c>
      <c r="P1759" s="11">
        <v>2500.1874161893802</v>
      </c>
      <c r="Q1759" s="11">
        <v>24881.3352775776</v>
      </c>
      <c r="R1759" s="11">
        <v>0.859834788203797</v>
      </c>
      <c r="S1759" s="11">
        <v>13.169891974120301</v>
      </c>
      <c r="T1759" s="11">
        <v>0.50163985216664098</v>
      </c>
      <c r="U1759" s="11">
        <v>0</v>
      </c>
      <c r="V1759" s="11">
        <v>17.600000000000001</v>
      </c>
      <c r="W1759" s="11">
        <v>0</v>
      </c>
      <c r="X1759" s="11">
        <v>0</v>
      </c>
      <c r="Y1759" s="11">
        <v>17.600000000000001</v>
      </c>
      <c r="Z1759" s="11">
        <v>4.2666666666666604</v>
      </c>
      <c r="AA1759" s="11">
        <v>4.2666666666666604</v>
      </c>
      <c r="AB1759" s="11">
        <v>6.4</v>
      </c>
      <c r="AC1759" s="11">
        <v>29.8666666666666</v>
      </c>
      <c r="AD1759" s="11">
        <v>538.38809523809505</v>
      </c>
      <c r="AE1759" s="11">
        <v>0</v>
      </c>
      <c r="AF1759" s="11">
        <v>0</v>
      </c>
      <c r="AG1759" s="11">
        <v>0</v>
      </c>
      <c r="AH1759" s="11">
        <v>0</v>
      </c>
      <c r="AI1759" s="11">
        <v>0</v>
      </c>
      <c r="AJ1759" s="11">
        <v>0</v>
      </c>
      <c r="AK1759" s="11">
        <v>0</v>
      </c>
      <c r="AL1759" s="11">
        <v>0</v>
      </c>
      <c r="AM1759" s="11">
        <v>0</v>
      </c>
      <c r="AN1759" s="11">
        <v>1237.06666666666</v>
      </c>
      <c r="AO1759" s="11">
        <v>1068.3333333333301</v>
      </c>
      <c r="AP1759" s="11">
        <v>12108.733333333301</v>
      </c>
      <c r="AQ1759" s="11">
        <v>260.13333333333298</v>
      </c>
    </row>
    <row r="1760" spans="1:43" hidden="1" x14ac:dyDescent="0.45">
      <c r="A1760" s="11">
        <v>1758</v>
      </c>
      <c r="B1760" s="11" t="s">
        <v>15</v>
      </c>
      <c r="C1760" s="11" t="s">
        <v>11</v>
      </c>
      <c r="D1760" s="12">
        <v>43282</v>
      </c>
      <c r="E1760" s="11">
        <f t="shared" si="54"/>
        <v>2018</v>
      </c>
      <c r="F1760" s="11">
        <f t="shared" si="55"/>
        <v>7</v>
      </c>
      <c r="G1760" s="11">
        <v>18</v>
      </c>
      <c r="H1760" s="11">
        <v>0</v>
      </c>
      <c r="I1760" s="11">
        <v>18</v>
      </c>
      <c r="J1760" s="11">
        <v>0</v>
      </c>
      <c r="K1760" s="11">
        <v>0</v>
      </c>
      <c r="L1760" s="11">
        <v>344</v>
      </c>
      <c r="M1760" s="11">
        <v>17482.333333333299</v>
      </c>
      <c r="N1760" s="11">
        <v>14124.222222222201</v>
      </c>
      <c r="O1760" s="11">
        <v>30140.392972051101</v>
      </c>
      <c r="P1760" s="11">
        <v>2430.5739904136799</v>
      </c>
      <c r="Q1760" s="11">
        <v>24323.387393037901</v>
      </c>
      <c r="R1760" s="11">
        <v>0.80788327113764402</v>
      </c>
      <c r="S1760" s="11">
        <v>12.406271549228</v>
      </c>
      <c r="T1760" s="11">
        <v>0.48956869787270801</v>
      </c>
      <c r="U1760" s="11">
        <v>0</v>
      </c>
      <c r="V1760" s="11">
        <v>16.6666666666666</v>
      </c>
      <c r="W1760" s="11">
        <v>0</v>
      </c>
      <c r="X1760" s="11">
        <v>0.88888888888888795</v>
      </c>
      <c r="Y1760" s="11">
        <v>15.7777777777777</v>
      </c>
      <c r="Z1760" s="11">
        <v>4</v>
      </c>
      <c r="AA1760" s="11">
        <v>4</v>
      </c>
      <c r="AB1760" s="11">
        <v>6</v>
      </c>
      <c r="AC1760" s="11">
        <v>28</v>
      </c>
      <c r="AD1760" s="11">
        <v>504.43650793650698</v>
      </c>
      <c r="AE1760" s="11">
        <v>0</v>
      </c>
      <c r="AF1760" s="11">
        <v>0</v>
      </c>
      <c r="AG1760" s="11">
        <v>0</v>
      </c>
      <c r="AH1760" s="11">
        <v>0</v>
      </c>
      <c r="AI1760" s="11">
        <v>0</v>
      </c>
      <c r="AJ1760" s="11">
        <v>0</v>
      </c>
      <c r="AK1760" s="11">
        <v>0</v>
      </c>
      <c r="AL1760" s="11">
        <v>0</v>
      </c>
      <c r="AM1760" s="11">
        <v>0</v>
      </c>
      <c r="AN1760" s="11">
        <v>1244.88888888888</v>
      </c>
      <c r="AO1760" s="11">
        <v>0</v>
      </c>
      <c r="AP1760" s="11">
        <v>12056.666666666601</v>
      </c>
      <c r="AQ1760" s="11">
        <v>160.722222222222</v>
      </c>
    </row>
    <row r="1761" spans="1:43" hidden="1" x14ac:dyDescent="0.45">
      <c r="A1761" s="11">
        <v>1759</v>
      </c>
      <c r="B1761" s="11" t="s">
        <v>15</v>
      </c>
      <c r="C1761" s="11" t="s">
        <v>11</v>
      </c>
      <c r="D1761" s="12">
        <v>43313</v>
      </c>
      <c r="E1761" s="11">
        <f t="shared" si="54"/>
        <v>2018</v>
      </c>
      <c r="F1761" s="11">
        <f t="shared" si="55"/>
        <v>8</v>
      </c>
      <c r="G1761" s="11">
        <v>18</v>
      </c>
      <c r="H1761" s="11">
        <v>1</v>
      </c>
      <c r="I1761" s="11">
        <v>17</v>
      </c>
      <c r="J1761" s="11">
        <v>1</v>
      </c>
      <c r="K1761" s="11">
        <v>0</v>
      </c>
      <c r="L1761" s="11">
        <v>364.23529411764702</v>
      </c>
      <c r="M1761" s="11">
        <v>18547</v>
      </c>
      <c r="N1761" s="11">
        <v>16505.529411764699</v>
      </c>
      <c r="O1761" s="11">
        <v>31955.125927562101</v>
      </c>
      <c r="P1761" s="11">
        <v>2630.2069561817998</v>
      </c>
      <c r="Q1761" s="11">
        <v>28401.2258269989</v>
      </c>
      <c r="R1761" s="11">
        <v>0.94240522311629105</v>
      </c>
      <c r="S1761" s="11">
        <v>12.8708998129918</v>
      </c>
      <c r="T1761" s="11">
        <v>0.583497038184844</v>
      </c>
      <c r="U1761" s="11">
        <v>0</v>
      </c>
      <c r="V1761" s="11">
        <v>18.294117647058801</v>
      </c>
      <c r="W1761" s="11">
        <v>0</v>
      </c>
      <c r="X1761" s="11">
        <v>0</v>
      </c>
      <c r="Y1761" s="11">
        <v>18.294117647058801</v>
      </c>
      <c r="Z1761" s="11">
        <v>4.23529411764705</v>
      </c>
      <c r="AA1761" s="11">
        <v>4.23529411764705</v>
      </c>
      <c r="AB1761" s="11">
        <v>6.3529411764705799</v>
      </c>
      <c r="AC1761" s="11">
        <v>29.647058823529399</v>
      </c>
      <c r="AD1761" s="11">
        <v>589.48319327731099</v>
      </c>
      <c r="AE1761" s="11">
        <v>0</v>
      </c>
      <c r="AF1761" s="11">
        <v>0</v>
      </c>
      <c r="AG1761" s="11">
        <v>0</v>
      </c>
      <c r="AH1761" s="11">
        <v>0</v>
      </c>
      <c r="AI1761" s="11">
        <v>0</v>
      </c>
      <c r="AJ1761" s="11">
        <v>0</v>
      </c>
      <c r="AK1761" s="11">
        <v>0</v>
      </c>
      <c r="AL1761" s="11">
        <v>0</v>
      </c>
      <c r="AM1761" s="11">
        <v>0</v>
      </c>
      <c r="AN1761" s="11">
        <v>1485.9411764705801</v>
      </c>
      <c r="AO1761" s="11">
        <v>0</v>
      </c>
      <c r="AP1761" s="11">
        <v>14124.8235294117</v>
      </c>
      <c r="AQ1761" s="11">
        <v>338.529411764705</v>
      </c>
    </row>
    <row r="1762" spans="1:43" hidden="1" x14ac:dyDescent="0.45">
      <c r="A1762" s="11">
        <v>1760</v>
      </c>
      <c r="B1762" s="11" t="s">
        <v>15</v>
      </c>
      <c r="C1762" s="11" t="s">
        <v>11</v>
      </c>
      <c r="D1762" s="12">
        <v>43344</v>
      </c>
      <c r="E1762" s="11">
        <f t="shared" si="54"/>
        <v>2018</v>
      </c>
      <c r="F1762" s="11">
        <f t="shared" si="55"/>
        <v>9</v>
      </c>
      <c r="G1762" s="11">
        <v>16</v>
      </c>
      <c r="H1762" s="11">
        <v>2</v>
      </c>
      <c r="I1762" s="11">
        <v>14</v>
      </c>
      <c r="J1762" s="11">
        <v>2</v>
      </c>
      <c r="K1762" s="11">
        <v>2</v>
      </c>
      <c r="L1762" s="11">
        <v>404.28571428571399</v>
      </c>
      <c r="M1762" s="11">
        <v>20409.6428571428</v>
      </c>
      <c r="N1762" s="11">
        <v>18378.785714285699</v>
      </c>
      <c r="O1762" s="11">
        <v>34133.152988721202</v>
      </c>
      <c r="P1762" s="11">
        <v>2725.6783217299298</v>
      </c>
      <c r="Q1762" s="11">
        <v>30182.0085185643</v>
      </c>
      <c r="R1762" s="11">
        <v>1.0158232407835299</v>
      </c>
      <c r="S1762" s="11">
        <v>14.3177775009702</v>
      </c>
      <c r="T1762" s="11">
        <v>0.60923889446087698</v>
      </c>
      <c r="U1762" s="11">
        <v>0</v>
      </c>
      <c r="V1762" s="11">
        <v>15.857142857142801</v>
      </c>
      <c r="W1762" s="11">
        <v>2.7857142857142798</v>
      </c>
      <c r="X1762" s="11">
        <v>0</v>
      </c>
      <c r="Y1762" s="11">
        <v>13.0714285714285</v>
      </c>
      <c r="Z1762" s="11">
        <v>4.7857142857142803</v>
      </c>
      <c r="AA1762" s="11">
        <v>4.7857142857142803</v>
      </c>
      <c r="AB1762" s="11">
        <v>7.2857142857142803</v>
      </c>
      <c r="AC1762" s="11">
        <v>32.857142857142797</v>
      </c>
      <c r="AD1762" s="11">
        <v>631.29559948979499</v>
      </c>
      <c r="AE1762" s="11">
        <v>0</v>
      </c>
      <c r="AF1762" s="11">
        <v>0</v>
      </c>
      <c r="AG1762" s="11">
        <v>0</v>
      </c>
      <c r="AH1762" s="11">
        <v>0</v>
      </c>
      <c r="AI1762" s="11">
        <v>0</v>
      </c>
      <c r="AJ1762" s="11">
        <v>0</v>
      </c>
      <c r="AK1762" s="11">
        <v>0</v>
      </c>
      <c r="AL1762" s="11">
        <v>0</v>
      </c>
      <c r="AM1762" s="11">
        <v>0</v>
      </c>
      <c r="AN1762" s="11">
        <v>1820.2857142857099</v>
      </c>
      <c r="AO1762" s="11">
        <v>0</v>
      </c>
      <c r="AP1762" s="11">
        <v>16936.285714285699</v>
      </c>
      <c r="AQ1762" s="11">
        <v>271.92857142857099</v>
      </c>
    </row>
    <row r="1763" spans="1:43" hidden="1" x14ac:dyDescent="0.45">
      <c r="A1763" s="11">
        <v>1761</v>
      </c>
      <c r="B1763" s="11" t="s">
        <v>15</v>
      </c>
      <c r="C1763" s="11" t="s">
        <v>11</v>
      </c>
      <c r="D1763" s="12">
        <v>43374</v>
      </c>
      <c r="E1763" s="11">
        <f t="shared" si="54"/>
        <v>2018</v>
      </c>
      <c r="F1763" s="11">
        <f t="shared" si="55"/>
        <v>10</v>
      </c>
      <c r="G1763" s="11">
        <v>19</v>
      </c>
      <c r="H1763" s="11">
        <v>2</v>
      </c>
      <c r="I1763" s="11">
        <v>17</v>
      </c>
      <c r="J1763" s="11">
        <v>2</v>
      </c>
      <c r="K1763" s="11">
        <v>0</v>
      </c>
      <c r="L1763" s="11">
        <v>385.41176470588198</v>
      </c>
      <c r="M1763" s="11">
        <v>19565.294117647001</v>
      </c>
      <c r="N1763" s="11">
        <v>17112.764705882299</v>
      </c>
      <c r="O1763" s="11">
        <v>33133.499956616397</v>
      </c>
      <c r="P1763" s="11">
        <v>2671.29582653954</v>
      </c>
      <c r="Q1763" s="11">
        <v>28957.1364750965</v>
      </c>
      <c r="R1763" s="11">
        <v>0.97708783607151894</v>
      </c>
      <c r="S1763" s="11">
        <v>13.864217213798399</v>
      </c>
      <c r="T1763" s="11">
        <v>0.58215574854947405</v>
      </c>
      <c r="U1763" s="11">
        <v>0</v>
      </c>
      <c r="V1763" s="11">
        <v>16.764705882352899</v>
      </c>
      <c r="W1763" s="11">
        <v>0</v>
      </c>
      <c r="X1763" s="11">
        <v>0.11764705882352899</v>
      </c>
      <c r="Y1763" s="11">
        <v>16.647058823529399</v>
      </c>
      <c r="Z1763" s="11">
        <v>4.5294117647058796</v>
      </c>
      <c r="AA1763" s="11">
        <v>4.5294117647058796</v>
      </c>
      <c r="AB1763" s="11">
        <v>6.8235294117647003</v>
      </c>
      <c r="AC1763" s="11">
        <v>31.411764705882302</v>
      </c>
      <c r="AD1763" s="11">
        <v>608.511764705882</v>
      </c>
      <c r="AE1763" s="11">
        <v>0</v>
      </c>
      <c r="AF1763" s="11">
        <v>0</v>
      </c>
      <c r="AG1763" s="11">
        <v>0</v>
      </c>
      <c r="AH1763" s="11">
        <v>0</v>
      </c>
      <c r="AI1763" s="11">
        <v>0</v>
      </c>
      <c r="AJ1763" s="11">
        <v>0</v>
      </c>
      <c r="AK1763" s="11">
        <v>0</v>
      </c>
      <c r="AL1763" s="11">
        <v>0</v>
      </c>
      <c r="AM1763" s="11">
        <v>0</v>
      </c>
      <c r="AN1763" s="11">
        <v>1772.35294117647</v>
      </c>
      <c r="AO1763" s="11">
        <v>0</v>
      </c>
      <c r="AP1763" s="11">
        <v>15919</v>
      </c>
      <c r="AQ1763" s="11">
        <v>270.88235294117601</v>
      </c>
    </row>
    <row r="1764" spans="1:43" hidden="1" x14ac:dyDescent="0.45">
      <c r="A1764" s="11">
        <v>1762</v>
      </c>
      <c r="B1764" s="11" t="s">
        <v>15</v>
      </c>
      <c r="C1764" s="11" t="s">
        <v>11</v>
      </c>
      <c r="D1764" s="12">
        <v>43405</v>
      </c>
      <c r="E1764" s="11">
        <f t="shared" si="54"/>
        <v>2018</v>
      </c>
      <c r="F1764" s="11">
        <f t="shared" si="55"/>
        <v>11</v>
      </c>
      <c r="G1764" s="11">
        <v>17</v>
      </c>
      <c r="H1764" s="11">
        <v>0</v>
      </c>
      <c r="I1764" s="11">
        <v>17</v>
      </c>
      <c r="J1764" s="11">
        <v>0</v>
      </c>
      <c r="K1764" s="11">
        <v>0</v>
      </c>
      <c r="L1764" s="11">
        <v>344</v>
      </c>
      <c r="M1764" s="11">
        <v>17412.9411764705</v>
      </c>
      <c r="N1764" s="11">
        <v>14881.294117646999</v>
      </c>
      <c r="O1764" s="11">
        <v>29878.056583203899</v>
      </c>
      <c r="P1764" s="11">
        <v>2385.20085391979</v>
      </c>
      <c r="Q1764" s="11">
        <v>25531.963173360498</v>
      </c>
      <c r="R1764" s="11">
        <v>0.85464917122827</v>
      </c>
      <c r="S1764" s="11">
        <v>12.526641011690201</v>
      </c>
      <c r="T1764" s="11">
        <v>0.50732753392336005</v>
      </c>
      <c r="U1764" s="11">
        <v>0</v>
      </c>
      <c r="V1764" s="11">
        <v>14.4117647058823</v>
      </c>
      <c r="W1764" s="11">
        <v>0</v>
      </c>
      <c r="X1764" s="11">
        <v>0</v>
      </c>
      <c r="Y1764" s="11">
        <v>14.4117647058823</v>
      </c>
      <c r="Z1764" s="11">
        <v>4</v>
      </c>
      <c r="AA1764" s="11">
        <v>4</v>
      </c>
      <c r="AB1764" s="11">
        <v>6</v>
      </c>
      <c r="AC1764" s="11">
        <v>28</v>
      </c>
      <c r="AD1764" s="11">
        <v>531.47478991596597</v>
      </c>
      <c r="AE1764" s="11">
        <v>0</v>
      </c>
      <c r="AF1764" s="11">
        <v>0</v>
      </c>
      <c r="AG1764" s="11">
        <v>0</v>
      </c>
      <c r="AH1764" s="11">
        <v>0</v>
      </c>
      <c r="AI1764" s="11">
        <v>0</v>
      </c>
      <c r="AJ1764" s="11">
        <v>0</v>
      </c>
      <c r="AK1764" s="11">
        <v>0</v>
      </c>
      <c r="AL1764" s="11">
        <v>0</v>
      </c>
      <c r="AM1764" s="11">
        <v>0</v>
      </c>
      <c r="AN1764" s="11">
        <v>1474.8235294117601</v>
      </c>
      <c r="AO1764" s="11">
        <v>0</v>
      </c>
      <c r="AP1764" s="11">
        <v>12813.352941176399</v>
      </c>
      <c r="AQ1764" s="11">
        <v>164.70588235294099</v>
      </c>
    </row>
    <row r="1765" spans="1:43" hidden="1" x14ac:dyDescent="0.45">
      <c r="A1765" s="11">
        <v>1763</v>
      </c>
      <c r="B1765" s="11" t="s">
        <v>15</v>
      </c>
      <c r="C1765" s="11" t="s">
        <v>11</v>
      </c>
      <c r="D1765" s="12">
        <v>43435</v>
      </c>
      <c r="E1765" s="11">
        <f t="shared" si="54"/>
        <v>2018</v>
      </c>
      <c r="F1765" s="11">
        <f t="shared" si="55"/>
        <v>12</v>
      </c>
      <c r="G1765" s="11">
        <v>17</v>
      </c>
      <c r="H1765" s="11">
        <v>1</v>
      </c>
      <c r="I1765" s="11">
        <v>16</v>
      </c>
      <c r="J1765" s="11">
        <v>1</v>
      </c>
      <c r="K1765" s="11">
        <v>0</v>
      </c>
      <c r="L1765" s="11">
        <v>367.75</v>
      </c>
      <c r="M1765" s="11">
        <v>18647.5625</v>
      </c>
      <c r="N1765" s="11">
        <v>15818.375</v>
      </c>
      <c r="O1765" s="11">
        <v>31596.905815176498</v>
      </c>
      <c r="P1765" s="11">
        <v>2540.5990882925398</v>
      </c>
      <c r="Q1765" s="11">
        <v>26755.474729880701</v>
      </c>
      <c r="R1765" s="11">
        <v>0.90089357898905398</v>
      </c>
      <c r="S1765" s="11">
        <v>13.2173389104249</v>
      </c>
      <c r="T1765" s="11">
        <v>0.53757886142245304</v>
      </c>
      <c r="U1765" s="11">
        <v>0</v>
      </c>
      <c r="V1765" s="11">
        <v>15.375</v>
      </c>
      <c r="W1765" s="11">
        <v>0</v>
      </c>
      <c r="X1765" s="11">
        <v>0.125</v>
      </c>
      <c r="Y1765" s="11">
        <v>15.25</v>
      </c>
      <c r="Z1765" s="11">
        <v>4.3125</v>
      </c>
      <c r="AA1765" s="11">
        <v>4.3125</v>
      </c>
      <c r="AB1765" s="11">
        <v>6.5</v>
      </c>
      <c r="AC1765" s="11">
        <v>29.875</v>
      </c>
      <c r="AD1765" s="11">
        <v>562.26755952380904</v>
      </c>
      <c r="AE1765" s="11">
        <v>0</v>
      </c>
      <c r="AF1765" s="11">
        <v>0</v>
      </c>
      <c r="AG1765" s="11">
        <v>0</v>
      </c>
      <c r="AH1765" s="11">
        <v>0</v>
      </c>
      <c r="AI1765" s="11">
        <v>0</v>
      </c>
      <c r="AJ1765" s="11">
        <v>0</v>
      </c>
      <c r="AK1765" s="11">
        <v>0</v>
      </c>
      <c r="AL1765" s="11">
        <v>0</v>
      </c>
      <c r="AM1765" s="11">
        <v>0</v>
      </c>
      <c r="AN1765" s="11">
        <v>1556.0625</v>
      </c>
      <c r="AO1765" s="11">
        <v>0</v>
      </c>
      <c r="AP1765" s="11">
        <v>14520.9375</v>
      </c>
      <c r="AQ1765" s="11">
        <v>261.0625</v>
      </c>
    </row>
    <row r="1766" spans="1:43" hidden="1" x14ac:dyDescent="0.45">
      <c r="A1766" s="11">
        <v>1764</v>
      </c>
      <c r="B1766" s="11" t="s">
        <v>15</v>
      </c>
      <c r="C1766" s="11" t="s">
        <v>11</v>
      </c>
      <c r="D1766" s="12">
        <v>43466</v>
      </c>
      <c r="E1766" s="11">
        <f t="shared" si="54"/>
        <v>2019</v>
      </c>
      <c r="F1766" s="11">
        <f t="shared" si="55"/>
        <v>1</v>
      </c>
      <c r="G1766" s="11">
        <v>19</v>
      </c>
      <c r="H1766" s="11">
        <v>1</v>
      </c>
      <c r="I1766" s="11">
        <v>18</v>
      </c>
      <c r="J1766" s="11">
        <v>1</v>
      </c>
      <c r="K1766" s="11">
        <v>0</v>
      </c>
      <c r="L1766" s="11">
        <v>363.11111111111097</v>
      </c>
      <c r="M1766" s="11">
        <v>18383</v>
      </c>
      <c r="N1766" s="11">
        <v>15534.9444444444</v>
      </c>
      <c r="O1766" s="11">
        <v>31164.924101692701</v>
      </c>
      <c r="P1766" s="11">
        <v>2548.2765742352899</v>
      </c>
      <c r="Q1766" s="11">
        <v>26326.282947814099</v>
      </c>
      <c r="R1766" s="11">
        <v>0.89202657417633102</v>
      </c>
      <c r="S1766" s="11">
        <v>12.9112259437658</v>
      </c>
      <c r="T1766" s="11">
        <v>0.53620786556967104</v>
      </c>
      <c r="U1766" s="11">
        <v>0</v>
      </c>
      <c r="V1766" s="11">
        <v>15.1111111111111</v>
      </c>
      <c r="W1766" s="11">
        <v>0</v>
      </c>
      <c r="X1766" s="11">
        <v>0</v>
      </c>
      <c r="Y1766" s="11">
        <v>15.1111111111111</v>
      </c>
      <c r="Z1766" s="11">
        <v>4.2222222222222197</v>
      </c>
      <c r="AA1766" s="11">
        <v>4.2222222222222197</v>
      </c>
      <c r="AB1766" s="11">
        <v>6.3333333333333304</v>
      </c>
      <c r="AC1766" s="11">
        <v>29.5555555555555</v>
      </c>
      <c r="AD1766" s="11">
        <v>554.819444444444</v>
      </c>
      <c r="AE1766" s="11">
        <v>0</v>
      </c>
      <c r="AF1766" s="11">
        <v>0</v>
      </c>
      <c r="AG1766" s="11">
        <v>0</v>
      </c>
      <c r="AH1766" s="11">
        <v>0</v>
      </c>
      <c r="AI1766" s="11">
        <v>0</v>
      </c>
      <c r="AJ1766" s="11">
        <v>0</v>
      </c>
      <c r="AK1766" s="11">
        <v>0</v>
      </c>
      <c r="AL1766" s="11">
        <v>0</v>
      </c>
      <c r="AM1766" s="11">
        <v>0</v>
      </c>
      <c r="AN1766" s="11">
        <v>1407</v>
      </c>
      <c r="AO1766" s="11">
        <v>0</v>
      </c>
      <c r="AP1766" s="11">
        <v>13263.777777777699</v>
      </c>
      <c r="AQ1766" s="11">
        <v>167.777777777777</v>
      </c>
    </row>
    <row r="1767" spans="1:43" hidden="1" x14ac:dyDescent="0.45">
      <c r="A1767" s="11">
        <v>1765</v>
      </c>
      <c r="B1767" s="11" t="s">
        <v>15</v>
      </c>
      <c r="C1767" s="11" t="s">
        <v>11</v>
      </c>
      <c r="D1767" s="12">
        <v>43497</v>
      </c>
      <c r="E1767" s="11">
        <f t="shared" si="54"/>
        <v>2019</v>
      </c>
      <c r="F1767" s="11">
        <f t="shared" si="55"/>
        <v>2</v>
      </c>
      <c r="G1767" s="11">
        <v>16</v>
      </c>
      <c r="H1767" s="11">
        <v>3</v>
      </c>
      <c r="I1767" s="11">
        <v>13</v>
      </c>
      <c r="J1767" s="11">
        <v>3</v>
      </c>
      <c r="K1767" s="11">
        <v>3</v>
      </c>
      <c r="L1767" s="11">
        <v>438.15384615384602</v>
      </c>
      <c r="M1767" s="11">
        <v>22240.461538461499</v>
      </c>
      <c r="N1767" s="11">
        <v>22906.923076923002</v>
      </c>
      <c r="O1767" s="11">
        <v>36250.584085517199</v>
      </c>
      <c r="P1767" s="11">
        <v>2975.9726119100001</v>
      </c>
      <c r="Q1767" s="11">
        <v>36988.087354187897</v>
      </c>
      <c r="R1767" s="11">
        <v>1.2583350998449601</v>
      </c>
      <c r="S1767" s="11">
        <v>14.992971222142</v>
      </c>
      <c r="T1767" s="11">
        <v>0.76489895206877201</v>
      </c>
      <c r="U1767" s="11">
        <v>0</v>
      </c>
      <c r="V1767" s="11">
        <v>16.923076923076898</v>
      </c>
      <c r="W1767" s="11">
        <v>3.84615384615384</v>
      </c>
      <c r="X1767" s="11">
        <v>0.15384615384615299</v>
      </c>
      <c r="Y1767" s="11">
        <v>12.9230769230769</v>
      </c>
      <c r="Z1767" s="11">
        <v>5.2307692307692299</v>
      </c>
      <c r="AA1767" s="11">
        <v>5.2307692307692299</v>
      </c>
      <c r="AB1767" s="11">
        <v>8</v>
      </c>
      <c r="AC1767" s="11">
        <v>35.538461538461497</v>
      </c>
      <c r="AD1767" s="11">
        <v>787.88356227106203</v>
      </c>
      <c r="AE1767" s="11">
        <v>0</v>
      </c>
      <c r="AF1767" s="11">
        <v>0</v>
      </c>
      <c r="AG1767" s="11">
        <v>0</v>
      </c>
      <c r="AH1767" s="11">
        <v>0</v>
      </c>
      <c r="AI1767" s="11">
        <v>0</v>
      </c>
      <c r="AJ1767" s="11">
        <v>0</v>
      </c>
      <c r="AK1767" s="11">
        <v>0</v>
      </c>
      <c r="AL1767" s="11">
        <v>0</v>
      </c>
      <c r="AM1767" s="11">
        <v>0</v>
      </c>
      <c r="AN1767" s="11">
        <v>2227.6923076922999</v>
      </c>
      <c r="AO1767" s="11">
        <v>0</v>
      </c>
      <c r="AP1767" s="11">
        <v>20591.615384615299</v>
      </c>
      <c r="AQ1767" s="11">
        <v>334.61538461538402</v>
      </c>
    </row>
    <row r="1768" spans="1:43" hidden="1" x14ac:dyDescent="0.45">
      <c r="A1768" s="11">
        <v>1766</v>
      </c>
      <c r="B1768" s="11" t="s">
        <v>15</v>
      </c>
      <c r="C1768" s="11" t="s">
        <v>11</v>
      </c>
      <c r="D1768" s="12">
        <v>43525</v>
      </c>
      <c r="E1768" s="11">
        <f t="shared" si="54"/>
        <v>2019</v>
      </c>
      <c r="F1768" s="11">
        <f t="shared" si="55"/>
        <v>3</v>
      </c>
      <c r="G1768" s="11">
        <v>16</v>
      </c>
      <c r="H1768" s="11">
        <v>0</v>
      </c>
      <c r="I1768" s="11">
        <v>16</v>
      </c>
      <c r="J1768" s="11">
        <v>0</v>
      </c>
      <c r="K1768" s="11">
        <v>0</v>
      </c>
      <c r="L1768" s="11">
        <v>344</v>
      </c>
      <c r="M1768" s="11">
        <v>17426.0625</v>
      </c>
      <c r="N1768" s="11">
        <v>13546.75</v>
      </c>
      <c r="O1768" s="11">
        <v>29632.752291803499</v>
      </c>
      <c r="P1768" s="11">
        <v>2338.9007291368398</v>
      </c>
      <c r="Q1768" s="11">
        <v>23031.178800301001</v>
      </c>
      <c r="R1768" s="11">
        <v>0.77734722083258001</v>
      </c>
      <c r="S1768" s="11">
        <v>12.670020635457099</v>
      </c>
      <c r="T1768" s="11">
        <v>0.452632094176105</v>
      </c>
      <c r="U1768" s="11">
        <v>0</v>
      </c>
      <c r="V1768" s="11">
        <v>13.875</v>
      </c>
      <c r="W1768" s="11">
        <v>0</v>
      </c>
      <c r="X1768" s="11">
        <v>0</v>
      </c>
      <c r="Y1768" s="11">
        <v>13.875</v>
      </c>
      <c r="Z1768" s="11">
        <v>4</v>
      </c>
      <c r="AA1768" s="11">
        <v>4</v>
      </c>
      <c r="AB1768" s="11">
        <v>6</v>
      </c>
      <c r="AC1768" s="11">
        <v>28</v>
      </c>
      <c r="AD1768" s="11">
        <v>483.8125</v>
      </c>
      <c r="AE1768" s="11">
        <v>0</v>
      </c>
      <c r="AF1768" s="11">
        <v>0</v>
      </c>
      <c r="AG1768" s="11">
        <v>0</v>
      </c>
      <c r="AH1768" s="11">
        <v>0</v>
      </c>
      <c r="AI1768" s="11">
        <v>0</v>
      </c>
      <c r="AJ1768" s="11">
        <v>0</v>
      </c>
      <c r="AK1768" s="11">
        <v>0</v>
      </c>
      <c r="AL1768" s="11">
        <v>0</v>
      </c>
      <c r="AM1768" s="11">
        <v>0</v>
      </c>
      <c r="AN1768" s="11">
        <v>1338.625</v>
      </c>
      <c r="AO1768" s="11">
        <v>0</v>
      </c>
      <c r="AP1768" s="11">
        <v>12179.4375</v>
      </c>
      <c r="AQ1768" s="11">
        <v>173.375</v>
      </c>
    </row>
    <row r="1769" spans="1:43" hidden="1" x14ac:dyDescent="0.45">
      <c r="A1769" s="11">
        <v>1767</v>
      </c>
      <c r="B1769" s="11" t="s">
        <v>15</v>
      </c>
      <c r="C1769" s="11" t="s">
        <v>11</v>
      </c>
      <c r="D1769" s="12">
        <v>43556</v>
      </c>
      <c r="E1769" s="11">
        <f t="shared" si="54"/>
        <v>2019</v>
      </c>
      <c r="F1769" s="11">
        <f t="shared" si="55"/>
        <v>4</v>
      </c>
      <c r="G1769" s="11">
        <v>18</v>
      </c>
      <c r="H1769" s="11">
        <v>0</v>
      </c>
      <c r="I1769" s="11">
        <v>18</v>
      </c>
      <c r="J1769" s="11">
        <v>0</v>
      </c>
      <c r="K1769" s="11">
        <v>0</v>
      </c>
      <c r="L1769" s="11">
        <v>344</v>
      </c>
      <c r="M1769" s="11">
        <v>17465.3888888888</v>
      </c>
      <c r="N1769" s="11">
        <v>14784.166666666601</v>
      </c>
      <c r="O1769" s="11">
        <v>29623.750905107201</v>
      </c>
      <c r="P1769" s="11">
        <v>2377.5607619205498</v>
      </c>
      <c r="Q1769" s="11">
        <v>25074.459849544499</v>
      </c>
      <c r="R1769" s="11">
        <v>0.84657129059262803</v>
      </c>
      <c r="S1769" s="11">
        <v>12.4599935320683</v>
      </c>
      <c r="T1769" s="11">
        <v>0.50095478333315402</v>
      </c>
      <c r="U1769" s="11">
        <v>0</v>
      </c>
      <c r="V1769" s="11">
        <v>14.4444444444444</v>
      </c>
      <c r="W1769" s="11">
        <v>0</v>
      </c>
      <c r="X1769" s="11">
        <v>0</v>
      </c>
      <c r="Y1769" s="11">
        <v>14.4444444444444</v>
      </c>
      <c r="Z1769" s="11">
        <v>4</v>
      </c>
      <c r="AA1769" s="11">
        <v>4</v>
      </c>
      <c r="AB1769" s="11">
        <v>6</v>
      </c>
      <c r="AC1769" s="11">
        <v>28</v>
      </c>
      <c r="AD1769" s="11">
        <v>528.00595238095195</v>
      </c>
      <c r="AE1769" s="11">
        <v>0</v>
      </c>
      <c r="AF1769" s="11">
        <v>0</v>
      </c>
      <c r="AG1769" s="11">
        <v>0</v>
      </c>
      <c r="AH1769" s="11">
        <v>0</v>
      </c>
      <c r="AI1769" s="11">
        <v>0</v>
      </c>
      <c r="AJ1769" s="11">
        <v>0</v>
      </c>
      <c r="AK1769" s="11">
        <v>0</v>
      </c>
      <c r="AL1769" s="11">
        <v>0</v>
      </c>
      <c r="AM1769" s="11">
        <v>0</v>
      </c>
      <c r="AN1769" s="11">
        <v>1459.2222222222199</v>
      </c>
      <c r="AO1769" s="11">
        <v>0</v>
      </c>
      <c r="AP1769" s="11">
        <v>12910.222222222201</v>
      </c>
      <c r="AQ1769" s="11">
        <v>213.555555555555</v>
      </c>
    </row>
    <row r="1770" spans="1:43" hidden="1" x14ac:dyDescent="0.45">
      <c r="A1770" s="11">
        <v>1768</v>
      </c>
      <c r="B1770" s="11" t="s">
        <v>15</v>
      </c>
      <c r="C1770" s="11" t="s">
        <v>11</v>
      </c>
      <c r="D1770" s="12">
        <v>43586</v>
      </c>
      <c r="E1770" s="11">
        <f t="shared" si="54"/>
        <v>2019</v>
      </c>
      <c r="F1770" s="11">
        <f t="shared" si="55"/>
        <v>5</v>
      </c>
      <c r="G1770" s="11">
        <v>18</v>
      </c>
      <c r="H1770" s="11">
        <v>1</v>
      </c>
      <c r="I1770" s="11">
        <v>17</v>
      </c>
      <c r="J1770" s="11">
        <v>1</v>
      </c>
      <c r="K1770" s="11">
        <v>0</v>
      </c>
      <c r="L1770" s="11">
        <v>366.35294117646998</v>
      </c>
      <c r="M1770" s="11">
        <v>18602.1176470588</v>
      </c>
      <c r="N1770" s="11">
        <v>16975.529411764699</v>
      </c>
      <c r="O1770" s="11">
        <v>31033.3818845563</v>
      </c>
      <c r="P1770" s="11">
        <v>2507.1937566711299</v>
      </c>
      <c r="Q1770" s="11">
        <v>28154.574539334499</v>
      </c>
      <c r="R1770" s="11">
        <v>0.96345543049077498</v>
      </c>
      <c r="S1770" s="11">
        <v>13.106081391588299</v>
      </c>
      <c r="T1770" s="11">
        <v>0.56932371313373298</v>
      </c>
      <c r="U1770" s="11">
        <v>0</v>
      </c>
      <c r="V1770" s="11">
        <v>15.117647058823501</v>
      </c>
      <c r="W1770" s="11">
        <v>0</v>
      </c>
      <c r="X1770" s="11">
        <v>0.11764705882352899</v>
      </c>
      <c r="Y1770" s="11">
        <v>15</v>
      </c>
      <c r="Z1770" s="11">
        <v>4.2941176470588198</v>
      </c>
      <c r="AA1770" s="11">
        <v>4.2941176470588198</v>
      </c>
      <c r="AB1770" s="11">
        <v>6.4705882352941098</v>
      </c>
      <c r="AC1770" s="11">
        <v>29.764705882352899</v>
      </c>
      <c r="AD1770" s="11">
        <v>602.61008403361302</v>
      </c>
      <c r="AE1770" s="11">
        <v>0</v>
      </c>
      <c r="AF1770" s="11">
        <v>0</v>
      </c>
      <c r="AG1770" s="11">
        <v>0</v>
      </c>
      <c r="AH1770" s="11">
        <v>0</v>
      </c>
      <c r="AI1770" s="11">
        <v>0</v>
      </c>
      <c r="AJ1770" s="11">
        <v>0</v>
      </c>
      <c r="AK1770" s="11">
        <v>0</v>
      </c>
      <c r="AL1770" s="11">
        <v>0</v>
      </c>
      <c r="AM1770" s="11">
        <v>0</v>
      </c>
      <c r="AN1770" s="11">
        <v>1790.4117647058799</v>
      </c>
      <c r="AO1770" s="11">
        <v>0</v>
      </c>
      <c r="AP1770" s="11">
        <v>15755.529411764701</v>
      </c>
      <c r="AQ1770" s="11">
        <v>386.82352941176401</v>
      </c>
    </row>
    <row r="1771" spans="1:43" hidden="1" x14ac:dyDescent="0.45">
      <c r="A1771" s="11">
        <v>1769</v>
      </c>
      <c r="B1771" s="11" t="s">
        <v>15</v>
      </c>
      <c r="C1771" s="11" t="s">
        <v>11</v>
      </c>
      <c r="D1771" s="12">
        <v>43617</v>
      </c>
      <c r="E1771" s="11">
        <f t="shared" si="54"/>
        <v>2019</v>
      </c>
      <c r="F1771" s="11">
        <f t="shared" si="55"/>
        <v>6</v>
      </c>
      <c r="G1771" s="11">
        <v>16</v>
      </c>
      <c r="H1771" s="11">
        <v>1</v>
      </c>
      <c r="I1771" s="11">
        <v>15</v>
      </c>
      <c r="J1771" s="11">
        <v>1</v>
      </c>
      <c r="K1771" s="11">
        <v>0</v>
      </c>
      <c r="L1771" s="11">
        <v>369.33333333333297</v>
      </c>
      <c r="M1771" s="11">
        <v>18772.599999999999</v>
      </c>
      <c r="N1771" s="11">
        <v>16793.0666666666</v>
      </c>
      <c r="O1771" s="11">
        <v>31598.287707033898</v>
      </c>
      <c r="P1771" s="11">
        <v>2527.2469231032801</v>
      </c>
      <c r="Q1771" s="11">
        <v>28171.833121199001</v>
      </c>
      <c r="R1771" s="11">
        <v>0.95271120962975897</v>
      </c>
      <c r="S1771" s="11">
        <v>13.3402088019598</v>
      </c>
      <c r="T1771" s="11">
        <v>0.56366064610959699</v>
      </c>
      <c r="U1771" s="11">
        <v>0</v>
      </c>
      <c r="V1771" s="11">
        <v>15.533333333333299</v>
      </c>
      <c r="W1771" s="11">
        <v>0</v>
      </c>
      <c r="X1771" s="11">
        <v>0.133333333333333</v>
      </c>
      <c r="Y1771" s="11">
        <v>15.4</v>
      </c>
      <c r="Z1771" s="11">
        <v>4.3333333333333304</v>
      </c>
      <c r="AA1771" s="11">
        <v>4.3333333333333304</v>
      </c>
      <c r="AB1771" s="11">
        <v>6.5333333333333297</v>
      </c>
      <c r="AC1771" s="11">
        <v>30</v>
      </c>
      <c r="AD1771" s="11">
        <v>596.40825396825301</v>
      </c>
      <c r="AE1771" s="11">
        <v>0</v>
      </c>
      <c r="AF1771" s="11">
        <v>0</v>
      </c>
      <c r="AG1771" s="11">
        <v>0</v>
      </c>
      <c r="AH1771" s="11">
        <v>0</v>
      </c>
      <c r="AI1771" s="11">
        <v>0</v>
      </c>
      <c r="AJ1771" s="11">
        <v>0</v>
      </c>
      <c r="AK1771" s="11">
        <v>0</v>
      </c>
      <c r="AL1771" s="11">
        <v>0</v>
      </c>
      <c r="AM1771" s="11">
        <v>0</v>
      </c>
      <c r="AN1771" s="11">
        <v>1649.3333333333301</v>
      </c>
      <c r="AO1771" s="11">
        <v>0</v>
      </c>
      <c r="AP1771" s="11">
        <v>14611.333333333299</v>
      </c>
      <c r="AQ1771" s="11">
        <v>221.86666666666599</v>
      </c>
    </row>
    <row r="1772" spans="1:43" hidden="1" x14ac:dyDescent="0.45">
      <c r="A1772" s="11">
        <v>1770</v>
      </c>
      <c r="B1772" s="11" t="s">
        <v>15</v>
      </c>
      <c r="C1772" s="11" t="s">
        <v>11</v>
      </c>
      <c r="D1772" s="12">
        <v>43647</v>
      </c>
      <c r="E1772" s="11">
        <f t="shared" si="54"/>
        <v>2019</v>
      </c>
      <c r="F1772" s="11">
        <f t="shared" si="55"/>
        <v>7</v>
      </c>
      <c r="G1772" s="11">
        <v>19</v>
      </c>
      <c r="H1772" s="11">
        <v>0</v>
      </c>
      <c r="I1772" s="11">
        <v>19</v>
      </c>
      <c r="J1772" s="11">
        <v>0</v>
      </c>
      <c r="K1772" s="11">
        <v>0</v>
      </c>
      <c r="L1772" s="11">
        <v>344</v>
      </c>
      <c r="M1772" s="11">
        <v>17427.736842105202</v>
      </c>
      <c r="N1772" s="11">
        <v>16143.8947368421</v>
      </c>
      <c r="O1772" s="11">
        <v>28717.0646692747</v>
      </c>
      <c r="P1772" s="11">
        <v>2351.5195825856699</v>
      </c>
      <c r="Q1772" s="11">
        <v>26574.119084852999</v>
      </c>
      <c r="R1772" s="11">
        <v>0.92612482371583704</v>
      </c>
      <c r="S1772" s="11">
        <v>12.2201116433052</v>
      </c>
      <c r="T1772" s="11">
        <v>0.54330581277021195</v>
      </c>
      <c r="U1772" s="11">
        <v>0</v>
      </c>
      <c r="V1772" s="11">
        <v>14.105263157894701</v>
      </c>
      <c r="W1772" s="11">
        <v>0</v>
      </c>
      <c r="X1772" s="11">
        <v>0</v>
      </c>
      <c r="Y1772" s="11">
        <v>14.105263157894701</v>
      </c>
      <c r="Z1772" s="11">
        <v>4</v>
      </c>
      <c r="AA1772" s="11">
        <v>4</v>
      </c>
      <c r="AB1772" s="11">
        <v>6</v>
      </c>
      <c r="AC1772" s="11">
        <v>28</v>
      </c>
      <c r="AD1772" s="11">
        <v>576.56766917293203</v>
      </c>
      <c r="AE1772" s="11">
        <v>0</v>
      </c>
      <c r="AF1772" s="11">
        <v>0</v>
      </c>
      <c r="AG1772" s="11">
        <v>0</v>
      </c>
      <c r="AH1772" s="11">
        <v>0</v>
      </c>
      <c r="AI1772" s="11">
        <v>0</v>
      </c>
      <c r="AJ1772" s="11">
        <v>0</v>
      </c>
      <c r="AK1772" s="11">
        <v>0</v>
      </c>
      <c r="AL1772" s="11">
        <v>0</v>
      </c>
      <c r="AM1772" s="11">
        <v>0</v>
      </c>
      <c r="AN1772" s="11">
        <v>1419.2631578947301</v>
      </c>
      <c r="AO1772" s="11">
        <v>0</v>
      </c>
      <c r="AP1772" s="11">
        <v>13960.4210526315</v>
      </c>
      <c r="AQ1772" s="11">
        <v>199.47368421052599</v>
      </c>
    </row>
    <row r="1773" spans="1:43" hidden="1" x14ac:dyDescent="0.45">
      <c r="A1773" s="11">
        <v>1771</v>
      </c>
      <c r="B1773" s="11" t="s">
        <v>15</v>
      </c>
      <c r="C1773" s="11" t="s">
        <v>11</v>
      </c>
      <c r="D1773" s="12">
        <v>43678</v>
      </c>
      <c r="E1773" s="11">
        <f t="shared" si="54"/>
        <v>2019</v>
      </c>
      <c r="F1773" s="11">
        <f t="shared" si="55"/>
        <v>8</v>
      </c>
      <c r="G1773" s="11">
        <v>17</v>
      </c>
      <c r="H1773" s="11">
        <v>1</v>
      </c>
      <c r="I1773" s="11">
        <v>16</v>
      </c>
      <c r="J1773" s="11">
        <v>1</v>
      </c>
      <c r="K1773" s="11">
        <v>0</v>
      </c>
      <c r="L1773" s="11">
        <v>367.75</v>
      </c>
      <c r="M1773" s="11">
        <v>18652.6875</v>
      </c>
      <c r="N1773" s="11">
        <v>18915.8125</v>
      </c>
      <c r="O1773" s="11">
        <v>30819.0982700356</v>
      </c>
      <c r="P1773" s="11">
        <v>2576.0716615756701</v>
      </c>
      <c r="Q1773" s="11">
        <v>31242.2589262779</v>
      </c>
      <c r="R1773" s="11">
        <v>1.0773740274086101</v>
      </c>
      <c r="S1773" s="11">
        <v>12.7158487755773</v>
      </c>
      <c r="T1773" s="11">
        <v>0.65211577973649804</v>
      </c>
      <c r="U1773" s="11">
        <v>0</v>
      </c>
      <c r="V1773" s="11">
        <v>15.75</v>
      </c>
      <c r="W1773" s="11">
        <v>0</v>
      </c>
      <c r="X1773" s="11">
        <v>0.125</v>
      </c>
      <c r="Y1773" s="11">
        <v>15.625</v>
      </c>
      <c r="Z1773" s="11">
        <v>4.3125</v>
      </c>
      <c r="AA1773" s="11">
        <v>4.3125</v>
      </c>
      <c r="AB1773" s="11">
        <v>6.5</v>
      </c>
      <c r="AC1773" s="11">
        <v>29.875</v>
      </c>
      <c r="AD1773" s="11">
        <v>672.63869047619005</v>
      </c>
      <c r="AE1773" s="11">
        <v>0</v>
      </c>
      <c r="AF1773" s="11">
        <v>0</v>
      </c>
      <c r="AG1773" s="11">
        <v>0</v>
      </c>
      <c r="AH1773" s="11">
        <v>0</v>
      </c>
      <c r="AI1773" s="11">
        <v>0</v>
      </c>
      <c r="AJ1773" s="11">
        <v>0</v>
      </c>
      <c r="AK1773" s="11">
        <v>0</v>
      </c>
      <c r="AL1773" s="11">
        <v>0</v>
      </c>
      <c r="AM1773" s="11">
        <v>0</v>
      </c>
      <c r="AN1773" s="11">
        <v>1754.75</v>
      </c>
      <c r="AO1773" s="11">
        <v>0</v>
      </c>
      <c r="AP1773" s="11">
        <v>16287.3125</v>
      </c>
      <c r="AQ1773" s="11">
        <v>252.8125</v>
      </c>
    </row>
    <row r="1774" spans="1:43" hidden="1" x14ac:dyDescent="0.45">
      <c r="A1774" s="11">
        <v>1772</v>
      </c>
      <c r="B1774" s="11" t="s">
        <v>15</v>
      </c>
      <c r="C1774" s="11" t="s">
        <v>11</v>
      </c>
      <c r="D1774" s="12">
        <v>43709</v>
      </c>
      <c r="E1774" s="11">
        <f t="shared" si="54"/>
        <v>2019</v>
      </c>
      <c r="F1774" s="11">
        <f t="shared" si="55"/>
        <v>9</v>
      </c>
      <c r="G1774" s="11">
        <v>17</v>
      </c>
      <c r="H1774" s="11">
        <v>1</v>
      </c>
      <c r="I1774" s="11">
        <v>16</v>
      </c>
      <c r="J1774" s="11">
        <v>1</v>
      </c>
      <c r="K1774" s="11">
        <v>1</v>
      </c>
      <c r="L1774" s="11">
        <v>372</v>
      </c>
      <c r="M1774" s="11">
        <v>18883.3125</v>
      </c>
      <c r="N1774" s="11">
        <v>17823.6875</v>
      </c>
      <c r="O1774" s="11">
        <v>30135.168907953899</v>
      </c>
      <c r="P1774" s="11">
        <v>2430.1159705385198</v>
      </c>
      <c r="Q1774" s="11">
        <v>28293.997164558601</v>
      </c>
      <c r="R1774" s="11">
        <v>0.99694143548442105</v>
      </c>
      <c r="S1774" s="11">
        <v>13.1786077115227</v>
      </c>
      <c r="T1774" s="11">
        <v>0.57131886575686097</v>
      </c>
      <c r="U1774" s="11">
        <v>0</v>
      </c>
      <c r="V1774" s="11">
        <v>14.5625</v>
      </c>
      <c r="W1774" s="11">
        <v>1.625</v>
      </c>
      <c r="X1774" s="11">
        <v>0</v>
      </c>
      <c r="Y1774" s="11">
        <v>12.9375</v>
      </c>
      <c r="Z1774" s="11">
        <v>4.375</v>
      </c>
      <c r="AA1774" s="11">
        <v>4.375</v>
      </c>
      <c r="AB1774" s="11">
        <v>6.625</v>
      </c>
      <c r="AC1774" s="11">
        <v>30.25</v>
      </c>
      <c r="AD1774" s="11">
        <v>622.50306919642799</v>
      </c>
      <c r="AE1774" s="11">
        <v>0</v>
      </c>
      <c r="AF1774" s="11">
        <v>0</v>
      </c>
      <c r="AG1774" s="11">
        <v>0</v>
      </c>
      <c r="AH1774" s="11">
        <v>0</v>
      </c>
      <c r="AI1774" s="11">
        <v>0</v>
      </c>
      <c r="AJ1774" s="11">
        <v>0</v>
      </c>
      <c r="AK1774" s="11">
        <v>0</v>
      </c>
      <c r="AL1774" s="11">
        <v>0</v>
      </c>
      <c r="AM1774" s="11">
        <v>0</v>
      </c>
      <c r="AN1774" s="11">
        <v>1816.3125</v>
      </c>
      <c r="AO1774" s="11">
        <v>0</v>
      </c>
      <c r="AP1774" s="11">
        <v>16536.8125</v>
      </c>
      <c r="AQ1774" s="11">
        <v>237.25</v>
      </c>
    </row>
    <row r="1775" spans="1:43" hidden="1" x14ac:dyDescent="0.45">
      <c r="A1775" s="11">
        <v>1773</v>
      </c>
      <c r="B1775" s="11" t="s">
        <v>15</v>
      </c>
      <c r="C1775" s="11" t="s">
        <v>11</v>
      </c>
      <c r="D1775" s="12">
        <v>43739</v>
      </c>
      <c r="E1775" s="11">
        <f t="shared" si="54"/>
        <v>2019</v>
      </c>
      <c r="F1775" s="11">
        <f t="shared" si="55"/>
        <v>10</v>
      </c>
      <c r="G1775" s="11">
        <v>19</v>
      </c>
      <c r="H1775" s="11">
        <v>2</v>
      </c>
      <c r="I1775" s="11">
        <v>17</v>
      </c>
      <c r="J1775" s="11">
        <v>2</v>
      </c>
      <c r="K1775" s="11">
        <v>0</v>
      </c>
      <c r="L1775" s="11">
        <v>388.70588235294099</v>
      </c>
      <c r="M1775" s="11">
        <v>19725.352941176399</v>
      </c>
      <c r="N1775" s="11">
        <v>19208.470588235199</v>
      </c>
      <c r="O1775" s="11">
        <v>31790.828174926399</v>
      </c>
      <c r="P1775" s="11">
        <v>2600.4325736718101</v>
      </c>
      <c r="Q1775" s="11">
        <v>30965.351740263599</v>
      </c>
      <c r="R1775" s="11">
        <v>1.08897826646151</v>
      </c>
      <c r="S1775" s="11">
        <v>13.665506833176201</v>
      </c>
      <c r="T1775" s="11">
        <v>0.63274613073219599</v>
      </c>
      <c r="U1775" s="11">
        <v>0</v>
      </c>
      <c r="V1775" s="11">
        <v>16.294117647058801</v>
      </c>
      <c r="W1775" s="11">
        <v>0</v>
      </c>
      <c r="X1775" s="11">
        <v>0.23529411764705799</v>
      </c>
      <c r="Y1775" s="11">
        <v>16.058823529411701</v>
      </c>
      <c r="Z1775" s="11">
        <v>4.5882352941176396</v>
      </c>
      <c r="AA1775" s="11">
        <v>4.5882352941176396</v>
      </c>
      <c r="AB1775" s="11">
        <v>6.9411764705882302</v>
      </c>
      <c r="AC1775" s="11">
        <v>31.529411764705799</v>
      </c>
      <c r="AD1775" s="11">
        <v>680.99803921568605</v>
      </c>
      <c r="AE1775" s="11">
        <v>0</v>
      </c>
      <c r="AF1775" s="11">
        <v>0</v>
      </c>
      <c r="AG1775" s="11">
        <v>0</v>
      </c>
      <c r="AH1775" s="11">
        <v>0</v>
      </c>
      <c r="AI1775" s="11">
        <v>0</v>
      </c>
      <c r="AJ1775" s="11">
        <v>0</v>
      </c>
      <c r="AK1775" s="11">
        <v>0</v>
      </c>
      <c r="AL1775" s="11">
        <v>0</v>
      </c>
      <c r="AM1775" s="11">
        <v>0</v>
      </c>
      <c r="AN1775" s="11">
        <v>1794.88235294117</v>
      </c>
      <c r="AO1775" s="11">
        <v>0</v>
      </c>
      <c r="AP1775" s="11">
        <v>16590.882352941098</v>
      </c>
      <c r="AQ1775" s="11">
        <v>369.23529411764702</v>
      </c>
    </row>
    <row r="1776" spans="1:43" hidden="1" x14ac:dyDescent="0.45">
      <c r="A1776" s="11">
        <v>1774</v>
      </c>
      <c r="B1776" s="11" t="s">
        <v>15</v>
      </c>
      <c r="C1776" s="11" t="s">
        <v>11</v>
      </c>
      <c r="D1776" s="12">
        <v>43770</v>
      </c>
      <c r="E1776" s="11">
        <f t="shared" si="54"/>
        <v>2019</v>
      </c>
      <c r="F1776" s="11">
        <f t="shared" si="55"/>
        <v>11</v>
      </c>
      <c r="G1776" s="11">
        <v>16</v>
      </c>
      <c r="H1776" s="11">
        <v>0</v>
      </c>
      <c r="I1776" s="11">
        <v>16</v>
      </c>
      <c r="J1776" s="11">
        <v>0</v>
      </c>
      <c r="K1776" s="11">
        <v>0</v>
      </c>
      <c r="L1776" s="11">
        <v>328.25</v>
      </c>
      <c r="M1776" s="11">
        <v>16695.5</v>
      </c>
      <c r="N1776" s="11">
        <v>16282.8125</v>
      </c>
      <c r="O1776" s="11">
        <v>28103.739260681901</v>
      </c>
      <c r="P1776" s="11">
        <v>2279.6598796171902</v>
      </c>
      <c r="Q1776" s="11">
        <v>27578.260451765502</v>
      </c>
      <c r="R1776" s="11">
        <v>0.98230462778135597</v>
      </c>
      <c r="S1776" s="11">
        <v>12.328090796474999</v>
      </c>
      <c r="T1776" s="11">
        <v>0.55709237535982004</v>
      </c>
      <c r="U1776" s="11">
        <v>0</v>
      </c>
      <c r="V1776" s="11">
        <v>14.4375</v>
      </c>
      <c r="W1776" s="11">
        <v>0</v>
      </c>
      <c r="X1776" s="11">
        <v>0</v>
      </c>
      <c r="Y1776" s="11">
        <v>14.4375</v>
      </c>
      <c r="Z1776" s="11">
        <v>4</v>
      </c>
      <c r="AA1776" s="11">
        <v>4</v>
      </c>
      <c r="AB1776" s="11">
        <v>6</v>
      </c>
      <c r="AC1776" s="11">
        <v>26.5</v>
      </c>
      <c r="AD1776" s="11">
        <v>621.785267857142</v>
      </c>
      <c r="AE1776" s="11">
        <v>0</v>
      </c>
      <c r="AF1776" s="11">
        <v>0</v>
      </c>
      <c r="AG1776" s="11">
        <v>0</v>
      </c>
      <c r="AH1776" s="11">
        <v>0</v>
      </c>
      <c r="AI1776" s="11">
        <v>0</v>
      </c>
      <c r="AJ1776" s="11">
        <v>0</v>
      </c>
      <c r="AK1776" s="11">
        <v>0</v>
      </c>
      <c r="AL1776" s="11">
        <v>0</v>
      </c>
      <c r="AM1776" s="11">
        <v>0</v>
      </c>
      <c r="AN1776" s="11">
        <v>1618.4375</v>
      </c>
      <c r="AO1776" s="11">
        <v>0</v>
      </c>
      <c r="AP1776" s="11">
        <v>13497.375</v>
      </c>
      <c r="AQ1776" s="11">
        <v>154.4375</v>
      </c>
    </row>
    <row r="1777" spans="1:43" hidden="1" x14ac:dyDescent="0.45">
      <c r="A1777" s="11">
        <v>1775</v>
      </c>
      <c r="B1777" s="11" t="s">
        <v>15</v>
      </c>
      <c r="C1777" s="11" t="s">
        <v>11</v>
      </c>
      <c r="D1777" s="12">
        <v>43800</v>
      </c>
      <c r="E1777" s="11">
        <f t="shared" si="54"/>
        <v>2019</v>
      </c>
      <c r="F1777" s="11">
        <f t="shared" si="55"/>
        <v>12</v>
      </c>
      <c r="G1777" s="11">
        <v>18</v>
      </c>
      <c r="H1777" s="11">
        <v>1</v>
      </c>
      <c r="I1777" s="11">
        <v>17</v>
      </c>
      <c r="J1777" s="11">
        <v>1</v>
      </c>
      <c r="K1777" s="11">
        <v>0</v>
      </c>
      <c r="L1777" s="11">
        <v>369.17647058823502</v>
      </c>
      <c r="M1777" s="11">
        <v>18741</v>
      </c>
      <c r="N1777" s="11">
        <v>18310.705882352901</v>
      </c>
      <c r="O1777" s="11">
        <v>29920.070514103099</v>
      </c>
      <c r="P1777" s="11">
        <v>2440.91967111551</v>
      </c>
      <c r="Q1777" s="11">
        <v>29196.984343764299</v>
      </c>
      <c r="R1777" s="11">
        <v>1.0340051194412001</v>
      </c>
      <c r="S1777" s="11">
        <v>12.9835998678224</v>
      </c>
      <c r="T1777" s="11">
        <v>0.59666063992507501</v>
      </c>
      <c r="U1777" s="11">
        <v>0</v>
      </c>
      <c r="V1777" s="11">
        <v>15.058823529411701</v>
      </c>
      <c r="W1777" s="11">
        <v>0</v>
      </c>
      <c r="X1777" s="11">
        <v>0.47058823529411697</v>
      </c>
      <c r="Y1777" s="11">
        <v>14.588235294117601</v>
      </c>
      <c r="Z1777" s="11">
        <v>4.4705882352941098</v>
      </c>
      <c r="AA1777" s="11">
        <v>4.4705882352941098</v>
      </c>
      <c r="AB1777" s="11">
        <v>6.8235294117647003</v>
      </c>
      <c r="AC1777" s="11">
        <v>30.117647058823501</v>
      </c>
      <c r="AD1777" s="11">
        <v>643.10266106442498</v>
      </c>
      <c r="AE1777" s="11">
        <v>0</v>
      </c>
      <c r="AF1777" s="11">
        <v>0</v>
      </c>
      <c r="AG1777" s="11">
        <v>0</v>
      </c>
      <c r="AH1777" s="11">
        <v>0</v>
      </c>
      <c r="AI1777" s="11">
        <v>0</v>
      </c>
      <c r="AJ1777" s="11">
        <v>0</v>
      </c>
      <c r="AK1777" s="11">
        <v>0</v>
      </c>
      <c r="AL1777" s="11">
        <v>0</v>
      </c>
      <c r="AM1777" s="11">
        <v>0</v>
      </c>
      <c r="AN1777" s="11">
        <v>1701.0588235294099</v>
      </c>
      <c r="AO1777" s="11">
        <v>0</v>
      </c>
      <c r="AP1777" s="11">
        <v>16207.647058823501</v>
      </c>
      <c r="AQ1777" s="11">
        <v>131.64705882352899</v>
      </c>
    </row>
    <row r="1778" spans="1:43" hidden="1" x14ac:dyDescent="0.45">
      <c r="A1778" s="11">
        <v>1776</v>
      </c>
      <c r="B1778" s="11" t="s">
        <v>15</v>
      </c>
      <c r="C1778" s="11" t="s">
        <v>11</v>
      </c>
      <c r="D1778" s="12">
        <v>43831</v>
      </c>
      <c r="E1778" s="11">
        <f t="shared" si="54"/>
        <v>2020</v>
      </c>
      <c r="F1778" s="11">
        <f t="shared" si="55"/>
        <v>1</v>
      </c>
      <c r="G1778" s="11">
        <v>18</v>
      </c>
      <c r="H1778" s="11">
        <v>1</v>
      </c>
      <c r="I1778" s="11">
        <v>17</v>
      </c>
      <c r="J1778" s="11">
        <v>1</v>
      </c>
      <c r="K1778" s="11">
        <v>0</v>
      </c>
      <c r="L1778" s="11">
        <v>370.35294117646998</v>
      </c>
      <c r="M1778" s="11">
        <v>18739.882352941098</v>
      </c>
      <c r="N1778" s="11">
        <v>18608.2352941176</v>
      </c>
      <c r="O1778" s="11">
        <v>30498.952026530998</v>
      </c>
      <c r="P1778" s="11">
        <v>2522.7866552021601</v>
      </c>
      <c r="Q1778" s="11">
        <v>30229.297123525801</v>
      </c>
      <c r="R1778" s="11">
        <v>1.048679164857</v>
      </c>
      <c r="S1778" s="11">
        <v>12.8019941789579</v>
      </c>
      <c r="T1778" s="11">
        <v>0.62507070193040404</v>
      </c>
      <c r="U1778" s="11">
        <v>0</v>
      </c>
      <c r="V1778" s="11">
        <v>15.058823529411701</v>
      </c>
      <c r="W1778" s="11">
        <v>1.52941176470588</v>
      </c>
      <c r="X1778" s="11">
        <v>0</v>
      </c>
      <c r="Y1778" s="11">
        <v>13.529411764705801</v>
      </c>
      <c r="Z1778" s="11">
        <v>4.3529411764705799</v>
      </c>
      <c r="AA1778" s="11">
        <v>4.3529411764705799</v>
      </c>
      <c r="AB1778" s="11">
        <v>6.5882352941176396</v>
      </c>
      <c r="AC1778" s="11">
        <v>30.117647058823501</v>
      </c>
      <c r="AD1778" s="11">
        <v>652.58054658813603</v>
      </c>
      <c r="AE1778" s="11">
        <v>0</v>
      </c>
      <c r="AF1778" s="11">
        <v>0</v>
      </c>
      <c r="AG1778" s="11">
        <v>1.26</v>
      </c>
      <c r="AH1778" s="11">
        <v>1.0588235294117601</v>
      </c>
      <c r="AI1778" s="11">
        <v>1.1023529411764701</v>
      </c>
      <c r="AJ1778" s="11">
        <v>0</v>
      </c>
      <c r="AK1778" s="11">
        <v>0</v>
      </c>
      <c r="AL1778" s="11">
        <v>0</v>
      </c>
      <c r="AM1778" s="11">
        <v>0</v>
      </c>
      <c r="AN1778" s="11">
        <v>1683.88235294117</v>
      </c>
      <c r="AO1778" s="11">
        <v>0</v>
      </c>
      <c r="AP1778" s="11">
        <v>16102.352941176399</v>
      </c>
      <c r="AQ1778" s="11">
        <v>193</v>
      </c>
    </row>
    <row r="1779" spans="1:43" hidden="1" x14ac:dyDescent="0.45">
      <c r="A1779" s="11">
        <v>1777</v>
      </c>
      <c r="B1779" s="11" t="s">
        <v>15</v>
      </c>
      <c r="C1779" s="11" t="s">
        <v>11</v>
      </c>
      <c r="D1779" s="12">
        <v>43862</v>
      </c>
      <c r="E1779" s="11">
        <f t="shared" si="54"/>
        <v>2020</v>
      </c>
      <c r="F1779" s="11">
        <f t="shared" si="55"/>
        <v>2</v>
      </c>
      <c r="G1779" s="11">
        <v>16</v>
      </c>
      <c r="H1779" s="11">
        <v>0</v>
      </c>
      <c r="I1779" s="11">
        <v>16</v>
      </c>
      <c r="J1779" s="11">
        <v>0</v>
      </c>
      <c r="K1779" s="11">
        <v>0</v>
      </c>
      <c r="L1779" s="11">
        <v>344</v>
      </c>
      <c r="M1779" s="11">
        <v>17460.25</v>
      </c>
      <c r="N1779" s="11">
        <v>11699.1875</v>
      </c>
      <c r="O1779" s="11">
        <v>28874.099627303101</v>
      </c>
      <c r="P1779" s="11">
        <v>2307.6293064349202</v>
      </c>
      <c r="Q1779" s="11">
        <v>19379.644708215899</v>
      </c>
      <c r="R1779" s="11">
        <v>0.67031197477690896</v>
      </c>
      <c r="S1779" s="11">
        <v>12.513230411416901</v>
      </c>
      <c r="T1779" s="11">
        <v>0.385817292558227</v>
      </c>
      <c r="U1779" s="11">
        <v>0</v>
      </c>
      <c r="V1779" s="11">
        <v>13.8125</v>
      </c>
      <c r="W1779" s="11">
        <v>0</v>
      </c>
      <c r="X1779" s="11">
        <v>0</v>
      </c>
      <c r="Y1779" s="11">
        <v>13.8125</v>
      </c>
      <c r="Z1779" s="11">
        <v>4</v>
      </c>
      <c r="AA1779" s="11">
        <v>4</v>
      </c>
      <c r="AB1779" s="11">
        <v>6</v>
      </c>
      <c r="AC1779" s="11">
        <v>28</v>
      </c>
      <c r="AD1779" s="11">
        <v>417.828125</v>
      </c>
      <c r="AE1779" s="11">
        <v>0</v>
      </c>
      <c r="AF1779" s="11">
        <v>36.979374999999997</v>
      </c>
      <c r="AG1779" s="11">
        <v>35.749375000000001</v>
      </c>
      <c r="AH1779" s="11">
        <v>326.0625</v>
      </c>
      <c r="AI1779" s="11">
        <v>31.283750000000001</v>
      </c>
      <c r="AJ1779" s="11">
        <v>0</v>
      </c>
      <c r="AK1779" s="11">
        <v>2.8125</v>
      </c>
      <c r="AL1779" s="11">
        <v>2.75</v>
      </c>
      <c r="AM1779" s="11">
        <v>0</v>
      </c>
      <c r="AN1779" s="11">
        <v>1044.3125</v>
      </c>
      <c r="AO1779" s="11">
        <v>0</v>
      </c>
      <c r="AP1779" s="11">
        <v>10702.5</v>
      </c>
      <c r="AQ1779" s="11">
        <v>80.625</v>
      </c>
    </row>
    <row r="1780" spans="1:43" hidden="1" x14ac:dyDescent="0.45">
      <c r="A1780" s="11">
        <v>1778</v>
      </c>
      <c r="B1780" s="11" t="s">
        <v>15</v>
      </c>
      <c r="C1780" s="11" t="s">
        <v>11</v>
      </c>
      <c r="D1780" s="12">
        <v>43891</v>
      </c>
      <c r="E1780" s="11">
        <f t="shared" si="54"/>
        <v>2020</v>
      </c>
      <c r="F1780" s="11">
        <f t="shared" si="55"/>
        <v>3</v>
      </c>
      <c r="G1780" s="11">
        <v>18</v>
      </c>
      <c r="H1780" s="11">
        <v>0</v>
      </c>
      <c r="I1780" s="11">
        <v>18</v>
      </c>
      <c r="J1780" s="11">
        <v>0</v>
      </c>
      <c r="K1780" s="11">
        <v>0</v>
      </c>
      <c r="L1780" s="11">
        <v>344</v>
      </c>
      <c r="M1780" s="11">
        <v>17385.777777777701</v>
      </c>
      <c r="N1780" s="11">
        <v>6494.4444444444398</v>
      </c>
      <c r="O1780" s="11">
        <v>27756.514754451</v>
      </c>
      <c r="P1780" s="11">
        <v>2190.0775314349598</v>
      </c>
      <c r="Q1780" s="11">
        <v>10375.7632704148</v>
      </c>
      <c r="R1780" s="11">
        <v>0.37348040664156101</v>
      </c>
      <c r="S1780" s="11">
        <v>12.674632456020699</v>
      </c>
      <c r="T1780" s="11">
        <v>0.20386508032225201</v>
      </c>
      <c r="U1780" s="11">
        <v>0</v>
      </c>
      <c r="V1780" s="11">
        <v>15.7777777777777</v>
      </c>
      <c r="W1780" s="11">
        <v>0</v>
      </c>
      <c r="X1780" s="11">
        <v>0</v>
      </c>
      <c r="Y1780" s="11">
        <v>15.7777777777777</v>
      </c>
      <c r="Z1780" s="11">
        <v>4</v>
      </c>
      <c r="AA1780" s="11">
        <v>4</v>
      </c>
      <c r="AB1780" s="11">
        <v>6</v>
      </c>
      <c r="AC1780" s="11">
        <v>28</v>
      </c>
      <c r="AD1780" s="11">
        <v>231.944444444444</v>
      </c>
      <c r="AE1780" s="11">
        <v>0</v>
      </c>
      <c r="AF1780" s="11">
        <v>62.35</v>
      </c>
      <c r="AG1780" s="11">
        <v>59.324444444444403</v>
      </c>
      <c r="AH1780" s="11">
        <v>7844.5555555555502</v>
      </c>
      <c r="AI1780" s="11">
        <v>53.820555555555501</v>
      </c>
      <c r="AJ1780" s="11">
        <v>0</v>
      </c>
      <c r="AK1780" s="11">
        <v>3</v>
      </c>
      <c r="AL1780" s="11">
        <v>83.2222222222222</v>
      </c>
      <c r="AM1780" s="11">
        <v>0</v>
      </c>
      <c r="AN1780" s="11">
        <v>659.55555555555497</v>
      </c>
      <c r="AO1780" s="11">
        <v>0</v>
      </c>
      <c r="AP1780" s="11">
        <v>7086.6111111111104</v>
      </c>
      <c r="AQ1780" s="11">
        <v>0</v>
      </c>
    </row>
    <row r="1781" spans="1:43" hidden="1" x14ac:dyDescent="0.45">
      <c r="A1781" s="11">
        <v>1779</v>
      </c>
      <c r="B1781" s="11" t="s">
        <v>15</v>
      </c>
      <c r="C1781" s="11" t="s">
        <v>11</v>
      </c>
      <c r="D1781" s="12">
        <v>43922</v>
      </c>
      <c r="E1781" s="11">
        <f t="shared" si="54"/>
        <v>2020</v>
      </c>
      <c r="F1781" s="11">
        <f t="shared" si="55"/>
        <v>4</v>
      </c>
      <c r="G1781" s="11">
        <v>18</v>
      </c>
      <c r="H1781" s="11">
        <v>1</v>
      </c>
      <c r="I1781" s="11">
        <v>17</v>
      </c>
      <c r="J1781" s="11">
        <v>1</v>
      </c>
      <c r="K1781" s="11">
        <v>0</v>
      </c>
      <c r="L1781" s="11">
        <v>366.11764705882302</v>
      </c>
      <c r="M1781" s="11">
        <v>18533.058823529402</v>
      </c>
      <c r="N1781" s="11">
        <v>9501.4705882352901</v>
      </c>
      <c r="O1781" s="11">
        <v>30046.6756267399</v>
      </c>
      <c r="P1781" s="11">
        <v>2391.9507543306099</v>
      </c>
      <c r="Q1781" s="11">
        <v>15404.315385829201</v>
      </c>
      <c r="R1781" s="11">
        <v>0.54152007517030698</v>
      </c>
      <c r="S1781" s="11">
        <v>13.3100976634323</v>
      </c>
      <c r="T1781" s="11">
        <v>0.30640411015003999</v>
      </c>
      <c r="U1781" s="11">
        <v>0</v>
      </c>
      <c r="V1781" s="11">
        <v>17.235294117647001</v>
      </c>
      <c r="W1781" s="11">
        <v>0</v>
      </c>
      <c r="X1781" s="11">
        <v>0.17647058823529399</v>
      </c>
      <c r="Y1781" s="11">
        <v>17.058823529411701</v>
      </c>
      <c r="Z1781" s="11">
        <v>4.23529411764705</v>
      </c>
      <c r="AA1781" s="11">
        <v>4.23529411764705</v>
      </c>
      <c r="AB1781" s="11">
        <v>6.3529411764705799</v>
      </c>
      <c r="AC1781" s="11">
        <v>29.8823529411764</v>
      </c>
      <c r="AD1781" s="11">
        <v>335.33456408147202</v>
      </c>
      <c r="AE1781" s="11">
        <v>0</v>
      </c>
      <c r="AF1781" s="11">
        <v>68.194117647058803</v>
      </c>
      <c r="AG1781" s="11">
        <v>68.4164705882352</v>
      </c>
      <c r="AH1781" s="11">
        <v>11141.2352941176</v>
      </c>
      <c r="AI1781" s="11">
        <v>66.483529411764707</v>
      </c>
      <c r="AJ1781" s="11">
        <v>0</v>
      </c>
      <c r="AK1781" s="11">
        <v>3.1764705882352899</v>
      </c>
      <c r="AL1781" s="11">
        <v>232.058823529411</v>
      </c>
      <c r="AM1781" s="11">
        <v>0</v>
      </c>
      <c r="AN1781" s="11">
        <v>972.17647058823502</v>
      </c>
      <c r="AO1781" s="11">
        <v>0</v>
      </c>
      <c r="AP1781" s="11">
        <v>9758.9411764705801</v>
      </c>
      <c r="AQ1781" s="11">
        <v>0</v>
      </c>
    </row>
    <row r="1782" spans="1:43" hidden="1" x14ac:dyDescent="0.45">
      <c r="A1782" s="11">
        <v>1780</v>
      </c>
      <c r="B1782" s="11" t="s">
        <v>15</v>
      </c>
      <c r="C1782" s="11" t="s">
        <v>11</v>
      </c>
      <c r="D1782" s="12">
        <v>43952</v>
      </c>
      <c r="E1782" s="11">
        <f t="shared" si="54"/>
        <v>2020</v>
      </c>
      <c r="F1782" s="11">
        <f t="shared" si="55"/>
        <v>5</v>
      </c>
      <c r="G1782" s="11">
        <v>16</v>
      </c>
      <c r="H1782" s="11">
        <v>1</v>
      </c>
      <c r="I1782" s="11">
        <v>15</v>
      </c>
      <c r="J1782" s="11">
        <v>1</v>
      </c>
      <c r="K1782" s="11">
        <v>0</v>
      </c>
      <c r="L1782" s="11">
        <v>366.933333333333</v>
      </c>
      <c r="M1782" s="11">
        <v>18601.8</v>
      </c>
      <c r="N1782" s="11">
        <v>12397.866666666599</v>
      </c>
      <c r="O1782" s="11">
        <v>30445.361443459598</v>
      </c>
      <c r="P1782" s="11">
        <v>2441.6387328372198</v>
      </c>
      <c r="Q1782" s="11">
        <v>20310.4757056829</v>
      </c>
      <c r="R1782" s="11">
        <v>0.71086925496906705</v>
      </c>
      <c r="S1782" s="11">
        <v>13.3044216598469</v>
      </c>
      <c r="T1782" s="11">
        <v>0.40555245762599501</v>
      </c>
      <c r="U1782" s="11">
        <v>0</v>
      </c>
      <c r="V1782" s="11">
        <v>16.466666666666601</v>
      </c>
      <c r="W1782" s="11">
        <v>0</v>
      </c>
      <c r="X1782" s="11">
        <v>0</v>
      </c>
      <c r="Y1782" s="11">
        <v>16.466666666666601</v>
      </c>
      <c r="Z1782" s="11">
        <v>4.2666666666666604</v>
      </c>
      <c r="AA1782" s="11">
        <v>4.2666666666666604</v>
      </c>
      <c r="AB1782" s="11">
        <v>6.4</v>
      </c>
      <c r="AC1782" s="11">
        <v>29.8666666666666</v>
      </c>
      <c r="AD1782" s="11">
        <v>442.78095238095199</v>
      </c>
      <c r="AE1782" s="11">
        <v>0</v>
      </c>
      <c r="AF1782" s="11">
        <v>44.937333333333299</v>
      </c>
      <c r="AG1782" s="11">
        <v>54.423999999999999</v>
      </c>
      <c r="AH1782" s="11">
        <v>11789.1333333333</v>
      </c>
      <c r="AI1782" s="11">
        <v>54.286666666666598</v>
      </c>
      <c r="AJ1782" s="11">
        <v>0</v>
      </c>
      <c r="AK1782" s="11">
        <v>3.2</v>
      </c>
      <c r="AL1782" s="11">
        <v>279.2</v>
      </c>
      <c r="AM1782" s="11">
        <v>0</v>
      </c>
      <c r="AN1782" s="11">
        <v>1182.5999999999999</v>
      </c>
      <c r="AO1782" s="11">
        <v>0</v>
      </c>
      <c r="AP1782" s="11">
        <v>11504</v>
      </c>
      <c r="AQ1782" s="11">
        <v>0</v>
      </c>
    </row>
    <row r="1783" spans="1:43" hidden="1" x14ac:dyDescent="0.45">
      <c r="A1783" s="11">
        <v>1781</v>
      </c>
      <c r="B1783" s="11" t="s">
        <v>15</v>
      </c>
      <c r="C1783" s="11" t="s">
        <v>11</v>
      </c>
      <c r="D1783" s="12">
        <v>43983</v>
      </c>
      <c r="E1783" s="11">
        <f t="shared" si="54"/>
        <v>2020</v>
      </c>
      <c r="F1783" s="11">
        <f t="shared" si="55"/>
        <v>6</v>
      </c>
      <c r="G1783" s="11">
        <v>18</v>
      </c>
      <c r="H1783" s="11">
        <v>0</v>
      </c>
      <c r="I1783" s="11">
        <v>18</v>
      </c>
      <c r="J1783" s="11">
        <v>0</v>
      </c>
      <c r="K1783" s="11">
        <v>0</v>
      </c>
      <c r="L1783" s="11">
        <v>344</v>
      </c>
      <c r="M1783" s="11">
        <v>17486.111111111099</v>
      </c>
      <c r="N1783" s="11">
        <v>11659</v>
      </c>
      <c r="O1783" s="11">
        <v>28064.028537099799</v>
      </c>
      <c r="P1783" s="11">
        <v>2230.0834404875</v>
      </c>
      <c r="Q1783" s="11">
        <v>18713.567214971899</v>
      </c>
      <c r="R1783" s="11">
        <v>0.66671208347478805</v>
      </c>
      <c r="S1783" s="11">
        <v>12.5849191913374</v>
      </c>
      <c r="T1783" s="11">
        <v>0.37013605048457199</v>
      </c>
      <c r="U1783" s="11">
        <v>0</v>
      </c>
      <c r="V1783" s="11">
        <v>15.6111111111111</v>
      </c>
      <c r="W1783" s="11">
        <v>0</v>
      </c>
      <c r="X1783" s="11">
        <v>0</v>
      </c>
      <c r="Y1783" s="11">
        <v>15.6111111111111</v>
      </c>
      <c r="Z1783" s="11">
        <v>4</v>
      </c>
      <c r="AA1783" s="11">
        <v>4</v>
      </c>
      <c r="AB1783" s="11">
        <v>6</v>
      </c>
      <c r="AC1783" s="11">
        <v>28</v>
      </c>
      <c r="AD1783" s="11">
        <v>416.392857142857</v>
      </c>
      <c r="AE1783" s="11">
        <v>0</v>
      </c>
      <c r="AF1783" s="11">
        <v>53.651111111111099</v>
      </c>
      <c r="AG1783" s="11">
        <v>59.494444444444397</v>
      </c>
      <c r="AH1783" s="11">
        <v>12160.1111111111</v>
      </c>
      <c r="AI1783" s="11">
        <v>58.301111111111098</v>
      </c>
      <c r="AJ1783" s="11">
        <v>0</v>
      </c>
      <c r="AK1783" s="11">
        <v>3</v>
      </c>
      <c r="AL1783" s="11">
        <v>277.83333333333297</v>
      </c>
      <c r="AM1783" s="11">
        <v>0</v>
      </c>
      <c r="AN1783" s="11">
        <v>1073.2222222222199</v>
      </c>
      <c r="AO1783" s="11">
        <v>0</v>
      </c>
      <c r="AP1783" s="11">
        <v>10472.9444444444</v>
      </c>
      <c r="AQ1783" s="11">
        <v>0</v>
      </c>
    </row>
    <row r="1784" spans="1:43" hidden="1" x14ac:dyDescent="0.45">
      <c r="A1784" s="11">
        <v>1782</v>
      </c>
      <c r="B1784" s="11" t="s">
        <v>15</v>
      </c>
      <c r="C1784" s="11" t="s">
        <v>11</v>
      </c>
      <c r="D1784" s="12">
        <v>44013</v>
      </c>
      <c r="E1784" s="11">
        <f t="shared" si="54"/>
        <v>2020</v>
      </c>
      <c r="F1784" s="11">
        <f t="shared" si="55"/>
        <v>7</v>
      </c>
      <c r="G1784" s="11">
        <v>18</v>
      </c>
      <c r="H1784" s="11">
        <v>0</v>
      </c>
      <c r="I1784" s="11">
        <v>18</v>
      </c>
      <c r="J1784" s="11">
        <v>0</v>
      </c>
      <c r="K1784" s="11">
        <v>0</v>
      </c>
      <c r="L1784" s="11">
        <v>344</v>
      </c>
      <c r="M1784" s="11">
        <v>17451.833333333299</v>
      </c>
      <c r="N1784" s="11">
        <v>12572.5555555555</v>
      </c>
      <c r="O1784" s="11">
        <v>27986.200762512399</v>
      </c>
      <c r="P1784" s="11">
        <v>2297.1870797873498</v>
      </c>
      <c r="Q1784" s="11">
        <v>20161.750581201901</v>
      </c>
      <c r="R1784" s="11">
        <v>0.72039518464144703</v>
      </c>
      <c r="S1784" s="11">
        <v>12.1864681968328</v>
      </c>
      <c r="T1784" s="11">
        <v>0.41235071013402902</v>
      </c>
      <c r="U1784" s="11">
        <v>0</v>
      </c>
      <c r="V1784" s="11">
        <v>15.8333333333333</v>
      </c>
      <c r="W1784" s="11">
        <v>0</v>
      </c>
      <c r="X1784" s="11">
        <v>0</v>
      </c>
      <c r="Y1784" s="11">
        <v>15.8333333333333</v>
      </c>
      <c r="Z1784" s="11">
        <v>4</v>
      </c>
      <c r="AA1784" s="11">
        <v>4</v>
      </c>
      <c r="AB1784" s="11">
        <v>6</v>
      </c>
      <c r="AC1784" s="11">
        <v>28</v>
      </c>
      <c r="AD1784" s="11">
        <v>449.01984126984098</v>
      </c>
      <c r="AE1784" s="11">
        <v>0</v>
      </c>
      <c r="AF1784" s="11">
        <v>53.445555555555501</v>
      </c>
      <c r="AG1784" s="11">
        <v>52.212222222222202</v>
      </c>
      <c r="AH1784" s="11">
        <v>13661.8888888888</v>
      </c>
      <c r="AI1784" s="11">
        <v>51.936111111111103</v>
      </c>
      <c r="AJ1784" s="11">
        <v>0</v>
      </c>
      <c r="AK1784" s="11">
        <v>3</v>
      </c>
      <c r="AL1784" s="11">
        <v>292.222222222222</v>
      </c>
      <c r="AM1784" s="11">
        <v>0</v>
      </c>
      <c r="AN1784" s="11">
        <v>1126.8333333333301</v>
      </c>
      <c r="AO1784" s="11">
        <v>0</v>
      </c>
      <c r="AP1784" s="11">
        <v>10641.5</v>
      </c>
      <c r="AQ1784" s="11">
        <v>0</v>
      </c>
    </row>
    <row r="1785" spans="1:43" hidden="1" x14ac:dyDescent="0.45">
      <c r="A1785" s="11">
        <v>1783</v>
      </c>
      <c r="B1785" s="11" t="s">
        <v>15</v>
      </c>
      <c r="C1785" s="11" t="s">
        <v>11</v>
      </c>
      <c r="D1785" s="12">
        <v>44044</v>
      </c>
      <c r="E1785" s="11">
        <f t="shared" si="54"/>
        <v>2020</v>
      </c>
      <c r="F1785" s="11">
        <f t="shared" si="55"/>
        <v>8</v>
      </c>
      <c r="G1785" s="11">
        <v>17</v>
      </c>
      <c r="H1785" s="11">
        <v>0</v>
      </c>
      <c r="I1785" s="11">
        <v>17</v>
      </c>
      <c r="J1785" s="11">
        <v>0</v>
      </c>
      <c r="K1785" s="11">
        <v>0</v>
      </c>
      <c r="L1785" s="11">
        <v>345.41176470588198</v>
      </c>
      <c r="M1785" s="11">
        <v>17482.352941176399</v>
      </c>
      <c r="N1785" s="11">
        <v>13012.8235294117</v>
      </c>
      <c r="O1785" s="11">
        <v>28543.677993412901</v>
      </c>
      <c r="P1785" s="11">
        <v>2386.1760527735401</v>
      </c>
      <c r="Q1785" s="11">
        <v>21349.290342662898</v>
      </c>
      <c r="R1785" s="11">
        <v>0.74362844867561295</v>
      </c>
      <c r="S1785" s="11">
        <v>11.974663818022901</v>
      </c>
      <c r="T1785" s="11">
        <v>0.44842160628042499</v>
      </c>
      <c r="U1785" s="11">
        <v>0</v>
      </c>
      <c r="V1785" s="11">
        <v>16</v>
      </c>
      <c r="W1785" s="11">
        <v>0</v>
      </c>
      <c r="X1785" s="11">
        <v>0.11764705882352899</v>
      </c>
      <c r="Y1785" s="11">
        <v>15.8823529411764</v>
      </c>
      <c r="Z1785" s="11">
        <v>4</v>
      </c>
      <c r="AA1785" s="11">
        <v>4</v>
      </c>
      <c r="AB1785" s="11">
        <v>6</v>
      </c>
      <c r="AC1785" s="11">
        <v>28.176470588235201</v>
      </c>
      <c r="AD1785" s="11">
        <v>460.96970723773302</v>
      </c>
      <c r="AE1785" s="11">
        <v>0</v>
      </c>
      <c r="AF1785" s="11">
        <v>53.24</v>
      </c>
      <c r="AG1785" s="11">
        <v>52.08</v>
      </c>
      <c r="AH1785" s="11">
        <v>16230.8235294117</v>
      </c>
      <c r="AI1785" s="11">
        <v>51.82</v>
      </c>
      <c r="AJ1785" s="11">
        <v>0</v>
      </c>
      <c r="AK1785" s="11">
        <v>3</v>
      </c>
      <c r="AL1785" s="11">
        <v>307.70588235294099</v>
      </c>
      <c r="AM1785" s="11">
        <v>0</v>
      </c>
      <c r="AN1785" s="11">
        <v>1222.11764705882</v>
      </c>
      <c r="AO1785" s="11">
        <v>0</v>
      </c>
      <c r="AP1785" s="11">
        <v>10817.2352941176</v>
      </c>
      <c r="AQ1785" s="11">
        <v>118</v>
      </c>
    </row>
    <row r="1786" spans="1:43" hidden="1" x14ac:dyDescent="0.45">
      <c r="A1786" s="11">
        <v>1784</v>
      </c>
      <c r="B1786" s="11" t="s">
        <v>15</v>
      </c>
      <c r="C1786" s="11" t="s">
        <v>11</v>
      </c>
      <c r="D1786" s="12">
        <v>44075</v>
      </c>
      <c r="E1786" s="11">
        <f t="shared" si="54"/>
        <v>2020</v>
      </c>
      <c r="F1786" s="11">
        <f t="shared" si="55"/>
        <v>9</v>
      </c>
      <c r="G1786" s="11">
        <v>18</v>
      </c>
      <c r="H1786" s="11">
        <v>1</v>
      </c>
      <c r="I1786" s="11">
        <v>17</v>
      </c>
      <c r="J1786" s="11">
        <v>1</v>
      </c>
      <c r="K1786" s="11">
        <v>1</v>
      </c>
      <c r="L1786" s="11">
        <v>385.88235294117601</v>
      </c>
      <c r="M1786" s="11">
        <v>19571.9411764705</v>
      </c>
      <c r="N1786" s="11">
        <v>9825.2352941176396</v>
      </c>
      <c r="O1786" s="11">
        <v>29072.990809380801</v>
      </c>
      <c r="P1786" s="11">
        <v>2267.49752871907</v>
      </c>
      <c r="Q1786" s="11">
        <v>14618.506787632699</v>
      </c>
      <c r="R1786" s="11">
        <v>0.53107404751860898</v>
      </c>
      <c r="S1786" s="11">
        <v>13.5742946096364</v>
      </c>
      <c r="T1786" s="11">
        <v>0.28907441301117798</v>
      </c>
      <c r="U1786" s="11">
        <v>0</v>
      </c>
      <c r="V1786" s="11">
        <v>18.176470588235201</v>
      </c>
      <c r="W1786" s="11">
        <v>1.52941176470588</v>
      </c>
      <c r="X1786" s="11">
        <v>0.35294117647058798</v>
      </c>
      <c r="Y1786" s="11">
        <v>16.294117647058801</v>
      </c>
      <c r="Z1786" s="11">
        <v>5.2941176470588198</v>
      </c>
      <c r="AA1786" s="11">
        <v>5.2941176470588198</v>
      </c>
      <c r="AB1786" s="11">
        <v>8.4705882352941106</v>
      </c>
      <c r="AC1786" s="11">
        <v>32.058823529411697</v>
      </c>
      <c r="AD1786" s="11">
        <v>324.34718160508902</v>
      </c>
      <c r="AE1786" s="11">
        <v>0</v>
      </c>
      <c r="AF1786" s="11">
        <v>54.8735294117647</v>
      </c>
      <c r="AG1786" s="11">
        <v>54.186470588235203</v>
      </c>
      <c r="AH1786" s="11">
        <v>23733.529411764699</v>
      </c>
      <c r="AI1786" s="11">
        <v>54.028823529411703</v>
      </c>
      <c r="AJ1786" s="11">
        <v>0</v>
      </c>
      <c r="AK1786" s="11">
        <v>2.1764705882352899</v>
      </c>
      <c r="AL1786" s="11">
        <v>391.11764705882302</v>
      </c>
      <c r="AM1786" s="11">
        <v>0</v>
      </c>
      <c r="AN1786" s="11">
        <v>959.11764705882297</v>
      </c>
      <c r="AO1786" s="11">
        <v>0</v>
      </c>
      <c r="AP1786" s="11">
        <v>8983.4117647058792</v>
      </c>
      <c r="AQ1786" s="11">
        <v>69.588235294117595</v>
      </c>
    </row>
    <row r="1787" spans="1:43" hidden="1" x14ac:dyDescent="0.45">
      <c r="A1787" s="11">
        <v>1785</v>
      </c>
      <c r="B1787" s="11" t="s">
        <v>15</v>
      </c>
      <c r="C1787" s="11" t="s">
        <v>11</v>
      </c>
      <c r="D1787" s="12">
        <v>44105</v>
      </c>
      <c r="E1787" s="11">
        <f t="shared" si="54"/>
        <v>2020</v>
      </c>
      <c r="F1787" s="11">
        <f t="shared" si="55"/>
        <v>10</v>
      </c>
      <c r="G1787" s="11">
        <v>17</v>
      </c>
      <c r="H1787" s="11">
        <v>1</v>
      </c>
      <c r="I1787" s="11">
        <v>16</v>
      </c>
      <c r="J1787" s="11">
        <v>1</v>
      </c>
      <c r="K1787" s="11">
        <v>1</v>
      </c>
      <c r="L1787" s="11">
        <v>385.75</v>
      </c>
      <c r="M1787" s="11">
        <v>19543.5625</v>
      </c>
      <c r="N1787" s="11">
        <v>13259.3125</v>
      </c>
      <c r="O1787" s="11">
        <v>29790.955438924499</v>
      </c>
      <c r="P1787" s="11">
        <v>2342.0949403818299</v>
      </c>
      <c r="Q1787" s="11">
        <v>20217.3977767012</v>
      </c>
      <c r="R1787" s="11">
        <v>0.72233545905401797</v>
      </c>
      <c r="S1787" s="11">
        <v>13.5138178142657</v>
      </c>
      <c r="T1787" s="11">
        <v>0.403073184214713</v>
      </c>
      <c r="U1787" s="11">
        <v>0</v>
      </c>
      <c r="V1787" s="11">
        <v>16.25</v>
      </c>
      <c r="W1787" s="11">
        <v>0.8125</v>
      </c>
      <c r="X1787" s="11">
        <v>0</v>
      </c>
      <c r="Y1787" s="11">
        <v>15.4375</v>
      </c>
      <c r="Z1787" s="11">
        <v>5.3125</v>
      </c>
      <c r="AA1787" s="11">
        <v>5.3125</v>
      </c>
      <c r="AB1787" s="11">
        <v>8.5</v>
      </c>
      <c r="AC1787" s="11">
        <v>32.125</v>
      </c>
      <c r="AD1787" s="11">
        <v>439.38223039215598</v>
      </c>
      <c r="AE1787" s="11">
        <v>0</v>
      </c>
      <c r="AF1787" s="11">
        <v>61.514375000000001</v>
      </c>
      <c r="AG1787" s="11">
        <v>59.747500000000002</v>
      </c>
      <c r="AH1787" s="11">
        <v>26750.125</v>
      </c>
      <c r="AI1787" s="11">
        <v>58.918125000000003</v>
      </c>
      <c r="AJ1787" s="11">
        <v>0</v>
      </c>
      <c r="AK1787" s="11">
        <v>2.125</v>
      </c>
      <c r="AL1787" s="11">
        <v>470.0625</v>
      </c>
      <c r="AM1787" s="11">
        <v>0</v>
      </c>
      <c r="AN1787" s="11">
        <v>1236.6875</v>
      </c>
      <c r="AO1787" s="11">
        <v>0</v>
      </c>
      <c r="AP1787" s="11">
        <v>11351.5</v>
      </c>
      <c r="AQ1787" s="11">
        <v>105.875</v>
      </c>
    </row>
    <row r="1788" spans="1:43" hidden="1" x14ac:dyDescent="0.45">
      <c r="A1788" s="11">
        <v>1786</v>
      </c>
      <c r="B1788" s="11" t="s">
        <v>15</v>
      </c>
      <c r="C1788" s="11" t="s">
        <v>11</v>
      </c>
      <c r="D1788" s="12">
        <v>44136</v>
      </c>
      <c r="E1788" s="11">
        <f t="shared" si="54"/>
        <v>2020</v>
      </c>
      <c r="F1788" s="11">
        <f t="shared" si="55"/>
        <v>11</v>
      </c>
      <c r="G1788" s="11">
        <v>17</v>
      </c>
      <c r="H1788" s="11">
        <v>0</v>
      </c>
      <c r="I1788" s="11">
        <v>17</v>
      </c>
      <c r="J1788" s="11">
        <v>0</v>
      </c>
      <c r="K1788" s="11">
        <v>0</v>
      </c>
      <c r="L1788" s="11">
        <v>360</v>
      </c>
      <c r="M1788" s="11">
        <v>18270.294117647001</v>
      </c>
      <c r="N1788" s="11">
        <v>12729.294117646999</v>
      </c>
      <c r="O1788" s="11">
        <v>27387.9014657105</v>
      </c>
      <c r="P1788" s="11">
        <v>2164.64462446787</v>
      </c>
      <c r="Q1788" s="11">
        <v>19086.832694214001</v>
      </c>
      <c r="R1788" s="11">
        <v>0.69661258070056797</v>
      </c>
      <c r="S1788" s="11">
        <v>12.6533616463902</v>
      </c>
      <c r="T1788" s="11">
        <v>0.38197008727832099</v>
      </c>
      <c r="U1788" s="11">
        <v>0</v>
      </c>
      <c r="V1788" s="11">
        <v>15.9411764705882</v>
      </c>
      <c r="W1788" s="11">
        <v>0</v>
      </c>
      <c r="X1788" s="11">
        <v>0</v>
      </c>
      <c r="Y1788" s="11">
        <v>15.9411764705882</v>
      </c>
      <c r="Z1788" s="11">
        <v>5</v>
      </c>
      <c r="AA1788" s="11">
        <v>5</v>
      </c>
      <c r="AB1788" s="11">
        <v>8</v>
      </c>
      <c r="AC1788" s="11">
        <v>30</v>
      </c>
      <c r="AD1788" s="11">
        <v>424.309803921568</v>
      </c>
      <c r="AE1788" s="11">
        <v>0</v>
      </c>
      <c r="AF1788" s="11">
        <v>52.805882352941097</v>
      </c>
      <c r="AG1788" s="11">
        <v>53.589999999999897</v>
      </c>
      <c r="AH1788" s="11">
        <v>29437</v>
      </c>
      <c r="AI1788" s="11">
        <v>53.138235294117599</v>
      </c>
      <c r="AJ1788" s="11">
        <v>0</v>
      </c>
      <c r="AK1788" s="11">
        <v>2</v>
      </c>
      <c r="AL1788" s="11">
        <v>494.88235294117601</v>
      </c>
      <c r="AM1788" s="11">
        <v>0</v>
      </c>
      <c r="AN1788" s="11">
        <v>1208.76470588235</v>
      </c>
      <c r="AO1788" s="11">
        <v>0</v>
      </c>
      <c r="AP1788" s="11">
        <v>10828.8235294117</v>
      </c>
      <c r="AQ1788" s="11">
        <v>79.647058823529406</v>
      </c>
    </row>
    <row r="1789" spans="1:43" hidden="1" x14ac:dyDescent="0.45">
      <c r="A1789" s="11">
        <v>1787</v>
      </c>
      <c r="B1789" s="11" t="s">
        <v>15</v>
      </c>
      <c r="C1789" s="11" t="s">
        <v>11</v>
      </c>
      <c r="D1789" s="12">
        <v>44166</v>
      </c>
      <c r="E1789" s="11">
        <f t="shared" si="54"/>
        <v>2020</v>
      </c>
      <c r="F1789" s="11">
        <f t="shared" si="55"/>
        <v>12</v>
      </c>
      <c r="G1789" s="11">
        <v>19</v>
      </c>
      <c r="H1789" s="11">
        <v>0</v>
      </c>
      <c r="I1789" s="11">
        <v>19</v>
      </c>
      <c r="J1789" s="11">
        <v>0</v>
      </c>
      <c r="K1789" s="11">
        <v>0</v>
      </c>
      <c r="L1789" s="11">
        <v>357.47368421052602</v>
      </c>
      <c r="M1789" s="11">
        <v>18122.842105263098</v>
      </c>
      <c r="N1789" s="11">
        <v>8742.2631578947294</v>
      </c>
      <c r="O1789" s="11">
        <v>26996.869079177399</v>
      </c>
      <c r="P1789" s="11">
        <v>2111.2719382745499</v>
      </c>
      <c r="Q1789" s="11">
        <v>13031.294040749</v>
      </c>
      <c r="R1789" s="11">
        <v>0.48262073204544398</v>
      </c>
      <c r="S1789" s="11">
        <v>12.787840212798001</v>
      </c>
      <c r="T1789" s="11">
        <v>0.25730023550772602</v>
      </c>
      <c r="U1789" s="11">
        <v>0</v>
      </c>
      <c r="V1789" s="11">
        <v>15.789473684210501</v>
      </c>
      <c r="W1789" s="11">
        <v>0</v>
      </c>
      <c r="X1789" s="11">
        <v>0</v>
      </c>
      <c r="Y1789" s="11">
        <v>15.789473684210501</v>
      </c>
      <c r="Z1789" s="11">
        <v>4.8421052631578902</v>
      </c>
      <c r="AA1789" s="11">
        <v>4.8421052631578902</v>
      </c>
      <c r="AB1789" s="11">
        <v>7.6842105263157796</v>
      </c>
      <c r="AC1789" s="11">
        <v>29.684210526315699</v>
      </c>
      <c r="AD1789" s="11">
        <v>294.81629072681699</v>
      </c>
      <c r="AE1789" s="11">
        <v>0</v>
      </c>
      <c r="AF1789" s="11">
        <v>62.061052631578903</v>
      </c>
      <c r="AG1789" s="11">
        <v>59.542105263157801</v>
      </c>
      <c r="AH1789" s="11">
        <v>47545.4210526315</v>
      </c>
      <c r="AI1789" s="11">
        <v>58.3468421052631</v>
      </c>
      <c r="AJ1789" s="11">
        <v>0</v>
      </c>
      <c r="AK1789" s="11">
        <v>2.3157894736842102</v>
      </c>
      <c r="AL1789" s="11">
        <v>677.42105263157896</v>
      </c>
      <c r="AM1789" s="11">
        <v>0</v>
      </c>
      <c r="AN1789" s="11">
        <v>962.78947368420995</v>
      </c>
      <c r="AO1789" s="11">
        <v>0</v>
      </c>
      <c r="AP1789" s="11">
        <v>7822.1052631578896</v>
      </c>
      <c r="AQ1789" s="11">
        <v>6.8421052631578902</v>
      </c>
    </row>
    <row r="1790" spans="1:43" hidden="1" x14ac:dyDescent="0.45">
      <c r="A1790" s="11">
        <v>1788</v>
      </c>
      <c r="B1790" s="11" t="s">
        <v>15</v>
      </c>
      <c r="C1790" s="11" t="s">
        <v>11</v>
      </c>
      <c r="D1790" s="12">
        <v>44197</v>
      </c>
      <c r="E1790" s="11">
        <f t="shared" si="54"/>
        <v>2021</v>
      </c>
      <c r="F1790" s="11">
        <f t="shared" si="55"/>
        <v>1</v>
      </c>
      <c r="G1790" s="11">
        <v>16</v>
      </c>
      <c r="H1790" s="11">
        <v>0</v>
      </c>
      <c r="I1790" s="11">
        <v>16</v>
      </c>
      <c r="J1790" s="11">
        <v>0</v>
      </c>
      <c r="K1790" s="11">
        <v>0</v>
      </c>
      <c r="L1790" s="11">
        <v>359</v>
      </c>
      <c r="M1790" s="11">
        <v>18267.75</v>
      </c>
      <c r="N1790" s="11">
        <v>9015.25</v>
      </c>
      <c r="O1790" s="11">
        <v>27020.026853691499</v>
      </c>
      <c r="P1790" s="11">
        <v>2103.9509858830302</v>
      </c>
      <c r="Q1790" s="11">
        <v>13343.6327186128</v>
      </c>
      <c r="R1790" s="11">
        <v>0.49331631393283298</v>
      </c>
      <c r="S1790" s="11">
        <v>12.8427385847941</v>
      </c>
      <c r="T1790" s="11">
        <v>0.26207494652562902</v>
      </c>
      <c r="U1790" s="11">
        <v>0</v>
      </c>
      <c r="V1790" s="11">
        <v>16.1875</v>
      </c>
      <c r="W1790" s="11">
        <v>0</v>
      </c>
      <c r="X1790" s="11">
        <v>0</v>
      </c>
      <c r="Y1790" s="11">
        <v>16.1875</v>
      </c>
      <c r="Z1790" s="11">
        <v>4.9375</v>
      </c>
      <c r="AA1790" s="11">
        <v>4.9375</v>
      </c>
      <c r="AB1790" s="11">
        <v>7.875</v>
      </c>
      <c r="AC1790" s="11">
        <v>29.875</v>
      </c>
      <c r="AD1790" s="11">
        <v>301.62261904761903</v>
      </c>
      <c r="AE1790" s="11">
        <v>0</v>
      </c>
      <c r="AF1790" s="11">
        <v>64.236874999999998</v>
      </c>
      <c r="AG1790" s="11">
        <v>65.703125</v>
      </c>
      <c r="AH1790" s="11">
        <v>71756.9375</v>
      </c>
      <c r="AI1790" s="11">
        <v>60.615000000000002</v>
      </c>
      <c r="AJ1790" s="11">
        <v>0</v>
      </c>
      <c r="AK1790" s="11">
        <v>3</v>
      </c>
      <c r="AL1790" s="11">
        <v>1230.25</v>
      </c>
      <c r="AM1790" s="11">
        <v>0</v>
      </c>
      <c r="AN1790" s="11">
        <v>874.5625</v>
      </c>
      <c r="AO1790" s="11">
        <v>0</v>
      </c>
      <c r="AP1790" s="11">
        <v>7765.4375</v>
      </c>
      <c r="AQ1790" s="11">
        <v>0</v>
      </c>
    </row>
    <row r="1791" spans="1:43" hidden="1" x14ac:dyDescent="0.45">
      <c r="A1791" s="11">
        <v>1789</v>
      </c>
      <c r="B1791" s="11" t="s">
        <v>15</v>
      </c>
      <c r="C1791" s="11" t="s">
        <v>11</v>
      </c>
      <c r="D1791" s="12">
        <v>44228</v>
      </c>
      <c r="E1791" s="11">
        <f t="shared" si="54"/>
        <v>2021</v>
      </c>
      <c r="F1791" s="11">
        <f t="shared" si="55"/>
        <v>2</v>
      </c>
      <c r="G1791" s="11">
        <v>16</v>
      </c>
      <c r="H1791" s="11">
        <v>1</v>
      </c>
      <c r="I1791" s="11">
        <v>15</v>
      </c>
      <c r="J1791" s="11">
        <v>1</v>
      </c>
      <c r="K1791" s="11">
        <v>1</v>
      </c>
      <c r="L1791" s="11">
        <v>391.46666666666601</v>
      </c>
      <c r="M1791" s="11">
        <v>19832.333333333299</v>
      </c>
      <c r="N1791" s="11">
        <v>11965.266666666599</v>
      </c>
      <c r="O1791" s="11">
        <v>29678.0998828513</v>
      </c>
      <c r="P1791" s="11">
        <v>2320.0134805358698</v>
      </c>
      <c r="Q1791" s="11">
        <v>17992.824763303201</v>
      </c>
      <c r="R1791" s="11">
        <v>0.64535370799575298</v>
      </c>
      <c r="S1791" s="11">
        <v>13.644839777637801</v>
      </c>
      <c r="T1791" s="11">
        <v>0.35661865188607</v>
      </c>
      <c r="U1791" s="11">
        <v>0</v>
      </c>
      <c r="V1791" s="11">
        <v>15.6666666666666</v>
      </c>
      <c r="W1791" s="11">
        <v>2</v>
      </c>
      <c r="X1791" s="11">
        <v>0</v>
      </c>
      <c r="Y1791" s="11">
        <v>13.6666666666666</v>
      </c>
      <c r="Z1791" s="11">
        <v>5.3333333333333304</v>
      </c>
      <c r="AA1791" s="11">
        <v>5.3333333333333304</v>
      </c>
      <c r="AB1791" s="11">
        <v>8.5333333333333297</v>
      </c>
      <c r="AC1791" s="11">
        <v>32.6</v>
      </c>
      <c r="AD1791" s="11">
        <v>392.62040404040403</v>
      </c>
      <c r="AE1791" s="11">
        <v>0</v>
      </c>
      <c r="AF1791" s="11">
        <v>68.149333333333303</v>
      </c>
      <c r="AG1791" s="11">
        <v>69.845333333333301</v>
      </c>
      <c r="AH1791" s="11">
        <v>89396.066666666593</v>
      </c>
      <c r="AI1791" s="11">
        <v>64.447999999999993</v>
      </c>
      <c r="AJ1791" s="11">
        <v>0</v>
      </c>
      <c r="AK1791" s="11">
        <v>3.2</v>
      </c>
      <c r="AL1791" s="11">
        <v>1615.6666666666599</v>
      </c>
      <c r="AM1791" s="11">
        <v>0</v>
      </c>
      <c r="AN1791" s="11">
        <v>1201.86666666666</v>
      </c>
      <c r="AO1791" s="11">
        <v>0</v>
      </c>
      <c r="AP1791" s="11">
        <v>10357.266666666599</v>
      </c>
      <c r="AQ1791" s="11">
        <v>39.466666666666598</v>
      </c>
    </row>
    <row r="1792" spans="1:43" hidden="1" x14ac:dyDescent="0.45">
      <c r="A1792" s="11">
        <v>1790</v>
      </c>
      <c r="B1792" s="11" t="s">
        <v>15</v>
      </c>
      <c r="C1792" s="11" t="s">
        <v>11</v>
      </c>
      <c r="D1792" s="12">
        <v>44256</v>
      </c>
      <c r="E1792" s="11">
        <f t="shared" si="54"/>
        <v>2021</v>
      </c>
      <c r="F1792" s="11">
        <f t="shared" si="55"/>
        <v>3</v>
      </c>
      <c r="G1792" s="11">
        <v>19</v>
      </c>
      <c r="H1792" s="11">
        <v>1</v>
      </c>
      <c r="I1792" s="11">
        <v>18</v>
      </c>
      <c r="J1792" s="11">
        <v>1</v>
      </c>
      <c r="K1792" s="11">
        <v>0</v>
      </c>
      <c r="L1792" s="11">
        <v>380</v>
      </c>
      <c r="M1792" s="11">
        <v>19230.166666666599</v>
      </c>
      <c r="N1792" s="11">
        <v>12479.777777777699</v>
      </c>
      <c r="O1792" s="11">
        <v>29337.7182791575</v>
      </c>
      <c r="P1792" s="11">
        <v>2281.4619403971501</v>
      </c>
      <c r="Q1792" s="11">
        <v>19082.249351404102</v>
      </c>
      <c r="R1792" s="11">
        <v>0.68510305294087304</v>
      </c>
      <c r="S1792" s="11">
        <v>13.5786191358692</v>
      </c>
      <c r="T1792" s="11">
        <v>0.374909995797711</v>
      </c>
      <c r="U1792" s="11">
        <v>0</v>
      </c>
      <c r="V1792" s="11">
        <v>15.2777777777777</v>
      </c>
      <c r="W1792" s="11">
        <v>0</v>
      </c>
      <c r="X1792" s="11">
        <v>0</v>
      </c>
      <c r="Y1792" s="11">
        <v>15.2777777777777</v>
      </c>
      <c r="Z1792" s="11">
        <v>5.2777777777777697</v>
      </c>
      <c r="AA1792" s="11">
        <v>5.2777777777777697</v>
      </c>
      <c r="AB1792" s="11">
        <v>8.4444444444444393</v>
      </c>
      <c r="AC1792" s="11">
        <v>31.6666666666666</v>
      </c>
      <c r="AD1792" s="11">
        <v>415.99259259259202</v>
      </c>
      <c r="AE1792" s="11">
        <v>600122.11111111101</v>
      </c>
      <c r="AF1792" s="11">
        <v>61.570555555555501</v>
      </c>
      <c r="AG1792" s="11">
        <v>68.834444444444401</v>
      </c>
      <c r="AH1792" s="11">
        <v>102102.666666666</v>
      </c>
      <c r="AI1792" s="11">
        <v>63.5283333333333</v>
      </c>
      <c r="AJ1792" s="11">
        <v>22315.333333333299</v>
      </c>
      <c r="AK1792" s="11">
        <v>3.1666666666666599</v>
      </c>
      <c r="AL1792" s="11">
        <v>1769.1111111111099</v>
      </c>
      <c r="AM1792" s="11">
        <v>0</v>
      </c>
      <c r="AN1792" s="11">
        <v>1141.5</v>
      </c>
      <c r="AO1792" s="11">
        <v>0</v>
      </c>
      <c r="AP1792" s="11">
        <v>10910.277777777699</v>
      </c>
      <c r="AQ1792" s="11">
        <v>0</v>
      </c>
    </row>
    <row r="1793" spans="1:43" hidden="1" x14ac:dyDescent="0.45">
      <c r="A1793" s="11">
        <v>1791</v>
      </c>
      <c r="B1793" s="11" t="s">
        <v>15</v>
      </c>
      <c r="C1793" s="11" t="s">
        <v>11</v>
      </c>
      <c r="D1793" s="12">
        <v>44287</v>
      </c>
      <c r="E1793" s="11">
        <f t="shared" si="54"/>
        <v>2021</v>
      </c>
      <c r="F1793" s="11">
        <f t="shared" si="55"/>
        <v>4</v>
      </c>
      <c r="G1793" s="11">
        <v>17</v>
      </c>
      <c r="H1793" s="11">
        <v>0</v>
      </c>
      <c r="I1793" s="11">
        <v>17</v>
      </c>
      <c r="J1793" s="11">
        <v>0</v>
      </c>
      <c r="K1793" s="11">
        <v>0</v>
      </c>
      <c r="L1793" s="11">
        <v>360</v>
      </c>
      <c r="M1793" s="11">
        <v>18216.470588235199</v>
      </c>
      <c r="N1793" s="11">
        <v>12249.294117646999</v>
      </c>
      <c r="O1793" s="11">
        <v>27842.653056221901</v>
      </c>
      <c r="P1793" s="11">
        <v>2171.6327192956601</v>
      </c>
      <c r="Q1793" s="11">
        <v>18727.342675578198</v>
      </c>
      <c r="R1793" s="11">
        <v>0.67245298607501003</v>
      </c>
      <c r="S1793" s="11">
        <v>12.821947111094101</v>
      </c>
      <c r="T1793" s="11">
        <v>0.36880198338888398</v>
      </c>
      <c r="U1793" s="11">
        <v>0</v>
      </c>
      <c r="V1793" s="11">
        <v>15.176470588235199</v>
      </c>
      <c r="W1793" s="11">
        <v>0</v>
      </c>
      <c r="X1793" s="11">
        <v>0</v>
      </c>
      <c r="Y1793" s="11">
        <v>15.176470588235199</v>
      </c>
      <c r="Z1793" s="11">
        <v>5</v>
      </c>
      <c r="AA1793" s="11">
        <v>5</v>
      </c>
      <c r="AB1793" s="11">
        <v>8</v>
      </c>
      <c r="AC1793" s="11">
        <v>30</v>
      </c>
      <c r="AD1793" s="11">
        <v>408.309803921568</v>
      </c>
      <c r="AE1793" s="11">
        <v>1656676.2352941099</v>
      </c>
      <c r="AF1793" s="11">
        <v>58.33</v>
      </c>
      <c r="AG1793" s="11">
        <v>66.19</v>
      </c>
      <c r="AH1793" s="11">
        <v>113492.411764705</v>
      </c>
      <c r="AI1793" s="11">
        <v>61.04</v>
      </c>
      <c r="AJ1793" s="11">
        <v>125365.764705882</v>
      </c>
      <c r="AK1793" s="11">
        <v>3</v>
      </c>
      <c r="AL1793" s="11">
        <v>1789.5882352941101</v>
      </c>
      <c r="AM1793" s="11">
        <v>0</v>
      </c>
      <c r="AN1793" s="11">
        <v>1093.4705882352901</v>
      </c>
      <c r="AO1793" s="11">
        <v>0</v>
      </c>
      <c r="AP1793" s="11">
        <v>10206.705882352901</v>
      </c>
      <c r="AQ1793" s="11">
        <v>0</v>
      </c>
    </row>
    <row r="1794" spans="1:43" hidden="1" x14ac:dyDescent="0.45">
      <c r="A1794" s="11">
        <v>1792</v>
      </c>
      <c r="B1794" s="11" t="s">
        <v>15</v>
      </c>
      <c r="C1794" s="11" t="s">
        <v>11</v>
      </c>
      <c r="D1794" s="12">
        <v>44317</v>
      </c>
      <c r="E1794" s="11">
        <f t="shared" si="54"/>
        <v>2021</v>
      </c>
      <c r="F1794" s="11">
        <f t="shared" si="55"/>
        <v>5</v>
      </c>
      <c r="G1794" s="11">
        <v>17</v>
      </c>
      <c r="H1794" s="11">
        <v>2</v>
      </c>
      <c r="I1794" s="11">
        <v>15</v>
      </c>
      <c r="J1794" s="11">
        <v>2</v>
      </c>
      <c r="K1794" s="11">
        <v>0</v>
      </c>
      <c r="L1794" s="11">
        <v>408</v>
      </c>
      <c r="M1794" s="11">
        <v>20672.466666666602</v>
      </c>
      <c r="N1794" s="11">
        <v>15444.1333333333</v>
      </c>
      <c r="O1794" s="11">
        <v>31639.586429141</v>
      </c>
      <c r="P1794" s="11">
        <v>2481.8406613274801</v>
      </c>
      <c r="Q1794" s="11">
        <v>23647.209625614199</v>
      </c>
      <c r="R1794" s="11">
        <v>0.84670770830831699</v>
      </c>
      <c r="S1794" s="11">
        <v>14.4493707104512</v>
      </c>
      <c r="T1794" s="11">
        <v>0.46853824155229801</v>
      </c>
      <c r="U1794" s="11">
        <v>0</v>
      </c>
      <c r="V1794" s="11">
        <v>19.533333333333299</v>
      </c>
      <c r="W1794" s="11">
        <v>0</v>
      </c>
      <c r="X1794" s="11">
        <v>0</v>
      </c>
      <c r="Y1794" s="11">
        <v>19.533333333333299</v>
      </c>
      <c r="Z1794" s="11">
        <v>5.6666666666666599</v>
      </c>
      <c r="AA1794" s="11">
        <v>5.6666666666666599</v>
      </c>
      <c r="AB1794" s="11">
        <v>9.0666666666666593</v>
      </c>
      <c r="AC1794" s="11">
        <v>34</v>
      </c>
      <c r="AD1794" s="11">
        <v>514.80444444444402</v>
      </c>
      <c r="AE1794" s="11">
        <v>4371369.4000000004</v>
      </c>
      <c r="AF1794" s="11">
        <v>57.222666666666598</v>
      </c>
      <c r="AG1794" s="11">
        <v>69.298666666666605</v>
      </c>
      <c r="AH1794" s="11">
        <v>149716.53333333301</v>
      </c>
      <c r="AI1794" s="11">
        <v>64.177333333333294</v>
      </c>
      <c r="AJ1794" s="11">
        <v>1316674.6000000001</v>
      </c>
      <c r="AK1794" s="11">
        <v>2.4666666666666601</v>
      </c>
      <c r="AL1794" s="11">
        <v>2155.2666666666601</v>
      </c>
      <c r="AM1794" s="11">
        <v>0</v>
      </c>
      <c r="AN1794" s="11">
        <v>1471</v>
      </c>
      <c r="AO1794" s="11">
        <v>0</v>
      </c>
      <c r="AP1794" s="11">
        <v>12879.9333333333</v>
      </c>
      <c r="AQ1794" s="11">
        <v>0</v>
      </c>
    </row>
    <row r="1795" spans="1:43" hidden="1" x14ac:dyDescent="0.45">
      <c r="A1795" s="11">
        <v>1793</v>
      </c>
      <c r="B1795" s="11" t="s">
        <v>15</v>
      </c>
      <c r="C1795" s="11" t="s">
        <v>11</v>
      </c>
      <c r="D1795" s="12">
        <v>44348</v>
      </c>
      <c r="E1795" s="11">
        <f t="shared" ref="E1795:E1858" si="56">YEAR(D1795)</f>
        <v>2021</v>
      </c>
      <c r="F1795" s="11">
        <f t="shared" ref="F1795:F1858" si="57">MONTH(D1795)</f>
        <v>6</v>
      </c>
      <c r="G1795" s="11">
        <v>18</v>
      </c>
      <c r="H1795" s="11">
        <v>0</v>
      </c>
      <c r="I1795" s="11">
        <v>18</v>
      </c>
      <c r="J1795" s="11">
        <v>0</v>
      </c>
      <c r="K1795" s="11">
        <v>0</v>
      </c>
      <c r="L1795" s="11">
        <v>360</v>
      </c>
      <c r="M1795" s="11">
        <v>18347.222222222201</v>
      </c>
      <c r="N1795" s="11">
        <v>13542.777777777699</v>
      </c>
      <c r="O1795" s="11">
        <v>27874.423181399201</v>
      </c>
      <c r="P1795" s="11">
        <v>2196.0239897827901</v>
      </c>
      <c r="Q1795" s="11">
        <v>20583.985875245002</v>
      </c>
      <c r="R1795" s="11">
        <v>0.73804636857195505</v>
      </c>
      <c r="S1795" s="11">
        <v>12.696950791460001</v>
      </c>
      <c r="T1795" s="11">
        <v>0.409676478688632</v>
      </c>
      <c r="U1795" s="11">
        <v>0</v>
      </c>
      <c r="V1795" s="11">
        <v>17.2222222222222</v>
      </c>
      <c r="W1795" s="11">
        <v>0</v>
      </c>
      <c r="X1795" s="11">
        <v>0</v>
      </c>
      <c r="Y1795" s="11">
        <v>17.2222222222222</v>
      </c>
      <c r="Z1795" s="11">
        <v>5</v>
      </c>
      <c r="AA1795" s="11">
        <v>5</v>
      </c>
      <c r="AB1795" s="11">
        <v>8</v>
      </c>
      <c r="AC1795" s="11">
        <v>30</v>
      </c>
      <c r="AD1795" s="11">
        <v>451.42592592592501</v>
      </c>
      <c r="AE1795" s="11">
        <v>12045332.388888801</v>
      </c>
      <c r="AF1795" s="11">
        <v>50</v>
      </c>
      <c r="AG1795" s="11">
        <v>60.83</v>
      </c>
      <c r="AH1795" s="11">
        <v>149471</v>
      </c>
      <c r="AI1795" s="11">
        <v>56.35</v>
      </c>
      <c r="AJ1795" s="11">
        <v>3483966.7222222202</v>
      </c>
      <c r="AK1795" s="11">
        <v>2</v>
      </c>
      <c r="AL1795" s="11">
        <v>1993.05555555555</v>
      </c>
      <c r="AM1795" s="11">
        <v>0</v>
      </c>
      <c r="AN1795" s="11">
        <v>1221</v>
      </c>
      <c r="AO1795" s="11">
        <v>0</v>
      </c>
      <c r="AP1795" s="11">
        <v>10735.777777777699</v>
      </c>
      <c r="AQ1795" s="11">
        <v>0</v>
      </c>
    </row>
    <row r="1796" spans="1:43" hidden="1" x14ac:dyDescent="0.45">
      <c r="A1796" s="11">
        <v>1794</v>
      </c>
      <c r="B1796" s="11" t="s">
        <v>15</v>
      </c>
      <c r="C1796" s="11" t="s">
        <v>11</v>
      </c>
      <c r="D1796" s="12">
        <v>44378</v>
      </c>
      <c r="E1796" s="11">
        <f t="shared" si="56"/>
        <v>2021</v>
      </c>
      <c r="F1796" s="11">
        <f t="shared" si="57"/>
        <v>7</v>
      </c>
      <c r="G1796" s="11">
        <v>17</v>
      </c>
      <c r="H1796" s="11">
        <v>0</v>
      </c>
      <c r="I1796" s="11">
        <v>17</v>
      </c>
      <c r="J1796" s="11">
        <v>0</v>
      </c>
      <c r="K1796" s="11">
        <v>0</v>
      </c>
      <c r="L1796" s="11">
        <v>360</v>
      </c>
      <c r="M1796" s="11">
        <v>18345.8235294117</v>
      </c>
      <c r="N1796" s="11">
        <v>12113.7647058823</v>
      </c>
      <c r="O1796" s="11">
        <v>27735.1395317073</v>
      </c>
      <c r="P1796" s="11">
        <v>2213.7999758989699</v>
      </c>
      <c r="Q1796" s="11">
        <v>18323.455221146502</v>
      </c>
      <c r="R1796" s="11">
        <v>0.66024988557401898</v>
      </c>
      <c r="S1796" s="11">
        <v>12.528431960565801</v>
      </c>
      <c r="T1796" s="11">
        <v>0.36907024113949999</v>
      </c>
      <c r="U1796" s="11">
        <v>0</v>
      </c>
      <c r="V1796" s="11">
        <v>16.529411764705799</v>
      </c>
      <c r="W1796" s="11">
        <v>0</v>
      </c>
      <c r="X1796" s="11">
        <v>0</v>
      </c>
      <c r="Y1796" s="11">
        <v>16.529411764705799</v>
      </c>
      <c r="Z1796" s="11">
        <v>5</v>
      </c>
      <c r="AA1796" s="11">
        <v>5</v>
      </c>
      <c r="AB1796" s="11">
        <v>8</v>
      </c>
      <c r="AC1796" s="11">
        <v>30</v>
      </c>
      <c r="AD1796" s="11">
        <v>403.792156862745</v>
      </c>
      <c r="AE1796" s="11">
        <v>16307885.0588235</v>
      </c>
      <c r="AF1796" s="11">
        <v>44.740588235294098</v>
      </c>
      <c r="AG1796" s="11">
        <v>57.109411764705797</v>
      </c>
      <c r="AH1796" s="11">
        <v>177201.411764705</v>
      </c>
      <c r="AI1796" s="11">
        <v>53.092941176470497</v>
      </c>
      <c r="AJ1796" s="11">
        <v>6246262.6470588204</v>
      </c>
      <c r="AK1796" s="11">
        <v>2</v>
      </c>
      <c r="AL1796" s="11">
        <v>2055.1764705882301</v>
      </c>
      <c r="AM1796" s="11">
        <v>0</v>
      </c>
      <c r="AN1796" s="11">
        <v>1064.4705882352901</v>
      </c>
      <c r="AO1796" s="11">
        <v>0</v>
      </c>
      <c r="AP1796" s="11">
        <v>9476.5294117647009</v>
      </c>
      <c r="AQ1796" s="11">
        <v>0</v>
      </c>
    </row>
    <row r="1797" spans="1:43" hidden="1" x14ac:dyDescent="0.45">
      <c r="A1797" s="11">
        <v>1795</v>
      </c>
      <c r="B1797" s="11" t="s">
        <v>15</v>
      </c>
      <c r="C1797" s="11" t="s">
        <v>11</v>
      </c>
      <c r="D1797" s="12">
        <v>44409</v>
      </c>
      <c r="E1797" s="11">
        <f t="shared" si="56"/>
        <v>2021</v>
      </c>
      <c r="F1797" s="11">
        <f t="shared" si="57"/>
        <v>8</v>
      </c>
      <c r="G1797" s="11">
        <v>18</v>
      </c>
      <c r="H1797" s="11">
        <v>0</v>
      </c>
      <c r="I1797" s="11">
        <v>18</v>
      </c>
      <c r="J1797" s="11">
        <v>0</v>
      </c>
      <c r="K1797" s="11">
        <v>0</v>
      </c>
      <c r="L1797" s="11">
        <v>392</v>
      </c>
      <c r="M1797" s="11">
        <v>20066.666666666599</v>
      </c>
      <c r="N1797" s="11">
        <v>13284.5</v>
      </c>
      <c r="O1797" s="11">
        <v>28141.3576047233</v>
      </c>
      <c r="P1797" s="11">
        <v>2245.2950914200901</v>
      </c>
      <c r="Q1797" s="11">
        <v>18660.7588388845</v>
      </c>
      <c r="R1797" s="11">
        <v>0.66203691040783696</v>
      </c>
      <c r="S1797" s="11">
        <v>12.533707609874901</v>
      </c>
      <c r="T1797" s="11">
        <v>0.37471448680848801</v>
      </c>
      <c r="U1797" s="11">
        <v>0</v>
      </c>
      <c r="V1797" s="11">
        <v>20.8333333333333</v>
      </c>
      <c r="W1797" s="11">
        <v>0</v>
      </c>
      <c r="X1797" s="11">
        <v>0</v>
      </c>
      <c r="Y1797" s="11">
        <v>20.8333333333333</v>
      </c>
      <c r="Z1797" s="11">
        <v>5</v>
      </c>
      <c r="AA1797" s="11">
        <v>5</v>
      </c>
      <c r="AB1797" s="11">
        <v>8</v>
      </c>
      <c r="AC1797" s="11">
        <v>34</v>
      </c>
      <c r="AD1797" s="11">
        <v>390.72058823529397</v>
      </c>
      <c r="AE1797" s="11">
        <v>23801112.722222202</v>
      </c>
      <c r="AF1797" s="11">
        <v>50.516666666666602</v>
      </c>
      <c r="AG1797" s="11">
        <v>63.7077777777777</v>
      </c>
      <c r="AH1797" s="11">
        <v>226724.944444444</v>
      </c>
      <c r="AI1797" s="11">
        <v>58.868888888888897</v>
      </c>
      <c r="AJ1797" s="11">
        <v>10441032.8333333</v>
      </c>
      <c r="AK1797" s="11">
        <v>2</v>
      </c>
      <c r="AL1797" s="11">
        <v>2182.5555555555502</v>
      </c>
      <c r="AM1797" s="11">
        <v>0</v>
      </c>
      <c r="AN1797" s="11">
        <v>1088.1111111111099</v>
      </c>
      <c r="AO1797" s="11">
        <v>0</v>
      </c>
      <c r="AP1797" s="11">
        <v>8740.4444444444398</v>
      </c>
      <c r="AQ1797" s="11">
        <v>0</v>
      </c>
    </row>
    <row r="1798" spans="1:43" hidden="1" x14ac:dyDescent="0.45">
      <c r="A1798" s="11">
        <v>1796</v>
      </c>
      <c r="B1798" s="11" t="s">
        <v>15</v>
      </c>
      <c r="C1798" s="11" t="s">
        <v>11</v>
      </c>
      <c r="D1798" s="12">
        <v>44440</v>
      </c>
      <c r="E1798" s="11">
        <f t="shared" si="56"/>
        <v>2021</v>
      </c>
      <c r="F1798" s="11">
        <f t="shared" si="57"/>
        <v>9</v>
      </c>
      <c r="G1798" s="11">
        <v>18</v>
      </c>
      <c r="H1798" s="11">
        <v>3</v>
      </c>
      <c r="I1798" s="11">
        <v>15</v>
      </c>
      <c r="J1798" s="11">
        <v>3</v>
      </c>
      <c r="K1798" s="11">
        <v>3</v>
      </c>
      <c r="L1798" s="11">
        <v>483.46666666666601</v>
      </c>
      <c r="M1798" s="11">
        <v>24731.666666666599</v>
      </c>
      <c r="N1798" s="11">
        <v>15972.2</v>
      </c>
      <c r="O1798" s="11">
        <v>33932.0801321982</v>
      </c>
      <c r="P1798" s="11">
        <v>2638.4079320932101</v>
      </c>
      <c r="Q1798" s="11">
        <v>21953.613823837299</v>
      </c>
      <c r="R1798" s="11">
        <v>0.77574824866377801</v>
      </c>
      <c r="S1798" s="11">
        <v>15.432203521958799</v>
      </c>
      <c r="T1798" s="11">
        <v>0.43164699428702902</v>
      </c>
      <c r="U1798" s="11">
        <v>0</v>
      </c>
      <c r="V1798" s="11">
        <v>22.266666666666602</v>
      </c>
      <c r="W1798" s="11">
        <v>4</v>
      </c>
      <c r="X1798" s="11">
        <v>0</v>
      </c>
      <c r="Y1798" s="11">
        <v>18.266666666666602</v>
      </c>
      <c r="Z1798" s="11">
        <v>6</v>
      </c>
      <c r="AA1798" s="11">
        <v>6</v>
      </c>
      <c r="AB1798" s="11">
        <v>9.6</v>
      </c>
      <c r="AC1798" s="11">
        <v>41.933333333333302</v>
      </c>
      <c r="AD1798" s="11">
        <v>457.53338109602799</v>
      </c>
      <c r="AE1798" s="11">
        <v>41625168.133333303</v>
      </c>
      <c r="AF1798" s="11">
        <v>57.158666666666598</v>
      </c>
      <c r="AG1798" s="11">
        <v>74.598666666666603</v>
      </c>
      <c r="AH1798" s="11">
        <v>340107.53333333298</v>
      </c>
      <c r="AI1798" s="11">
        <v>69.0266666666666</v>
      </c>
      <c r="AJ1798" s="11">
        <v>25345242.199999999</v>
      </c>
      <c r="AK1798" s="11">
        <v>2.4</v>
      </c>
      <c r="AL1798" s="11">
        <v>2873.13333333333</v>
      </c>
      <c r="AM1798" s="11">
        <v>0</v>
      </c>
      <c r="AN1798" s="11">
        <v>1554.86666666666</v>
      </c>
      <c r="AO1798" s="11">
        <v>0</v>
      </c>
      <c r="AP1798" s="11">
        <v>10335.333333333299</v>
      </c>
      <c r="AQ1798" s="11">
        <v>23.2</v>
      </c>
    </row>
    <row r="1799" spans="1:43" hidden="1" x14ac:dyDescent="0.45">
      <c r="A1799" s="11">
        <v>1797</v>
      </c>
      <c r="B1799" s="11" t="s">
        <v>15</v>
      </c>
      <c r="C1799" s="11" t="s">
        <v>11</v>
      </c>
      <c r="D1799" s="12">
        <v>44470</v>
      </c>
      <c r="E1799" s="11">
        <f t="shared" si="56"/>
        <v>2021</v>
      </c>
      <c r="F1799" s="11">
        <f t="shared" si="57"/>
        <v>10</v>
      </c>
      <c r="G1799" s="11">
        <v>16</v>
      </c>
      <c r="H1799" s="11">
        <v>0</v>
      </c>
      <c r="I1799" s="11">
        <v>16</v>
      </c>
      <c r="J1799" s="11">
        <v>0</v>
      </c>
      <c r="K1799" s="11">
        <v>0</v>
      </c>
      <c r="L1799" s="11">
        <v>392</v>
      </c>
      <c r="M1799" s="11">
        <v>19947.3125</v>
      </c>
      <c r="N1799" s="11">
        <v>15117.375</v>
      </c>
      <c r="O1799" s="11">
        <v>28004.332083614401</v>
      </c>
      <c r="P1799" s="11">
        <v>2216.0172193032199</v>
      </c>
      <c r="Q1799" s="11">
        <v>21271.543923720201</v>
      </c>
      <c r="R1799" s="11">
        <v>0.75782109690011201</v>
      </c>
      <c r="S1799" s="11">
        <v>12.6392864736892</v>
      </c>
      <c r="T1799" s="11">
        <v>0.423881143653208</v>
      </c>
      <c r="U1799" s="11">
        <v>0</v>
      </c>
      <c r="V1799" s="11">
        <v>19.9375</v>
      </c>
      <c r="W1799" s="11">
        <v>0</v>
      </c>
      <c r="X1799" s="11">
        <v>0</v>
      </c>
      <c r="Y1799" s="11">
        <v>19.9375</v>
      </c>
      <c r="Z1799" s="11">
        <v>5</v>
      </c>
      <c r="AA1799" s="11">
        <v>5</v>
      </c>
      <c r="AB1799" s="11">
        <v>8</v>
      </c>
      <c r="AC1799" s="11">
        <v>34</v>
      </c>
      <c r="AD1799" s="11">
        <v>444.628676470588</v>
      </c>
      <c r="AE1799" s="11">
        <v>40207122.0625</v>
      </c>
      <c r="AF1799" s="11">
        <v>47.22</v>
      </c>
      <c r="AG1799" s="11">
        <v>61.9</v>
      </c>
      <c r="AH1799" s="11">
        <v>341385.5</v>
      </c>
      <c r="AI1799" s="11">
        <v>57.29</v>
      </c>
      <c r="AJ1799" s="11">
        <v>32634576.1875</v>
      </c>
      <c r="AK1799" s="11">
        <v>2</v>
      </c>
      <c r="AL1799" s="11">
        <v>2664.5</v>
      </c>
      <c r="AM1799" s="11">
        <v>0</v>
      </c>
      <c r="AN1799" s="11">
        <v>1329.625</v>
      </c>
      <c r="AO1799" s="11">
        <v>0</v>
      </c>
      <c r="AP1799" s="11">
        <v>9943.4375</v>
      </c>
      <c r="AQ1799" s="11">
        <v>0</v>
      </c>
    </row>
    <row r="1800" spans="1:43" hidden="1" x14ac:dyDescent="0.45">
      <c r="A1800" s="11">
        <v>1798</v>
      </c>
      <c r="B1800" s="11" t="s">
        <v>15</v>
      </c>
      <c r="C1800" s="11" t="s">
        <v>11</v>
      </c>
      <c r="D1800" s="12">
        <v>44501</v>
      </c>
      <c r="E1800" s="11">
        <f t="shared" si="56"/>
        <v>2021</v>
      </c>
      <c r="F1800" s="11">
        <f t="shared" si="57"/>
        <v>11</v>
      </c>
      <c r="G1800" s="11">
        <v>18</v>
      </c>
      <c r="H1800" s="11">
        <v>0</v>
      </c>
      <c r="I1800" s="11">
        <v>18</v>
      </c>
      <c r="J1800" s="11">
        <v>0</v>
      </c>
      <c r="K1800" s="11">
        <v>0</v>
      </c>
      <c r="L1800" s="11">
        <v>392</v>
      </c>
      <c r="M1800" s="11">
        <v>19951.166666666599</v>
      </c>
      <c r="N1800" s="11">
        <v>16083.9444444444</v>
      </c>
      <c r="O1800" s="11">
        <v>27583.179334799501</v>
      </c>
      <c r="P1800" s="11">
        <v>2186.1859577068599</v>
      </c>
      <c r="Q1800" s="11">
        <v>22247.423578440499</v>
      </c>
      <c r="R1800" s="11">
        <v>0.80615958294141499</v>
      </c>
      <c r="S1800" s="11">
        <v>12.6173264513027</v>
      </c>
      <c r="T1800" s="11">
        <v>0.44396541796988098</v>
      </c>
      <c r="U1800" s="11">
        <v>0</v>
      </c>
      <c r="V1800" s="11">
        <v>18.7222222222222</v>
      </c>
      <c r="W1800" s="11">
        <v>0</v>
      </c>
      <c r="X1800" s="11">
        <v>0</v>
      </c>
      <c r="Y1800" s="11">
        <v>18.7222222222222</v>
      </c>
      <c r="Z1800" s="11">
        <v>5</v>
      </c>
      <c r="AA1800" s="11">
        <v>5</v>
      </c>
      <c r="AB1800" s="11">
        <v>8</v>
      </c>
      <c r="AC1800" s="11">
        <v>34</v>
      </c>
      <c r="AD1800" s="11">
        <v>473.057189542483</v>
      </c>
      <c r="AE1800" s="11">
        <v>41754234.944444403</v>
      </c>
      <c r="AF1800" s="11">
        <v>46.452222222222197</v>
      </c>
      <c r="AG1800" s="11">
        <v>61.411111111111097</v>
      </c>
      <c r="AH1800" s="11">
        <v>403363</v>
      </c>
      <c r="AI1800" s="11">
        <v>56.856666666666598</v>
      </c>
      <c r="AJ1800" s="11">
        <v>39867256.111111097</v>
      </c>
      <c r="AK1800" s="11">
        <v>2.1111111111111098</v>
      </c>
      <c r="AL1800" s="11">
        <v>3179.1111111111099</v>
      </c>
      <c r="AM1800" s="11">
        <v>0</v>
      </c>
      <c r="AN1800" s="11">
        <v>1366.5</v>
      </c>
      <c r="AO1800" s="11">
        <v>0</v>
      </c>
      <c r="AP1800" s="11">
        <v>10468.3888888888</v>
      </c>
      <c r="AQ1800" s="11">
        <v>96.3333333333333</v>
      </c>
    </row>
    <row r="1801" spans="1:43" hidden="1" x14ac:dyDescent="0.45">
      <c r="A1801" s="11">
        <v>1799</v>
      </c>
      <c r="B1801" s="11" t="s">
        <v>15</v>
      </c>
      <c r="C1801" s="11" t="s">
        <v>11</v>
      </c>
      <c r="D1801" s="12">
        <v>44531</v>
      </c>
      <c r="E1801" s="11">
        <f t="shared" si="56"/>
        <v>2021</v>
      </c>
      <c r="F1801" s="11">
        <f t="shared" si="57"/>
        <v>12</v>
      </c>
      <c r="G1801" s="11">
        <v>18</v>
      </c>
      <c r="H1801" s="11">
        <v>0</v>
      </c>
      <c r="I1801" s="11">
        <v>18</v>
      </c>
      <c r="J1801" s="11">
        <v>0</v>
      </c>
      <c r="K1801" s="11">
        <v>0</v>
      </c>
      <c r="L1801" s="11">
        <v>392</v>
      </c>
      <c r="M1801" s="11">
        <v>19959.777777777701</v>
      </c>
      <c r="N1801" s="11">
        <v>14969.9444444444</v>
      </c>
      <c r="O1801" s="11">
        <v>27678.032439067199</v>
      </c>
      <c r="P1801" s="11">
        <v>2190.1260666100802</v>
      </c>
      <c r="Q1801" s="11">
        <v>20765.9615494754</v>
      </c>
      <c r="R1801" s="11">
        <v>0.74999644507965202</v>
      </c>
      <c r="S1801" s="11">
        <v>12.6412710014687</v>
      </c>
      <c r="T1801" s="11">
        <v>0.41386589931364398</v>
      </c>
      <c r="U1801" s="11">
        <v>0</v>
      </c>
      <c r="V1801" s="11">
        <v>19.2222222222222</v>
      </c>
      <c r="W1801" s="11">
        <v>0</v>
      </c>
      <c r="X1801" s="11">
        <v>0</v>
      </c>
      <c r="Y1801" s="11">
        <v>19.2222222222222</v>
      </c>
      <c r="Z1801" s="11">
        <v>5</v>
      </c>
      <c r="AA1801" s="11">
        <v>5</v>
      </c>
      <c r="AB1801" s="11">
        <v>8</v>
      </c>
      <c r="AC1801" s="11">
        <v>34</v>
      </c>
      <c r="AD1801" s="11">
        <v>440.29248366013002</v>
      </c>
      <c r="AE1801" s="11">
        <v>43108467</v>
      </c>
      <c r="AF1801" s="11">
        <v>49.743333333333297</v>
      </c>
      <c r="AG1801" s="11">
        <v>63.528888888888801</v>
      </c>
      <c r="AH1801" s="11">
        <v>549506</v>
      </c>
      <c r="AI1801" s="11">
        <v>58.71</v>
      </c>
      <c r="AJ1801" s="11">
        <v>41684327.5555555</v>
      </c>
      <c r="AK1801" s="11">
        <v>3</v>
      </c>
      <c r="AL1801" s="11">
        <v>4619.2222222222199</v>
      </c>
      <c r="AM1801" s="11">
        <v>0</v>
      </c>
      <c r="AN1801" s="11">
        <v>1254.7777777777701</v>
      </c>
      <c r="AO1801" s="11">
        <v>0</v>
      </c>
      <c r="AP1801" s="11">
        <v>9747</v>
      </c>
      <c r="AQ1801" s="11">
        <v>160.555555555555</v>
      </c>
    </row>
    <row r="1802" spans="1:43" hidden="1" x14ac:dyDescent="0.45">
      <c r="A1802" s="11">
        <v>1800</v>
      </c>
      <c r="B1802" s="11" t="s">
        <v>15</v>
      </c>
      <c r="C1802" s="11" t="s">
        <v>11</v>
      </c>
      <c r="D1802" s="12">
        <v>44562</v>
      </c>
      <c r="E1802" s="11">
        <f t="shared" si="56"/>
        <v>2022</v>
      </c>
      <c r="F1802" s="11">
        <f t="shared" si="57"/>
        <v>1</v>
      </c>
      <c r="G1802" s="11">
        <v>17</v>
      </c>
      <c r="H1802" s="11">
        <v>1</v>
      </c>
      <c r="I1802" s="11">
        <v>16</v>
      </c>
      <c r="J1802" s="11">
        <v>1</v>
      </c>
      <c r="K1802" s="11">
        <v>1</v>
      </c>
      <c r="L1802" s="11">
        <v>406.25</v>
      </c>
      <c r="M1802" s="11">
        <v>20669.75</v>
      </c>
      <c r="N1802" s="11">
        <v>15247.875</v>
      </c>
      <c r="O1802" s="11">
        <v>29629.6335861277</v>
      </c>
      <c r="P1802" s="11">
        <v>2351.2173925598299</v>
      </c>
      <c r="Q1802" s="11">
        <v>21987.9573721657</v>
      </c>
      <c r="R1802" s="11">
        <v>0.78837765023888595</v>
      </c>
      <c r="S1802" s="11">
        <v>13.387728757949301</v>
      </c>
      <c r="T1802" s="11">
        <v>0.44013351199192202</v>
      </c>
      <c r="U1802" s="11">
        <v>0</v>
      </c>
      <c r="V1802" s="11">
        <v>18.5</v>
      </c>
      <c r="W1802" s="11">
        <v>1.25</v>
      </c>
      <c r="X1802" s="11">
        <v>0</v>
      </c>
      <c r="Y1802" s="11">
        <v>17.25</v>
      </c>
      <c r="Z1802" s="11">
        <v>5.3125</v>
      </c>
      <c r="AA1802" s="11">
        <v>5.3125</v>
      </c>
      <c r="AB1802" s="11">
        <v>8.5</v>
      </c>
      <c r="AC1802" s="11">
        <v>34.6875</v>
      </c>
      <c r="AD1802" s="11">
        <v>472.39119575277601</v>
      </c>
      <c r="AE1802" s="11">
        <v>46973220.9375</v>
      </c>
      <c r="AF1802" s="11">
        <v>54.113124999999997</v>
      </c>
      <c r="AG1802" s="11">
        <v>68.308125000000004</v>
      </c>
      <c r="AH1802" s="11">
        <v>756250.0625</v>
      </c>
      <c r="AI1802" s="11">
        <v>63.091250000000002</v>
      </c>
      <c r="AJ1802" s="11">
        <v>45876247.4375</v>
      </c>
      <c r="AK1802" s="11">
        <v>3.1875</v>
      </c>
      <c r="AL1802" s="11">
        <v>6706.875</v>
      </c>
      <c r="AM1802" s="11">
        <v>0</v>
      </c>
      <c r="AN1802" s="11">
        <v>1281.25</v>
      </c>
      <c r="AO1802" s="11">
        <v>0</v>
      </c>
      <c r="AP1802" s="11">
        <v>9723.25</v>
      </c>
      <c r="AQ1802" s="11">
        <v>174.5</v>
      </c>
    </row>
    <row r="1803" spans="1:43" hidden="1" x14ac:dyDescent="0.45">
      <c r="A1803" s="11">
        <v>1801</v>
      </c>
      <c r="B1803" s="11" t="s">
        <v>15</v>
      </c>
      <c r="C1803" s="11" t="s">
        <v>11</v>
      </c>
      <c r="D1803" s="12">
        <v>44593</v>
      </c>
      <c r="E1803" s="11">
        <f t="shared" si="56"/>
        <v>2022</v>
      </c>
      <c r="F1803" s="11">
        <f t="shared" si="57"/>
        <v>2</v>
      </c>
      <c r="G1803" s="11">
        <v>16</v>
      </c>
      <c r="H1803" s="11">
        <v>2</v>
      </c>
      <c r="I1803" s="11">
        <v>14</v>
      </c>
      <c r="J1803" s="11">
        <v>2</v>
      </c>
      <c r="K1803" s="11">
        <v>2</v>
      </c>
      <c r="L1803" s="11">
        <v>457.142857142857</v>
      </c>
      <c r="M1803" s="11">
        <v>23261.785714285699</v>
      </c>
      <c r="N1803" s="11">
        <v>15818.857142857099</v>
      </c>
      <c r="O1803" s="11">
        <v>31997.222048044401</v>
      </c>
      <c r="P1803" s="11">
        <v>2544.4823316223101</v>
      </c>
      <c r="Q1803" s="11">
        <v>21807.0256121942</v>
      </c>
      <c r="R1803" s="11">
        <v>0.77925546605612495</v>
      </c>
      <c r="S1803" s="11">
        <v>14.3695676966768</v>
      </c>
      <c r="T1803" s="11">
        <v>0.43820390197296399</v>
      </c>
      <c r="U1803" s="11">
        <v>0</v>
      </c>
      <c r="V1803" s="11">
        <v>21.357142857142801</v>
      </c>
      <c r="W1803" s="11">
        <v>2.8571428571428501</v>
      </c>
      <c r="X1803" s="11">
        <v>0</v>
      </c>
      <c r="Y1803" s="11">
        <v>18.5</v>
      </c>
      <c r="Z1803" s="11">
        <v>5.71428571428571</v>
      </c>
      <c r="AA1803" s="11">
        <v>5.71428571428571</v>
      </c>
      <c r="AB1803" s="11">
        <v>9.1428571428571406</v>
      </c>
      <c r="AC1803" s="11">
        <v>39.642857142857103</v>
      </c>
      <c r="AD1803" s="11">
        <v>457.21827731092401</v>
      </c>
      <c r="AE1803" s="11">
        <v>50800267.142857097</v>
      </c>
      <c r="AF1803" s="11">
        <v>53.906428571428499</v>
      </c>
      <c r="AG1803" s="11">
        <v>70.707142857142799</v>
      </c>
      <c r="AH1803" s="11">
        <v>1907531</v>
      </c>
      <c r="AI1803" s="11">
        <v>65.439285714285703</v>
      </c>
      <c r="AJ1803" s="11">
        <v>50200313.857142799</v>
      </c>
      <c r="AK1803" s="11">
        <v>2.5</v>
      </c>
      <c r="AL1803" s="11">
        <v>8279.8571428571395</v>
      </c>
      <c r="AM1803" s="11">
        <v>0</v>
      </c>
      <c r="AN1803" s="11">
        <v>1376.8571428571399</v>
      </c>
      <c r="AO1803" s="11">
        <v>0</v>
      </c>
      <c r="AP1803" s="11">
        <v>9996.2142857142808</v>
      </c>
      <c r="AQ1803" s="11">
        <v>253.28571428571399</v>
      </c>
    </row>
    <row r="1804" spans="1:43" hidden="1" x14ac:dyDescent="0.45">
      <c r="A1804" s="11">
        <v>1802</v>
      </c>
      <c r="B1804" s="11" t="s">
        <v>15</v>
      </c>
      <c r="C1804" s="11" t="s">
        <v>11</v>
      </c>
      <c r="D1804" s="12">
        <v>44621</v>
      </c>
      <c r="E1804" s="11">
        <f t="shared" si="56"/>
        <v>2022</v>
      </c>
      <c r="F1804" s="11">
        <f t="shared" si="57"/>
        <v>3</v>
      </c>
      <c r="G1804" s="11">
        <v>19</v>
      </c>
      <c r="H1804" s="11">
        <v>1</v>
      </c>
      <c r="I1804" s="11">
        <v>18</v>
      </c>
      <c r="J1804" s="11">
        <v>1</v>
      </c>
      <c r="K1804" s="11">
        <v>0</v>
      </c>
      <c r="L1804" s="11">
        <v>413.77777777777698</v>
      </c>
      <c r="M1804" s="11">
        <v>21043.722222222201</v>
      </c>
      <c r="N1804" s="11">
        <v>13177.9444444444</v>
      </c>
      <c r="O1804" s="11">
        <v>28686.211092021898</v>
      </c>
      <c r="P1804" s="11">
        <v>2234.1470232688398</v>
      </c>
      <c r="Q1804" s="11">
        <v>17956.0408074638</v>
      </c>
      <c r="R1804" s="11">
        <v>0.66100369682662796</v>
      </c>
      <c r="S1804" s="11">
        <v>13.553642292258999</v>
      </c>
      <c r="T1804" s="11">
        <v>0.35222692734324601</v>
      </c>
      <c r="U1804" s="11">
        <v>0</v>
      </c>
      <c r="V1804" s="11">
        <v>19.3333333333333</v>
      </c>
      <c r="W1804" s="11">
        <v>0</v>
      </c>
      <c r="X1804" s="11">
        <v>0</v>
      </c>
      <c r="Y1804" s="11">
        <v>19.3333333333333</v>
      </c>
      <c r="Z1804" s="11">
        <v>5.2777777777777697</v>
      </c>
      <c r="AA1804" s="11">
        <v>5.2777777777777697</v>
      </c>
      <c r="AB1804" s="11">
        <v>8.4444444444444393</v>
      </c>
      <c r="AC1804" s="11">
        <v>35.8888888888888</v>
      </c>
      <c r="AD1804" s="11">
        <v>387.58660130718903</v>
      </c>
      <c r="AE1804" s="11">
        <v>47063059.166666597</v>
      </c>
      <c r="AF1804" s="11">
        <v>43.003333333333302</v>
      </c>
      <c r="AG1804" s="11">
        <v>60.947777777777702</v>
      </c>
      <c r="AH1804" s="11">
        <v>8794349.9444444403</v>
      </c>
      <c r="AI1804" s="11">
        <v>56.630555555555503</v>
      </c>
      <c r="AJ1804" s="11">
        <v>46574997.0555555</v>
      </c>
      <c r="AK1804" s="11">
        <v>2.1111111111111098</v>
      </c>
      <c r="AL1804" s="11">
        <v>12641.833333333299</v>
      </c>
      <c r="AM1804" s="11">
        <v>0</v>
      </c>
      <c r="AN1804" s="11">
        <v>1217.7222222222199</v>
      </c>
      <c r="AO1804" s="11">
        <v>0</v>
      </c>
      <c r="AP1804" s="11">
        <v>9773.0555555555493</v>
      </c>
      <c r="AQ1804" s="11">
        <v>135.166666666666</v>
      </c>
    </row>
    <row r="1805" spans="1:43" hidden="1" x14ac:dyDescent="0.45">
      <c r="A1805" s="11">
        <v>1803</v>
      </c>
      <c r="B1805" s="11" t="s">
        <v>15</v>
      </c>
      <c r="C1805" s="11" t="s">
        <v>11</v>
      </c>
      <c r="D1805" s="12">
        <v>44652</v>
      </c>
      <c r="E1805" s="11">
        <f t="shared" si="56"/>
        <v>2022</v>
      </c>
      <c r="F1805" s="11">
        <f t="shared" si="57"/>
        <v>4</v>
      </c>
      <c r="G1805" s="11">
        <v>16</v>
      </c>
      <c r="H1805" s="11">
        <v>0</v>
      </c>
      <c r="I1805" s="11">
        <v>16</v>
      </c>
      <c r="J1805" s="11">
        <v>0</v>
      </c>
      <c r="K1805" s="11">
        <v>0</v>
      </c>
      <c r="L1805" s="11">
        <v>392</v>
      </c>
      <c r="M1805" s="11">
        <v>19953.375</v>
      </c>
      <c r="N1805" s="11">
        <v>15489.75</v>
      </c>
      <c r="O1805" s="11">
        <v>27405.6729353554</v>
      </c>
      <c r="P1805" s="11">
        <v>2154.35636600302</v>
      </c>
      <c r="Q1805" s="11">
        <v>21269.744584352498</v>
      </c>
      <c r="R1805" s="11">
        <v>0.77626569701536996</v>
      </c>
      <c r="S1805" s="11">
        <v>12.721179289769299</v>
      </c>
      <c r="T1805" s="11">
        <v>0.420972436110364</v>
      </c>
      <c r="U1805" s="11">
        <v>0</v>
      </c>
      <c r="V1805" s="11">
        <v>17.8125</v>
      </c>
      <c r="W1805" s="11">
        <v>0</v>
      </c>
      <c r="X1805" s="11">
        <v>0</v>
      </c>
      <c r="Y1805" s="11">
        <v>17.8125</v>
      </c>
      <c r="Z1805" s="11">
        <v>5</v>
      </c>
      <c r="AA1805" s="11">
        <v>5</v>
      </c>
      <c r="AB1805" s="11">
        <v>8</v>
      </c>
      <c r="AC1805" s="11">
        <v>34</v>
      </c>
      <c r="AD1805" s="11">
        <v>455.58088235294099</v>
      </c>
      <c r="AE1805" s="11">
        <v>44666607.375</v>
      </c>
      <c r="AF1805" s="11">
        <v>28.704999999999998</v>
      </c>
      <c r="AG1805" s="11">
        <v>50</v>
      </c>
      <c r="AH1805" s="11">
        <v>16062186.5625</v>
      </c>
      <c r="AI1805" s="11">
        <v>46.875</v>
      </c>
      <c r="AJ1805" s="11">
        <v>44196279.625</v>
      </c>
      <c r="AK1805" s="11">
        <v>2</v>
      </c>
      <c r="AL1805" s="11">
        <v>20624.6875</v>
      </c>
      <c r="AM1805" s="11">
        <v>0</v>
      </c>
      <c r="AN1805" s="11">
        <v>1366.6875</v>
      </c>
      <c r="AO1805" s="11">
        <v>0</v>
      </c>
      <c r="AP1805" s="11">
        <v>10295.0625</v>
      </c>
      <c r="AQ1805" s="11">
        <v>150.125</v>
      </c>
    </row>
    <row r="1806" spans="1:43" hidden="1" x14ac:dyDescent="0.45">
      <c r="A1806" s="11">
        <v>1804</v>
      </c>
      <c r="B1806" s="11" t="s">
        <v>15</v>
      </c>
      <c r="C1806" s="11" t="s">
        <v>11</v>
      </c>
      <c r="D1806" s="12">
        <v>44682</v>
      </c>
      <c r="E1806" s="11">
        <f t="shared" si="56"/>
        <v>2022</v>
      </c>
      <c r="F1806" s="11">
        <f t="shared" si="57"/>
        <v>5</v>
      </c>
      <c r="G1806" s="11">
        <v>18</v>
      </c>
      <c r="H1806" s="11">
        <v>1</v>
      </c>
      <c r="I1806" s="11">
        <v>17</v>
      </c>
      <c r="J1806" s="11">
        <v>1</v>
      </c>
      <c r="K1806" s="11">
        <v>0</v>
      </c>
      <c r="L1806" s="11">
        <v>415.05882352941097</v>
      </c>
      <c r="M1806" s="11">
        <v>21128.176470588201</v>
      </c>
      <c r="N1806" s="11">
        <v>19895.8235294117</v>
      </c>
      <c r="O1806" s="11">
        <v>28907.8574905145</v>
      </c>
      <c r="P1806" s="11">
        <v>2303.37912344602</v>
      </c>
      <c r="Q1806" s="11">
        <v>27214.331944363101</v>
      </c>
      <c r="R1806" s="11">
        <v>0.99700701644990197</v>
      </c>
      <c r="S1806" s="11">
        <v>13.2905778120261</v>
      </c>
      <c r="T1806" s="11">
        <v>0.54668642681908497</v>
      </c>
      <c r="U1806" s="11">
        <v>0</v>
      </c>
      <c r="V1806" s="11">
        <v>18.8823529411764</v>
      </c>
      <c r="W1806" s="11">
        <v>0</v>
      </c>
      <c r="X1806" s="11">
        <v>0</v>
      </c>
      <c r="Y1806" s="11">
        <v>18.8823529411764</v>
      </c>
      <c r="Z1806" s="11">
        <v>5.2941176470588198</v>
      </c>
      <c r="AA1806" s="11">
        <v>5.2941176470588198</v>
      </c>
      <c r="AB1806" s="11">
        <v>8.4705882352941106</v>
      </c>
      <c r="AC1806" s="11">
        <v>36</v>
      </c>
      <c r="AD1806" s="11">
        <v>585.17128027681599</v>
      </c>
      <c r="AE1806" s="11">
        <v>47328621.411764704</v>
      </c>
      <c r="AF1806" s="11">
        <v>17.650588235294101</v>
      </c>
      <c r="AG1806" s="11">
        <v>44.745882352941102</v>
      </c>
      <c r="AH1806" s="11">
        <v>18833105.4705882</v>
      </c>
      <c r="AI1806" s="11">
        <v>42.458823529411703</v>
      </c>
      <c r="AJ1806" s="11">
        <v>46833257.117647</v>
      </c>
      <c r="AK1806" s="11">
        <v>2.1176470588235201</v>
      </c>
      <c r="AL1806" s="11">
        <v>25084.529411764699</v>
      </c>
      <c r="AM1806" s="11">
        <v>0</v>
      </c>
      <c r="AN1806" s="11">
        <v>1835.64705882352</v>
      </c>
      <c r="AO1806" s="11">
        <v>0</v>
      </c>
      <c r="AP1806" s="11">
        <v>13365.8823529411</v>
      </c>
      <c r="AQ1806" s="11">
        <v>213.117647058823</v>
      </c>
    </row>
    <row r="1807" spans="1:43" hidden="1" x14ac:dyDescent="0.45">
      <c r="A1807" s="11">
        <v>1805</v>
      </c>
      <c r="B1807" s="11" t="s">
        <v>15</v>
      </c>
      <c r="C1807" s="11" t="s">
        <v>11</v>
      </c>
      <c r="D1807" s="12">
        <v>44713</v>
      </c>
      <c r="E1807" s="11">
        <f t="shared" si="56"/>
        <v>2022</v>
      </c>
      <c r="F1807" s="11">
        <f t="shared" si="57"/>
        <v>6</v>
      </c>
      <c r="G1807" s="11">
        <v>18</v>
      </c>
      <c r="H1807" s="11">
        <v>1</v>
      </c>
      <c r="I1807" s="11">
        <v>17</v>
      </c>
      <c r="J1807" s="11">
        <v>1</v>
      </c>
      <c r="K1807" s="11">
        <v>0</v>
      </c>
      <c r="L1807" s="11">
        <v>415.05882352941097</v>
      </c>
      <c r="M1807" s="11">
        <v>21135.705882352901</v>
      </c>
      <c r="N1807" s="11">
        <v>19976.411764705801</v>
      </c>
      <c r="O1807" s="11">
        <v>29601.332751260201</v>
      </c>
      <c r="P1807" s="11">
        <v>2373.1926297984501</v>
      </c>
      <c r="Q1807" s="11">
        <v>27994.870303794301</v>
      </c>
      <c r="R1807" s="11">
        <v>1.00068808798994</v>
      </c>
      <c r="S1807" s="11">
        <v>13.209152269746401</v>
      </c>
      <c r="T1807" s="11">
        <v>0.56542226524955597</v>
      </c>
      <c r="U1807" s="11">
        <v>0</v>
      </c>
      <c r="V1807" s="11">
        <v>19.058823529411701</v>
      </c>
      <c r="W1807" s="11">
        <v>0</v>
      </c>
      <c r="X1807" s="11">
        <v>0</v>
      </c>
      <c r="Y1807" s="11">
        <v>19.058823529411701</v>
      </c>
      <c r="Z1807" s="11">
        <v>5.2941176470588198</v>
      </c>
      <c r="AA1807" s="11">
        <v>5.2941176470588198</v>
      </c>
      <c r="AB1807" s="11">
        <v>8.4705882352941106</v>
      </c>
      <c r="AC1807" s="11">
        <v>36</v>
      </c>
      <c r="AD1807" s="11">
        <v>587.54152249134904</v>
      </c>
      <c r="AE1807" s="11">
        <v>47343561.176470503</v>
      </c>
      <c r="AF1807" s="11">
        <v>15.3611764705882</v>
      </c>
      <c r="AG1807" s="11">
        <v>42.16</v>
      </c>
      <c r="AH1807" s="11">
        <v>19333860.117647</v>
      </c>
      <c r="AI1807" s="11">
        <v>40.195294117647002</v>
      </c>
      <c r="AJ1807" s="11">
        <v>46879888.588235296</v>
      </c>
      <c r="AK1807" s="11">
        <v>1.29411764705882</v>
      </c>
      <c r="AL1807" s="11">
        <v>25847.8235294117</v>
      </c>
      <c r="AM1807" s="11">
        <v>0</v>
      </c>
      <c r="AN1807" s="11">
        <v>1717.23529411764</v>
      </c>
      <c r="AO1807" s="11">
        <v>0</v>
      </c>
      <c r="AP1807" s="11">
        <v>12497.1764705882</v>
      </c>
      <c r="AQ1807" s="11">
        <v>290.588235294117</v>
      </c>
    </row>
    <row r="1808" spans="1:43" hidden="1" x14ac:dyDescent="0.45">
      <c r="A1808" s="11">
        <v>1806</v>
      </c>
      <c r="B1808" s="11" t="s">
        <v>15</v>
      </c>
      <c r="C1808" s="11" t="s">
        <v>11</v>
      </c>
      <c r="D1808" s="12">
        <v>44743</v>
      </c>
      <c r="E1808" s="11">
        <f t="shared" si="56"/>
        <v>2022</v>
      </c>
      <c r="F1808" s="11">
        <f t="shared" si="57"/>
        <v>7</v>
      </c>
      <c r="G1808" s="11">
        <v>16</v>
      </c>
      <c r="H1808" s="11">
        <v>0</v>
      </c>
      <c r="I1808" s="11">
        <v>16</v>
      </c>
      <c r="J1808" s="11">
        <v>0</v>
      </c>
      <c r="K1808" s="11">
        <v>0</v>
      </c>
      <c r="L1808" s="11">
        <v>392</v>
      </c>
      <c r="M1808" s="11">
        <v>19972.5</v>
      </c>
      <c r="N1808" s="11">
        <v>18912.25</v>
      </c>
      <c r="O1808" s="11">
        <v>28283.809481889999</v>
      </c>
      <c r="P1808" s="11">
        <v>2285.3799140373198</v>
      </c>
      <c r="Q1808" s="11">
        <v>26784.8616753198</v>
      </c>
      <c r="R1808" s="11">
        <v>0.94683804316581999</v>
      </c>
      <c r="S1808" s="11">
        <v>12.3798568098541</v>
      </c>
      <c r="T1808" s="11">
        <v>0.54556208702790998</v>
      </c>
      <c r="U1808" s="11">
        <v>0</v>
      </c>
      <c r="V1808" s="11">
        <v>18.1875</v>
      </c>
      <c r="W1808" s="11">
        <v>0</v>
      </c>
      <c r="X1808" s="11">
        <v>0</v>
      </c>
      <c r="Y1808" s="11">
        <v>18.1875</v>
      </c>
      <c r="Z1808" s="11">
        <v>5</v>
      </c>
      <c r="AA1808" s="11">
        <v>5</v>
      </c>
      <c r="AB1808" s="11">
        <v>8</v>
      </c>
      <c r="AC1808" s="11">
        <v>34</v>
      </c>
      <c r="AD1808" s="11">
        <v>556.24264705882297</v>
      </c>
      <c r="AE1808" s="11">
        <v>44723128.125</v>
      </c>
      <c r="AF1808" s="11">
        <v>13.89</v>
      </c>
      <c r="AG1808" s="11">
        <v>38.695</v>
      </c>
      <c r="AH1808" s="11">
        <v>18880722</v>
      </c>
      <c r="AI1808" s="11">
        <v>37.762500000000003</v>
      </c>
      <c r="AJ1808" s="11">
        <v>44298898.3125</v>
      </c>
      <c r="AK1808" s="11">
        <v>1</v>
      </c>
      <c r="AL1808" s="11">
        <v>24753.875</v>
      </c>
      <c r="AM1808" s="11">
        <v>0</v>
      </c>
      <c r="AN1808" s="11">
        <v>1485.875</v>
      </c>
      <c r="AO1808" s="11">
        <v>0</v>
      </c>
      <c r="AP1808" s="11">
        <v>10956.9375</v>
      </c>
      <c r="AQ1808" s="11">
        <v>185.375</v>
      </c>
    </row>
    <row r="1809" spans="1:43" hidden="1" x14ac:dyDescent="0.45">
      <c r="A1809" s="11">
        <v>1807</v>
      </c>
      <c r="B1809" s="11" t="s">
        <v>15</v>
      </c>
      <c r="C1809" s="11" t="s">
        <v>11</v>
      </c>
      <c r="D1809" s="12">
        <v>44774</v>
      </c>
      <c r="E1809" s="11">
        <f t="shared" si="56"/>
        <v>2022</v>
      </c>
      <c r="F1809" s="11">
        <f t="shared" si="57"/>
        <v>8</v>
      </c>
      <c r="G1809" s="11">
        <v>19</v>
      </c>
      <c r="H1809" s="11">
        <v>1</v>
      </c>
      <c r="I1809" s="11">
        <v>18</v>
      </c>
      <c r="J1809" s="11">
        <v>1</v>
      </c>
      <c r="K1809" s="11">
        <v>0</v>
      </c>
      <c r="L1809" s="11">
        <v>413.77777777777698</v>
      </c>
      <c r="M1809" s="11">
        <v>20943.222222222201</v>
      </c>
      <c r="N1809" s="11">
        <v>21108.3888888888</v>
      </c>
      <c r="O1809" s="11">
        <v>30442.032076585401</v>
      </c>
      <c r="P1809" s="11">
        <v>2496.6703370533801</v>
      </c>
      <c r="Q1809" s="11">
        <v>30707.080883069</v>
      </c>
      <c r="R1809" s="11">
        <v>1.06400101049884</v>
      </c>
      <c r="S1809" s="11">
        <v>12.874315008496</v>
      </c>
      <c r="T1809" s="11">
        <v>0.63466224755288903</v>
      </c>
      <c r="U1809" s="11">
        <v>0</v>
      </c>
      <c r="V1809" s="11">
        <v>17.8888888888888</v>
      </c>
      <c r="W1809" s="11">
        <v>0</v>
      </c>
      <c r="X1809" s="11">
        <v>0</v>
      </c>
      <c r="Y1809" s="11">
        <v>17.8888888888888</v>
      </c>
      <c r="Z1809" s="11">
        <v>5.2777777777777697</v>
      </c>
      <c r="AA1809" s="11">
        <v>5.2777777777777697</v>
      </c>
      <c r="AB1809" s="11">
        <v>8.4444444444444393</v>
      </c>
      <c r="AC1809" s="11">
        <v>35.8888888888888</v>
      </c>
      <c r="AD1809" s="11">
        <v>620.83496732026094</v>
      </c>
      <c r="AE1809" s="11">
        <v>47222945.722222202</v>
      </c>
      <c r="AF1809" s="11">
        <v>14.6616666666666</v>
      </c>
      <c r="AG1809" s="11">
        <v>42.728888888888797</v>
      </c>
      <c r="AH1809" s="11">
        <v>22853291</v>
      </c>
      <c r="AI1809" s="11">
        <v>43.984999999999999</v>
      </c>
      <c r="AJ1809" s="11">
        <v>46774597</v>
      </c>
      <c r="AK1809" s="11">
        <v>1.05555555555555</v>
      </c>
      <c r="AL1809" s="11">
        <v>27267.3888888888</v>
      </c>
      <c r="AM1809" s="11">
        <v>0</v>
      </c>
      <c r="AN1809" s="11">
        <v>1767.5</v>
      </c>
      <c r="AO1809" s="11">
        <v>0</v>
      </c>
      <c r="AP1809" s="11">
        <v>11989.5555555555</v>
      </c>
      <c r="AQ1809" s="11">
        <v>187</v>
      </c>
    </row>
    <row r="1810" spans="1:43" hidden="1" x14ac:dyDescent="0.45">
      <c r="A1810" s="11">
        <v>1808</v>
      </c>
      <c r="B1810" s="11" t="s">
        <v>15</v>
      </c>
      <c r="C1810" s="11" t="s">
        <v>11</v>
      </c>
      <c r="D1810" s="12">
        <v>44805</v>
      </c>
      <c r="E1810" s="11">
        <f t="shared" si="56"/>
        <v>2022</v>
      </c>
      <c r="F1810" s="11">
        <f t="shared" si="57"/>
        <v>9</v>
      </c>
      <c r="G1810" s="11">
        <v>17</v>
      </c>
      <c r="H1810" s="11">
        <v>0</v>
      </c>
      <c r="I1810" s="11">
        <v>17</v>
      </c>
      <c r="J1810" s="11">
        <v>0</v>
      </c>
      <c r="K1810" s="11">
        <v>0</v>
      </c>
      <c r="L1810" s="11">
        <v>392</v>
      </c>
      <c r="M1810" s="11">
        <v>19807.470588235199</v>
      </c>
      <c r="N1810" s="11">
        <v>19290.882352941098</v>
      </c>
      <c r="O1810" s="11">
        <v>27670.629742528101</v>
      </c>
      <c r="P1810" s="11">
        <v>2192.6503915145399</v>
      </c>
      <c r="Q1810" s="11">
        <v>26722.822516624899</v>
      </c>
      <c r="R1810" s="11">
        <v>0.96391574939868396</v>
      </c>
      <c r="S1810" s="11">
        <v>12.624463683301</v>
      </c>
      <c r="T1810" s="11">
        <v>0.53621832618040099</v>
      </c>
      <c r="U1810" s="11">
        <v>0</v>
      </c>
      <c r="V1810" s="11">
        <v>16.705882352941099</v>
      </c>
      <c r="W1810" s="11">
        <v>1.8823529411764699</v>
      </c>
      <c r="X1810" s="11">
        <v>0</v>
      </c>
      <c r="Y1810" s="11">
        <v>14.823529411764699</v>
      </c>
      <c r="Z1810" s="11">
        <v>5</v>
      </c>
      <c r="AA1810" s="11">
        <v>5</v>
      </c>
      <c r="AB1810" s="11">
        <v>8</v>
      </c>
      <c r="AC1810" s="11">
        <v>34</v>
      </c>
      <c r="AD1810" s="11">
        <v>561.87896826824101</v>
      </c>
      <c r="AE1810" s="11">
        <v>44747742.117647</v>
      </c>
      <c r="AF1810" s="11">
        <v>13.89</v>
      </c>
      <c r="AG1810" s="11">
        <v>40.058823529411697</v>
      </c>
      <c r="AH1810" s="11">
        <v>24261898</v>
      </c>
      <c r="AI1810" s="11">
        <v>41.3005882352941</v>
      </c>
      <c r="AJ1810" s="11">
        <v>44323165.9411764</v>
      </c>
      <c r="AK1810" s="11">
        <v>1</v>
      </c>
      <c r="AL1810" s="11">
        <v>27754.058823529402</v>
      </c>
      <c r="AM1810" s="11">
        <v>0</v>
      </c>
      <c r="AN1810" s="11">
        <v>1715.11764705882</v>
      </c>
      <c r="AO1810" s="11">
        <v>0</v>
      </c>
      <c r="AP1810" s="11">
        <v>11808.9411764705</v>
      </c>
      <c r="AQ1810" s="11">
        <v>357.17647058823502</v>
      </c>
    </row>
    <row r="1811" spans="1:43" hidden="1" x14ac:dyDescent="0.45">
      <c r="A1811" s="11">
        <v>1809</v>
      </c>
      <c r="B1811" s="11" t="s">
        <v>15</v>
      </c>
      <c r="C1811" s="11" t="s">
        <v>11</v>
      </c>
      <c r="D1811" s="12">
        <v>44835</v>
      </c>
      <c r="E1811" s="11">
        <f t="shared" si="56"/>
        <v>2022</v>
      </c>
      <c r="F1811" s="11">
        <f t="shared" si="57"/>
        <v>10</v>
      </c>
      <c r="G1811" s="11">
        <v>17</v>
      </c>
      <c r="H1811" s="11">
        <v>1</v>
      </c>
      <c r="I1811" s="11">
        <v>16</v>
      </c>
      <c r="J1811" s="11">
        <v>1</v>
      </c>
      <c r="K1811" s="11">
        <v>0</v>
      </c>
      <c r="L1811" s="11">
        <v>418.5</v>
      </c>
      <c r="M1811" s="11">
        <v>21153.75</v>
      </c>
      <c r="N1811" s="11">
        <v>21548.5625</v>
      </c>
      <c r="O1811" s="11">
        <v>29626.2422001671</v>
      </c>
      <c r="P1811" s="11">
        <v>2381.3288771347602</v>
      </c>
      <c r="Q1811" s="11">
        <v>30176.2029003926</v>
      </c>
      <c r="R1811" s="11">
        <v>1.08119552000229</v>
      </c>
      <c r="S1811" s="11">
        <v>13.2211433740967</v>
      </c>
      <c r="T1811" s="11">
        <v>0.61253846260793898</v>
      </c>
      <c r="U1811" s="11">
        <v>0</v>
      </c>
      <c r="V1811" s="11">
        <v>18.4375</v>
      </c>
      <c r="W1811" s="11">
        <v>0</v>
      </c>
      <c r="X1811" s="11">
        <v>0.25</v>
      </c>
      <c r="Y1811" s="11">
        <v>18.1875</v>
      </c>
      <c r="Z1811" s="11">
        <v>5.3125</v>
      </c>
      <c r="AA1811" s="11">
        <v>5.3125</v>
      </c>
      <c r="AB1811" s="11">
        <v>8.5</v>
      </c>
      <c r="AC1811" s="11">
        <v>36.375</v>
      </c>
      <c r="AD1811" s="11">
        <v>628.44771241829994</v>
      </c>
      <c r="AE1811" s="11">
        <v>47550274.125</v>
      </c>
      <c r="AF1811" s="11">
        <v>11.804375</v>
      </c>
      <c r="AG1811" s="11">
        <v>36.826250000000002</v>
      </c>
      <c r="AH1811" s="11">
        <v>26738386.5</v>
      </c>
      <c r="AI1811" s="11">
        <v>38.868749999999999</v>
      </c>
      <c r="AJ1811" s="11">
        <v>47104150.4375</v>
      </c>
      <c r="AK1811" s="11">
        <v>0</v>
      </c>
      <c r="AL1811" s="11">
        <v>30643</v>
      </c>
      <c r="AM1811" s="11">
        <v>0</v>
      </c>
      <c r="AN1811" s="11">
        <v>1954.6875</v>
      </c>
      <c r="AO1811" s="11">
        <v>0</v>
      </c>
      <c r="AP1811" s="11">
        <v>12920.5625</v>
      </c>
      <c r="AQ1811" s="11">
        <v>207.1875</v>
      </c>
    </row>
    <row r="1812" spans="1:43" hidden="1" x14ac:dyDescent="0.45">
      <c r="A1812" s="11">
        <v>1810</v>
      </c>
      <c r="B1812" s="11" t="s">
        <v>15</v>
      </c>
      <c r="C1812" s="11" t="s">
        <v>11</v>
      </c>
      <c r="D1812" s="12">
        <v>44866</v>
      </c>
      <c r="E1812" s="11">
        <f t="shared" si="56"/>
        <v>2022</v>
      </c>
      <c r="F1812" s="11">
        <f t="shared" si="57"/>
        <v>11</v>
      </c>
      <c r="G1812" s="11">
        <v>18</v>
      </c>
      <c r="H1812" s="11">
        <v>0</v>
      </c>
      <c r="I1812" s="11">
        <v>18</v>
      </c>
      <c r="J1812" s="11">
        <v>0</v>
      </c>
      <c r="K1812" s="11">
        <v>0</v>
      </c>
      <c r="L1812" s="11">
        <v>385.11111111111097</v>
      </c>
      <c r="M1812" s="11">
        <v>19477.833333333299</v>
      </c>
      <c r="N1812" s="11">
        <v>18984.666666666599</v>
      </c>
      <c r="O1812" s="11">
        <v>27976.789322984201</v>
      </c>
      <c r="P1812" s="11">
        <v>2234.5687776377499</v>
      </c>
      <c r="Q1812" s="11">
        <v>27243.022253676601</v>
      </c>
      <c r="R1812" s="11">
        <v>0.97354071019973099</v>
      </c>
      <c r="S1812" s="11">
        <v>12.520761361821799</v>
      </c>
      <c r="T1812" s="11">
        <v>0.54744700112000499</v>
      </c>
      <c r="U1812" s="11">
        <v>0</v>
      </c>
      <c r="V1812" s="11">
        <v>16.5555555555555</v>
      </c>
      <c r="W1812" s="11">
        <v>0</v>
      </c>
      <c r="X1812" s="11">
        <v>0</v>
      </c>
      <c r="Y1812" s="11">
        <v>16.5555555555555</v>
      </c>
      <c r="Z1812" s="11">
        <v>4.9444444444444402</v>
      </c>
      <c r="AA1812" s="11">
        <v>4.9444444444444402</v>
      </c>
      <c r="AB1812" s="11">
        <v>7.8888888888888804</v>
      </c>
      <c r="AC1812" s="11">
        <v>33.2777777777777</v>
      </c>
      <c r="AD1812" s="11">
        <v>570.88398692810404</v>
      </c>
      <c r="AE1812" s="11">
        <v>44759055.166666597</v>
      </c>
      <c r="AF1812" s="11">
        <v>11.11</v>
      </c>
      <c r="AG1812" s="11">
        <v>34.520000000000003</v>
      </c>
      <c r="AH1812" s="11">
        <v>26388276.277777702</v>
      </c>
      <c r="AI1812" s="11">
        <v>36.46</v>
      </c>
      <c r="AJ1812" s="11">
        <v>44341422.888888799</v>
      </c>
      <c r="AK1812" s="11">
        <v>0</v>
      </c>
      <c r="AL1812" s="11">
        <v>29859.3888888888</v>
      </c>
      <c r="AM1812" s="11">
        <v>0</v>
      </c>
      <c r="AN1812" s="11">
        <v>1942.3333333333301</v>
      </c>
      <c r="AO1812" s="11">
        <v>0</v>
      </c>
      <c r="AP1812" s="11">
        <v>11115.6111111111</v>
      </c>
      <c r="AQ1812" s="11">
        <v>275.33333333333297</v>
      </c>
    </row>
    <row r="1813" spans="1:43" hidden="1" x14ac:dyDescent="0.45">
      <c r="A1813" s="11">
        <v>1811</v>
      </c>
      <c r="B1813" s="11" t="s">
        <v>15</v>
      </c>
      <c r="C1813" s="11" t="s">
        <v>11</v>
      </c>
      <c r="D1813" s="12">
        <v>44896</v>
      </c>
      <c r="E1813" s="11">
        <f t="shared" si="56"/>
        <v>2022</v>
      </c>
      <c r="F1813" s="11">
        <f t="shared" si="57"/>
        <v>12</v>
      </c>
      <c r="G1813" s="11">
        <v>17</v>
      </c>
      <c r="H1813" s="11">
        <v>0</v>
      </c>
      <c r="I1813" s="11">
        <v>17</v>
      </c>
      <c r="J1813" s="11">
        <v>0</v>
      </c>
      <c r="K1813" s="11">
        <v>0</v>
      </c>
      <c r="L1813" s="11">
        <v>392</v>
      </c>
      <c r="M1813" s="11">
        <v>19800.176470588201</v>
      </c>
      <c r="N1813" s="11">
        <v>19932.411764705801</v>
      </c>
      <c r="O1813" s="11">
        <v>28155.9655744228</v>
      </c>
      <c r="P1813" s="11">
        <v>2243.5896943105899</v>
      </c>
      <c r="Q1813" s="11">
        <v>28348.895901393498</v>
      </c>
      <c r="R1813" s="11">
        <v>1.00666217211717</v>
      </c>
      <c r="S1813" s="11">
        <v>12.5542222452186</v>
      </c>
      <c r="T1813" s="11">
        <v>0.56942412365429096</v>
      </c>
      <c r="U1813" s="11">
        <v>0</v>
      </c>
      <c r="V1813" s="11">
        <v>16.705882352941099</v>
      </c>
      <c r="W1813" s="11">
        <v>0</v>
      </c>
      <c r="X1813" s="11">
        <v>0</v>
      </c>
      <c r="Y1813" s="11">
        <v>16.705882352941099</v>
      </c>
      <c r="Z1813" s="11">
        <v>5</v>
      </c>
      <c r="AA1813" s="11">
        <v>5</v>
      </c>
      <c r="AB1813" s="11">
        <v>8</v>
      </c>
      <c r="AC1813" s="11">
        <v>34</v>
      </c>
      <c r="AD1813" s="11">
        <v>586.24740484429003</v>
      </c>
      <c r="AE1813" s="11">
        <v>44765832.588235296</v>
      </c>
      <c r="AF1813" s="11">
        <v>11.11</v>
      </c>
      <c r="AG1813" s="11">
        <v>34.520000000000003</v>
      </c>
      <c r="AH1813" s="11">
        <v>28137649.4117647</v>
      </c>
      <c r="AI1813" s="11">
        <v>36.46</v>
      </c>
      <c r="AJ1813" s="11">
        <v>44348383.6470588</v>
      </c>
      <c r="AK1813" s="11">
        <v>0</v>
      </c>
      <c r="AL1813" s="11">
        <v>31367.9411764705</v>
      </c>
      <c r="AM1813" s="11">
        <v>0</v>
      </c>
      <c r="AN1813" s="11">
        <v>2038.23529411764</v>
      </c>
      <c r="AO1813" s="11">
        <v>0</v>
      </c>
      <c r="AP1813" s="11">
        <v>10568.8235294117</v>
      </c>
      <c r="AQ1813" s="11">
        <v>193.941176470588</v>
      </c>
    </row>
    <row r="1814" spans="1:43" hidden="1" x14ac:dyDescent="0.45">
      <c r="A1814" s="11">
        <v>1812</v>
      </c>
      <c r="B1814" s="11" t="s">
        <v>15</v>
      </c>
      <c r="C1814" s="11" t="s">
        <v>11</v>
      </c>
      <c r="D1814" s="12">
        <v>44927</v>
      </c>
      <c r="E1814" s="11">
        <f t="shared" si="56"/>
        <v>2023</v>
      </c>
      <c r="F1814" s="11">
        <f t="shared" si="57"/>
        <v>1</v>
      </c>
      <c r="G1814" s="11">
        <v>18</v>
      </c>
      <c r="H1814" s="11">
        <v>1</v>
      </c>
      <c r="I1814" s="11">
        <v>17</v>
      </c>
      <c r="J1814" s="11">
        <v>1</v>
      </c>
      <c r="K1814" s="11">
        <v>1</v>
      </c>
      <c r="L1814" s="11">
        <v>422.588235294117</v>
      </c>
      <c r="M1814" s="11">
        <v>21350.529411764699</v>
      </c>
      <c r="N1814" s="11">
        <v>21471.8235294117</v>
      </c>
      <c r="O1814" s="11">
        <v>30078.319392156001</v>
      </c>
      <c r="P1814" s="11">
        <v>2426.0972026999402</v>
      </c>
      <c r="Q1814" s="11">
        <v>30168.7584142702</v>
      </c>
      <c r="R1814" s="11">
        <v>1.0610763957631399</v>
      </c>
      <c r="S1814" s="11">
        <v>13.1280922750584</v>
      </c>
      <c r="T1814" s="11">
        <v>0.61485701696052997</v>
      </c>
      <c r="U1814" s="11">
        <v>0</v>
      </c>
      <c r="V1814" s="11">
        <v>17.470588235294102</v>
      </c>
      <c r="W1814" s="11">
        <v>1.8823529411764699</v>
      </c>
      <c r="X1814" s="11">
        <v>0</v>
      </c>
      <c r="Y1814" s="11">
        <v>15.588235294117601</v>
      </c>
      <c r="Z1814" s="11">
        <v>5.2941176470588198</v>
      </c>
      <c r="AA1814" s="11">
        <v>5.2941176470588198</v>
      </c>
      <c r="AB1814" s="11">
        <v>8.4705882352941106</v>
      </c>
      <c r="AC1814" s="11">
        <v>36.647058823529399</v>
      </c>
      <c r="AD1814" s="11">
        <v>618.15334930352196</v>
      </c>
      <c r="AE1814" s="11">
        <v>47405594.352941103</v>
      </c>
      <c r="AF1814" s="11">
        <v>0</v>
      </c>
      <c r="AG1814" s="11">
        <v>0</v>
      </c>
      <c r="AH1814" s="11">
        <v>31544347.3529411</v>
      </c>
      <c r="AI1814" s="11">
        <v>0</v>
      </c>
      <c r="AJ1814" s="11">
        <v>46964353.705882303</v>
      </c>
      <c r="AK1814" s="11">
        <v>0</v>
      </c>
      <c r="AL1814" s="11">
        <v>34885.705882352901</v>
      </c>
      <c r="AM1814" s="11">
        <v>0</v>
      </c>
      <c r="AN1814" s="11">
        <v>2365.4117647058802</v>
      </c>
      <c r="AO1814" s="11">
        <v>0</v>
      </c>
      <c r="AP1814" s="11">
        <v>9576.0588235294108</v>
      </c>
      <c r="AQ1814" s="11">
        <v>347.35294117646998</v>
      </c>
    </row>
    <row r="1815" spans="1:43" hidden="1" x14ac:dyDescent="0.45">
      <c r="A1815" s="11">
        <v>1813</v>
      </c>
      <c r="B1815" s="11" t="s">
        <v>15</v>
      </c>
      <c r="C1815" s="11" t="s">
        <v>11</v>
      </c>
      <c r="D1815" s="12">
        <v>44958</v>
      </c>
      <c r="E1815" s="11">
        <f t="shared" si="56"/>
        <v>2023</v>
      </c>
      <c r="F1815" s="11">
        <f t="shared" si="57"/>
        <v>2</v>
      </c>
      <c r="G1815" s="11">
        <v>16</v>
      </c>
      <c r="H1815" s="11">
        <v>0</v>
      </c>
      <c r="I1815" s="11">
        <v>16</v>
      </c>
      <c r="J1815" s="11">
        <v>0</v>
      </c>
      <c r="K1815" s="11">
        <v>0</v>
      </c>
      <c r="L1815" s="11">
        <v>392</v>
      </c>
      <c r="M1815" s="11">
        <v>19827.6875</v>
      </c>
      <c r="N1815" s="11">
        <v>21375.125</v>
      </c>
      <c r="O1815" s="11">
        <v>28033.34644804</v>
      </c>
      <c r="P1815" s="11">
        <v>2283.60491130235</v>
      </c>
      <c r="Q1815" s="11">
        <v>30202.998273908299</v>
      </c>
      <c r="R1815" s="11">
        <v>1.0781522675623201</v>
      </c>
      <c r="S1815" s="11">
        <v>12.2764747459342</v>
      </c>
      <c r="T1815" s="11">
        <v>0.62003375084422596</v>
      </c>
      <c r="U1815" s="11">
        <v>0</v>
      </c>
      <c r="V1815" s="11">
        <v>17.1875</v>
      </c>
      <c r="W1815" s="11">
        <v>0</v>
      </c>
      <c r="X1815" s="11">
        <v>0</v>
      </c>
      <c r="Y1815" s="11">
        <v>17.1875</v>
      </c>
      <c r="Z1815" s="11">
        <v>5</v>
      </c>
      <c r="AA1815" s="11">
        <v>5</v>
      </c>
      <c r="AB1815" s="11">
        <v>8</v>
      </c>
      <c r="AC1815" s="11">
        <v>34</v>
      </c>
      <c r="AD1815" s="11">
        <v>628.68014705882297</v>
      </c>
      <c r="AE1815" s="11">
        <v>44776550.5</v>
      </c>
      <c r="AF1815" s="11">
        <v>0</v>
      </c>
      <c r="AG1815" s="11">
        <v>0</v>
      </c>
      <c r="AH1815" s="11">
        <v>30381944.75</v>
      </c>
      <c r="AI1815" s="11">
        <v>0</v>
      </c>
      <c r="AJ1815" s="11">
        <v>44361236.1875</v>
      </c>
      <c r="AK1815" s="11">
        <v>0</v>
      </c>
      <c r="AL1815" s="11">
        <v>33778.75</v>
      </c>
      <c r="AM1815" s="11">
        <v>0</v>
      </c>
      <c r="AN1815" s="11">
        <v>2434.3125</v>
      </c>
      <c r="AO1815" s="11">
        <v>0</v>
      </c>
      <c r="AP1815" s="11">
        <v>9623.1875</v>
      </c>
      <c r="AQ1815" s="11">
        <v>181</v>
      </c>
    </row>
    <row r="1816" spans="1:43" hidden="1" x14ac:dyDescent="0.45">
      <c r="A1816" s="11">
        <v>1814</v>
      </c>
      <c r="B1816" s="11" t="s">
        <v>15</v>
      </c>
      <c r="C1816" s="11" t="s">
        <v>11</v>
      </c>
      <c r="D1816" s="12">
        <v>44986</v>
      </c>
      <c r="E1816" s="11">
        <f t="shared" si="56"/>
        <v>2023</v>
      </c>
      <c r="F1816" s="11">
        <f t="shared" si="57"/>
        <v>3</v>
      </c>
      <c r="G1816" s="11">
        <v>18</v>
      </c>
      <c r="H1816" s="11">
        <v>1</v>
      </c>
      <c r="I1816" s="11">
        <v>17</v>
      </c>
      <c r="J1816" s="11">
        <v>1</v>
      </c>
      <c r="K1816" s="11">
        <v>0</v>
      </c>
      <c r="L1816" s="11">
        <v>415.05882352941097</v>
      </c>
      <c r="M1816" s="11">
        <v>20983.470588235199</v>
      </c>
      <c r="N1816" s="11">
        <v>19952.705882352901</v>
      </c>
      <c r="O1816" s="11">
        <v>29478.095873811799</v>
      </c>
      <c r="P1816" s="11">
        <v>2346.4591247652902</v>
      </c>
      <c r="Q1816" s="11">
        <v>28043.3748306827</v>
      </c>
      <c r="R1816" s="11">
        <v>1.0068151998938699</v>
      </c>
      <c r="S1816" s="11">
        <v>13.303329908953801</v>
      </c>
      <c r="T1816" s="11">
        <v>0.56172015756202998</v>
      </c>
      <c r="U1816" s="11">
        <v>0</v>
      </c>
      <c r="V1816" s="11">
        <v>18</v>
      </c>
      <c r="W1816" s="11">
        <v>0</v>
      </c>
      <c r="X1816" s="11">
        <v>0</v>
      </c>
      <c r="Y1816" s="11">
        <v>18</v>
      </c>
      <c r="Z1816" s="11">
        <v>5.2941176470588198</v>
      </c>
      <c r="AA1816" s="11">
        <v>5.2941176470588198</v>
      </c>
      <c r="AB1816" s="11">
        <v>8.4705882352941106</v>
      </c>
      <c r="AC1816" s="11">
        <v>36</v>
      </c>
      <c r="AD1816" s="11">
        <v>586.84429065743905</v>
      </c>
      <c r="AE1816" s="11">
        <v>15804547.7058823</v>
      </c>
      <c r="AF1816" s="11">
        <v>0</v>
      </c>
      <c r="AG1816" s="11">
        <v>0</v>
      </c>
      <c r="AH1816" s="11">
        <v>10792591.7058823</v>
      </c>
      <c r="AI1816" s="11">
        <v>0</v>
      </c>
      <c r="AJ1816" s="11">
        <v>15658048.2352941</v>
      </c>
      <c r="AK1816" s="11">
        <v>0</v>
      </c>
      <c r="AL1816" s="11">
        <v>12017.705882352901</v>
      </c>
      <c r="AM1816" s="11">
        <v>0</v>
      </c>
      <c r="AN1816" s="11">
        <v>1906.9411764705801</v>
      </c>
      <c r="AO1816" s="11">
        <v>0</v>
      </c>
      <c r="AP1816" s="11">
        <v>9892.7647058823495</v>
      </c>
      <c r="AQ1816" s="11">
        <v>303.05882352941097</v>
      </c>
    </row>
    <row r="1817" spans="1:43" hidden="1" x14ac:dyDescent="0.45">
      <c r="A1817" s="11">
        <v>1815</v>
      </c>
      <c r="B1817" s="11" t="s">
        <v>15</v>
      </c>
      <c r="C1817" s="11" t="s">
        <v>11</v>
      </c>
      <c r="D1817" s="12">
        <v>45017</v>
      </c>
      <c r="E1817" s="11">
        <f t="shared" si="56"/>
        <v>2023</v>
      </c>
      <c r="F1817" s="11">
        <f t="shared" si="57"/>
        <v>4</v>
      </c>
      <c r="G1817" s="11">
        <v>16</v>
      </c>
      <c r="H1817" s="11">
        <v>0</v>
      </c>
      <c r="I1817" s="11">
        <v>16</v>
      </c>
      <c r="J1817" s="11">
        <v>0</v>
      </c>
      <c r="K1817" s="11">
        <v>0</v>
      </c>
      <c r="L1817" s="11">
        <v>392</v>
      </c>
      <c r="M1817" s="11">
        <v>19784.5625</v>
      </c>
      <c r="N1817" s="11">
        <v>20351.5625</v>
      </c>
      <c r="O1817" s="11">
        <v>27787.1945045674</v>
      </c>
      <c r="P1817" s="11">
        <v>2237.9647413948101</v>
      </c>
      <c r="Q1817" s="11">
        <v>28582.885668650801</v>
      </c>
      <c r="R1817" s="11">
        <v>1.02862950414667</v>
      </c>
      <c r="S1817" s="11">
        <v>12.416818135589301</v>
      </c>
      <c r="T1817" s="11">
        <v>0.579274748080575</v>
      </c>
      <c r="U1817" s="11">
        <v>0</v>
      </c>
      <c r="V1817" s="11">
        <v>16.375</v>
      </c>
      <c r="W1817" s="11">
        <v>0</v>
      </c>
      <c r="X1817" s="11">
        <v>0</v>
      </c>
      <c r="Y1817" s="11">
        <v>16.375</v>
      </c>
      <c r="Z1817" s="11">
        <v>5</v>
      </c>
      <c r="AA1817" s="11">
        <v>5</v>
      </c>
      <c r="AB1817" s="11">
        <v>8</v>
      </c>
      <c r="AC1817" s="11">
        <v>34</v>
      </c>
      <c r="AD1817" s="11">
        <v>598.57536764705799</v>
      </c>
      <c r="AE1817" s="11">
        <v>0</v>
      </c>
      <c r="AF1817" s="11">
        <v>0</v>
      </c>
      <c r="AG1817" s="11">
        <v>0</v>
      </c>
      <c r="AH1817" s="11">
        <v>0</v>
      </c>
      <c r="AI1817" s="11">
        <v>0</v>
      </c>
      <c r="AJ1817" s="11">
        <v>0</v>
      </c>
      <c r="AK1817" s="11">
        <v>0</v>
      </c>
      <c r="AL1817" s="11">
        <v>0</v>
      </c>
      <c r="AM1817" s="11">
        <v>0</v>
      </c>
      <c r="AN1817" s="11">
        <v>1871.5</v>
      </c>
      <c r="AO1817" s="11">
        <v>0</v>
      </c>
      <c r="AP1817" s="11">
        <v>9423</v>
      </c>
      <c r="AQ1817" s="11">
        <v>300.4375</v>
      </c>
    </row>
    <row r="1818" spans="1:43" hidden="1" x14ac:dyDescent="0.45">
      <c r="A1818" s="11">
        <v>1816</v>
      </c>
      <c r="B1818" s="11" t="s">
        <v>15</v>
      </c>
      <c r="C1818" s="11" t="s">
        <v>11</v>
      </c>
      <c r="D1818" s="12">
        <v>45047</v>
      </c>
      <c r="E1818" s="11">
        <f t="shared" si="56"/>
        <v>2023</v>
      </c>
      <c r="F1818" s="11">
        <f t="shared" si="57"/>
        <v>5</v>
      </c>
      <c r="G1818" s="11">
        <v>19</v>
      </c>
      <c r="H1818" s="11">
        <v>1</v>
      </c>
      <c r="I1818" s="11">
        <v>18</v>
      </c>
      <c r="J1818" s="11">
        <v>1</v>
      </c>
      <c r="K1818" s="11">
        <v>0</v>
      </c>
      <c r="L1818" s="11">
        <v>413.77777777777698</v>
      </c>
      <c r="M1818" s="11">
        <v>20901.666666666599</v>
      </c>
      <c r="N1818" s="11">
        <v>22953.222222222201</v>
      </c>
      <c r="O1818" s="11">
        <v>29191.1694864971</v>
      </c>
      <c r="P1818" s="11">
        <v>2368.0160546604702</v>
      </c>
      <c r="Q1818" s="11">
        <v>32033.625732262899</v>
      </c>
      <c r="R1818" s="11">
        <v>1.1592379254440499</v>
      </c>
      <c r="S1818" s="11">
        <v>13.01296915551</v>
      </c>
      <c r="T1818" s="11">
        <v>0.65419620470956896</v>
      </c>
      <c r="U1818" s="11">
        <v>0</v>
      </c>
      <c r="V1818" s="11">
        <v>17.3333333333333</v>
      </c>
      <c r="W1818" s="11">
        <v>0</v>
      </c>
      <c r="X1818" s="11">
        <v>0</v>
      </c>
      <c r="Y1818" s="11">
        <v>17.3333333333333</v>
      </c>
      <c r="Z1818" s="11">
        <v>5.2777777777777697</v>
      </c>
      <c r="AA1818" s="11">
        <v>5.2777777777777697</v>
      </c>
      <c r="AB1818" s="11">
        <v>8.4444444444444393</v>
      </c>
      <c r="AC1818" s="11">
        <v>35.8888888888888</v>
      </c>
      <c r="AD1818" s="11">
        <v>675.09477124183002</v>
      </c>
      <c r="AE1818" s="11">
        <v>0</v>
      </c>
      <c r="AF1818" s="11">
        <v>0</v>
      </c>
      <c r="AG1818" s="11">
        <v>0</v>
      </c>
      <c r="AH1818" s="11">
        <v>0</v>
      </c>
      <c r="AI1818" s="11">
        <v>0</v>
      </c>
      <c r="AJ1818" s="11">
        <v>0</v>
      </c>
      <c r="AK1818" s="11">
        <v>0</v>
      </c>
      <c r="AL1818" s="11">
        <v>0</v>
      </c>
      <c r="AM1818" s="11">
        <v>0</v>
      </c>
      <c r="AN1818" s="11">
        <v>2281.0555555555502</v>
      </c>
      <c r="AO1818" s="11">
        <v>0</v>
      </c>
      <c r="AP1818" s="11">
        <v>11235.722222222201</v>
      </c>
      <c r="AQ1818" s="11">
        <v>300.722222222222</v>
      </c>
    </row>
    <row r="1819" spans="1:43" hidden="1" x14ac:dyDescent="0.45">
      <c r="A1819" s="11">
        <v>1817</v>
      </c>
      <c r="B1819" s="11" t="s">
        <v>15</v>
      </c>
      <c r="C1819" s="11" t="s">
        <v>11</v>
      </c>
      <c r="D1819" s="12">
        <v>45078</v>
      </c>
      <c r="E1819" s="11">
        <f t="shared" si="56"/>
        <v>2023</v>
      </c>
      <c r="F1819" s="11">
        <f t="shared" si="57"/>
        <v>6</v>
      </c>
      <c r="G1819" s="11">
        <v>17</v>
      </c>
      <c r="H1819" s="11">
        <v>1</v>
      </c>
      <c r="I1819" s="11">
        <v>16</v>
      </c>
      <c r="J1819" s="11">
        <v>1</v>
      </c>
      <c r="K1819" s="11">
        <v>0</v>
      </c>
      <c r="L1819" s="11">
        <v>416.5</v>
      </c>
      <c r="M1819" s="11">
        <v>21045.9375</v>
      </c>
      <c r="N1819" s="11">
        <v>21916.875</v>
      </c>
      <c r="O1819" s="11">
        <v>29827.5184515031</v>
      </c>
      <c r="P1819" s="11">
        <v>2397.3233414859201</v>
      </c>
      <c r="Q1819" s="11">
        <v>31072.2081238176</v>
      </c>
      <c r="R1819" s="11">
        <v>1.10651118823558</v>
      </c>
      <c r="S1819" s="11">
        <v>13.222259566896099</v>
      </c>
      <c r="T1819" s="11">
        <v>0.62853145305878999</v>
      </c>
      <c r="U1819" s="11">
        <v>0</v>
      </c>
      <c r="V1819" s="11">
        <v>17.9375</v>
      </c>
      <c r="W1819" s="11">
        <v>0</v>
      </c>
      <c r="X1819" s="11">
        <v>0</v>
      </c>
      <c r="Y1819" s="11">
        <v>17.9375</v>
      </c>
      <c r="Z1819" s="11">
        <v>5.3125</v>
      </c>
      <c r="AA1819" s="11">
        <v>5.3125</v>
      </c>
      <c r="AB1819" s="11">
        <v>8.5</v>
      </c>
      <c r="AC1819" s="11">
        <v>36.125</v>
      </c>
      <c r="AD1819" s="11">
        <v>644.61397058823502</v>
      </c>
      <c r="AE1819" s="11">
        <v>0</v>
      </c>
      <c r="AF1819" s="11">
        <v>0</v>
      </c>
      <c r="AG1819" s="11">
        <v>0</v>
      </c>
      <c r="AH1819" s="11">
        <v>0</v>
      </c>
      <c r="AI1819" s="11">
        <v>0</v>
      </c>
      <c r="AJ1819" s="11">
        <v>0</v>
      </c>
      <c r="AK1819" s="11">
        <v>0</v>
      </c>
      <c r="AL1819" s="11">
        <v>0</v>
      </c>
      <c r="AM1819" s="11">
        <v>0</v>
      </c>
      <c r="AN1819" s="11">
        <v>2053.125</v>
      </c>
      <c r="AO1819" s="11">
        <v>0</v>
      </c>
      <c r="AP1819" s="11">
        <v>10026.75</v>
      </c>
      <c r="AQ1819" s="11">
        <v>409.8125</v>
      </c>
    </row>
    <row r="1820" spans="1:43" hidden="1" x14ac:dyDescent="0.45">
      <c r="A1820" s="11">
        <v>1818</v>
      </c>
      <c r="B1820" s="11" t="s">
        <v>15</v>
      </c>
      <c r="C1820" s="11" t="s">
        <v>11</v>
      </c>
      <c r="D1820" s="12">
        <v>45108</v>
      </c>
      <c r="E1820" s="11">
        <f t="shared" si="56"/>
        <v>2023</v>
      </c>
      <c r="F1820" s="11">
        <f t="shared" si="57"/>
        <v>7</v>
      </c>
      <c r="G1820" s="11">
        <v>17</v>
      </c>
      <c r="H1820" s="11">
        <v>0</v>
      </c>
      <c r="I1820" s="11">
        <v>17</v>
      </c>
      <c r="J1820" s="11">
        <v>0</v>
      </c>
      <c r="K1820" s="11">
        <v>0</v>
      </c>
      <c r="L1820" s="11">
        <v>347.76470588235202</v>
      </c>
      <c r="M1820" s="11">
        <v>17575.470588235199</v>
      </c>
      <c r="N1820" s="11">
        <v>17197.882352941098</v>
      </c>
      <c r="O1820" s="11">
        <v>26995.5213674687</v>
      </c>
      <c r="P1820" s="11">
        <v>2139.5467961039099</v>
      </c>
      <c r="Q1820" s="11">
        <v>25848.756796964499</v>
      </c>
      <c r="R1820" s="11">
        <v>0.930925997860929</v>
      </c>
      <c r="S1820" s="11">
        <v>12.7266146020592</v>
      </c>
      <c r="T1820" s="11">
        <v>0.51873514542217103</v>
      </c>
      <c r="U1820" s="11">
        <v>0</v>
      </c>
      <c r="V1820" s="11">
        <v>15.235294117646999</v>
      </c>
      <c r="W1820" s="11">
        <v>0</v>
      </c>
      <c r="X1820" s="11">
        <v>0</v>
      </c>
      <c r="Y1820" s="11">
        <v>15.235294117646999</v>
      </c>
      <c r="Z1820" s="11">
        <v>4.7647058823529402</v>
      </c>
      <c r="AA1820" s="11">
        <v>4.6470588235294104</v>
      </c>
      <c r="AB1820" s="11">
        <v>7.4117647058823497</v>
      </c>
      <c r="AC1820" s="11">
        <v>30.235294117647001</v>
      </c>
      <c r="AD1820" s="11">
        <v>541.11008923693305</v>
      </c>
      <c r="AE1820" s="11">
        <v>0</v>
      </c>
      <c r="AF1820" s="11">
        <v>0</v>
      </c>
      <c r="AG1820" s="11">
        <v>0</v>
      </c>
      <c r="AH1820" s="11">
        <v>0</v>
      </c>
      <c r="AI1820" s="11">
        <v>0</v>
      </c>
      <c r="AJ1820" s="11">
        <v>0</v>
      </c>
      <c r="AK1820" s="11">
        <v>0</v>
      </c>
      <c r="AL1820" s="11">
        <v>0</v>
      </c>
      <c r="AM1820" s="11">
        <v>0</v>
      </c>
      <c r="AN1820" s="11">
        <v>1338.2941176470499</v>
      </c>
      <c r="AO1820" s="11">
        <v>0</v>
      </c>
      <c r="AP1820" s="11">
        <v>6804.8823529411702</v>
      </c>
      <c r="AQ1820" s="11">
        <v>0</v>
      </c>
    </row>
    <row r="1821" spans="1:43" hidden="1" x14ac:dyDescent="0.45">
      <c r="A1821" s="11">
        <v>1819</v>
      </c>
      <c r="B1821" s="11" t="s">
        <v>15</v>
      </c>
      <c r="C1821" s="11" t="s">
        <v>11</v>
      </c>
      <c r="D1821" s="12">
        <v>45139</v>
      </c>
      <c r="E1821" s="11">
        <f t="shared" si="56"/>
        <v>2023</v>
      </c>
      <c r="F1821" s="11">
        <f t="shared" si="57"/>
        <v>8</v>
      </c>
      <c r="G1821" s="11">
        <v>19</v>
      </c>
      <c r="H1821" s="11">
        <v>1</v>
      </c>
      <c r="I1821" s="11">
        <v>18</v>
      </c>
      <c r="J1821" s="11">
        <v>1</v>
      </c>
      <c r="K1821" s="11">
        <v>0</v>
      </c>
      <c r="L1821" s="11">
        <v>405.444444444444</v>
      </c>
      <c r="M1821" s="11">
        <v>20507.0555555555</v>
      </c>
      <c r="N1821" s="11">
        <v>22041.222222222201</v>
      </c>
      <c r="O1821" s="11">
        <v>30189.8363662913</v>
      </c>
      <c r="P1821" s="11">
        <v>2454.6461297812498</v>
      </c>
      <c r="Q1821" s="11">
        <v>32270.704629198601</v>
      </c>
      <c r="R1821" s="11">
        <v>1.1263624713281799</v>
      </c>
      <c r="S1821" s="11">
        <v>12.987966228644099</v>
      </c>
      <c r="T1821" s="11">
        <v>0.66059576999432701</v>
      </c>
      <c r="U1821" s="11">
        <v>0</v>
      </c>
      <c r="V1821" s="11">
        <v>17.5555555555555</v>
      </c>
      <c r="W1821" s="11">
        <v>0</v>
      </c>
      <c r="X1821" s="11">
        <v>0</v>
      </c>
      <c r="Y1821" s="11">
        <v>17.5555555555555</v>
      </c>
      <c r="Z1821" s="11">
        <v>5.2222222222222197</v>
      </c>
      <c r="AA1821" s="11">
        <v>5.2222222222222197</v>
      </c>
      <c r="AB1821" s="11">
        <v>8.3333333333333304</v>
      </c>
      <c r="AC1821" s="11">
        <v>35.0555555555555</v>
      </c>
      <c r="AD1821" s="11">
        <v>659.21680426556497</v>
      </c>
      <c r="AE1821" s="11">
        <v>0</v>
      </c>
      <c r="AF1821" s="11">
        <v>0</v>
      </c>
      <c r="AG1821" s="11">
        <v>0</v>
      </c>
      <c r="AH1821" s="11">
        <v>0</v>
      </c>
      <c r="AI1821" s="11">
        <v>0</v>
      </c>
      <c r="AJ1821" s="11">
        <v>0</v>
      </c>
      <c r="AK1821" s="11">
        <v>0</v>
      </c>
      <c r="AL1821" s="11">
        <v>0</v>
      </c>
      <c r="AM1821" s="11">
        <v>0</v>
      </c>
      <c r="AN1821" s="11">
        <v>1985.7777777777701</v>
      </c>
      <c r="AO1821" s="11">
        <v>0</v>
      </c>
      <c r="AP1821" s="11">
        <v>8647.6111111111095</v>
      </c>
      <c r="AQ1821" s="11">
        <v>313.888888888888</v>
      </c>
    </row>
    <row r="1822" spans="1:43" hidden="1" x14ac:dyDescent="0.45">
      <c r="A1822" s="11">
        <v>1820</v>
      </c>
      <c r="B1822" s="11" t="s">
        <v>15</v>
      </c>
      <c r="C1822" s="11" t="s">
        <v>11</v>
      </c>
      <c r="D1822" s="12">
        <v>45170</v>
      </c>
      <c r="E1822" s="11">
        <f t="shared" si="56"/>
        <v>2023</v>
      </c>
      <c r="F1822" s="11">
        <f t="shared" si="57"/>
        <v>9</v>
      </c>
      <c r="G1822" s="11">
        <v>16</v>
      </c>
      <c r="H1822" s="11">
        <v>1</v>
      </c>
      <c r="I1822" s="11">
        <v>15</v>
      </c>
      <c r="J1822" s="11">
        <v>1</v>
      </c>
      <c r="K1822" s="11">
        <v>1</v>
      </c>
      <c r="L1822" s="11">
        <v>474.4</v>
      </c>
      <c r="M1822" s="11">
        <v>24378.333333333299</v>
      </c>
      <c r="N1822" s="11">
        <v>22418.133333333299</v>
      </c>
      <c r="O1822" s="11">
        <v>29201.2224371466</v>
      </c>
      <c r="P1822" s="11">
        <v>2304.0348989754398</v>
      </c>
      <c r="Q1822" s="11">
        <v>26822.351340270001</v>
      </c>
      <c r="R1822" s="11">
        <v>0.97952339308244496</v>
      </c>
      <c r="S1822" s="11">
        <v>13.5198086295766</v>
      </c>
      <c r="T1822" s="11">
        <v>0.55582950312495105</v>
      </c>
      <c r="U1822" s="11">
        <v>0</v>
      </c>
      <c r="V1822" s="11">
        <v>21.8666666666666</v>
      </c>
      <c r="W1822" s="11">
        <v>2.2666666666666599</v>
      </c>
      <c r="X1822" s="11">
        <v>0</v>
      </c>
      <c r="Y1822" s="11">
        <v>19.600000000000001</v>
      </c>
      <c r="Z1822" s="11">
        <v>5.2666666666666604</v>
      </c>
      <c r="AA1822" s="11">
        <v>5.2666666666666604</v>
      </c>
      <c r="AB1822" s="11">
        <v>8.4</v>
      </c>
      <c r="AC1822" s="11">
        <v>38.133333333333297</v>
      </c>
      <c r="AD1822" s="11">
        <v>626.82758764294204</v>
      </c>
      <c r="AE1822" s="11">
        <v>0</v>
      </c>
      <c r="AF1822" s="11">
        <v>0</v>
      </c>
      <c r="AG1822" s="11">
        <v>0</v>
      </c>
      <c r="AH1822" s="11">
        <v>0</v>
      </c>
      <c r="AI1822" s="11">
        <v>0</v>
      </c>
      <c r="AJ1822" s="11">
        <v>0</v>
      </c>
      <c r="AK1822" s="11">
        <v>0</v>
      </c>
      <c r="AL1822" s="11">
        <v>0</v>
      </c>
      <c r="AM1822" s="11">
        <v>1262.13333333333</v>
      </c>
      <c r="AN1822" s="11">
        <v>2038.86666666666</v>
      </c>
      <c r="AO1822" s="11">
        <v>0</v>
      </c>
      <c r="AP1822" s="11">
        <v>8137.9333333333298</v>
      </c>
      <c r="AQ1822" s="11">
        <v>687.86666666666599</v>
      </c>
    </row>
    <row r="1823" spans="1:43" hidden="1" x14ac:dyDescent="0.45">
      <c r="A1823" s="11">
        <v>1821</v>
      </c>
      <c r="B1823" s="11" t="s">
        <v>15</v>
      </c>
      <c r="C1823" s="11" t="s">
        <v>11</v>
      </c>
      <c r="D1823" s="12">
        <v>45200</v>
      </c>
      <c r="E1823" s="11">
        <f t="shared" si="56"/>
        <v>2023</v>
      </c>
      <c r="F1823" s="11">
        <f t="shared" si="57"/>
        <v>10</v>
      </c>
      <c r="G1823" s="11">
        <v>18</v>
      </c>
      <c r="H1823" s="11">
        <v>2</v>
      </c>
      <c r="I1823" s="11">
        <v>16</v>
      </c>
      <c r="J1823" s="11">
        <v>2</v>
      </c>
      <c r="K1823" s="11">
        <v>0</v>
      </c>
      <c r="L1823" s="11">
        <v>508.25</v>
      </c>
      <c r="M1823" s="11">
        <v>26119.6875</v>
      </c>
      <c r="N1823" s="11">
        <v>25621.9375</v>
      </c>
      <c r="O1823" s="11">
        <v>31171.456203011101</v>
      </c>
      <c r="P1823" s="11">
        <v>2511.3438166600299</v>
      </c>
      <c r="Q1823" s="11">
        <v>30561.831805222901</v>
      </c>
      <c r="R1823" s="11">
        <v>1.1020306930180399</v>
      </c>
      <c r="S1823" s="11">
        <v>13.9653144645042</v>
      </c>
      <c r="T1823" s="11">
        <v>0.64932551700660801</v>
      </c>
      <c r="U1823" s="11">
        <v>0</v>
      </c>
      <c r="V1823" s="11">
        <v>20.375</v>
      </c>
      <c r="W1823" s="11">
        <v>2</v>
      </c>
      <c r="X1823" s="11">
        <v>0</v>
      </c>
      <c r="Y1823" s="11">
        <v>18.375</v>
      </c>
      <c r="Z1823" s="11">
        <v>5.625</v>
      </c>
      <c r="AA1823" s="11">
        <v>5.625</v>
      </c>
      <c r="AB1823" s="11">
        <v>9</v>
      </c>
      <c r="AC1823" s="11">
        <v>40.875</v>
      </c>
      <c r="AD1823" s="11">
        <v>704.07838998538</v>
      </c>
      <c r="AE1823" s="11">
        <v>0</v>
      </c>
      <c r="AF1823" s="11">
        <v>0</v>
      </c>
      <c r="AG1823" s="11">
        <v>0</v>
      </c>
      <c r="AH1823" s="11">
        <v>0</v>
      </c>
      <c r="AI1823" s="11">
        <v>0</v>
      </c>
      <c r="AJ1823" s="11">
        <v>0</v>
      </c>
      <c r="AK1823" s="11">
        <v>0</v>
      </c>
      <c r="AL1823" s="11">
        <v>0</v>
      </c>
      <c r="AM1823" s="11">
        <v>1666.125</v>
      </c>
      <c r="AN1823" s="11">
        <v>2309.75</v>
      </c>
      <c r="AO1823" s="11">
        <v>0</v>
      </c>
      <c r="AP1823" s="11">
        <v>9063.5625</v>
      </c>
      <c r="AQ1823" s="11">
        <v>531.0625</v>
      </c>
    </row>
    <row r="1824" spans="1:43" hidden="1" x14ac:dyDescent="0.45">
      <c r="A1824" s="11">
        <v>1822</v>
      </c>
      <c r="B1824" s="11" t="s">
        <v>15</v>
      </c>
      <c r="C1824" s="11" t="s">
        <v>11</v>
      </c>
      <c r="D1824" s="12">
        <v>45231</v>
      </c>
      <c r="E1824" s="11">
        <f t="shared" si="56"/>
        <v>2023</v>
      </c>
      <c r="F1824" s="11">
        <f t="shared" si="57"/>
        <v>11</v>
      </c>
      <c r="G1824" s="11">
        <v>18</v>
      </c>
      <c r="H1824" s="11">
        <v>0</v>
      </c>
      <c r="I1824" s="11">
        <v>18</v>
      </c>
      <c r="J1824" s="11">
        <v>0</v>
      </c>
      <c r="K1824" s="11">
        <v>0</v>
      </c>
      <c r="L1824" s="11">
        <v>430.222222222222</v>
      </c>
      <c r="M1824" s="11">
        <v>22004.666666666599</v>
      </c>
      <c r="N1824" s="11">
        <v>21049.222222222201</v>
      </c>
      <c r="O1824" s="11">
        <v>27366.2475436803</v>
      </c>
      <c r="P1824" s="11">
        <v>2176.57481189485</v>
      </c>
      <c r="Q1824" s="11">
        <v>26181.2332868946</v>
      </c>
      <c r="R1824" s="11">
        <v>0.95653746758339198</v>
      </c>
      <c r="S1824" s="11">
        <v>12.5744390156646</v>
      </c>
      <c r="T1824" s="11">
        <v>0.54100575254501204</v>
      </c>
      <c r="U1824" s="11">
        <v>0</v>
      </c>
      <c r="V1824" s="11">
        <v>19.7777777777777</v>
      </c>
      <c r="W1824" s="11">
        <v>0</v>
      </c>
      <c r="X1824" s="11">
        <v>1.7777777777777699</v>
      </c>
      <c r="Y1824" s="11">
        <v>18</v>
      </c>
      <c r="Z1824" s="11">
        <v>5</v>
      </c>
      <c r="AA1824" s="11">
        <v>5</v>
      </c>
      <c r="AB1824" s="11">
        <v>8</v>
      </c>
      <c r="AC1824" s="11">
        <v>36</v>
      </c>
      <c r="AD1824" s="11">
        <v>584.70061728395001</v>
      </c>
      <c r="AE1824" s="11">
        <v>0</v>
      </c>
      <c r="AF1824" s="11">
        <v>0</v>
      </c>
      <c r="AG1824" s="11">
        <v>0</v>
      </c>
      <c r="AH1824" s="11">
        <v>0</v>
      </c>
      <c r="AI1824" s="11">
        <v>0</v>
      </c>
      <c r="AJ1824" s="11">
        <v>0</v>
      </c>
      <c r="AK1824" s="11">
        <v>0</v>
      </c>
      <c r="AL1824" s="11">
        <v>0</v>
      </c>
      <c r="AM1824" s="11">
        <v>997.33333333333303</v>
      </c>
      <c r="AN1824" s="11">
        <v>1933.55555555555</v>
      </c>
      <c r="AO1824" s="11">
        <v>0</v>
      </c>
      <c r="AP1824" s="11">
        <v>7236.5</v>
      </c>
      <c r="AQ1824" s="11">
        <v>372.722222222222</v>
      </c>
    </row>
    <row r="1825" spans="1:43" hidden="1" x14ac:dyDescent="0.45">
      <c r="A1825" s="11">
        <v>1823</v>
      </c>
      <c r="B1825" s="11" t="s">
        <v>15</v>
      </c>
      <c r="C1825" s="11" t="s">
        <v>11</v>
      </c>
      <c r="D1825" s="12">
        <v>45261</v>
      </c>
      <c r="E1825" s="11">
        <f t="shared" si="56"/>
        <v>2023</v>
      </c>
      <c r="F1825" s="11">
        <f t="shared" si="57"/>
        <v>12</v>
      </c>
      <c r="G1825" s="11">
        <v>16</v>
      </c>
      <c r="H1825" s="11">
        <v>1</v>
      </c>
      <c r="I1825" s="11">
        <v>15</v>
      </c>
      <c r="J1825" s="11">
        <v>1</v>
      </c>
      <c r="K1825" s="11">
        <v>0</v>
      </c>
      <c r="L1825" s="11">
        <v>456.53333333333302</v>
      </c>
      <c r="M1825" s="11">
        <v>23343.4</v>
      </c>
      <c r="N1825" s="11">
        <v>23199.933333333302</v>
      </c>
      <c r="O1825" s="11">
        <v>29390.175427918399</v>
      </c>
      <c r="P1825" s="11">
        <v>2346.3036824927499</v>
      </c>
      <c r="Q1825" s="11">
        <v>29231.624063299401</v>
      </c>
      <c r="R1825" s="11">
        <v>1.0600226339443699</v>
      </c>
      <c r="S1825" s="11">
        <v>13.366069592434</v>
      </c>
      <c r="T1825" s="11">
        <v>0.60573406655790896</v>
      </c>
      <c r="U1825" s="11">
        <v>0</v>
      </c>
      <c r="V1825" s="11">
        <v>21.733333333333299</v>
      </c>
      <c r="W1825" s="11">
        <v>0</v>
      </c>
      <c r="X1825" s="11">
        <v>0</v>
      </c>
      <c r="Y1825" s="11">
        <v>21.733333333333299</v>
      </c>
      <c r="Z1825" s="11">
        <v>5.3333333333333304</v>
      </c>
      <c r="AA1825" s="11">
        <v>5.3333333333333304</v>
      </c>
      <c r="AB1825" s="11">
        <v>8.5333333333333297</v>
      </c>
      <c r="AC1825" s="11">
        <v>38.4</v>
      </c>
      <c r="AD1825" s="11">
        <v>644.44259259259195</v>
      </c>
      <c r="AE1825" s="11">
        <v>0</v>
      </c>
      <c r="AF1825" s="11">
        <v>0</v>
      </c>
      <c r="AG1825" s="11">
        <v>0</v>
      </c>
      <c r="AH1825" s="11">
        <v>0</v>
      </c>
      <c r="AI1825" s="11">
        <v>0</v>
      </c>
      <c r="AJ1825" s="11">
        <v>0</v>
      </c>
      <c r="AK1825" s="11">
        <v>0</v>
      </c>
      <c r="AL1825" s="11">
        <v>0</v>
      </c>
      <c r="AM1825" s="11">
        <v>1237.2</v>
      </c>
      <c r="AN1825" s="11">
        <v>2138.5333333333301</v>
      </c>
      <c r="AO1825" s="11">
        <v>0</v>
      </c>
      <c r="AP1825" s="11">
        <v>7951.2666666666601</v>
      </c>
      <c r="AQ1825" s="11">
        <v>334.933333333333</v>
      </c>
    </row>
    <row r="1826" spans="1:43" hidden="1" x14ac:dyDescent="0.45">
      <c r="A1826" s="11">
        <v>1824</v>
      </c>
      <c r="B1826" s="11" t="s">
        <v>15</v>
      </c>
      <c r="C1826" s="11" t="s">
        <v>11</v>
      </c>
      <c r="D1826" s="12">
        <v>45292</v>
      </c>
      <c r="E1826" s="11">
        <f t="shared" si="56"/>
        <v>2024</v>
      </c>
      <c r="F1826" s="11">
        <f t="shared" si="57"/>
        <v>1</v>
      </c>
      <c r="G1826" s="11">
        <v>19</v>
      </c>
      <c r="H1826" s="11">
        <v>1</v>
      </c>
      <c r="I1826" s="11">
        <v>18</v>
      </c>
      <c r="J1826" s="11">
        <v>1</v>
      </c>
      <c r="K1826" s="11">
        <v>0</v>
      </c>
      <c r="L1826" s="11">
        <v>451.77777777777698</v>
      </c>
      <c r="M1826" s="11">
        <v>23341.666666666599</v>
      </c>
      <c r="N1826" s="11">
        <v>21798.722222222201</v>
      </c>
      <c r="O1826" s="11">
        <v>29226.670094315999</v>
      </c>
      <c r="P1826" s="11">
        <v>2347.5098452299198</v>
      </c>
      <c r="Q1826" s="11">
        <v>27308.790353396402</v>
      </c>
      <c r="R1826" s="11">
        <v>0.98573317666348803</v>
      </c>
      <c r="S1826" s="11">
        <v>13.142445775132099</v>
      </c>
      <c r="T1826" s="11">
        <v>0.56882929811425498</v>
      </c>
      <c r="U1826" s="11">
        <v>0</v>
      </c>
      <c r="V1826" s="11">
        <v>21.6666666666666</v>
      </c>
      <c r="W1826" s="11">
        <v>0</v>
      </c>
      <c r="X1826" s="11">
        <v>0</v>
      </c>
      <c r="Y1826" s="11">
        <v>21.6666666666666</v>
      </c>
      <c r="Z1826" s="11">
        <v>5.2777777777777697</v>
      </c>
      <c r="AA1826" s="11">
        <v>5.2777777777777697</v>
      </c>
      <c r="AB1826" s="11">
        <v>8.4444444444444393</v>
      </c>
      <c r="AC1826" s="11">
        <v>38</v>
      </c>
      <c r="AD1826" s="11">
        <v>605.52006172839504</v>
      </c>
      <c r="AE1826" s="11">
        <v>0</v>
      </c>
      <c r="AF1826" s="11">
        <v>0</v>
      </c>
      <c r="AG1826" s="11">
        <v>0</v>
      </c>
      <c r="AH1826" s="11">
        <v>0</v>
      </c>
      <c r="AI1826" s="11">
        <v>0</v>
      </c>
      <c r="AJ1826" s="11">
        <v>0</v>
      </c>
      <c r="AK1826" s="11">
        <v>0</v>
      </c>
      <c r="AL1826" s="11">
        <v>0</v>
      </c>
      <c r="AM1826" s="11">
        <v>1130.1111111111099</v>
      </c>
      <c r="AN1826" s="11">
        <v>1816.6666666666599</v>
      </c>
      <c r="AO1826" s="11">
        <v>0</v>
      </c>
      <c r="AP1826" s="11">
        <v>7521.6111111111104</v>
      </c>
      <c r="AQ1826" s="11">
        <v>156.055555555555</v>
      </c>
    </row>
    <row r="1827" spans="1:43" hidden="1" x14ac:dyDescent="0.45">
      <c r="A1827" s="11">
        <v>1825</v>
      </c>
      <c r="B1827" s="11" t="s">
        <v>15</v>
      </c>
      <c r="C1827" s="11" t="s">
        <v>11</v>
      </c>
      <c r="D1827" s="12">
        <v>45323</v>
      </c>
      <c r="E1827" s="11">
        <f t="shared" si="56"/>
        <v>2024</v>
      </c>
      <c r="F1827" s="11">
        <f t="shared" si="57"/>
        <v>2</v>
      </c>
      <c r="G1827" s="11">
        <v>17</v>
      </c>
      <c r="H1827" s="11">
        <v>1</v>
      </c>
      <c r="I1827" s="11">
        <v>16</v>
      </c>
      <c r="J1827" s="11">
        <v>1</v>
      </c>
      <c r="K1827" s="11">
        <v>1</v>
      </c>
      <c r="L1827" s="11">
        <v>462.25</v>
      </c>
      <c r="M1827" s="11">
        <v>23848.75</v>
      </c>
      <c r="N1827" s="11">
        <v>25691.75</v>
      </c>
      <c r="O1827" s="11">
        <v>29162.8944552711</v>
      </c>
      <c r="P1827" s="11">
        <v>2363.9411848182699</v>
      </c>
      <c r="Q1827" s="11">
        <v>31339.828192023298</v>
      </c>
      <c r="R1827" s="11">
        <v>1.14310319781269</v>
      </c>
      <c r="S1827" s="11">
        <v>13.1084823866649</v>
      </c>
      <c r="T1827" s="11">
        <v>0.66136425205535698</v>
      </c>
      <c r="U1827" s="11">
        <v>0</v>
      </c>
      <c r="V1827" s="11">
        <v>21.5</v>
      </c>
      <c r="W1827" s="11">
        <v>2.375</v>
      </c>
      <c r="X1827" s="11">
        <v>6.25E-2</v>
      </c>
      <c r="Y1827" s="11">
        <v>19.0625</v>
      </c>
      <c r="Z1827" s="11">
        <v>5.3125</v>
      </c>
      <c r="AA1827" s="11">
        <v>5.3125</v>
      </c>
      <c r="AB1827" s="11">
        <v>8.5</v>
      </c>
      <c r="AC1827" s="11">
        <v>38.875</v>
      </c>
      <c r="AD1827" s="11">
        <v>701.21133432539602</v>
      </c>
      <c r="AE1827" s="11">
        <v>0</v>
      </c>
      <c r="AF1827" s="11">
        <v>0</v>
      </c>
      <c r="AG1827" s="11">
        <v>0</v>
      </c>
      <c r="AH1827" s="11">
        <v>0</v>
      </c>
      <c r="AI1827" s="11">
        <v>0</v>
      </c>
      <c r="AJ1827" s="11">
        <v>0</v>
      </c>
      <c r="AK1827" s="11">
        <v>0</v>
      </c>
      <c r="AL1827" s="11">
        <v>0</v>
      </c>
      <c r="AM1827" s="11">
        <v>1581</v>
      </c>
      <c r="AN1827" s="11">
        <v>2291.3125</v>
      </c>
      <c r="AO1827" s="11">
        <v>0</v>
      </c>
      <c r="AP1827" s="11">
        <v>8648</v>
      </c>
      <c r="AQ1827" s="11">
        <v>220.4375</v>
      </c>
    </row>
    <row r="1828" spans="1:43" hidden="1" x14ac:dyDescent="0.45">
      <c r="A1828" s="11">
        <v>1826</v>
      </c>
      <c r="B1828" s="11" t="s">
        <v>15</v>
      </c>
      <c r="C1828" s="11" t="s">
        <v>11</v>
      </c>
      <c r="D1828" s="12">
        <v>45352</v>
      </c>
      <c r="E1828" s="11">
        <f t="shared" si="56"/>
        <v>2024</v>
      </c>
      <c r="F1828" s="11">
        <f t="shared" si="57"/>
        <v>3</v>
      </c>
      <c r="G1828" s="11">
        <v>16</v>
      </c>
      <c r="H1828" s="11">
        <v>0</v>
      </c>
      <c r="I1828" s="11">
        <v>16</v>
      </c>
      <c r="J1828" s="11">
        <v>0</v>
      </c>
      <c r="K1828" s="11">
        <v>0</v>
      </c>
      <c r="L1828" s="11">
        <v>428</v>
      </c>
      <c r="M1828" s="11">
        <v>22093.9375</v>
      </c>
      <c r="N1828" s="11">
        <v>19506.375</v>
      </c>
      <c r="O1828" s="11">
        <v>27020.606653172301</v>
      </c>
      <c r="P1828" s="11">
        <v>2142.2958114767798</v>
      </c>
      <c r="Q1828" s="11">
        <v>23849.6880923219</v>
      </c>
      <c r="R1828" s="11">
        <v>0.882827370283641</v>
      </c>
      <c r="S1828" s="11">
        <v>12.613447246891599</v>
      </c>
      <c r="T1828" s="11">
        <v>0.49051511477020998</v>
      </c>
      <c r="U1828" s="11">
        <v>0</v>
      </c>
      <c r="V1828" s="11">
        <v>19.9375</v>
      </c>
      <c r="W1828" s="11">
        <v>0</v>
      </c>
      <c r="X1828" s="11">
        <v>0</v>
      </c>
      <c r="Y1828" s="11">
        <v>19.9375</v>
      </c>
      <c r="Z1828" s="11">
        <v>5</v>
      </c>
      <c r="AA1828" s="11">
        <v>5</v>
      </c>
      <c r="AB1828" s="11">
        <v>8</v>
      </c>
      <c r="AC1828" s="11">
        <v>36</v>
      </c>
      <c r="AD1828" s="11">
        <v>541.84375</v>
      </c>
      <c r="AE1828" s="11">
        <v>0</v>
      </c>
      <c r="AF1828" s="11">
        <v>0</v>
      </c>
      <c r="AG1828" s="11">
        <v>0</v>
      </c>
      <c r="AH1828" s="11">
        <v>0</v>
      </c>
      <c r="AI1828" s="11">
        <v>0</v>
      </c>
      <c r="AJ1828" s="11">
        <v>0</v>
      </c>
      <c r="AK1828" s="11">
        <v>0</v>
      </c>
      <c r="AL1828" s="11">
        <v>0</v>
      </c>
      <c r="AM1828" s="11">
        <v>902.875</v>
      </c>
      <c r="AN1828" s="11">
        <v>1703.5</v>
      </c>
      <c r="AO1828" s="11">
        <v>0</v>
      </c>
      <c r="AP1828" s="11">
        <v>7205.125</v>
      </c>
      <c r="AQ1828" s="11">
        <v>325.875</v>
      </c>
    </row>
    <row r="1829" spans="1:43" hidden="1" x14ac:dyDescent="0.45">
      <c r="A1829" s="11">
        <v>1827</v>
      </c>
      <c r="B1829" s="11" t="s">
        <v>15</v>
      </c>
      <c r="C1829" s="11" t="s">
        <v>11</v>
      </c>
      <c r="D1829" s="12">
        <v>45383</v>
      </c>
      <c r="E1829" s="11">
        <f t="shared" si="56"/>
        <v>2024</v>
      </c>
      <c r="F1829" s="11">
        <f t="shared" si="57"/>
        <v>4</v>
      </c>
      <c r="G1829" s="11">
        <v>18</v>
      </c>
      <c r="H1829" s="11">
        <v>1</v>
      </c>
      <c r="I1829" s="11">
        <v>17</v>
      </c>
      <c r="J1829" s="11">
        <v>1</v>
      </c>
      <c r="K1829" s="11">
        <v>0</v>
      </c>
      <c r="L1829" s="11">
        <v>0</v>
      </c>
      <c r="M1829" s="11">
        <v>23402.647058823499</v>
      </c>
      <c r="N1829" s="11">
        <v>22830.8235294117</v>
      </c>
      <c r="O1829" s="11">
        <v>0</v>
      </c>
      <c r="P1829" s="11">
        <v>0</v>
      </c>
      <c r="Q1829" s="11">
        <v>0</v>
      </c>
      <c r="R1829" s="11">
        <v>0</v>
      </c>
      <c r="S1829" s="11">
        <v>0</v>
      </c>
      <c r="T1829" s="11">
        <v>0.52062417966161001</v>
      </c>
      <c r="U1829" s="11">
        <v>0</v>
      </c>
      <c r="V1829" s="11">
        <v>0</v>
      </c>
      <c r="W1829" s="11">
        <v>0</v>
      </c>
      <c r="X1829" s="11">
        <v>0</v>
      </c>
      <c r="Y1829" s="11">
        <v>0</v>
      </c>
      <c r="Z1829" s="11">
        <v>0</v>
      </c>
      <c r="AA1829" s="11">
        <v>0</v>
      </c>
      <c r="AB1829" s="11">
        <v>0</v>
      </c>
      <c r="AC1829" s="11">
        <v>38.117647058823501</v>
      </c>
      <c r="AD1829" s="11">
        <v>0</v>
      </c>
      <c r="AE1829" s="11">
        <v>0</v>
      </c>
      <c r="AF1829" s="11">
        <v>0</v>
      </c>
      <c r="AG1829" s="11">
        <v>0</v>
      </c>
      <c r="AH1829" s="11">
        <v>0</v>
      </c>
      <c r="AI1829" s="11">
        <v>0</v>
      </c>
      <c r="AJ1829" s="11">
        <v>0</v>
      </c>
      <c r="AK1829" s="11">
        <v>0</v>
      </c>
      <c r="AL1829" s="11">
        <v>0</v>
      </c>
      <c r="AM1829" s="11">
        <v>1162.9411764705801</v>
      </c>
      <c r="AN1829" s="11">
        <v>2090.0588235294099</v>
      </c>
      <c r="AO1829" s="11">
        <v>0</v>
      </c>
      <c r="AP1829" s="11">
        <v>8147</v>
      </c>
      <c r="AQ1829" s="11">
        <v>250.41176470588201</v>
      </c>
    </row>
    <row r="1830" spans="1:43" hidden="1" x14ac:dyDescent="0.45">
      <c r="A1830" s="11">
        <v>1828</v>
      </c>
      <c r="B1830" s="11" t="s">
        <v>15</v>
      </c>
      <c r="C1830" s="11" t="s">
        <v>11</v>
      </c>
      <c r="D1830" s="12">
        <v>45413</v>
      </c>
      <c r="E1830" s="11">
        <f t="shared" si="56"/>
        <v>2024</v>
      </c>
      <c r="F1830" s="11">
        <f t="shared" si="57"/>
        <v>5</v>
      </c>
      <c r="G1830" s="11">
        <v>18</v>
      </c>
      <c r="H1830" s="11">
        <v>3</v>
      </c>
      <c r="I1830" s="11">
        <v>15</v>
      </c>
      <c r="J1830" s="11">
        <v>3</v>
      </c>
      <c r="K1830" s="11">
        <v>0</v>
      </c>
      <c r="L1830" s="11">
        <v>0</v>
      </c>
      <c r="M1830" s="11">
        <v>26523</v>
      </c>
      <c r="N1830" s="11">
        <v>28329.133333333299</v>
      </c>
      <c r="O1830" s="11">
        <v>0</v>
      </c>
      <c r="P1830" s="11">
        <v>0</v>
      </c>
      <c r="Q1830" s="11">
        <v>0</v>
      </c>
      <c r="R1830" s="11">
        <v>0</v>
      </c>
      <c r="S1830" s="11">
        <v>0</v>
      </c>
      <c r="T1830" s="11">
        <v>0.75718311798202798</v>
      </c>
      <c r="U1830" s="11">
        <v>0</v>
      </c>
      <c r="V1830" s="11">
        <v>0</v>
      </c>
      <c r="W1830" s="11">
        <v>0</v>
      </c>
      <c r="X1830" s="11">
        <v>0</v>
      </c>
      <c r="Y1830" s="11">
        <v>0</v>
      </c>
      <c r="Z1830" s="11">
        <v>0</v>
      </c>
      <c r="AA1830" s="11">
        <v>0</v>
      </c>
      <c r="AB1830" s="11">
        <v>0</v>
      </c>
      <c r="AC1830" s="11">
        <v>43.2</v>
      </c>
      <c r="AD1830" s="11">
        <v>0</v>
      </c>
      <c r="AE1830" s="11">
        <v>0</v>
      </c>
      <c r="AF1830" s="11">
        <v>0</v>
      </c>
      <c r="AG1830" s="11">
        <v>0</v>
      </c>
      <c r="AH1830" s="11">
        <v>0</v>
      </c>
      <c r="AI1830" s="11">
        <v>0</v>
      </c>
      <c r="AJ1830" s="11">
        <v>0</v>
      </c>
      <c r="AK1830" s="11">
        <v>0</v>
      </c>
      <c r="AL1830" s="11">
        <v>0</v>
      </c>
      <c r="AM1830" s="11">
        <v>1318</v>
      </c>
      <c r="AN1830" s="11">
        <v>2368.7333333333299</v>
      </c>
      <c r="AO1830" s="11">
        <v>0</v>
      </c>
      <c r="AP1830" s="11">
        <v>9233.2666666666591</v>
      </c>
      <c r="AQ1830" s="11">
        <v>283.8</v>
      </c>
    </row>
    <row r="1831" spans="1:43" hidden="1" x14ac:dyDescent="0.45">
      <c r="A1831" s="11">
        <v>1829</v>
      </c>
      <c r="B1831" s="11" t="s">
        <v>15</v>
      </c>
      <c r="C1831" s="11" t="s">
        <v>11</v>
      </c>
      <c r="D1831" s="12">
        <v>45444</v>
      </c>
      <c r="E1831" s="11">
        <f t="shared" si="56"/>
        <v>2024</v>
      </c>
      <c r="F1831" s="11">
        <f t="shared" si="57"/>
        <v>6</v>
      </c>
      <c r="G1831" s="11">
        <v>16</v>
      </c>
      <c r="H1831" s="11">
        <v>1</v>
      </c>
      <c r="I1831" s="11">
        <v>15</v>
      </c>
      <c r="J1831" s="11">
        <v>1</v>
      </c>
      <c r="K1831" s="11">
        <v>0</v>
      </c>
      <c r="L1831" s="11">
        <v>0</v>
      </c>
      <c r="M1831" s="11">
        <v>26523</v>
      </c>
      <c r="N1831" s="11">
        <v>23526.933333333302</v>
      </c>
      <c r="O1831" s="11">
        <v>0</v>
      </c>
      <c r="P1831" s="11">
        <v>0</v>
      </c>
      <c r="Q1831" s="11">
        <v>0</v>
      </c>
      <c r="R1831" s="11">
        <v>0</v>
      </c>
      <c r="S1831" s="11">
        <v>0</v>
      </c>
      <c r="T1831" s="11">
        <v>0.64258122225992098</v>
      </c>
      <c r="U1831" s="11">
        <v>0</v>
      </c>
      <c r="V1831" s="11">
        <v>0</v>
      </c>
      <c r="W1831" s="11">
        <v>0</v>
      </c>
      <c r="X1831" s="11">
        <v>0</v>
      </c>
      <c r="Y1831" s="11">
        <v>0</v>
      </c>
      <c r="Z1831" s="11">
        <v>0</v>
      </c>
      <c r="AA1831" s="11">
        <v>0</v>
      </c>
      <c r="AB1831" s="11">
        <v>0</v>
      </c>
      <c r="AC1831" s="11">
        <v>43.2</v>
      </c>
      <c r="AD1831" s="11">
        <v>0</v>
      </c>
      <c r="AE1831" s="11">
        <v>0</v>
      </c>
      <c r="AF1831" s="11">
        <v>0</v>
      </c>
      <c r="AG1831" s="11">
        <v>0</v>
      </c>
      <c r="AH1831" s="11">
        <v>0</v>
      </c>
      <c r="AI1831" s="11">
        <v>0</v>
      </c>
      <c r="AJ1831" s="11">
        <v>0</v>
      </c>
      <c r="AK1831" s="11">
        <v>0</v>
      </c>
      <c r="AL1831" s="11">
        <v>0</v>
      </c>
      <c r="AM1831" s="11">
        <v>1318</v>
      </c>
      <c r="AN1831" s="11">
        <v>2368.7333333333299</v>
      </c>
      <c r="AO1831" s="11">
        <v>0</v>
      </c>
      <c r="AP1831" s="11">
        <v>9233.2666666666591</v>
      </c>
      <c r="AQ1831" s="11">
        <v>283.8</v>
      </c>
    </row>
    <row r="1832" spans="1:43" hidden="1" x14ac:dyDescent="0.45">
      <c r="A1832" s="11">
        <v>1830</v>
      </c>
      <c r="B1832" s="11" t="s">
        <v>15</v>
      </c>
      <c r="C1832" s="11" t="s">
        <v>11</v>
      </c>
      <c r="D1832" s="12">
        <v>45474</v>
      </c>
      <c r="E1832" s="11">
        <f t="shared" si="56"/>
        <v>2024</v>
      </c>
      <c r="F1832" s="11">
        <f t="shared" si="57"/>
        <v>7</v>
      </c>
      <c r="G1832" s="11">
        <v>19</v>
      </c>
      <c r="H1832" s="11">
        <v>0</v>
      </c>
      <c r="I1832" s="11">
        <v>19</v>
      </c>
      <c r="J1832" s="11">
        <v>0</v>
      </c>
      <c r="K1832" s="11">
        <v>0</v>
      </c>
      <c r="L1832" s="11">
        <v>0</v>
      </c>
      <c r="M1832" s="11">
        <v>20939.210526315699</v>
      </c>
      <c r="N1832" s="11">
        <v>0</v>
      </c>
      <c r="O1832" s="11">
        <v>0</v>
      </c>
      <c r="P1832" s="11">
        <v>0</v>
      </c>
      <c r="Q1832" s="11">
        <v>0</v>
      </c>
      <c r="R1832" s="11">
        <v>0</v>
      </c>
      <c r="S1832" s="11">
        <v>0</v>
      </c>
      <c r="T1832" s="11">
        <v>0.44214276616500497</v>
      </c>
      <c r="U1832" s="11">
        <v>0</v>
      </c>
      <c r="V1832" s="11">
        <v>0</v>
      </c>
      <c r="W1832" s="11">
        <v>0</v>
      </c>
      <c r="X1832" s="11">
        <v>0</v>
      </c>
      <c r="Y1832" s="11">
        <v>0</v>
      </c>
      <c r="Z1832" s="11">
        <v>0</v>
      </c>
      <c r="AA1832" s="11">
        <v>0</v>
      </c>
      <c r="AB1832" s="11">
        <v>0</v>
      </c>
      <c r="AC1832" s="11">
        <v>34.105263157894697</v>
      </c>
      <c r="AD1832" s="11">
        <v>0</v>
      </c>
      <c r="AE1832" s="11">
        <v>0</v>
      </c>
      <c r="AF1832" s="11">
        <v>0</v>
      </c>
      <c r="AG1832" s="11">
        <v>0</v>
      </c>
      <c r="AH1832" s="11">
        <v>0</v>
      </c>
      <c r="AI1832" s="11">
        <v>0</v>
      </c>
      <c r="AJ1832" s="11">
        <v>0</v>
      </c>
      <c r="AK1832" s="11">
        <v>0</v>
      </c>
      <c r="AL1832" s="11">
        <v>0</v>
      </c>
      <c r="AM1832" s="11">
        <v>1040.5263157894699</v>
      </c>
      <c r="AN1832" s="11">
        <v>1870.05263157894</v>
      </c>
      <c r="AO1832" s="11">
        <v>0</v>
      </c>
      <c r="AP1832" s="11">
        <v>7289.4210526315701</v>
      </c>
      <c r="AQ1832" s="11">
        <v>224.052631578947</v>
      </c>
    </row>
    <row r="1833" spans="1:43" hidden="1" x14ac:dyDescent="0.45">
      <c r="A1833" s="11">
        <v>1831</v>
      </c>
      <c r="B1833" s="11" t="s">
        <v>15</v>
      </c>
      <c r="C1833" s="11" t="s">
        <v>11</v>
      </c>
      <c r="D1833" s="12">
        <v>45505</v>
      </c>
      <c r="E1833" s="11">
        <f t="shared" si="56"/>
        <v>2024</v>
      </c>
      <c r="F1833" s="11">
        <f t="shared" si="57"/>
        <v>8</v>
      </c>
      <c r="G1833" s="11">
        <v>17</v>
      </c>
      <c r="H1833" s="11">
        <v>1</v>
      </c>
      <c r="I1833" s="11">
        <v>16</v>
      </c>
      <c r="J1833" s="11">
        <v>1</v>
      </c>
      <c r="K1833" s="11">
        <v>0</v>
      </c>
      <c r="L1833" s="11">
        <v>0</v>
      </c>
      <c r="M1833" s="11">
        <v>24865.3125</v>
      </c>
      <c r="N1833" s="11">
        <v>0</v>
      </c>
      <c r="O1833" s="11">
        <v>0</v>
      </c>
      <c r="P1833" s="11">
        <v>0</v>
      </c>
      <c r="Q1833" s="11">
        <v>0</v>
      </c>
      <c r="R1833" s="11">
        <v>0</v>
      </c>
      <c r="S1833" s="11">
        <v>0</v>
      </c>
      <c r="T1833" s="11">
        <v>0.71705868405350404</v>
      </c>
      <c r="U1833" s="11">
        <v>0</v>
      </c>
      <c r="V1833" s="11">
        <v>0</v>
      </c>
      <c r="W1833" s="11">
        <v>0</v>
      </c>
      <c r="X1833" s="11">
        <v>0</v>
      </c>
      <c r="Y1833" s="11">
        <v>0</v>
      </c>
      <c r="Z1833" s="11">
        <v>0</v>
      </c>
      <c r="AA1833" s="11">
        <v>0</v>
      </c>
      <c r="AB1833" s="11">
        <v>0</v>
      </c>
      <c r="AC1833" s="11">
        <v>40.5</v>
      </c>
      <c r="AD1833" s="11">
        <v>0</v>
      </c>
      <c r="AE1833" s="11">
        <v>0</v>
      </c>
      <c r="AF1833" s="11">
        <v>0</v>
      </c>
      <c r="AG1833" s="11">
        <v>0</v>
      </c>
      <c r="AH1833" s="11">
        <v>0</v>
      </c>
      <c r="AI1833" s="11">
        <v>0</v>
      </c>
      <c r="AJ1833" s="11">
        <v>0</v>
      </c>
      <c r="AK1833" s="11">
        <v>0</v>
      </c>
      <c r="AL1833" s="11">
        <v>0</v>
      </c>
      <c r="AM1833" s="11">
        <v>1235.625</v>
      </c>
      <c r="AN1833" s="11">
        <v>2220.6875</v>
      </c>
      <c r="AO1833" s="11">
        <v>0</v>
      </c>
      <c r="AP1833" s="11">
        <v>8656.1875</v>
      </c>
      <c r="AQ1833" s="11">
        <v>266.0625</v>
      </c>
    </row>
    <row r="1834" spans="1:43" hidden="1" x14ac:dyDescent="0.45">
      <c r="A1834" s="11">
        <v>1832</v>
      </c>
      <c r="B1834" s="11" t="s">
        <v>15</v>
      </c>
      <c r="C1834" s="11" t="s">
        <v>11</v>
      </c>
      <c r="D1834" s="12">
        <v>45536</v>
      </c>
      <c r="E1834" s="11">
        <f t="shared" si="56"/>
        <v>2024</v>
      </c>
      <c r="F1834" s="11">
        <f t="shared" si="57"/>
        <v>9</v>
      </c>
      <c r="G1834" s="11">
        <v>17</v>
      </c>
      <c r="H1834" s="11">
        <v>3</v>
      </c>
      <c r="I1834" s="11">
        <v>14</v>
      </c>
      <c r="J1834" s="11">
        <v>3</v>
      </c>
      <c r="K1834" s="11">
        <v>3</v>
      </c>
      <c r="L1834" s="11">
        <v>0</v>
      </c>
      <c r="M1834" s="11">
        <v>28417.5</v>
      </c>
      <c r="N1834" s="11">
        <v>0</v>
      </c>
      <c r="O1834" s="11">
        <v>0</v>
      </c>
      <c r="P1834" s="11">
        <v>0</v>
      </c>
      <c r="Q1834" s="11">
        <v>0</v>
      </c>
      <c r="R1834" s="11">
        <v>0</v>
      </c>
      <c r="S1834" s="11">
        <v>0</v>
      </c>
      <c r="T1834" s="11">
        <v>0.56568983084517499</v>
      </c>
      <c r="U1834" s="11">
        <v>0</v>
      </c>
      <c r="V1834" s="11">
        <v>0</v>
      </c>
      <c r="W1834" s="11">
        <v>0</v>
      </c>
      <c r="X1834" s="11">
        <v>0</v>
      </c>
      <c r="Y1834" s="11">
        <v>0</v>
      </c>
      <c r="Z1834" s="11">
        <v>0</v>
      </c>
      <c r="AA1834" s="11">
        <v>0</v>
      </c>
      <c r="AB1834" s="11">
        <v>0</v>
      </c>
      <c r="AC1834" s="11">
        <v>46.285714285714199</v>
      </c>
      <c r="AD1834" s="11">
        <v>0</v>
      </c>
      <c r="AE1834" s="11">
        <v>0</v>
      </c>
      <c r="AF1834" s="11">
        <v>0</v>
      </c>
      <c r="AG1834" s="11">
        <v>0</v>
      </c>
      <c r="AH1834" s="11">
        <v>0</v>
      </c>
      <c r="AI1834" s="11">
        <v>0</v>
      </c>
      <c r="AJ1834" s="11">
        <v>0</v>
      </c>
      <c r="AK1834" s="11">
        <v>0</v>
      </c>
      <c r="AL1834" s="11">
        <v>0</v>
      </c>
      <c r="AM1834" s="11">
        <v>1412.1428571428501</v>
      </c>
      <c r="AN1834" s="11">
        <v>2537.9285714285702</v>
      </c>
      <c r="AO1834" s="11">
        <v>0</v>
      </c>
      <c r="AP1834" s="11">
        <v>9892.7857142857101</v>
      </c>
      <c r="AQ1834" s="11">
        <v>304.07142857142799</v>
      </c>
    </row>
    <row r="1835" spans="1:43" hidden="1" x14ac:dyDescent="0.45">
      <c r="A1835" s="11">
        <v>1833</v>
      </c>
      <c r="B1835" s="11" t="s">
        <v>15</v>
      </c>
      <c r="C1835" s="11" t="s">
        <v>11</v>
      </c>
      <c r="D1835" s="12">
        <v>45566</v>
      </c>
      <c r="E1835" s="11">
        <f t="shared" si="56"/>
        <v>2024</v>
      </c>
      <c r="F1835" s="11">
        <f t="shared" si="57"/>
        <v>10</v>
      </c>
      <c r="G1835" s="11">
        <v>19</v>
      </c>
      <c r="H1835" s="11">
        <v>2</v>
      </c>
      <c r="I1835" s="11">
        <v>17</v>
      </c>
      <c r="J1835" s="11">
        <v>2</v>
      </c>
      <c r="K1835" s="11">
        <v>0</v>
      </c>
      <c r="L1835" s="11">
        <v>0</v>
      </c>
      <c r="M1835" s="11">
        <v>23402.647058823499</v>
      </c>
      <c r="N1835" s="11">
        <v>0</v>
      </c>
      <c r="O1835" s="11">
        <v>0</v>
      </c>
      <c r="P1835" s="11">
        <v>0</v>
      </c>
      <c r="Q1835" s="11">
        <v>0</v>
      </c>
      <c r="R1835" s="11">
        <v>0</v>
      </c>
      <c r="S1835" s="11">
        <v>0</v>
      </c>
      <c r="T1835" s="11">
        <v>0.58655431512140599</v>
      </c>
      <c r="U1835" s="11">
        <v>0</v>
      </c>
      <c r="V1835" s="11">
        <v>0</v>
      </c>
      <c r="W1835" s="11">
        <v>0</v>
      </c>
      <c r="X1835" s="11">
        <v>0</v>
      </c>
      <c r="Y1835" s="11">
        <v>0</v>
      </c>
      <c r="Z1835" s="11">
        <v>0</v>
      </c>
      <c r="AA1835" s="11">
        <v>0</v>
      </c>
      <c r="AB1835" s="11">
        <v>0</v>
      </c>
      <c r="AC1835" s="11">
        <v>38.117647058823501</v>
      </c>
      <c r="AD1835" s="11">
        <v>0</v>
      </c>
      <c r="AE1835" s="11">
        <v>0</v>
      </c>
      <c r="AF1835" s="11">
        <v>0</v>
      </c>
      <c r="AG1835" s="11">
        <v>0</v>
      </c>
      <c r="AH1835" s="11">
        <v>0</v>
      </c>
      <c r="AI1835" s="11">
        <v>0</v>
      </c>
      <c r="AJ1835" s="11">
        <v>0</v>
      </c>
      <c r="AK1835" s="11">
        <v>0</v>
      </c>
      <c r="AL1835" s="11">
        <v>0</v>
      </c>
      <c r="AM1835" s="11">
        <v>1162.9411764705801</v>
      </c>
      <c r="AN1835" s="11">
        <v>2090.0588235294099</v>
      </c>
      <c r="AO1835" s="11">
        <v>0</v>
      </c>
      <c r="AP1835" s="11">
        <v>8147</v>
      </c>
      <c r="AQ1835" s="11">
        <v>250.41176470588201</v>
      </c>
    </row>
    <row r="1836" spans="1:43" hidden="1" x14ac:dyDescent="0.45">
      <c r="A1836" s="11">
        <v>1834</v>
      </c>
      <c r="B1836" s="11" t="s">
        <v>15</v>
      </c>
      <c r="C1836" s="11" t="s">
        <v>11</v>
      </c>
      <c r="D1836" s="12">
        <v>45597</v>
      </c>
      <c r="E1836" s="11">
        <f t="shared" si="56"/>
        <v>2024</v>
      </c>
      <c r="F1836" s="11">
        <f t="shared" si="57"/>
        <v>11</v>
      </c>
      <c r="G1836" s="11">
        <v>16</v>
      </c>
      <c r="H1836" s="11">
        <v>0</v>
      </c>
      <c r="I1836" s="11">
        <v>16</v>
      </c>
      <c r="J1836" s="11">
        <v>0</v>
      </c>
      <c r="K1836" s="11">
        <v>0</v>
      </c>
      <c r="L1836" s="11">
        <v>0</v>
      </c>
      <c r="M1836" s="11">
        <v>24865.3125</v>
      </c>
      <c r="N1836" s="11">
        <v>0</v>
      </c>
      <c r="O1836" s="11">
        <v>0</v>
      </c>
      <c r="P1836" s="11">
        <v>0</v>
      </c>
      <c r="Q1836" s="11">
        <v>0</v>
      </c>
      <c r="R1836" s="11">
        <v>0</v>
      </c>
      <c r="S1836" s="11">
        <v>0</v>
      </c>
      <c r="T1836" s="11">
        <v>0.58251991442302398</v>
      </c>
      <c r="U1836" s="11">
        <v>0</v>
      </c>
      <c r="V1836" s="11">
        <v>0</v>
      </c>
      <c r="W1836" s="11">
        <v>0</v>
      </c>
      <c r="X1836" s="11">
        <v>0</v>
      </c>
      <c r="Y1836" s="11">
        <v>0</v>
      </c>
      <c r="Z1836" s="11">
        <v>0</v>
      </c>
      <c r="AA1836" s="11">
        <v>0</v>
      </c>
      <c r="AB1836" s="11">
        <v>0</v>
      </c>
      <c r="AC1836" s="11">
        <v>40.5</v>
      </c>
      <c r="AD1836" s="11">
        <v>0</v>
      </c>
      <c r="AE1836" s="11">
        <v>0</v>
      </c>
      <c r="AF1836" s="11">
        <v>0</v>
      </c>
      <c r="AG1836" s="11">
        <v>0</v>
      </c>
      <c r="AH1836" s="11">
        <v>0</v>
      </c>
      <c r="AI1836" s="11">
        <v>0</v>
      </c>
      <c r="AJ1836" s="11">
        <v>0</v>
      </c>
      <c r="AK1836" s="11">
        <v>0</v>
      </c>
      <c r="AL1836" s="11">
        <v>0</v>
      </c>
      <c r="AM1836" s="11">
        <v>1235.625</v>
      </c>
      <c r="AN1836" s="11">
        <v>2220.6875</v>
      </c>
      <c r="AO1836" s="11">
        <v>0</v>
      </c>
      <c r="AP1836" s="11">
        <v>8656.1875</v>
      </c>
      <c r="AQ1836" s="11">
        <v>266.0625</v>
      </c>
    </row>
    <row r="1837" spans="1:43" hidden="1" x14ac:dyDescent="0.45">
      <c r="A1837" s="11">
        <v>1835</v>
      </c>
      <c r="B1837" s="11" t="s">
        <v>15</v>
      </c>
      <c r="C1837" s="11" t="s">
        <v>11</v>
      </c>
      <c r="D1837" s="12">
        <v>45627</v>
      </c>
      <c r="E1837" s="11">
        <f t="shared" si="56"/>
        <v>2024</v>
      </c>
      <c r="F1837" s="11">
        <f t="shared" si="57"/>
        <v>12</v>
      </c>
      <c r="G1837" s="11">
        <v>18</v>
      </c>
      <c r="H1837" s="11">
        <v>1</v>
      </c>
      <c r="I1837" s="11">
        <v>17</v>
      </c>
      <c r="J1837" s="11">
        <v>1</v>
      </c>
      <c r="K1837" s="11">
        <v>0</v>
      </c>
      <c r="L1837" s="11">
        <v>0</v>
      </c>
      <c r="M1837" s="11">
        <v>23402.647058823499</v>
      </c>
      <c r="N1837" s="11">
        <v>0</v>
      </c>
      <c r="O1837" s="11">
        <v>0</v>
      </c>
      <c r="P1837" s="11">
        <v>0</v>
      </c>
      <c r="Q1837" s="11">
        <v>0</v>
      </c>
      <c r="R1837" s="11">
        <v>0</v>
      </c>
      <c r="S1837" s="11">
        <v>0</v>
      </c>
      <c r="T1837" s="11">
        <v>0.50989565196040099</v>
      </c>
      <c r="U1837" s="11">
        <v>0</v>
      </c>
      <c r="V1837" s="11">
        <v>0</v>
      </c>
      <c r="W1837" s="11">
        <v>0</v>
      </c>
      <c r="X1837" s="11">
        <v>0</v>
      </c>
      <c r="Y1837" s="11">
        <v>0</v>
      </c>
      <c r="Z1837" s="11">
        <v>0</v>
      </c>
      <c r="AA1837" s="11">
        <v>0</v>
      </c>
      <c r="AB1837" s="11">
        <v>0</v>
      </c>
      <c r="AC1837" s="11">
        <v>38.117647058823501</v>
      </c>
      <c r="AD1837" s="11">
        <v>0</v>
      </c>
      <c r="AE1837" s="11">
        <v>0</v>
      </c>
      <c r="AF1837" s="11">
        <v>0</v>
      </c>
      <c r="AG1837" s="11">
        <v>0</v>
      </c>
      <c r="AH1837" s="11">
        <v>0</v>
      </c>
      <c r="AI1837" s="11">
        <v>0</v>
      </c>
      <c r="AJ1837" s="11">
        <v>0</v>
      </c>
      <c r="AK1837" s="11">
        <v>0</v>
      </c>
      <c r="AL1837" s="11">
        <v>0</v>
      </c>
      <c r="AM1837" s="11">
        <v>1162.9411764705801</v>
      </c>
      <c r="AN1837" s="11">
        <v>2090.0588235294099</v>
      </c>
      <c r="AO1837" s="11">
        <v>0</v>
      </c>
      <c r="AP1837" s="11">
        <v>8147</v>
      </c>
      <c r="AQ1837" s="11">
        <v>250.41176470588201</v>
      </c>
    </row>
    <row r="1838" spans="1:43" x14ac:dyDescent="0.45">
      <c r="A1838" s="11">
        <v>1836</v>
      </c>
      <c r="B1838" s="11" t="s">
        <v>15</v>
      </c>
      <c r="C1838" s="11" t="s">
        <v>11</v>
      </c>
      <c r="D1838" s="12">
        <v>45658</v>
      </c>
      <c r="E1838" s="11">
        <f t="shared" si="56"/>
        <v>2025</v>
      </c>
      <c r="F1838" s="11">
        <f t="shared" si="57"/>
        <v>1</v>
      </c>
      <c r="G1838" s="11">
        <v>18</v>
      </c>
      <c r="H1838" s="11">
        <v>4</v>
      </c>
      <c r="I1838" s="11">
        <v>14</v>
      </c>
      <c r="J1838" s="11">
        <v>4</v>
      </c>
      <c r="K1838" s="11">
        <v>3</v>
      </c>
      <c r="L1838" s="11">
        <v>0</v>
      </c>
      <c r="M1838" s="11">
        <v>28417.5</v>
      </c>
      <c r="N1838" s="11">
        <v>0</v>
      </c>
      <c r="O1838" s="11">
        <v>0</v>
      </c>
      <c r="P1838" s="11">
        <v>0</v>
      </c>
      <c r="Q1838" s="11">
        <v>0</v>
      </c>
      <c r="R1838" s="11">
        <v>0</v>
      </c>
      <c r="S1838" s="11">
        <v>0</v>
      </c>
      <c r="T1838" s="11">
        <v>0.73135195471832803</v>
      </c>
      <c r="U1838" s="11">
        <v>0</v>
      </c>
      <c r="V1838" s="11">
        <v>0</v>
      </c>
      <c r="W1838" s="11">
        <v>0</v>
      </c>
      <c r="X1838" s="11">
        <v>0</v>
      </c>
      <c r="Y1838" s="11">
        <v>0</v>
      </c>
      <c r="Z1838" s="11">
        <v>0</v>
      </c>
      <c r="AA1838" s="11">
        <v>0</v>
      </c>
      <c r="AB1838" s="11">
        <v>0</v>
      </c>
      <c r="AC1838" s="11">
        <v>46.285714285714199</v>
      </c>
      <c r="AD1838" s="11">
        <v>0</v>
      </c>
      <c r="AE1838" s="11">
        <v>0</v>
      </c>
      <c r="AF1838" s="11">
        <v>0</v>
      </c>
      <c r="AG1838" s="11">
        <v>0</v>
      </c>
      <c r="AH1838" s="11">
        <v>0</v>
      </c>
      <c r="AI1838" s="11">
        <v>0</v>
      </c>
      <c r="AJ1838" s="11">
        <v>0</v>
      </c>
      <c r="AK1838" s="11">
        <v>0</v>
      </c>
      <c r="AL1838" s="11">
        <v>0</v>
      </c>
      <c r="AM1838" s="11">
        <v>1412.1428571428501</v>
      </c>
      <c r="AN1838" s="11">
        <v>2537.9285714285702</v>
      </c>
      <c r="AO1838" s="11">
        <v>0</v>
      </c>
      <c r="AP1838" s="11">
        <v>9892.7857142857101</v>
      </c>
      <c r="AQ1838" s="11">
        <v>304.07142857142799</v>
      </c>
    </row>
    <row r="1839" spans="1:43" x14ac:dyDescent="0.45">
      <c r="A1839" s="11">
        <v>1837</v>
      </c>
      <c r="B1839" s="11" t="s">
        <v>15</v>
      </c>
      <c r="C1839" s="11" t="s">
        <v>11</v>
      </c>
      <c r="D1839" s="12">
        <v>45689</v>
      </c>
      <c r="E1839" s="11">
        <f t="shared" si="56"/>
        <v>2025</v>
      </c>
      <c r="F1839" s="11">
        <f t="shared" si="57"/>
        <v>2</v>
      </c>
      <c r="G1839" s="11">
        <v>16</v>
      </c>
      <c r="H1839" s="11">
        <v>0</v>
      </c>
      <c r="I1839" s="11">
        <v>16</v>
      </c>
      <c r="J1839" s="11">
        <v>0</v>
      </c>
      <c r="K1839" s="11">
        <v>0</v>
      </c>
      <c r="L1839" s="11">
        <v>0</v>
      </c>
      <c r="M1839" s="11">
        <v>24865.3125</v>
      </c>
      <c r="N1839" s="11">
        <v>0</v>
      </c>
      <c r="O1839" s="11">
        <v>0</v>
      </c>
      <c r="P1839" s="11">
        <v>0</v>
      </c>
      <c r="Q1839" s="11">
        <v>0</v>
      </c>
      <c r="R1839" s="11">
        <v>0</v>
      </c>
      <c r="S1839" s="11">
        <v>0</v>
      </c>
      <c r="T1839" s="11">
        <v>0.66136425205535698</v>
      </c>
      <c r="U1839" s="11">
        <v>0</v>
      </c>
      <c r="V1839" s="11">
        <v>0</v>
      </c>
      <c r="W1839" s="11">
        <v>0</v>
      </c>
      <c r="X1839" s="11">
        <v>0</v>
      </c>
      <c r="Y1839" s="11">
        <v>0</v>
      </c>
      <c r="Z1839" s="11">
        <v>0</v>
      </c>
      <c r="AA1839" s="11">
        <v>0</v>
      </c>
      <c r="AB1839" s="11">
        <v>0</v>
      </c>
      <c r="AC1839" s="11">
        <v>40.5</v>
      </c>
      <c r="AD1839" s="11">
        <v>0</v>
      </c>
      <c r="AE1839" s="11">
        <v>0</v>
      </c>
      <c r="AF1839" s="11">
        <v>0</v>
      </c>
      <c r="AG1839" s="11">
        <v>0</v>
      </c>
      <c r="AH1839" s="11">
        <v>0</v>
      </c>
      <c r="AI1839" s="11">
        <v>0</v>
      </c>
      <c r="AJ1839" s="11">
        <v>0</v>
      </c>
      <c r="AK1839" s="11">
        <v>0</v>
      </c>
      <c r="AL1839" s="11">
        <v>0</v>
      </c>
      <c r="AM1839" s="11">
        <v>1235.625</v>
      </c>
      <c r="AN1839" s="11">
        <v>2220.6875</v>
      </c>
      <c r="AO1839" s="11">
        <v>0</v>
      </c>
      <c r="AP1839" s="11">
        <v>8656.1875</v>
      </c>
      <c r="AQ1839" s="11">
        <v>266.0625</v>
      </c>
    </row>
    <row r="1840" spans="1:43" x14ac:dyDescent="0.45">
      <c r="A1840" s="11">
        <v>1838</v>
      </c>
      <c r="B1840" s="11" t="s">
        <v>15</v>
      </c>
      <c r="C1840" s="11" t="s">
        <v>11</v>
      </c>
      <c r="D1840" s="12">
        <v>45717</v>
      </c>
      <c r="E1840" s="11">
        <f t="shared" si="56"/>
        <v>2025</v>
      </c>
      <c r="F1840" s="11">
        <f t="shared" si="57"/>
        <v>3</v>
      </c>
      <c r="G1840" s="11">
        <v>17</v>
      </c>
      <c r="H1840" s="11">
        <v>1</v>
      </c>
      <c r="I1840" s="11">
        <v>16</v>
      </c>
      <c r="J1840" s="11">
        <v>1</v>
      </c>
      <c r="K1840" s="11">
        <v>0</v>
      </c>
      <c r="L1840" s="11">
        <v>0</v>
      </c>
      <c r="M1840" s="11">
        <v>24865.3125</v>
      </c>
      <c r="N1840" s="11">
        <v>0</v>
      </c>
      <c r="O1840" s="11">
        <v>0</v>
      </c>
      <c r="P1840" s="11">
        <v>0</v>
      </c>
      <c r="Q1840" s="11">
        <v>0</v>
      </c>
      <c r="R1840" s="11">
        <v>0</v>
      </c>
      <c r="S1840" s="11">
        <v>0</v>
      </c>
      <c r="T1840" s="11">
        <v>0.49051511477020998</v>
      </c>
      <c r="U1840" s="11">
        <v>0</v>
      </c>
      <c r="V1840" s="11">
        <v>0</v>
      </c>
      <c r="W1840" s="11">
        <v>0</v>
      </c>
      <c r="X1840" s="11">
        <v>0</v>
      </c>
      <c r="Y1840" s="11">
        <v>0</v>
      </c>
      <c r="Z1840" s="11">
        <v>0</v>
      </c>
      <c r="AA1840" s="11">
        <v>0</v>
      </c>
      <c r="AB1840" s="11">
        <v>0</v>
      </c>
      <c r="AC1840" s="11">
        <v>40.5</v>
      </c>
      <c r="AD1840" s="11">
        <v>0</v>
      </c>
      <c r="AE1840" s="11">
        <v>0</v>
      </c>
      <c r="AF1840" s="11">
        <v>0</v>
      </c>
      <c r="AG1840" s="11">
        <v>0</v>
      </c>
      <c r="AH1840" s="11">
        <v>0</v>
      </c>
      <c r="AI1840" s="11">
        <v>0</v>
      </c>
      <c r="AJ1840" s="11">
        <v>0</v>
      </c>
      <c r="AK1840" s="11">
        <v>0</v>
      </c>
      <c r="AL1840" s="11">
        <v>0</v>
      </c>
      <c r="AM1840" s="11">
        <v>1235.625</v>
      </c>
      <c r="AN1840" s="11">
        <v>2220.6875</v>
      </c>
      <c r="AO1840" s="11">
        <v>0</v>
      </c>
      <c r="AP1840" s="11">
        <v>8656.1875</v>
      </c>
      <c r="AQ1840" s="11">
        <v>266.0625</v>
      </c>
    </row>
    <row r="1841" spans="1:43" x14ac:dyDescent="0.45">
      <c r="A1841" s="11">
        <v>1839</v>
      </c>
      <c r="B1841" s="11" t="s">
        <v>15</v>
      </c>
      <c r="C1841" s="11" t="s">
        <v>11</v>
      </c>
      <c r="D1841" s="12">
        <v>45748</v>
      </c>
      <c r="E1841" s="11">
        <f t="shared" si="56"/>
        <v>2025</v>
      </c>
      <c r="F1841" s="11">
        <f t="shared" si="57"/>
        <v>4</v>
      </c>
      <c r="G1841" s="11">
        <v>18</v>
      </c>
      <c r="H1841" s="11">
        <v>0</v>
      </c>
      <c r="I1841" s="11">
        <v>18</v>
      </c>
      <c r="J1841" s="11">
        <v>0</v>
      </c>
      <c r="K1841" s="11">
        <v>0</v>
      </c>
      <c r="L1841" s="11">
        <v>0</v>
      </c>
      <c r="M1841" s="11">
        <v>22102.5</v>
      </c>
      <c r="N1841" s="11">
        <v>0</v>
      </c>
      <c r="O1841" s="11">
        <v>0</v>
      </c>
      <c r="P1841" s="11">
        <v>0</v>
      </c>
      <c r="Q1841" s="11">
        <v>0</v>
      </c>
      <c r="R1841" s="11">
        <v>0</v>
      </c>
      <c r="S1841" s="11">
        <v>0</v>
      </c>
      <c r="T1841" s="11">
        <v>0.491700614124854</v>
      </c>
      <c r="U1841" s="11">
        <v>0</v>
      </c>
      <c r="V1841" s="11">
        <v>0</v>
      </c>
      <c r="W1841" s="11">
        <v>0</v>
      </c>
      <c r="X1841" s="11">
        <v>0</v>
      </c>
      <c r="Y1841" s="11">
        <v>0</v>
      </c>
      <c r="Z1841" s="11">
        <v>0</v>
      </c>
      <c r="AA1841" s="11">
        <v>0</v>
      </c>
      <c r="AB1841" s="11">
        <v>0</v>
      </c>
      <c r="AC1841" s="11">
        <v>36</v>
      </c>
      <c r="AD1841" s="11">
        <v>0</v>
      </c>
      <c r="AE1841" s="11">
        <v>0</v>
      </c>
      <c r="AF1841" s="11">
        <v>0</v>
      </c>
      <c r="AG1841" s="11">
        <v>0</v>
      </c>
      <c r="AH1841" s="11">
        <v>0</v>
      </c>
      <c r="AI1841" s="11">
        <v>0</v>
      </c>
      <c r="AJ1841" s="11">
        <v>0</v>
      </c>
      <c r="AK1841" s="11">
        <v>0</v>
      </c>
      <c r="AL1841" s="11">
        <v>0</v>
      </c>
      <c r="AM1841" s="11">
        <v>1098.3333333333301</v>
      </c>
      <c r="AN1841" s="11">
        <v>1973.94444444444</v>
      </c>
      <c r="AO1841" s="11">
        <v>0</v>
      </c>
      <c r="AP1841" s="11">
        <v>7694.3888888888796</v>
      </c>
      <c r="AQ1841" s="11">
        <v>236.5</v>
      </c>
    </row>
    <row r="1842" spans="1:43" x14ac:dyDescent="0.45">
      <c r="A1842" s="11">
        <v>1840</v>
      </c>
      <c r="B1842" s="11" t="s">
        <v>15</v>
      </c>
      <c r="C1842" s="11" t="s">
        <v>11</v>
      </c>
      <c r="D1842" s="12">
        <v>45778</v>
      </c>
      <c r="E1842" s="11">
        <f t="shared" si="56"/>
        <v>2025</v>
      </c>
      <c r="F1842" s="11">
        <f t="shared" si="57"/>
        <v>5</v>
      </c>
      <c r="G1842" s="11">
        <v>17</v>
      </c>
      <c r="H1842" s="11">
        <v>3</v>
      </c>
      <c r="I1842" s="11">
        <v>14</v>
      </c>
      <c r="J1842" s="11">
        <v>3</v>
      </c>
      <c r="K1842" s="11">
        <v>0</v>
      </c>
      <c r="L1842" s="11">
        <v>0</v>
      </c>
      <c r="M1842" s="11">
        <v>28417.5</v>
      </c>
      <c r="N1842" s="11">
        <v>0</v>
      </c>
      <c r="O1842" s="11">
        <v>0</v>
      </c>
      <c r="P1842" s="11">
        <v>0</v>
      </c>
      <c r="Q1842" s="11">
        <v>0</v>
      </c>
      <c r="R1842" s="11">
        <v>0</v>
      </c>
      <c r="S1842" s="11">
        <v>0</v>
      </c>
      <c r="T1842" s="11">
        <v>0.81126762640931604</v>
      </c>
      <c r="U1842" s="11">
        <v>0</v>
      </c>
      <c r="V1842" s="11">
        <v>0</v>
      </c>
      <c r="W1842" s="11">
        <v>0</v>
      </c>
      <c r="X1842" s="11">
        <v>0</v>
      </c>
      <c r="Y1842" s="11">
        <v>0</v>
      </c>
      <c r="Z1842" s="11">
        <v>0</v>
      </c>
      <c r="AA1842" s="11">
        <v>0</v>
      </c>
      <c r="AB1842" s="11">
        <v>0</v>
      </c>
      <c r="AC1842" s="11">
        <v>46.285714285714199</v>
      </c>
      <c r="AD1842" s="11">
        <v>0</v>
      </c>
      <c r="AE1842" s="11">
        <v>0</v>
      </c>
      <c r="AF1842" s="11">
        <v>0</v>
      </c>
      <c r="AG1842" s="11">
        <v>0</v>
      </c>
      <c r="AH1842" s="11">
        <v>0</v>
      </c>
      <c r="AI1842" s="11">
        <v>0</v>
      </c>
      <c r="AJ1842" s="11">
        <v>0</v>
      </c>
      <c r="AK1842" s="11">
        <v>0</v>
      </c>
      <c r="AL1842" s="11">
        <v>0</v>
      </c>
      <c r="AM1842" s="11">
        <v>1412.1428571428501</v>
      </c>
      <c r="AN1842" s="11">
        <v>2537.9285714285702</v>
      </c>
      <c r="AO1842" s="11">
        <v>0</v>
      </c>
      <c r="AP1842" s="11">
        <v>9892.7857142857101</v>
      </c>
      <c r="AQ1842" s="11">
        <v>304.07142857142799</v>
      </c>
    </row>
    <row r="1843" spans="1:43" x14ac:dyDescent="0.45">
      <c r="A1843" s="11">
        <v>1841</v>
      </c>
      <c r="B1843" s="11" t="s">
        <v>15</v>
      </c>
      <c r="C1843" s="11" t="s">
        <v>11</v>
      </c>
      <c r="D1843" s="12">
        <v>45809</v>
      </c>
      <c r="E1843" s="11">
        <f t="shared" si="56"/>
        <v>2025</v>
      </c>
      <c r="F1843" s="11">
        <f t="shared" si="57"/>
        <v>6</v>
      </c>
      <c r="G1843" s="11">
        <v>17</v>
      </c>
      <c r="H1843" s="11">
        <v>0</v>
      </c>
      <c r="I1843" s="11">
        <v>17</v>
      </c>
      <c r="J1843" s="11">
        <v>0</v>
      </c>
      <c r="K1843" s="11">
        <v>0</v>
      </c>
      <c r="L1843" s="11">
        <v>0</v>
      </c>
      <c r="M1843" s="11">
        <v>23402.647058823499</v>
      </c>
      <c r="N1843" s="11">
        <v>0</v>
      </c>
      <c r="O1843" s="11">
        <v>0</v>
      </c>
      <c r="P1843" s="11">
        <v>0</v>
      </c>
      <c r="Q1843" s="11">
        <v>0</v>
      </c>
      <c r="R1843" s="11">
        <v>0</v>
      </c>
      <c r="S1843" s="11">
        <v>0</v>
      </c>
      <c r="T1843" s="11">
        <v>0.56698343140581298</v>
      </c>
      <c r="U1843" s="11">
        <v>0</v>
      </c>
      <c r="V1843" s="11">
        <v>0</v>
      </c>
      <c r="W1843" s="11">
        <v>0</v>
      </c>
      <c r="X1843" s="11">
        <v>0</v>
      </c>
      <c r="Y1843" s="11">
        <v>0</v>
      </c>
      <c r="Z1843" s="11">
        <v>0</v>
      </c>
      <c r="AA1843" s="11">
        <v>0</v>
      </c>
      <c r="AB1843" s="11">
        <v>0</v>
      </c>
      <c r="AC1843" s="11">
        <v>38.117647058823501</v>
      </c>
      <c r="AD1843" s="11">
        <v>0</v>
      </c>
      <c r="AE1843" s="11">
        <v>0</v>
      </c>
      <c r="AF1843" s="11">
        <v>0</v>
      </c>
      <c r="AG1843" s="11">
        <v>0</v>
      </c>
      <c r="AH1843" s="11">
        <v>0</v>
      </c>
      <c r="AI1843" s="11">
        <v>0</v>
      </c>
      <c r="AJ1843" s="11">
        <v>0</v>
      </c>
      <c r="AK1843" s="11">
        <v>0</v>
      </c>
      <c r="AL1843" s="11">
        <v>0</v>
      </c>
      <c r="AM1843" s="11">
        <v>1162.9411764705801</v>
      </c>
      <c r="AN1843" s="11">
        <v>2090.0588235294099</v>
      </c>
      <c r="AO1843" s="11">
        <v>0</v>
      </c>
      <c r="AP1843" s="11">
        <v>8147</v>
      </c>
      <c r="AQ1843" s="11">
        <v>250.41176470588201</v>
      </c>
    </row>
    <row r="1844" spans="1:43" x14ac:dyDescent="0.45">
      <c r="A1844" s="11">
        <v>1842</v>
      </c>
      <c r="B1844" s="11" t="s">
        <v>15</v>
      </c>
      <c r="C1844" s="11" t="s">
        <v>11</v>
      </c>
      <c r="D1844" s="12">
        <v>45839</v>
      </c>
      <c r="E1844" s="11">
        <f t="shared" si="56"/>
        <v>2025</v>
      </c>
      <c r="F1844" s="11">
        <f t="shared" si="57"/>
        <v>7</v>
      </c>
      <c r="G1844" s="11">
        <v>19</v>
      </c>
      <c r="H1844" s="11">
        <v>0</v>
      </c>
      <c r="I1844" s="11">
        <v>19</v>
      </c>
      <c r="J1844" s="11">
        <v>0</v>
      </c>
      <c r="K1844" s="11">
        <v>0</v>
      </c>
      <c r="L1844" s="11">
        <v>0</v>
      </c>
      <c r="M1844" s="11">
        <v>20939.210526315699</v>
      </c>
      <c r="N1844" s="11">
        <v>0</v>
      </c>
      <c r="O1844" s="11">
        <v>0</v>
      </c>
      <c r="P1844" s="11">
        <v>0</v>
      </c>
      <c r="Q1844" s="11">
        <v>0</v>
      </c>
      <c r="R1844" s="11">
        <v>0</v>
      </c>
      <c r="S1844" s="11">
        <v>0</v>
      </c>
      <c r="T1844" s="11">
        <v>0.44214276616500497</v>
      </c>
      <c r="U1844" s="11">
        <v>0</v>
      </c>
      <c r="V1844" s="11">
        <v>0</v>
      </c>
      <c r="W1844" s="11">
        <v>0</v>
      </c>
      <c r="X1844" s="11">
        <v>0</v>
      </c>
      <c r="Y1844" s="11">
        <v>0</v>
      </c>
      <c r="Z1844" s="11">
        <v>0</v>
      </c>
      <c r="AA1844" s="11">
        <v>0</v>
      </c>
      <c r="AB1844" s="11">
        <v>0</v>
      </c>
      <c r="AC1844" s="11">
        <v>34.105263157894697</v>
      </c>
      <c r="AD1844" s="11">
        <v>0</v>
      </c>
      <c r="AE1844" s="11">
        <v>0</v>
      </c>
      <c r="AF1844" s="11">
        <v>0</v>
      </c>
      <c r="AG1844" s="11">
        <v>0</v>
      </c>
      <c r="AH1844" s="11">
        <v>0</v>
      </c>
      <c r="AI1844" s="11">
        <v>0</v>
      </c>
      <c r="AJ1844" s="11">
        <v>0</v>
      </c>
      <c r="AK1844" s="11">
        <v>0</v>
      </c>
      <c r="AL1844" s="11">
        <v>0</v>
      </c>
      <c r="AM1844" s="11">
        <v>1040.5263157894699</v>
      </c>
      <c r="AN1844" s="11">
        <v>1870.05263157894</v>
      </c>
      <c r="AO1844" s="11">
        <v>0</v>
      </c>
      <c r="AP1844" s="11">
        <v>7289.4210526315701</v>
      </c>
      <c r="AQ1844" s="11">
        <v>224.052631578947</v>
      </c>
    </row>
    <row r="1845" spans="1:43" x14ac:dyDescent="0.45">
      <c r="A1845" s="11">
        <v>1843</v>
      </c>
      <c r="B1845" s="11" t="s">
        <v>15</v>
      </c>
      <c r="C1845" s="11" t="s">
        <v>11</v>
      </c>
      <c r="D1845" s="12">
        <v>45870</v>
      </c>
      <c r="E1845" s="11">
        <f t="shared" si="56"/>
        <v>2025</v>
      </c>
      <c r="F1845" s="11">
        <f t="shared" si="57"/>
        <v>8</v>
      </c>
      <c r="G1845" s="11">
        <v>16</v>
      </c>
      <c r="H1845" s="11">
        <v>0</v>
      </c>
      <c r="I1845" s="11">
        <v>16</v>
      </c>
      <c r="J1845" s="11">
        <v>0</v>
      </c>
      <c r="K1845" s="11">
        <v>0</v>
      </c>
      <c r="L1845" s="11">
        <v>0</v>
      </c>
      <c r="M1845" s="11">
        <v>24865.3125</v>
      </c>
      <c r="N1845" s="11">
        <v>0</v>
      </c>
      <c r="O1845" s="11">
        <v>0</v>
      </c>
      <c r="P1845" s="11">
        <v>0</v>
      </c>
      <c r="Q1845" s="11">
        <v>0</v>
      </c>
      <c r="R1845" s="11">
        <v>0</v>
      </c>
      <c r="S1845" s="11">
        <v>0</v>
      </c>
      <c r="T1845" s="11">
        <v>0.71705868405350404</v>
      </c>
      <c r="U1845" s="11">
        <v>0</v>
      </c>
      <c r="V1845" s="11">
        <v>0</v>
      </c>
      <c r="W1845" s="11">
        <v>0</v>
      </c>
      <c r="X1845" s="11">
        <v>0</v>
      </c>
      <c r="Y1845" s="11">
        <v>0</v>
      </c>
      <c r="Z1845" s="11">
        <v>0</v>
      </c>
      <c r="AA1845" s="11">
        <v>0</v>
      </c>
      <c r="AB1845" s="11">
        <v>0</v>
      </c>
      <c r="AC1845" s="11">
        <v>40.5</v>
      </c>
      <c r="AD1845" s="11">
        <v>0</v>
      </c>
      <c r="AE1845" s="11">
        <v>0</v>
      </c>
      <c r="AF1845" s="11">
        <v>0</v>
      </c>
      <c r="AG1845" s="11">
        <v>0</v>
      </c>
      <c r="AH1845" s="11">
        <v>0</v>
      </c>
      <c r="AI1845" s="11">
        <v>0</v>
      </c>
      <c r="AJ1845" s="11">
        <v>0</v>
      </c>
      <c r="AK1845" s="11">
        <v>0</v>
      </c>
      <c r="AL1845" s="11">
        <v>0</v>
      </c>
      <c r="AM1845" s="11">
        <v>1235.625</v>
      </c>
      <c r="AN1845" s="11">
        <v>2220.6875</v>
      </c>
      <c r="AO1845" s="11">
        <v>0</v>
      </c>
      <c r="AP1845" s="11">
        <v>8656.1875</v>
      </c>
      <c r="AQ1845" s="11">
        <v>266.0625</v>
      </c>
    </row>
    <row r="1846" spans="1:43" x14ac:dyDescent="0.45">
      <c r="A1846" s="11">
        <v>1844</v>
      </c>
      <c r="B1846" s="11" t="s">
        <v>15</v>
      </c>
      <c r="C1846" s="11" t="s">
        <v>11</v>
      </c>
      <c r="D1846" s="12">
        <v>45901</v>
      </c>
      <c r="E1846" s="11">
        <f t="shared" si="56"/>
        <v>2025</v>
      </c>
      <c r="F1846" s="11">
        <f t="shared" si="57"/>
        <v>9</v>
      </c>
      <c r="G1846" s="11">
        <v>18</v>
      </c>
      <c r="H1846" s="11">
        <v>0</v>
      </c>
      <c r="I1846" s="11">
        <v>18</v>
      </c>
      <c r="J1846" s="11">
        <v>0</v>
      </c>
      <c r="K1846" s="11">
        <v>0</v>
      </c>
      <c r="L1846" s="11">
        <v>0</v>
      </c>
      <c r="M1846" s="11">
        <v>22102.5</v>
      </c>
      <c r="N1846" s="11">
        <v>0</v>
      </c>
      <c r="O1846" s="11">
        <v>0</v>
      </c>
      <c r="P1846" s="11">
        <v>0</v>
      </c>
      <c r="Q1846" s="11">
        <v>0</v>
      </c>
      <c r="R1846" s="11">
        <v>0</v>
      </c>
      <c r="S1846" s="11">
        <v>0</v>
      </c>
      <c r="T1846" s="11">
        <v>0.43998097954624699</v>
      </c>
      <c r="U1846" s="11">
        <v>0</v>
      </c>
      <c r="V1846" s="11">
        <v>0</v>
      </c>
      <c r="W1846" s="11">
        <v>0</v>
      </c>
      <c r="X1846" s="11">
        <v>0</v>
      </c>
      <c r="Y1846" s="11">
        <v>0</v>
      </c>
      <c r="Z1846" s="11">
        <v>0</v>
      </c>
      <c r="AA1846" s="11">
        <v>0</v>
      </c>
      <c r="AB1846" s="11">
        <v>0</v>
      </c>
      <c r="AC1846" s="11">
        <v>36</v>
      </c>
      <c r="AD1846" s="11">
        <v>0</v>
      </c>
      <c r="AE1846" s="11">
        <v>0</v>
      </c>
      <c r="AF1846" s="11">
        <v>0</v>
      </c>
      <c r="AG1846" s="11">
        <v>0</v>
      </c>
      <c r="AH1846" s="11">
        <v>0</v>
      </c>
      <c r="AI1846" s="11">
        <v>0</v>
      </c>
      <c r="AJ1846" s="11">
        <v>0</v>
      </c>
      <c r="AK1846" s="11">
        <v>0</v>
      </c>
      <c r="AL1846" s="11">
        <v>0</v>
      </c>
      <c r="AM1846" s="11">
        <v>1098.3333333333301</v>
      </c>
      <c r="AN1846" s="11">
        <v>1973.94444444444</v>
      </c>
      <c r="AO1846" s="11">
        <v>0</v>
      </c>
      <c r="AP1846" s="11">
        <v>7694.3888888888796</v>
      </c>
      <c r="AQ1846" s="11">
        <v>236.5</v>
      </c>
    </row>
    <row r="1847" spans="1:43" x14ac:dyDescent="0.45">
      <c r="A1847" s="11">
        <v>1845</v>
      </c>
      <c r="B1847" s="11" t="s">
        <v>15</v>
      </c>
      <c r="C1847" s="11" t="s">
        <v>11</v>
      </c>
      <c r="D1847" s="12">
        <v>45931</v>
      </c>
      <c r="E1847" s="11">
        <f t="shared" si="56"/>
        <v>2025</v>
      </c>
      <c r="F1847" s="11">
        <f t="shared" si="57"/>
        <v>10</v>
      </c>
      <c r="G1847" s="11">
        <v>18</v>
      </c>
      <c r="H1847" s="11">
        <v>3</v>
      </c>
      <c r="I1847" s="11">
        <v>15</v>
      </c>
      <c r="J1847" s="11">
        <v>3</v>
      </c>
      <c r="K1847" s="11">
        <v>2</v>
      </c>
      <c r="L1847" s="11">
        <v>0</v>
      </c>
      <c r="M1847" s="11">
        <v>26523</v>
      </c>
      <c r="N1847" s="11">
        <v>0</v>
      </c>
      <c r="O1847" s="11">
        <v>0</v>
      </c>
      <c r="P1847" s="11">
        <v>0</v>
      </c>
      <c r="Q1847" s="11">
        <v>0</v>
      </c>
      <c r="R1847" s="11">
        <v>0</v>
      </c>
      <c r="S1847" s="11">
        <v>0</v>
      </c>
      <c r="T1847" s="11">
        <v>0.66476155713759399</v>
      </c>
      <c r="U1847" s="11">
        <v>0</v>
      </c>
      <c r="V1847" s="11">
        <v>0</v>
      </c>
      <c r="W1847" s="11">
        <v>0</v>
      </c>
      <c r="X1847" s="11">
        <v>0</v>
      </c>
      <c r="Y1847" s="11">
        <v>0</v>
      </c>
      <c r="Z1847" s="11">
        <v>0</v>
      </c>
      <c r="AA1847" s="11">
        <v>0</v>
      </c>
      <c r="AB1847" s="11">
        <v>0</v>
      </c>
      <c r="AC1847" s="11">
        <v>43.2</v>
      </c>
      <c r="AD1847" s="11">
        <v>0</v>
      </c>
      <c r="AE1847" s="11">
        <v>0</v>
      </c>
      <c r="AF1847" s="11">
        <v>0</v>
      </c>
      <c r="AG1847" s="11">
        <v>0</v>
      </c>
      <c r="AH1847" s="11">
        <v>0</v>
      </c>
      <c r="AI1847" s="11">
        <v>0</v>
      </c>
      <c r="AJ1847" s="11">
        <v>0</v>
      </c>
      <c r="AK1847" s="11">
        <v>0</v>
      </c>
      <c r="AL1847" s="11">
        <v>0</v>
      </c>
      <c r="AM1847" s="11">
        <v>1318</v>
      </c>
      <c r="AN1847" s="11">
        <v>2368.7333333333299</v>
      </c>
      <c r="AO1847" s="11">
        <v>0</v>
      </c>
      <c r="AP1847" s="11">
        <v>9233.2666666666591</v>
      </c>
      <c r="AQ1847" s="11">
        <v>283.8</v>
      </c>
    </row>
    <row r="1848" spans="1:43" x14ac:dyDescent="0.45">
      <c r="A1848" s="11">
        <v>1846</v>
      </c>
      <c r="B1848" s="11" t="s">
        <v>15</v>
      </c>
      <c r="C1848" s="11" t="s">
        <v>11</v>
      </c>
      <c r="D1848" s="12">
        <v>45962</v>
      </c>
      <c r="E1848" s="11">
        <f t="shared" si="56"/>
        <v>2025</v>
      </c>
      <c r="F1848" s="11">
        <f t="shared" si="57"/>
        <v>11</v>
      </c>
      <c r="G1848" s="11">
        <v>16</v>
      </c>
      <c r="H1848" s="11">
        <v>0</v>
      </c>
      <c r="I1848" s="11">
        <v>16</v>
      </c>
      <c r="J1848" s="11">
        <v>0</v>
      </c>
      <c r="K1848" s="11">
        <v>0</v>
      </c>
      <c r="L1848" s="11">
        <v>0</v>
      </c>
      <c r="M1848" s="11">
        <v>24865.3125</v>
      </c>
      <c r="N1848" s="11">
        <v>0</v>
      </c>
      <c r="O1848" s="11">
        <v>0</v>
      </c>
      <c r="P1848" s="11">
        <v>0</v>
      </c>
      <c r="Q1848" s="11">
        <v>0</v>
      </c>
      <c r="R1848" s="11">
        <v>0</v>
      </c>
      <c r="S1848" s="11">
        <v>0</v>
      </c>
      <c r="T1848" s="11">
        <v>0.58251991442302398</v>
      </c>
      <c r="U1848" s="11">
        <v>0</v>
      </c>
      <c r="V1848" s="11">
        <v>0</v>
      </c>
      <c r="W1848" s="11">
        <v>0</v>
      </c>
      <c r="X1848" s="11">
        <v>0</v>
      </c>
      <c r="Y1848" s="11">
        <v>0</v>
      </c>
      <c r="Z1848" s="11">
        <v>0</v>
      </c>
      <c r="AA1848" s="11">
        <v>0</v>
      </c>
      <c r="AB1848" s="11">
        <v>0</v>
      </c>
      <c r="AC1848" s="11">
        <v>40.5</v>
      </c>
      <c r="AD1848" s="11">
        <v>0</v>
      </c>
      <c r="AE1848" s="11">
        <v>0</v>
      </c>
      <c r="AF1848" s="11">
        <v>0</v>
      </c>
      <c r="AG1848" s="11">
        <v>0</v>
      </c>
      <c r="AH1848" s="11">
        <v>0</v>
      </c>
      <c r="AI1848" s="11">
        <v>0</v>
      </c>
      <c r="AJ1848" s="11">
        <v>0</v>
      </c>
      <c r="AK1848" s="11">
        <v>0</v>
      </c>
      <c r="AL1848" s="11">
        <v>0</v>
      </c>
      <c r="AM1848" s="11">
        <v>1235.625</v>
      </c>
      <c r="AN1848" s="11">
        <v>2220.6875</v>
      </c>
      <c r="AO1848" s="11">
        <v>0</v>
      </c>
      <c r="AP1848" s="11">
        <v>8656.1875</v>
      </c>
      <c r="AQ1848" s="11">
        <v>266.0625</v>
      </c>
    </row>
    <row r="1849" spans="1:43" x14ac:dyDescent="0.45">
      <c r="A1849" s="11">
        <v>1847</v>
      </c>
      <c r="B1849" s="11" t="s">
        <v>15</v>
      </c>
      <c r="C1849" s="11" t="s">
        <v>11</v>
      </c>
      <c r="D1849" s="12">
        <v>45992</v>
      </c>
      <c r="E1849" s="11">
        <f t="shared" si="56"/>
        <v>2025</v>
      </c>
      <c r="F1849" s="11">
        <f t="shared" si="57"/>
        <v>12</v>
      </c>
      <c r="G1849" s="11">
        <v>19</v>
      </c>
      <c r="H1849" s="11">
        <v>1</v>
      </c>
      <c r="I1849" s="11">
        <v>18</v>
      </c>
      <c r="J1849" s="11">
        <v>1</v>
      </c>
      <c r="K1849" s="11">
        <v>0</v>
      </c>
      <c r="L1849" s="11">
        <v>0</v>
      </c>
      <c r="M1849" s="11">
        <v>22102.5</v>
      </c>
      <c r="N1849" s="11">
        <v>0</v>
      </c>
      <c r="O1849" s="11">
        <v>0</v>
      </c>
      <c r="P1849" s="11">
        <v>0</v>
      </c>
      <c r="Q1849" s="11">
        <v>0</v>
      </c>
      <c r="R1849" s="11">
        <v>0</v>
      </c>
      <c r="S1849" s="11">
        <v>0</v>
      </c>
      <c r="T1849" s="11">
        <v>0.481568115740378</v>
      </c>
      <c r="U1849" s="11">
        <v>0</v>
      </c>
      <c r="V1849" s="11">
        <v>0</v>
      </c>
      <c r="W1849" s="11">
        <v>0</v>
      </c>
      <c r="X1849" s="11">
        <v>0</v>
      </c>
      <c r="Y1849" s="11">
        <v>0</v>
      </c>
      <c r="Z1849" s="11">
        <v>0</v>
      </c>
      <c r="AA1849" s="11">
        <v>0</v>
      </c>
      <c r="AB1849" s="11">
        <v>0</v>
      </c>
      <c r="AC1849" s="11">
        <v>36</v>
      </c>
      <c r="AD1849" s="11">
        <v>0</v>
      </c>
      <c r="AE1849" s="11">
        <v>0</v>
      </c>
      <c r="AF1849" s="11">
        <v>0</v>
      </c>
      <c r="AG1849" s="11">
        <v>0</v>
      </c>
      <c r="AH1849" s="11">
        <v>0</v>
      </c>
      <c r="AI1849" s="11">
        <v>0</v>
      </c>
      <c r="AJ1849" s="11">
        <v>0</v>
      </c>
      <c r="AK1849" s="11">
        <v>0</v>
      </c>
      <c r="AL1849" s="11">
        <v>0</v>
      </c>
      <c r="AM1849" s="11">
        <v>1098.3333333333301</v>
      </c>
      <c r="AN1849" s="11">
        <v>1973.94444444444</v>
      </c>
      <c r="AO1849" s="11">
        <v>0</v>
      </c>
      <c r="AP1849" s="11">
        <v>7694.3888888888796</v>
      </c>
      <c r="AQ1849" s="11">
        <v>236.5</v>
      </c>
    </row>
    <row r="1850" spans="1:43" hidden="1" x14ac:dyDescent="0.45">
      <c r="A1850" s="11">
        <v>1848</v>
      </c>
      <c r="B1850" s="11" t="s">
        <v>15</v>
      </c>
      <c r="C1850" s="11" t="s">
        <v>12</v>
      </c>
      <c r="D1850" s="12">
        <v>42005</v>
      </c>
      <c r="E1850" s="11">
        <f t="shared" si="56"/>
        <v>2015</v>
      </c>
      <c r="F1850" s="11">
        <f t="shared" si="57"/>
        <v>1</v>
      </c>
      <c r="G1850" s="11">
        <v>17</v>
      </c>
      <c r="H1850" s="11">
        <v>1</v>
      </c>
      <c r="I1850" s="11">
        <v>16</v>
      </c>
      <c r="J1850" s="11">
        <v>1</v>
      </c>
      <c r="K1850" s="11">
        <v>0</v>
      </c>
      <c r="L1850" s="11">
        <v>527</v>
      </c>
      <c r="M1850" s="11">
        <v>25417.9375</v>
      </c>
      <c r="N1850" s="11">
        <v>16229.9375</v>
      </c>
      <c r="O1850" s="11">
        <v>27996.056328532399</v>
      </c>
      <c r="P1850" s="11">
        <v>2563.45596969506</v>
      </c>
      <c r="Q1850" s="11">
        <v>17887.711988294901</v>
      </c>
      <c r="R1850" s="11">
        <v>0.67830047475811905</v>
      </c>
      <c r="S1850" s="11">
        <v>11.604234693641001</v>
      </c>
      <c r="T1850" s="11">
        <v>0.41943696362183502</v>
      </c>
      <c r="U1850" s="11">
        <v>0</v>
      </c>
      <c r="V1850" s="11">
        <v>26.5625</v>
      </c>
      <c r="W1850" s="11">
        <v>0</v>
      </c>
      <c r="X1850" s="11">
        <v>7.4375</v>
      </c>
      <c r="Y1850" s="11">
        <v>19.125</v>
      </c>
      <c r="Z1850" s="11">
        <v>5.3125</v>
      </c>
      <c r="AA1850" s="11">
        <v>5.3125</v>
      </c>
      <c r="AB1850" s="11">
        <v>12.75</v>
      </c>
      <c r="AC1850" s="11">
        <v>44.625</v>
      </c>
      <c r="AD1850" s="11">
        <v>386.42708333333297</v>
      </c>
      <c r="AE1850" s="11">
        <v>0</v>
      </c>
      <c r="AF1850" s="11">
        <v>0</v>
      </c>
      <c r="AG1850" s="11">
        <v>0</v>
      </c>
      <c r="AH1850" s="11">
        <v>0</v>
      </c>
      <c r="AI1850" s="11">
        <v>0</v>
      </c>
      <c r="AJ1850" s="11">
        <v>0</v>
      </c>
      <c r="AK1850" s="11">
        <v>0</v>
      </c>
      <c r="AL1850" s="11">
        <v>0</v>
      </c>
      <c r="AM1850" s="11">
        <v>0</v>
      </c>
      <c r="AN1850" s="11">
        <v>2996.3125</v>
      </c>
      <c r="AO1850" s="11">
        <v>0</v>
      </c>
      <c r="AP1850" s="11">
        <v>16889</v>
      </c>
      <c r="AQ1850" s="11">
        <v>0</v>
      </c>
    </row>
    <row r="1851" spans="1:43" hidden="1" x14ac:dyDescent="0.45">
      <c r="A1851" s="11">
        <v>1849</v>
      </c>
      <c r="B1851" s="11" t="s">
        <v>15</v>
      </c>
      <c r="C1851" s="11" t="s">
        <v>12</v>
      </c>
      <c r="D1851" s="12">
        <v>42036</v>
      </c>
      <c r="E1851" s="11">
        <f t="shared" si="56"/>
        <v>2015</v>
      </c>
      <c r="F1851" s="11">
        <f t="shared" si="57"/>
        <v>2</v>
      </c>
      <c r="G1851" s="11">
        <v>16</v>
      </c>
      <c r="H1851" s="11">
        <v>2</v>
      </c>
      <c r="I1851" s="11">
        <v>14</v>
      </c>
      <c r="J1851" s="11">
        <v>2</v>
      </c>
      <c r="K1851" s="11">
        <v>2</v>
      </c>
      <c r="L1851" s="11">
        <v>574.57142857142799</v>
      </c>
      <c r="M1851" s="11">
        <v>27778.571428571398</v>
      </c>
      <c r="N1851" s="11">
        <v>21085.285714285699</v>
      </c>
      <c r="O1851" s="11">
        <v>30799.232319058901</v>
      </c>
      <c r="P1851" s="11">
        <v>2786.7326282166</v>
      </c>
      <c r="Q1851" s="11">
        <v>23439.221001794998</v>
      </c>
      <c r="R1851" s="11">
        <v>0.86030422016908403</v>
      </c>
      <c r="S1851" s="11">
        <v>12.631695490366701</v>
      </c>
      <c r="T1851" s="11">
        <v>0.54323620696053898</v>
      </c>
      <c r="U1851" s="11">
        <v>0</v>
      </c>
      <c r="V1851" s="11">
        <v>27.5</v>
      </c>
      <c r="W1851" s="11">
        <v>4.2857142857142803</v>
      </c>
      <c r="X1851" s="11">
        <v>6.5</v>
      </c>
      <c r="Y1851" s="11">
        <v>16.714285714285701</v>
      </c>
      <c r="Z1851" s="11">
        <v>5.71428571428571</v>
      </c>
      <c r="AA1851" s="11">
        <v>5.71428571428571</v>
      </c>
      <c r="AB1851" s="11">
        <v>13.714285714285699</v>
      </c>
      <c r="AC1851" s="11">
        <v>48.428571428571402</v>
      </c>
      <c r="AD1851" s="11">
        <v>495.21134817563302</v>
      </c>
      <c r="AE1851" s="11">
        <v>0</v>
      </c>
      <c r="AF1851" s="11">
        <v>0</v>
      </c>
      <c r="AG1851" s="11">
        <v>0</v>
      </c>
      <c r="AH1851" s="11">
        <v>0</v>
      </c>
      <c r="AI1851" s="11">
        <v>0</v>
      </c>
      <c r="AJ1851" s="11">
        <v>0</v>
      </c>
      <c r="AK1851" s="11">
        <v>0</v>
      </c>
      <c r="AL1851" s="11">
        <v>0</v>
      </c>
      <c r="AM1851" s="11">
        <v>0</v>
      </c>
      <c r="AN1851" s="11">
        <v>4391.4285714285697</v>
      </c>
      <c r="AO1851" s="11">
        <v>0</v>
      </c>
      <c r="AP1851" s="11">
        <v>21640.214285714199</v>
      </c>
      <c r="AQ1851" s="11">
        <v>0</v>
      </c>
    </row>
    <row r="1852" spans="1:43" hidden="1" x14ac:dyDescent="0.45">
      <c r="A1852" s="11">
        <v>1850</v>
      </c>
      <c r="B1852" s="11" t="s">
        <v>15</v>
      </c>
      <c r="C1852" s="11" t="s">
        <v>12</v>
      </c>
      <c r="D1852" s="12">
        <v>42064</v>
      </c>
      <c r="E1852" s="11">
        <f t="shared" si="56"/>
        <v>2015</v>
      </c>
      <c r="F1852" s="11">
        <f t="shared" si="57"/>
        <v>3</v>
      </c>
      <c r="G1852" s="11">
        <v>18</v>
      </c>
      <c r="H1852" s="11">
        <v>0</v>
      </c>
      <c r="I1852" s="11">
        <v>18</v>
      </c>
      <c r="J1852" s="11">
        <v>0</v>
      </c>
      <c r="K1852" s="11">
        <v>0</v>
      </c>
      <c r="L1852" s="11">
        <v>496</v>
      </c>
      <c r="M1852" s="11">
        <v>23965.111111111099</v>
      </c>
      <c r="N1852" s="11">
        <v>14497.277777777699</v>
      </c>
      <c r="O1852" s="11">
        <v>25213.957945203401</v>
      </c>
      <c r="P1852" s="11">
        <v>2295.0558585455001</v>
      </c>
      <c r="Q1852" s="11">
        <v>15253.9317920702</v>
      </c>
      <c r="R1852" s="11">
        <v>0.60492330936429295</v>
      </c>
      <c r="S1852" s="11">
        <v>10.9864903952954</v>
      </c>
      <c r="T1852" s="11">
        <v>0.35558640588736401</v>
      </c>
      <c r="U1852" s="11">
        <v>0</v>
      </c>
      <c r="V1852" s="11">
        <v>25</v>
      </c>
      <c r="W1852" s="11">
        <v>0</v>
      </c>
      <c r="X1852" s="11">
        <v>7</v>
      </c>
      <c r="Y1852" s="11">
        <v>18</v>
      </c>
      <c r="Z1852" s="11">
        <v>5</v>
      </c>
      <c r="AA1852" s="11">
        <v>5</v>
      </c>
      <c r="AB1852" s="11">
        <v>12</v>
      </c>
      <c r="AC1852" s="11">
        <v>42</v>
      </c>
      <c r="AD1852" s="11">
        <v>345.17328042328</v>
      </c>
      <c r="AE1852" s="11">
        <v>0</v>
      </c>
      <c r="AF1852" s="11">
        <v>0</v>
      </c>
      <c r="AG1852" s="11">
        <v>0</v>
      </c>
      <c r="AH1852" s="11">
        <v>0</v>
      </c>
      <c r="AI1852" s="11">
        <v>0</v>
      </c>
      <c r="AJ1852" s="11">
        <v>0</v>
      </c>
      <c r="AK1852" s="11">
        <v>0</v>
      </c>
      <c r="AL1852" s="11">
        <v>0</v>
      </c>
      <c r="AM1852" s="11">
        <v>0</v>
      </c>
      <c r="AN1852" s="11">
        <v>2689.0555555555502</v>
      </c>
      <c r="AO1852" s="11">
        <v>0</v>
      </c>
      <c r="AP1852" s="11">
        <v>16246.222222222201</v>
      </c>
      <c r="AQ1852" s="11">
        <v>0</v>
      </c>
    </row>
    <row r="1853" spans="1:43" hidden="1" x14ac:dyDescent="0.45">
      <c r="A1853" s="11">
        <v>1851</v>
      </c>
      <c r="B1853" s="11" t="s">
        <v>15</v>
      </c>
      <c r="C1853" s="11" t="s">
        <v>12</v>
      </c>
      <c r="D1853" s="12">
        <v>42095</v>
      </c>
      <c r="E1853" s="11">
        <f t="shared" si="56"/>
        <v>2015</v>
      </c>
      <c r="F1853" s="11">
        <f t="shared" si="57"/>
        <v>4</v>
      </c>
      <c r="G1853" s="11">
        <v>18</v>
      </c>
      <c r="H1853" s="11">
        <v>0</v>
      </c>
      <c r="I1853" s="11">
        <v>18</v>
      </c>
      <c r="J1853" s="11">
        <v>0</v>
      </c>
      <c r="K1853" s="11">
        <v>0</v>
      </c>
      <c r="L1853" s="11">
        <v>556.444444444444</v>
      </c>
      <c r="M1853" s="11">
        <v>26550.3888888888</v>
      </c>
      <c r="N1853" s="11">
        <v>19939.777777777701</v>
      </c>
      <c r="O1853" s="11">
        <v>31821.9196873539</v>
      </c>
      <c r="P1853" s="11">
        <v>2307.8620839677301</v>
      </c>
      <c r="Q1853" s="11">
        <v>23915.360274342798</v>
      </c>
      <c r="R1853" s="11">
        <v>0.74967677891849205</v>
      </c>
      <c r="S1853" s="11">
        <v>13.7869105589551</v>
      </c>
      <c r="T1853" s="11">
        <v>0.51039115570185001</v>
      </c>
      <c r="U1853" s="11">
        <v>0</v>
      </c>
      <c r="V1853" s="11">
        <v>24.0555555555555</v>
      </c>
      <c r="W1853" s="11">
        <v>0</v>
      </c>
      <c r="X1853" s="11">
        <v>0.38888888888888801</v>
      </c>
      <c r="Y1853" s="11">
        <v>23.6666666666666</v>
      </c>
      <c r="Z1853" s="11">
        <v>5.9444444444444402</v>
      </c>
      <c r="AA1853" s="11">
        <v>5.9444444444444402</v>
      </c>
      <c r="AB1853" s="11">
        <v>12</v>
      </c>
      <c r="AC1853" s="11">
        <v>59</v>
      </c>
      <c r="AD1853" s="11">
        <v>337.79391534391499</v>
      </c>
      <c r="AE1853" s="11">
        <v>0</v>
      </c>
      <c r="AF1853" s="11">
        <v>0</v>
      </c>
      <c r="AG1853" s="11">
        <v>0</v>
      </c>
      <c r="AH1853" s="11">
        <v>0</v>
      </c>
      <c r="AI1853" s="11">
        <v>0</v>
      </c>
      <c r="AJ1853" s="11">
        <v>0</v>
      </c>
      <c r="AK1853" s="11">
        <v>0</v>
      </c>
      <c r="AL1853" s="11">
        <v>0</v>
      </c>
      <c r="AM1853" s="11">
        <v>0</v>
      </c>
      <c r="AN1853" s="11">
        <v>3806.7777777777701</v>
      </c>
      <c r="AO1853" s="11">
        <v>0</v>
      </c>
      <c r="AP1853" s="11">
        <v>15085.333333333299</v>
      </c>
      <c r="AQ1853" s="11">
        <v>46.7222222222222</v>
      </c>
    </row>
    <row r="1854" spans="1:43" hidden="1" x14ac:dyDescent="0.45">
      <c r="A1854" s="11">
        <v>1852</v>
      </c>
      <c r="B1854" s="11" t="s">
        <v>15</v>
      </c>
      <c r="C1854" s="11" t="s">
        <v>12</v>
      </c>
      <c r="D1854" s="12">
        <v>42125</v>
      </c>
      <c r="E1854" s="11">
        <f t="shared" si="56"/>
        <v>2015</v>
      </c>
      <c r="F1854" s="11">
        <f t="shared" si="57"/>
        <v>5</v>
      </c>
      <c r="G1854" s="11">
        <v>16</v>
      </c>
      <c r="H1854" s="11">
        <v>2</v>
      </c>
      <c r="I1854" s="11">
        <v>14</v>
      </c>
      <c r="J1854" s="11">
        <v>2</v>
      </c>
      <c r="K1854" s="11">
        <v>0</v>
      </c>
      <c r="L1854" s="11">
        <v>652.28571428571399</v>
      </c>
      <c r="M1854" s="11">
        <v>31264</v>
      </c>
      <c r="N1854" s="11">
        <v>25991.285714285699</v>
      </c>
      <c r="O1854" s="11">
        <v>36358.163418994998</v>
      </c>
      <c r="P1854" s="11">
        <v>2640.8256863924398</v>
      </c>
      <c r="Q1854" s="11">
        <v>30049.673949667998</v>
      </c>
      <c r="R1854" s="11">
        <v>0.94507516543168502</v>
      </c>
      <c r="S1854" s="11">
        <v>15.737735586791</v>
      </c>
      <c r="T1854" s="11">
        <v>0.64942593206355603</v>
      </c>
      <c r="U1854" s="11">
        <v>0</v>
      </c>
      <c r="V1854" s="11">
        <v>28.214285714285701</v>
      </c>
      <c r="W1854" s="11">
        <v>0</v>
      </c>
      <c r="X1854" s="11">
        <v>0.78571428571428503</v>
      </c>
      <c r="Y1854" s="11">
        <v>27.428571428571399</v>
      </c>
      <c r="Z1854" s="11">
        <v>6.8571428571428497</v>
      </c>
      <c r="AA1854" s="11">
        <v>6.8571428571428497</v>
      </c>
      <c r="AB1854" s="11">
        <v>13.714285714285699</v>
      </c>
      <c r="AC1854" s="11">
        <v>69.428571428571402</v>
      </c>
      <c r="AD1854" s="11">
        <v>426.30535408811602</v>
      </c>
      <c r="AE1854" s="11">
        <v>0</v>
      </c>
      <c r="AF1854" s="11">
        <v>0</v>
      </c>
      <c r="AG1854" s="11">
        <v>0</v>
      </c>
      <c r="AH1854" s="11">
        <v>0</v>
      </c>
      <c r="AI1854" s="11">
        <v>0</v>
      </c>
      <c r="AJ1854" s="11">
        <v>0</v>
      </c>
      <c r="AK1854" s="11">
        <v>0</v>
      </c>
      <c r="AL1854" s="11">
        <v>0</v>
      </c>
      <c r="AM1854" s="11">
        <v>0</v>
      </c>
      <c r="AN1854" s="11">
        <v>5430.2142857142799</v>
      </c>
      <c r="AO1854" s="11">
        <v>0</v>
      </c>
      <c r="AP1854" s="11">
        <v>18736.714285714199</v>
      </c>
      <c r="AQ1854" s="11">
        <v>0</v>
      </c>
    </row>
    <row r="1855" spans="1:43" hidden="1" x14ac:dyDescent="0.45">
      <c r="A1855" s="11">
        <v>1853</v>
      </c>
      <c r="B1855" s="11" t="s">
        <v>15</v>
      </c>
      <c r="C1855" s="11" t="s">
        <v>12</v>
      </c>
      <c r="D1855" s="12">
        <v>42156</v>
      </c>
      <c r="E1855" s="11">
        <f t="shared" si="56"/>
        <v>2015</v>
      </c>
      <c r="F1855" s="11">
        <f t="shared" si="57"/>
        <v>6</v>
      </c>
      <c r="G1855" s="11">
        <v>18</v>
      </c>
      <c r="H1855" s="11">
        <v>0</v>
      </c>
      <c r="I1855" s="11">
        <v>18</v>
      </c>
      <c r="J1855" s="11">
        <v>0</v>
      </c>
      <c r="K1855" s="11">
        <v>0</v>
      </c>
      <c r="L1855" s="11">
        <v>560.888888888888</v>
      </c>
      <c r="M1855" s="11">
        <v>26621.8888888888</v>
      </c>
      <c r="N1855" s="11">
        <v>16367.6111111111</v>
      </c>
      <c r="O1855" s="11">
        <v>32070.605096805499</v>
      </c>
      <c r="P1855" s="11">
        <v>2244.8380863480602</v>
      </c>
      <c r="Q1855" s="11">
        <v>19721.2615212889</v>
      </c>
      <c r="R1855" s="11">
        <v>0.61477477963129001</v>
      </c>
      <c r="S1855" s="11">
        <v>14.2860911490469</v>
      </c>
      <c r="T1855" s="11">
        <v>0.40915333970967499</v>
      </c>
      <c r="U1855" s="11">
        <v>0</v>
      </c>
      <c r="V1855" s="11">
        <v>24.5555555555555</v>
      </c>
      <c r="W1855" s="11">
        <v>0</v>
      </c>
      <c r="X1855" s="11">
        <v>0.33333333333333298</v>
      </c>
      <c r="Y1855" s="11">
        <v>24.2222222222222</v>
      </c>
      <c r="Z1855" s="11">
        <v>6</v>
      </c>
      <c r="AA1855" s="11">
        <v>6</v>
      </c>
      <c r="AB1855" s="11">
        <v>12.2222222222222</v>
      </c>
      <c r="AC1855" s="11">
        <v>60.1111111111111</v>
      </c>
      <c r="AD1855" s="11">
        <v>272.261885245901</v>
      </c>
      <c r="AE1855" s="11">
        <v>0</v>
      </c>
      <c r="AF1855" s="11">
        <v>0</v>
      </c>
      <c r="AG1855" s="11">
        <v>0</v>
      </c>
      <c r="AH1855" s="11">
        <v>0</v>
      </c>
      <c r="AI1855" s="11">
        <v>0</v>
      </c>
      <c r="AJ1855" s="11">
        <v>0</v>
      </c>
      <c r="AK1855" s="11">
        <v>0</v>
      </c>
      <c r="AL1855" s="11">
        <v>0</v>
      </c>
      <c r="AM1855" s="11">
        <v>0</v>
      </c>
      <c r="AN1855" s="11">
        <v>2921.4444444444398</v>
      </c>
      <c r="AO1855" s="11">
        <v>0</v>
      </c>
      <c r="AP1855" s="11">
        <v>11564.222222222201</v>
      </c>
      <c r="AQ1855" s="11">
        <v>0</v>
      </c>
    </row>
    <row r="1856" spans="1:43" hidden="1" x14ac:dyDescent="0.45">
      <c r="A1856" s="11">
        <v>1854</v>
      </c>
      <c r="B1856" s="11" t="s">
        <v>15</v>
      </c>
      <c r="C1856" s="11" t="s">
        <v>12</v>
      </c>
      <c r="D1856" s="12">
        <v>42186</v>
      </c>
      <c r="E1856" s="11">
        <f t="shared" si="56"/>
        <v>2015</v>
      </c>
      <c r="F1856" s="11">
        <f t="shared" si="57"/>
        <v>7</v>
      </c>
      <c r="G1856" s="11">
        <v>18</v>
      </c>
      <c r="H1856" s="11">
        <v>0</v>
      </c>
      <c r="I1856" s="11">
        <v>18</v>
      </c>
      <c r="J1856" s="11">
        <v>0</v>
      </c>
      <c r="K1856" s="11">
        <v>0</v>
      </c>
      <c r="L1856" s="11">
        <v>564.888888888888</v>
      </c>
      <c r="M1856" s="11">
        <v>26847.277777777701</v>
      </c>
      <c r="N1856" s="11">
        <v>19838.666666666599</v>
      </c>
      <c r="O1856" s="11">
        <v>32902.210605832297</v>
      </c>
      <c r="P1856" s="11">
        <v>2318.8369094014602</v>
      </c>
      <c r="Q1856" s="11">
        <v>24270.359900047701</v>
      </c>
      <c r="R1856" s="11">
        <v>0.73927291218143198</v>
      </c>
      <c r="S1856" s="11">
        <v>14.190460537964199</v>
      </c>
      <c r="T1856" s="11">
        <v>0.50492357832944601</v>
      </c>
      <c r="U1856" s="11">
        <v>0</v>
      </c>
      <c r="V1856" s="11">
        <v>28.3333333333333</v>
      </c>
      <c r="W1856" s="11">
        <v>0</v>
      </c>
      <c r="X1856" s="11">
        <v>1.6111111111111101</v>
      </c>
      <c r="Y1856" s="11">
        <v>26.7222222222222</v>
      </c>
      <c r="Z1856" s="11">
        <v>6</v>
      </c>
      <c r="AA1856" s="11">
        <v>6</v>
      </c>
      <c r="AB1856" s="11">
        <v>13.1111111111111</v>
      </c>
      <c r="AC1856" s="11">
        <v>60.6111111111111</v>
      </c>
      <c r="AD1856" s="11">
        <v>327.52019115889999</v>
      </c>
      <c r="AE1856" s="11">
        <v>0</v>
      </c>
      <c r="AF1856" s="11">
        <v>0</v>
      </c>
      <c r="AG1856" s="11">
        <v>0</v>
      </c>
      <c r="AH1856" s="11">
        <v>0</v>
      </c>
      <c r="AI1856" s="11">
        <v>0</v>
      </c>
      <c r="AJ1856" s="11">
        <v>0</v>
      </c>
      <c r="AK1856" s="11">
        <v>0</v>
      </c>
      <c r="AL1856" s="11">
        <v>0</v>
      </c>
      <c r="AM1856" s="11">
        <v>0</v>
      </c>
      <c r="AN1856" s="11">
        <v>3465.6666666666601</v>
      </c>
      <c r="AO1856" s="11">
        <v>0</v>
      </c>
      <c r="AP1856" s="11">
        <v>12599.166666666601</v>
      </c>
      <c r="AQ1856" s="11">
        <v>87.6666666666666</v>
      </c>
    </row>
    <row r="1857" spans="1:43" hidden="1" x14ac:dyDescent="0.45">
      <c r="A1857" s="11">
        <v>1855</v>
      </c>
      <c r="B1857" s="11" t="s">
        <v>15</v>
      </c>
      <c r="C1857" s="11" t="s">
        <v>12</v>
      </c>
      <c r="D1857" s="12">
        <v>42217</v>
      </c>
      <c r="E1857" s="11">
        <f t="shared" si="56"/>
        <v>2015</v>
      </c>
      <c r="F1857" s="11">
        <f t="shared" si="57"/>
        <v>8</v>
      </c>
      <c r="G1857" s="11">
        <v>17</v>
      </c>
      <c r="H1857" s="11">
        <v>0</v>
      </c>
      <c r="I1857" s="11">
        <v>17</v>
      </c>
      <c r="J1857" s="11">
        <v>0</v>
      </c>
      <c r="K1857" s="11">
        <v>0</v>
      </c>
      <c r="L1857" s="11">
        <v>688</v>
      </c>
      <c r="M1857" s="11">
        <v>33455.882352941102</v>
      </c>
      <c r="N1857" s="11">
        <v>22751.176470588201</v>
      </c>
      <c r="O1857" s="11">
        <v>32203.644539075201</v>
      </c>
      <c r="P1857" s="11">
        <v>2312.3369300782701</v>
      </c>
      <c r="Q1857" s="11">
        <v>21899.060113858301</v>
      </c>
      <c r="R1857" s="11">
        <v>0.67997380967763099</v>
      </c>
      <c r="S1857" s="11">
        <v>13.9342384839131</v>
      </c>
      <c r="T1857" s="11">
        <v>0.46906820094246499</v>
      </c>
      <c r="U1857" s="11">
        <v>0</v>
      </c>
      <c r="V1857" s="11">
        <v>27.117647058823501</v>
      </c>
      <c r="W1857" s="11">
        <v>0</v>
      </c>
      <c r="X1857" s="11">
        <v>0</v>
      </c>
      <c r="Y1857" s="11">
        <v>27.117647058823501</v>
      </c>
      <c r="Z1857" s="11">
        <v>6</v>
      </c>
      <c r="AA1857" s="11">
        <v>6</v>
      </c>
      <c r="AB1857" s="11">
        <v>12</v>
      </c>
      <c r="AC1857" s="11">
        <v>64</v>
      </c>
      <c r="AD1857" s="11">
        <v>355.48713235294099</v>
      </c>
      <c r="AE1857" s="11">
        <v>0</v>
      </c>
      <c r="AF1857" s="11">
        <v>0</v>
      </c>
      <c r="AG1857" s="11">
        <v>0</v>
      </c>
      <c r="AH1857" s="11">
        <v>0</v>
      </c>
      <c r="AI1857" s="11">
        <v>0</v>
      </c>
      <c r="AJ1857" s="11">
        <v>0</v>
      </c>
      <c r="AK1857" s="11">
        <v>0</v>
      </c>
      <c r="AL1857" s="11">
        <v>0</v>
      </c>
      <c r="AM1857" s="11">
        <v>0</v>
      </c>
      <c r="AN1857" s="11">
        <v>4120.2941176470504</v>
      </c>
      <c r="AO1857" s="11">
        <v>0</v>
      </c>
      <c r="AP1857" s="11">
        <v>14275.7647058823</v>
      </c>
      <c r="AQ1857" s="11">
        <v>466.35294117646998</v>
      </c>
    </row>
    <row r="1858" spans="1:43" hidden="1" x14ac:dyDescent="0.45">
      <c r="A1858" s="11">
        <v>1856</v>
      </c>
      <c r="B1858" s="11" t="s">
        <v>15</v>
      </c>
      <c r="C1858" s="11" t="s">
        <v>12</v>
      </c>
      <c r="D1858" s="12">
        <v>42248</v>
      </c>
      <c r="E1858" s="11">
        <f t="shared" si="56"/>
        <v>2015</v>
      </c>
      <c r="F1858" s="11">
        <f t="shared" si="57"/>
        <v>9</v>
      </c>
      <c r="G1858" s="11">
        <v>18</v>
      </c>
      <c r="H1858" s="11">
        <v>1</v>
      </c>
      <c r="I1858" s="11">
        <v>17</v>
      </c>
      <c r="J1858" s="11">
        <v>1</v>
      </c>
      <c r="K1858" s="11">
        <v>1</v>
      </c>
      <c r="L1858" s="11">
        <v>752.94117647058795</v>
      </c>
      <c r="M1858" s="11">
        <v>37070.764705882299</v>
      </c>
      <c r="N1858" s="11">
        <v>25777.411764705801</v>
      </c>
      <c r="O1858" s="11">
        <v>33393.250357773999</v>
      </c>
      <c r="P1858" s="11">
        <v>2336.1267931286998</v>
      </c>
      <c r="Q1858" s="11">
        <v>23071.8475240386</v>
      </c>
      <c r="R1858" s="11">
        <v>0.72860073574602002</v>
      </c>
      <c r="S1858" s="11">
        <v>15.1411004744684</v>
      </c>
      <c r="T1858" s="11">
        <v>0.48223407000599899</v>
      </c>
      <c r="U1858" s="11">
        <v>0</v>
      </c>
      <c r="V1858" s="11">
        <v>29.058823529411701</v>
      </c>
      <c r="W1858" s="11">
        <v>3.0588235294117601</v>
      </c>
      <c r="X1858" s="11">
        <v>0.94117647058823495</v>
      </c>
      <c r="Y1858" s="11">
        <v>25.058823529411701</v>
      </c>
      <c r="Z1858" s="11">
        <v>6.3529411764705799</v>
      </c>
      <c r="AA1858" s="11">
        <v>6.3529411764705799</v>
      </c>
      <c r="AB1858" s="11">
        <v>12.705882352941099</v>
      </c>
      <c r="AC1858" s="11">
        <v>69.411764705882305</v>
      </c>
      <c r="AD1858" s="11">
        <v>390.42744222688998</v>
      </c>
      <c r="AE1858" s="11">
        <v>0</v>
      </c>
      <c r="AF1858" s="11">
        <v>0</v>
      </c>
      <c r="AG1858" s="11">
        <v>0</v>
      </c>
      <c r="AH1858" s="11">
        <v>0</v>
      </c>
      <c r="AI1858" s="11">
        <v>0</v>
      </c>
      <c r="AJ1858" s="11">
        <v>0</v>
      </c>
      <c r="AK1858" s="11">
        <v>0</v>
      </c>
      <c r="AL1858" s="11">
        <v>0</v>
      </c>
      <c r="AM1858" s="11">
        <v>0</v>
      </c>
      <c r="AN1858" s="11">
        <v>4467.7058823529396</v>
      </c>
      <c r="AO1858" s="11">
        <v>0</v>
      </c>
      <c r="AP1858" s="11">
        <v>15867.0588235294</v>
      </c>
      <c r="AQ1858" s="11">
        <v>219.588235294117</v>
      </c>
    </row>
    <row r="1859" spans="1:43" hidden="1" x14ac:dyDescent="0.45">
      <c r="A1859" s="11">
        <v>1857</v>
      </c>
      <c r="B1859" s="11" t="s">
        <v>15</v>
      </c>
      <c r="C1859" s="11" t="s">
        <v>12</v>
      </c>
      <c r="D1859" s="12">
        <v>42278</v>
      </c>
      <c r="E1859" s="11">
        <f t="shared" ref="E1859:E1922" si="58">YEAR(D1859)</f>
        <v>2015</v>
      </c>
      <c r="F1859" s="11">
        <f t="shared" ref="F1859:F1922" si="59">MONTH(D1859)</f>
        <v>10</v>
      </c>
      <c r="G1859" s="11">
        <v>17</v>
      </c>
      <c r="H1859" s="11">
        <v>0</v>
      </c>
      <c r="I1859" s="11">
        <v>17</v>
      </c>
      <c r="J1859" s="11">
        <v>0</v>
      </c>
      <c r="K1859" s="11">
        <v>0</v>
      </c>
      <c r="L1859" s="11">
        <v>688.94117647058795</v>
      </c>
      <c r="M1859" s="11">
        <v>33587.352941176403</v>
      </c>
      <c r="N1859" s="11">
        <v>24757</v>
      </c>
      <c r="O1859" s="11">
        <v>31148.950343434299</v>
      </c>
      <c r="P1859" s="11">
        <v>2184.2367763012198</v>
      </c>
      <c r="Q1859" s="11">
        <v>22923.3672823657</v>
      </c>
      <c r="R1859" s="11">
        <v>0.73619498460771604</v>
      </c>
      <c r="S1859" s="11">
        <v>14.2617763387635</v>
      </c>
      <c r="T1859" s="11">
        <v>0.47909461047223301</v>
      </c>
      <c r="U1859" s="11">
        <v>0</v>
      </c>
      <c r="V1859" s="11">
        <v>27</v>
      </c>
      <c r="W1859" s="11">
        <v>0</v>
      </c>
      <c r="X1859" s="11">
        <v>0.11764705882352899</v>
      </c>
      <c r="Y1859" s="11">
        <v>26.8823529411764</v>
      </c>
      <c r="Z1859" s="11">
        <v>6</v>
      </c>
      <c r="AA1859" s="11">
        <v>6</v>
      </c>
      <c r="AB1859" s="11">
        <v>12</v>
      </c>
      <c r="AC1859" s="11">
        <v>64.117647058823493</v>
      </c>
      <c r="AD1859" s="11">
        <v>385.86951314616698</v>
      </c>
      <c r="AE1859" s="11">
        <v>0</v>
      </c>
      <c r="AF1859" s="11">
        <v>0</v>
      </c>
      <c r="AG1859" s="11">
        <v>0</v>
      </c>
      <c r="AH1859" s="11">
        <v>0</v>
      </c>
      <c r="AI1859" s="11">
        <v>0</v>
      </c>
      <c r="AJ1859" s="11">
        <v>0</v>
      </c>
      <c r="AK1859" s="11">
        <v>0</v>
      </c>
      <c r="AL1859" s="11">
        <v>0</v>
      </c>
      <c r="AM1859" s="11">
        <v>0</v>
      </c>
      <c r="AN1859" s="11">
        <v>3967.2941176470499</v>
      </c>
      <c r="AO1859" s="11">
        <v>0</v>
      </c>
      <c r="AP1859" s="11">
        <v>14761.1176470588</v>
      </c>
      <c r="AQ1859" s="11">
        <v>89.294117647058798</v>
      </c>
    </row>
    <row r="1860" spans="1:43" hidden="1" x14ac:dyDescent="0.45">
      <c r="A1860" s="11">
        <v>1858</v>
      </c>
      <c r="B1860" s="11" t="s">
        <v>15</v>
      </c>
      <c r="C1860" s="11" t="s">
        <v>12</v>
      </c>
      <c r="D1860" s="12">
        <v>42309</v>
      </c>
      <c r="E1860" s="11">
        <f t="shared" si="58"/>
        <v>2015</v>
      </c>
      <c r="F1860" s="11">
        <f t="shared" si="59"/>
        <v>11</v>
      </c>
      <c r="G1860" s="11">
        <v>17</v>
      </c>
      <c r="H1860" s="11">
        <v>0</v>
      </c>
      <c r="I1860" s="11">
        <v>17</v>
      </c>
      <c r="J1860" s="11">
        <v>0</v>
      </c>
      <c r="K1860" s="11">
        <v>0</v>
      </c>
      <c r="L1860" s="11">
        <v>688</v>
      </c>
      <c r="M1860" s="11">
        <v>33526.470588235199</v>
      </c>
      <c r="N1860" s="11">
        <v>24343.411764705801</v>
      </c>
      <c r="O1860" s="11">
        <v>31029.384227012899</v>
      </c>
      <c r="P1860" s="11">
        <v>2174.1417181439401</v>
      </c>
      <c r="Q1860" s="11">
        <v>22535.5822196933</v>
      </c>
      <c r="R1860" s="11">
        <v>0.72610296003444397</v>
      </c>
      <c r="S1860" s="11">
        <v>14.272349378165099</v>
      </c>
      <c r="T1860" s="11">
        <v>0.47013438485728498</v>
      </c>
      <c r="U1860" s="11">
        <v>0</v>
      </c>
      <c r="V1860" s="11">
        <v>26.529411764705799</v>
      </c>
      <c r="W1860" s="11">
        <v>0</v>
      </c>
      <c r="X1860" s="11">
        <v>0</v>
      </c>
      <c r="Y1860" s="11">
        <v>26.529411764705799</v>
      </c>
      <c r="Z1860" s="11">
        <v>6</v>
      </c>
      <c r="AA1860" s="11">
        <v>6</v>
      </c>
      <c r="AB1860" s="11">
        <v>12</v>
      </c>
      <c r="AC1860" s="11">
        <v>64</v>
      </c>
      <c r="AD1860" s="11">
        <v>380.36580882352899</v>
      </c>
      <c r="AE1860" s="11">
        <v>0</v>
      </c>
      <c r="AF1860" s="11">
        <v>0</v>
      </c>
      <c r="AG1860" s="11">
        <v>0</v>
      </c>
      <c r="AH1860" s="11">
        <v>0</v>
      </c>
      <c r="AI1860" s="11">
        <v>0</v>
      </c>
      <c r="AJ1860" s="11">
        <v>0</v>
      </c>
      <c r="AK1860" s="11">
        <v>0</v>
      </c>
      <c r="AL1860" s="11">
        <v>0</v>
      </c>
      <c r="AM1860" s="11">
        <v>0</v>
      </c>
      <c r="AN1860" s="11">
        <v>3853.9411764705801</v>
      </c>
      <c r="AO1860" s="11">
        <v>0</v>
      </c>
      <c r="AP1860" s="11">
        <v>14263.2352941176</v>
      </c>
      <c r="AQ1860" s="11">
        <v>127.058823529411</v>
      </c>
    </row>
    <row r="1861" spans="1:43" hidden="1" x14ac:dyDescent="0.45">
      <c r="A1861" s="11">
        <v>1859</v>
      </c>
      <c r="B1861" s="11" t="s">
        <v>15</v>
      </c>
      <c r="C1861" s="11" t="s">
        <v>12</v>
      </c>
      <c r="D1861" s="12">
        <v>42339</v>
      </c>
      <c r="E1861" s="11">
        <f t="shared" si="58"/>
        <v>2015</v>
      </c>
      <c r="F1861" s="11">
        <f t="shared" si="59"/>
        <v>12</v>
      </c>
      <c r="G1861" s="11">
        <v>19</v>
      </c>
      <c r="H1861" s="11">
        <v>0</v>
      </c>
      <c r="I1861" s="11">
        <v>19</v>
      </c>
      <c r="J1861" s="11">
        <v>0</v>
      </c>
      <c r="K1861" s="11">
        <v>0</v>
      </c>
      <c r="L1861" s="11">
        <v>688</v>
      </c>
      <c r="M1861" s="11">
        <v>33636</v>
      </c>
      <c r="N1861" s="11">
        <v>25164.631578947301</v>
      </c>
      <c r="O1861" s="11">
        <v>31111.922687938</v>
      </c>
      <c r="P1861" s="11">
        <v>2198.4834352697299</v>
      </c>
      <c r="Q1861" s="11">
        <v>23239.422126796999</v>
      </c>
      <c r="R1861" s="11">
        <v>0.74759720756721104</v>
      </c>
      <c r="S1861" s="11">
        <v>14.1556714775076</v>
      </c>
      <c r="T1861" s="11">
        <v>0.49005456443717199</v>
      </c>
      <c r="U1861" s="11">
        <v>0</v>
      </c>
      <c r="V1861" s="11">
        <v>27.315789473684202</v>
      </c>
      <c r="W1861" s="11">
        <v>0</v>
      </c>
      <c r="X1861" s="11">
        <v>0</v>
      </c>
      <c r="Y1861" s="11">
        <v>27.315789473684202</v>
      </c>
      <c r="Z1861" s="11">
        <v>6</v>
      </c>
      <c r="AA1861" s="11">
        <v>6</v>
      </c>
      <c r="AB1861" s="11">
        <v>12</v>
      </c>
      <c r="AC1861" s="11">
        <v>64</v>
      </c>
      <c r="AD1861" s="11">
        <v>393.19736842105198</v>
      </c>
      <c r="AE1861" s="11">
        <v>0</v>
      </c>
      <c r="AF1861" s="11">
        <v>0</v>
      </c>
      <c r="AG1861" s="11">
        <v>0</v>
      </c>
      <c r="AH1861" s="11">
        <v>0</v>
      </c>
      <c r="AI1861" s="11">
        <v>0</v>
      </c>
      <c r="AJ1861" s="11">
        <v>0</v>
      </c>
      <c r="AK1861" s="11">
        <v>0</v>
      </c>
      <c r="AL1861" s="11">
        <v>0</v>
      </c>
      <c r="AM1861" s="11">
        <v>0</v>
      </c>
      <c r="AN1861" s="11">
        <v>4165.5263157894697</v>
      </c>
      <c r="AO1861" s="11">
        <v>0</v>
      </c>
      <c r="AP1861" s="11">
        <v>14320.1578947368</v>
      </c>
      <c r="AQ1861" s="11">
        <v>0</v>
      </c>
    </row>
    <row r="1862" spans="1:43" hidden="1" x14ac:dyDescent="0.45">
      <c r="A1862" s="11">
        <v>1860</v>
      </c>
      <c r="B1862" s="11" t="s">
        <v>15</v>
      </c>
      <c r="C1862" s="11" t="s">
        <v>12</v>
      </c>
      <c r="D1862" s="12">
        <v>42370</v>
      </c>
      <c r="E1862" s="11">
        <f t="shared" si="58"/>
        <v>2016</v>
      </c>
      <c r="F1862" s="11">
        <f t="shared" si="59"/>
        <v>1</v>
      </c>
      <c r="G1862" s="11">
        <v>16</v>
      </c>
      <c r="H1862" s="11">
        <v>0</v>
      </c>
      <c r="I1862" s="11">
        <v>16</v>
      </c>
      <c r="J1862" s="11">
        <v>0</v>
      </c>
      <c r="K1862" s="11">
        <v>0</v>
      </c>
      <c r="L1862" s="11">
        <v>690.25</v>
      </c>
      <c r="M1862" s="11">
        <v>34106.375</v>
      </c>
      <c r="N1862" s="11">
        <v>22695.4375</v>
      </c>
      <c r="O1862" s="11">
        <v>32985.431507065899</v>
      </c>
      <c r="P1862" s="11">
        <v>2371.4697280300302</v>
      </c>
      <c r="Q1862" s="11">
        <v>21952.3633252693</v>
      </c>
      <c r="R1862" s="11">
        <v>0.66516298528861795</v>
      </c>
      <c r="S1862" s="11">
        <v>13.9099863559296</v>
      </c>
      <c r="T1862" s="11">
        <v>0.47011614561641202</v>
      </c>
      <c r="U1862" s="11">
        <v>0</v>
      </c>
      <c r="V1862" s="11">
        <v>27.25</v>
      </c>
      <c r="W1862" s="11">
        <v>0</v>
      </c>
      <c r="X1862" s="11">
        <v>0.125</v>
      </c>
      <c r="Y1862" s="11">
        <v>27.125</v>
      </c>
      <c r="Z1862" s="11">
        <v>6</v>
      </c>
      <c r="AA1862" s="11">
        <v>6</v>
      </c>
      <c r="AB1862" s="11">
        <v>12</v>
      </c>
      <c r="AC1862" s="11">
        <v>64.125</v>
      </c>
      <c r="AD1862" s="11">
        <v>353.86408025568102</v>
      </c>
      <c r="AE1862" s="11">
        <v>0</v>
      </c>
      <c r="AF1862" s="11">
        <v>0</v>
      </c>
      <c r="AG1862" s="11">
        <v>0</v>
      </c>
      <c r="AH1862" s="11">
        <v>0</v>
      </c>
      <c r="AI1862" s="11">
        <v>0</v>
      </c>
      <c r="AJ1862" s="11">
        <v>0</v>
      </c>
      <c r="AK1862" s="11">
        <v>0</v>
      </c>
      <c r="AL1862" s="11">
        <v>0</v>
      </c>
      <c r="AM1862" s="11">
        <v>0</v>
      </c>
      <c r="AN1862" s="11">
        <v>3623.625</v>
      </c>
      <c r="AO1862" s="11">
        <v>0</v>
      </c>
      <c r="AP1862" s="11">
        <v>12421.3125</v>
      </c>
      <c r="AQ1862" s="11">
        <v>0</v>
      </c>
    </row>
    <row r="1863" spans="1:43" hidden="1" x14ac:dyDescent="0.45">
      <c r="A1863" s="11">
        <v>1861</v>
      </c>
      <c r="B1863" s="11" t="s">
        <v>15</v>
      </c>
      <c r="C1863" s="11" t="s">
        <v>12</v>
      </c>
      <c r="D1863" s="12">
        <v>42401</v>
      </c>
      <c r="E1863" s="11">
        <f t="shared" si="58"/>
        <v>2016</v>
      </c>
      <c r="F1863" s="11">
        <f t="shared" si="59"/>
        <v>2</v>
      </c>
      <c r="G1863" s="11">
        <v>17</v>
      </c>
      <c r="H1863" s="11">
        <v>2</v>
      </c>
      <c r="I1863" s="11">
        <v>15</v>
      </c>
      <c r="J1863" s="11">
        <v>2</v>
      </c>
      <c r="K1863" s="11">
        <v>2</v>
      </c>
      <c r="L1863" s="11">
        <v>796.8</v>
      </c>
      <c r="M1863" s="11">
        <v>39375.866666666603</v>
      </c>
      <c r="N1863" s="11">
        <v>29774.6</v>
      </c>
      <c r="O1863" s="11">
        <v>37624.649206726703</v>
      </c>
      <c r="P1863" s="11">
        <v>2702.1453239151201</v>
      </c>
      <c r="Q1863" s="11">
        <v>28353.341029555701</v>
      </c>
      <c r="R1863" s="11">
        <v>0.85210806000372996</v>
      </c>
      <c r="S1863" s="11">
        <v>15.7805994917115</v>
      </c>
      <c r="T1863" s="11">
        <v>0.60751071306480198</v>
      </c>
      <c r="U1863" s="11">
        <v>0</v>
      </c>
      <c r="V1863" s="11">
        <v>32.533333333333303</v>
      </c>
      <c r="W1863" s="11">
        <v>5.2666666666666604</v>
      </c>
      <c r="X1863" s="11">
        <v>1.06666666666666</v>
      </c>
      <c r="Y1863" s="11">
        <v>26.2</v>
      </c>
      <c r="Z1863" s="11">
        <v>6.8</v>
      </c>
      <c r="AA1863" s="11">
        <v>6.8</v>
      </c>
      <c r="AB1863" s="11">
        <v>13.6</v>
      </c>
      <c r="AC1863" s="11">
        <v>74</v>
      </c>
      <c r="AD1863" s="11">
        <v>453.36395382395301</v>
      </c>
      <c r="AE1863" s="11">
        <v>0</v>
      </c>
      <c r="AF1863" s="11">
        <v>0</v>
      </c>
      <c r="AG1863" s="11">
        <v>0</v>
      </c>
      <c r="AH1863" s="11">
        <v>0</v>
      </c>
      <c r="AI1863" s="11">
        <v>0</v>
      </c>
      <c r="AJ1863" s="11">
        <v>0</v>
      </c>
      <c r="AK1863" s="11">
        <v>0</v>
      </c>
      <c r="AL1863" s="11">
        <v>0</v>
      </c>
      <c r="AM1863" s="11">
        <v>0</v>
      </c>
      <c r="AN1863" s="11">
        <v>5258</v>
      </c>
      <c r="AO1863" s="11">
        <v>0</v>
      </c>
      <c r="AP1863" s="11">
        <v>17714.5333333333</v>
      </c>
      <c r="AQ1863" s="11">
        <v>275.06666666666598</v>
      </c>
    </row>
    <row r="1864" spans="1:43" hidden="1" x14ac:dyDescent="0.45">
      <c r="A1864" s="11">
        <v>1862</v>
      </c>
      <c r="B1864" s="11" t="s">
        <v>15</v>
      </c>
      <c r="C1864" s="11" t="s">
        <v>12</v>
      </c>
      <c r="D1864" s="12">
        <v>42430</v>
      </c>
      <c r="E1864" s="11">
        <f t="shared" si="58"/>
        <v>2016</v>
      </c>
      <c r="F1864" s="11">
        <f t="shared" si="59"/>
        <v>3</v>
      </c>
      <c r="G1864" s="11">
        <v>19</v>
      </c>
      <c r="H1864" s="11">
        <v>1</v>
      </c>
      <c r="I1864" s="11">
        <v>18</v>
      </c>
      <c r="J1864" s="11">
        <v>1</v>
      </c>
      <c r="K1864" s="11">
        <v>0</v>
      </c>
      <c r="L1864" s="11">
        <v>726.22222222222194</v>
      </c>
      <c r="M1864" s="11">
        <v>35805.222222222197</v>
      </c>
      <c r="N1864" s="11">
        <v>22277.277777777701</v>
      </c>
      <c r="O1864" s="11">
        <v>34282.288297566898</v>
      </c>
      <c r="P1864" s="11">
        <v>2454.6737029160199</v>
      </c>
      <c r="Q1864" s="11">
        <v>21329.184271119899</v>
      </c>
      <c r="R1864" s="11">
        <v>0.65672264583929396</v>
      </c>
      <c r="S1864" s="11">
        <v>14.7418761030439</v>
      </c>
      <c r="T1864" s="11">
        <v>0.45530588985968401</v>
      </c>
      <c r="U1864" s="11">
        <v>0</v>
      </c>
      <c r="V1864" s="11">
        <v>32.2222222222222</v>
      </c>
      <c r="W1864" s="11">
        <v>0</v>
      </c>
      <c r="X1864" s="11">
        <v>0</v>
      </c>
      <c r="Y1864" s="11">
        <v>32.2222222222222</v>
      </c>
      <c r="Z1864" s="11">
        <v>6.3333333333333304</v>
      </c>
      <c r="AA1864" s="11">
        <v>6.3333333333333304</v>
      </c>
      <c r="AB1864" s="11">
        <v>12.6666666666666</v>
      </c>
      <c r="AC1864" s="11">
        <v>67.5555555555555</v>
      </c>
      <c r="AD1864" s="11">
        <v>348.08246527777698</v>
      </c>
      <c r="AE1864" s="11">
        <v>0</v>
      </c>
      <c r="AF1864" s="11">
        <v>0</v>
      </c>
      <c r="AG1864" s="11">
        <v>0</v>
      </c>
      <c r="AH1864" s="11">
        <v>0</v>
      </c>
      <c r="AI1864" s="11">
        <v>0</v>
      </c>
      <c r="AJ1864" s="11">
        <v>0</v>
      </c>
      <c r="AK1864" s="11">
        <v>0</v>
      </c>
      <c r="AL1864" s="11">
        <v>0</v>
      </c>
      <c r="AM1864" s="11">
        <v>0</v>
      </c>
      <c r="AN1864" s="11">
        <v>3669.5555555555502</v>
      </c>
      <c r="AO1864" s="11">
        <v>0</v>
      </c>
      <c r="AP1864" s="11">
        <v>13215.4444444444</v>
      </c>
      <c r="AQ1864" s="11">
        <v>45.5555555555555</v>
      </c>
    </row>
    <row r="1865" spans="1:43" hidden="1" x14ac:dyDescent="0.45">
      <c r="A1865" s="11">
        <v>1863</v>
      </c>
      <c r="B1865" s="11" t="s">
        <v>15</v>
      </c>
      <c r="C1865" s="11" t="s">
        <v>12</v>
      </c>
      <c r="D1865" s="12">
        <v>42461</v>
      </c>
      <c r="E1865" s="11">
        <f t="shared" si="58"/>
        <v>2016</v>
      </c>
      <c r="F1865" s="11">
        <f t="shared" si="59"/>
        <v>4</v>
      </c>
      <c r="G1865" s="11">
        <v>16</v>
      </c>
      <c r="H1865" s="11">
        <v>0</v>
      </c>
      <c r="I1865" s="11">
        <v>16</v>
      </c>
      <c r="J1865" s="11">
        <v>0</v>
      </c>
      <c r="K1865" s="11">
        <v>0</v>
      </c>
      <c r="L1865" s="11">
        <v>688</v>
      </c>
      <c r="M1865" s="11">
        <v>33862.5</v>
      </c>
      <c r="N1865" s="11">
        <v>22909.25</v>
      </c>
      <c r="O1865" s="11">
        <v>32547.886084499001</v>
      </c>
      <c r="P1865" s="11">
        <v>2338.7286533490701</v>
      </c>
      <c r="Q1865" s="11">
        <v>22018.457347965599</v>
      </c>
      <c r="R1865" s="11">
        <v>0.67649941145423098</v>
      </c>
      <c r="S1865" s="11">
        <v>13.9181108504653</v>
      </c>
      <c r="T1865" s="11">
        <v>0.47178476942363001</v>
      </c>
      <c r="U1865" s="11">
        <v>0</v>
      </c>
      <c r="V1865" s="11">
        <v>30.375</v>
      </c>
      <c r="W1865" s="11">
        <v>0</v>
      </c>
      <c r="X1865" s="11">
        <v>0</v>
      </c>
      <c r="Y1865" s="11">
        <v>30.375</v>
      </c>
      <c r="Z1865" s="11">
        <v>6</v>
      </c>
      <c r="AA1865" s="11">
        <v>6</v>
      </c>
      <c r="AB1865" s="11">
        <v>12</v>
      </c>
      <c r="AC1865" s="11">
        <v>64</v>
      </c>
      <c r="AD1865" s="11">
        <v>357.95703125</v>
      </c>
      <c r="AE1865" s="11">
        <v>0</v>
      </c>
      <c r="AF1865" s="11">
        <v>0</v>
      </c>
      <c r="AG1865" s="11">
        <v>0</v>
      </c>
      <c r="AH1865" s="11">
        <v>0</v>
      </c>
      <c r="AI1865" s="11">
        <v>0</v>
      </c>
      <c r="AJ1865" s="11">
        <v>0</v>
      </c>
      <c r="AK1865" s="11">
        <v>0</v>
      </c>
      <c r="AL1865" s="11">
        <v>0</v>
      </c>
      <c r="AM1865" s="11">
        <v>0</v>
      </c>
      <c r="AN1865" s="11">
        <v>3604.8125</v>
      </c>
      <c r="AO1865" s="11">
        <v>0</v>
      </c>
      <c r="AP1865" s="11">
        <v>12971.875</v>
      </c>
      <c r="AQ1865" s="11">
        <v>0</v>
      </c>
    </row>
    <row r="1866" spans="1:43" hidden="1" x14ac:dyDescent="0.45">
      <c r="A1866" s="11">
        <v>1864</v>
      </c>
      <c r="B1866" s="11" t="s">
        <v>15</v>
      </c>
      <c r="C1866" s="11" t="s">
        <v>12</v>
      </c>
      <c r="D1866" s="12">
        <v>42491</v>
      </c>
      <c r="E1866" s="11">
        <f t="shared" si="58"/>
        <v>2016</v>
      </c>
      <c r="F1866" s="11">
        <f t="shared" si="59"/>
        <v>5</v>
      </c>
      <c r="G1866" s="11">
        <v>18</v>
      </c>
      <c r="H1866" s="11">
        <v>1</v>
      </c>
      <c r="I1866" s="11">
        <v>17</v>
      </c>
      <c r="J1866" s="11">
        <v>1</v>
      </c>
      <c r="K1866" s="11">
        <v>0</v>
      </c>
      <c r="L1866" s="11">
        <v>734.11764705882297</v>
      </c>
      <c r="M1866" s="11">
        <v>36218.823529411697</v>
      </c>
      <c r="N1866" s="11">
        <v>26121</v>
      </c>
      <c r="O1866" s="11">
        <v>34273.5267608738</v>
      </c>
      <c r="P1866" s="11">
        <v>2472.6746326728398</v>
      </c>
      <c r="Q1866" s="11">
        <v>24583.691455910401</v>
      </c>
      <c r="R1866" s="11">
        <v>0.76108554975808596</v>
      </c>
      <c r="S1866" s="11">
        <v>14.6753632776209</v>
      </c>
      <c r="T1866" s="11">
        <v>0.53014596490698296</v>
      </c>
      <c r="U1866" s="11">
        <v>0</v>
      </c>
      <c r="V1866" s="11">
        <v>33.529411764705799</v>
      </c>
      <c r="W1866" s="11">
        <v>0</v>
      </c>
      <c r="X1866" s="11">
        <v>0.23529411764705799</v>
      </c>
      <c r="Y1866" s="11">
        <v>33.294117647058798</v>
      </c>
      <c r="Z1866" s="11">
        <v>6.3529411764705799</v>
      </c>
      <c r="AA1866" s="11">
        <v>6.3529411764705799</v>
      </c>
      <c r="AB1866" s="11">
        <v>12.705882352941099</v>
      </c>
      <c r="AC1866" s="11">
        <v>68.470588235294102</v>
      </c>
      <c r="AD1866" s="11">
        <v>402.30023634453698</v>
      </c>
      <c r="AE1866" s="11">
        <v>0</v>
      </c>
      <c r="AF1866" s="11">
        <v>0</v>
      </c>
      <c r="AG1866" s="11">
        <v>0</v>
      </c>
      <c r="AH1866" s="11">
        <v>0</v>
      </c>
      <c r="AI1866" s="11">
        <v>0</v>
      </c>
      <c r="AJ1866" s="11">
        <v>0</v>
      </c>
      <c r="AK1866" s="11">
        <v>0</v>
      </c>
      <c r="AL1866" s="11">
        <v>0</v>
      </c>
      <c r="AM1866" s="11">
        <v>0</v>
      </c>
      <c r="AN1866" s="11">
        <v>4304.8823529411702</v>
      </c>
      <c r="AO1866" s="11">
        <v>0</v>
      </c>
      <c r="AP1866" s="11">
        <v>14985.8823529411</v>
      </c>
      <c r="AQ1866" s="11">
        <v>108</v>
      </c>
    </row>
    <row r="1867" spans="1:43" hidden="1" x14ac:dyDescent="0.45">
      <c r="A1867" s="11">
        <v>1865</v>
      </c>
      <c r="B1867" s="11" t="s">
        <v>15</v>
      </c>
      <c r="C1867" s="11" t="s">
        <v>12</v>
      </c>
      <c r="D1867" s="12">
        <v>42522</v>
      </c>
      <c r="E1867" s="11">
        <f t="shared" si="58"/>
        <v>2016</v>
      </c>
      <c r="F1867" s="11">
        <f t="shared" si="59"/>
        <v>6</v>
      </c>
      <c r="G1867" s="11">
        <v>18</v>
      </c>
      <c r="H1867" s="11">
        <v>1</v>
      </c>
      <c r="I1867" s="11">
        <v>17</v>
      </c>
      <c r="J1867" s="11">
        <v>1</v>
      </c>
      <c r="K1867" s="11">
        <v>0</v>
      </c>
      <c r="L1867" s="11">
        <v>734.82352941176396</v>
      </c>
      <c r="M1867" s="11">
        <v>36215.647058823502</v>
      </c>
      <c r="N1867" s="11">
        <v>24830.1176470588</v>
      </c>
      <c r="O1867" s="11">
        <v>34543.915259050402</v>
      </c>
      <c r="P1867" s="11">
        <v>2474.2378517781799</v>
      </c>
      <c r="Q1867" s="11">
        <v>23591.0258162926</v>
      </c>
      <c r="R1867" s="11">
        <v>0.72294486482561604</v>
      </c>
      <c r="S1867" s="11">
        <v>14.7828996482273</v>
      </c>
      <c r="T1867" s="11">
        <v>0.50442726558425699</v>
      </c>
      <c r="U1867" s="11">
        <v>0</v>
      </c>
      <c r="V1867" s="11">
        <v>32.764705882352899</v>
      </c>
      <c r="W1867" s="11">
        <v>0</v>
      </c>
      <c r="X1867" s="11">
        <v>0.11764705882352899</v>
      </c>
      <c r="Y1867" s="11">
        <v>32.647058823529399</v>
      </c>
      <c r="Z1867" s="11">
        <v>6.3529411764705799</v>
      </c>
      <c r="AA1867" s="11">
        <v>6.3529411764705799</v>
      </c>
      <c r="AB1867" s="11">
        <v>12.705882352941099</v>
      </c>
      <c r="AC1867" s="11">
        <v>68.117647058823493</v>
      </c>
      <c r="AD1867" s="11">
        <v>384.86289390756298</v>
      </c>
      <c r="AE1867" s="11">
        <v>0</v>
      </c>
      <c r="AF1867" s="11">
        <v>0</v>
      </c>
      <c r="AG1867" s="11">
        <v>0</v>
      </c>
      <c r="AH1867" s="11">
        <v>0</v>
      </c>
      <c r="AI1867" s="11">
        <v>0</v>
      </c>
      <c r="AJ1867" s="11">
        <v>0</v>
      </c>
      <c r="AK1867" s="11">
        <v>0</v>
      </c>
      <c r="AL1867" s="11">
        <v>0</v>
      </c>
      <c r="AM1867" s="11">
        <v>0</v>
      </c>
      <c r="AN1867" s="11">
        <v>3911.8235294117599</v>
      </c>
      <c r="AO1867" s="11">
        <v>0</v>
      </c>
      <c r="AP1867" s="11">
        <v>13754.0588235294</v>
      </c>
      <c r="AQ1867" s="11">
        <v>20.705882352941099</v>
      </c>
    </row>
    <row r="1868" spans="1:43" hidden="1" x14ac:dyDescent="0.45">
      <c r="A1868" s="11">
        <v>1866</v>
      </c>
      <c r="B1868" s="11" t="s">
        <v>15</v>
      </c>
      <c r="C1868" s="11" t="s">
        <v>12</v>
      </c>
      <c r="D1868" s="12">
        <v>42552</v>
      </c>
      <c r="E1868" s="11">
        <f t="shared" si="58"/>
        <v>2016</v>
      </c>
      <c r="F1868" s="11">
        <f t="shared" si="59"/>
        <v>7</v>
      </c>
      <c r="G1868" s="11">
        <v>16</v>
      </c>
      <c r="H1868" s="11">
        <v>0</v>
      </c>
      <c r="I1868" s="11">
        <v>16</v>
      </c>
      <c r="J1868" s="11">
        <v>0</v>
      </c>
      <c r="K1868" s="11">
        <v>0</v>
      </c>
      <c r="L1868" s="11">
        <v>688</v>
      </c>
      <c r="M1868" s="11">
        <v>33892.5</v>
      </c>
      <c r="N1868" s="11">
        <v>23112.9375</v>
      </c>
      <c r="O1868" s="11">
        <v>32799.773211202999</v>
      </c>
      <c r="P1868" s="11">
        <v>2355.3397085581501</v>
      </c>
      <c r="Q1868" s="11">
        <v>22348.109651700899</v>
      </c>
      <c r="R1868" s="11">
        <v>0.68193813435236605</v>
      </c>
      <c r="S1868" s="11">
        <v>13.9259951708282</v>
      </c>
      <c r="T1868" s="11">
        <v>0.47892149366766701</v>
      </c>
      <c r="U1868" s="11">
        <v>0</v>
      </c>
      <c r="V1868" s="11">
        <v>30.875</v>
      </c>
      <c r="W1868" s="11">
        <v>0</v>
      </c>
      <c r="X1868" s="11">
        <v>0</v>
      </c>
      <c r="Y1868" s="11">
        <v>30.875</v>
      </c>
      <c r="Z1868" s="11">
        <v>6</v>
      </c>
      <c r="AA1868" s="11">
        <v>6</v>
      </c>
      <c r="AB1868" s="11">
        <v>12</v>
      </c>
      <c r="AC1868" s="11">
        <v>64</v>
      </c>
      <c r="AD1868" s="11">
        <v>361.1396484375</v>
      </c>
      <c r="AE1868" s="11">
        <v>0</v>
      </c>
      <c r="AF1868" s="11">
        <v>0</v>
      </c>
      <c r="AG1868" s="11">
        <v>0</v>
      </c>
      <c r="AH1868" s="11">
        <v>0</v>
      </c>
      <c r="AI1868" s="11">
        <v>0</v>
      </c>
      <c r="AJ1868" s="11">
        <v>0</v>
      </c>
      <c r="AK1868" s="11">
        <v>0</v>
      </c>
      <c r="AL1868" s="11">
        <v>0</v>
      </c>
      <c r="AM1868" s="11">
        <v>0</v>
      </c>
      <c r="AN1868" s="11">
        <v>3417.625</v>
      </c>
      <c r="AO1868" s="11">
        <v>0</v>
      </c>
      <c r="AP1868" s="11">
        <v>11886.875</v>
      </c>
      <c r="AQ1868" s="11">
        <v>0</v>
      </c>
    </row>
    <row r="1869" spans="1:43" hidden="1" x14ac:dyDescent="0.45">
      <c r="A1869" s="11">
        <v>1867</v>
      </c>
      <c r="B1869" s="11" t="s">
        <v>15</v>
      </c>
      <c r="C1869" s="11" t="s">
        <v>12</v>
      </c>
      <c r="D1869" s="12">
        <v>42583</v>
      </c>
      <c r="E1869" s="11">
        <f t="shared" si="58"/>
        <v>2016</v>
      </c>
      <c r="F1869" s="11">
        <f t="shared" si="59"/>
        <v>8</v>
      </c>
      <c r="G1869" s="11">
        <v>19</v>
      </c>
      <c r="H1869" s="11">
        <v>1</v>
      </c>
      <c r="I1869" s="11">
        <v>18</v>
      </c>
      <c r="J1869" s="11">
        <v>1</v>
      </c>
      <c r="K1869" s="11">
        <v>0</v>
      </c>
      <c r="L1869" s="11">
        <v>732.22222222222194</v>
      </c>
      <c r="M1869" s="11">
        <v>36063.666666666599</v>
      </c>
      <c r="N1869" s="11">
        <v>26220.5</v>
      </c>
      <c r="O1869" s="11">
        <v>34489.911883211498</v>
      </c>
      <c r="P1869" s="11">
        <v>2511.0921101703402</v>
      </c>
      <c r="Q1869" s="11">
        <v>25014.275348560699</v>
      </c>
      <c r="R1869" s="11">
        <v>0.76587252256212301</v>
      </c>
      <c r="S1869" s="11">
        <v>14.499813173023901</v>
      </c>
      <c r="T1869" s="11">
        <v>0.54405929129713904</v>
      </c>
      <c r="U1869" s="11">
        <v>0</v>
      </c>
      <c r="V1869" s="11">
        <v>32.6111111111111</v>
      </c>
      <c r="W1869" s="11">
        <v>0</v>
      </c>
      <c r="X1869" s="11">
        <v>0.11111111111111099</v>
      </c>
      <c r="Y1869" s="11">
        <v>32.5</v>
      </c>
      <c r="Z1869" s="11">
        <v>6.3333333333333304</v>
      </c>
      <c r="AA1869" s="11">
        <v>6.3333333333333304</v>
      </c>
      <c r="AB1869" s="11">
        <v>12.6666666666666</v>
      </c>
      <c r="AC1869" s="11">
        <v>67.8888888888888</v>
      </c>
      <c r="AD1869" s="11">
        <v>407.04360119047601</v>
      </c>
      <c r="AE1869" s="11">
        <v>0</v>
      </c>
      <c r="AF1869" s="11">
        <v>0</v>
      </c>
      <c r="AG1869" s="11">
        <v>0</v>
      </c>
      <c r="AH1869" s="11">
        <v>0</v>
      </c>
      <c r="AI1869" s="11">
        <v>0</v>
      </c>
      <c r="AJ1869" s="11">
        <v>0</v>
      </c>
      <c r="AK1869" s="11">
        <v>0</v>
      </c>
      <c r="AL1869" s="11">
        <v>0</v>
      </c>
      <c r="AM1869" s="11">
        <v>0</v>
      </c>
      <c r="AN1869" s="11">
        <v>4262.4444444444398</v>
      </c>
      <c r="AO1869" s="11">
        <v>0</v>
      </c>
      <c r="AP1869" s="11">
        <v>14082.722222222201</v>
      </c>
      <c r="AQ1869" s="11">
        <v>0</v>
      </c>
    </row>
    <row r="1870" spans="1:43" hidden="1" x14ac:dyDescent="0.45">
      <c r="A1870" s="11">
        <v>1868</v>
      </c>
      <c r="B1870" s="11" t="s">
        <v>15</v>
      </c>
      <c r="C1870" s="11" t="s">
        <v>12</v>
      </c>
      <c r="D1870" s="12">
        <v>42614</v>
      </c>
      <c r="E1870" s="11">
        <f t="shared" si="58"/>
        <v>2016</v>
      </c>
      <c r="F1870" s="11">
        <f t="shared" si="59"/>
        <v>9</v>
      </c>
      <c r="G1870" s="11">
        <v>17</v>
      </c>
      <c r="H1870" s="11">
        <v>2</v>
      </c>
      <c r="I1870" s="11">
        <v>15</v>
      </c>
      <c r="J1870" s="11">
        <v>2</v>
      </c>
      <c r="K1870" s="11">
        <v>2</v>
      </c>
      <c r="L1870" s="11">
        <v>808.53333333333296</v>
      </c>
      <c r="M1870" s="11">
        <v>39937.199999999997</v>
      </c>
      <c r="N1870" s="11">
        <v>31081.933333333302</v>
      </c>
      <c r="O1870" s="11">
        <v>37047.526299614299</v>
      </c>
      <c r="P1870" s="11">
        <v>2653.4998455302102</v>
      </c>
      <c r="Q1870" s="11">
        <v>28464.886687996899</v>
      </c>
      <c r="R1870" s="11">
        <v>0.86861241137450895</v>
      </c>
      <c r="S1870" s="11">
        <v>15.824134478732599</v>
      </c>
      <c r="T1870" s="11">
        <v>0.60841077764769902</v>
      </c>
      <c r="U1870" s="11">
        <v>0</v>
      </c>
      <c r="V1870" s="11">
        <v>34.799999999999997</v>
      </c>
      <c r="W1870" s="11">
        <v>5.2</v>
      </c>
      <c r="X1870" s="11">
        <v>0.4</v>
      </c>
      <c r="Y1870" s="11">
        <v>29.2</v>
      </c>
      <c r="Z1870" s="11">
        <v>6.8</v>
      </c>
      <c r="AA1870" s="11">
        <v>6.8</v>
      </c>
      <c r="AB1870" s="11">
        <v>13.6</v>
      </c>
      <c r="AC1870" s="11">
        <v>73.733333333333306</v>
      </c>
      <c r="AD1870" s="11">
        <v>473.65020833333301</v>
      </c>
      <c r="AE1870" s="11">
        <v>0</v>
      </c>
      <c r="AF1870" s="11">
        <v>0</v>
      </c>
      <c r="AG1870" s="11">
        <v>0</v>
      </c>
      <c r="AH1870" s="11">
        <v>0</v>
      </c>
      <c r="AI1870" s="11">
        <v>0</v>
      </c>
      <c r="AJ1870" s="11">
        <v>0</v>
      </c>
      <c r="AK1870" s="11">
        <v>0</v>
      </c>
      <c r="AL1870" s="11">
        <v>0</v>
      </c>
      <c r="AM1870" s="11">
        <v>0</v>
      </c>
      <c r="AN1870" s="11">
        <v>4795.9333333333298</v>
      </c>
      <c r="AO1870" s="11">
        <v>0</v>
      </c>
      <c r="AP1870" s="11">
        <v>17341.133333333299</v>
      </c>
      <c r="AQ1870" s="11">
        <v>275.73333333333301</v>
      </c>
    </row>
    <row r="1871" spans="1:43" hidden="1" x14ac:dyDescent="0.45">
      <c r="A1871" s="11">
        <v>1869</v>
      </c>
      <c r="B1871" s="11" t="s">
        <v>15</v>
      </c>
      <c r="C1871" s="11" t="s">
        <v>12</v>
      </c>
      <c r="D1871" s="12">
        <v>42644</v>
      </c>
      <c r="E1871" s="11">
        <f t="shared" si="58"/>
        <v>2016</v>
      </c>
      <c r="F1871" s="11">
        <f t="shared" si="59"/>
        <v>10</v>
      </c>
      <c r="G1871" s="11">
        <v>17</v>
      </c>
      <c r="H1871" s="11">
        <v>1</v>
      </c>
      <c r="I1871" s="11">
        <v>16</v>
      </c>
      <c r="J1871" s="11">
        <v>1</v>
      </c>
      <c r="K1871" s="11">
        <v>0</v>
      </c>
      <c r="L1871" s="11">
        <v>731</v>
      </c>
      <c r="M1871" s="11">
        <v>36183.75</v>
      </c>
      <c r="N1871" s="11">
        <v>27154.625</v>
      </c>
      <c r="O1871" s="11">
        <v>33825.964944453801</v>
      </c>
      <c r="P1871" s="11">
        <v>2435.9701818082099</v>
      </c>
      <c r="Q1871" s="11">
        <v>25389.750568834101</v>
      </c>
      <c r="R1871" s="11">
        <v>0.79744488958772997</v>
      </c>
      <c r="S1871" s="11">
        <v>14.753986220476801</v>
      </c>
      <c r="T1871" s="11">
        <v>0.54527432591781</v>
      </c>
      <c r="U1871" s="11">
        <v>0</v>
      </c>
      <c r="V1871" s="11">
        <v>34.625</v>
      </c>
      <c r="W1871" s="11">
        <v>0</v>
      </c>
      <c r="X1871" s="11">
        <v>0</v>
      </c>
      <c r="Y1871" s="11">
        <v>34.625</v>
      </c>
      <c r="Z1871" s="11">
        <v>6.375</v>
      </c>
      <c r="AA1871" s="11">
        <v>6.375</v>
      </c>
      <c r="AB1871" s="11">
        <v>12.75</v>
      </c>
      <c r="AC1871" s="11">
        <v>68</v>
      </c>
      <c r="AD1871" s="11">
        <v>424.291015625</v>
      </c>
      <c r="AE1871" s="11">
        <v>0</v>
      </c>
      <c r="AF1871" s="11">
        <v>0</v>
      </c>
      <c r="AG1871" s="11">
        <v>0</v>
      </c>
      <c r="AH1871" s="11">
        <v>0</v>
      </c>
      <c r="AI1871" s="11">
        <v>0</v>
      </c>
      <c r="AJ1871" s="11">
        <v>0</v>
      </c>
      <c r="AK1871" s="11">
        <v>0</v>
      </c>
      <c r="AL1871" s="11">
        <v>0</v>
      </c>
      <c r="AM1871" s="11">
        <v>0</v>
      </c>
      <c r="AN1871" s="11">
        <v>3398.375</v>
      </c>
      <c r="AO1871" s="11">
        <v>0</v>
      </c>
      <c r="AP1871" s="11">
        <v>13045.75</v>
      </c>
      <c r="AQ1871" s="11">
        <v>0</v>
      </c>
    </row>
    <row r="1872" spans="1:43" hidden="1" x14ac:dyDescent="0.45">
      <c r="A1872" s="11">
        <v>1870</v>
      </c>
      <c r="B1872" s="11" t="s">
        <v>15</v>
      </c>
      <c r="C1872" s="11" t="s">
        <v>12</v>
      </c>
      <c r="D1872" s="12">
        <v>42675</v>
      </c>
      <c r="E1872" s="11">
        <f t="shared" si="58"/>
        <v>2016</v>
      </c>
      <c r="F1872" s="11">
        <f t="shared" si="59"/>
        <v>11</v>
      </c>
      <c r="G1872" s="11">
        <v>18</v>
      </c>
      <c r="H1872" s="11">
        <v>0</v>
      </c>
      <c r="I1872" s="11">
        <v>18</v>
      </c>
      <c r="J1872" s="11">
        <v>0</v>
      </c>
      <c r="K1872" s="11">
        <v>0</v>
      </c>
      <c r="L1872" s="11">
        <v>688</v>
      </c>
      <c r="M1872" s="11">
        <v>34073.333333333299</v>
      </c>
      <c r="N1872" s="11">
        <v>24946</v>
      </c>
      <c r="O1872" s="11">
        <v>32022.750148267201</v>
      </c>
      <c r="P1872" s="11">
        <v>2289.01533379376</v>
      </c>
      <c r="Q1872" s="11">
        <v>23443.935896247898</v>
      </c>
      <c r="R1872" s="11">
        <v>0.73212944645361999</v>
      </c>
      <c r="S1872" s="11">
        <v>13.989847384558001</v>
      </c>
      <c r="T1872" s="11">
        <v>0.49980533582445102</v>
      </c>
      <c r="U1872" s="11">
        <v>0</v>
      </c>
      <c r="V1872" s="11">
        <v>32.2777777777777</v>
      </c>
      <c r="W1872" s="11">
        <v>0</v>
      </c>
      <c r="X1872" s="11">
        <v>0</v>
      </c>
      <c r="Y1872" s="11">
        <v>32.2777777777777</v>
      </c>
      <c r="Z1872" s="11">
        <v>6.1111111111111098</v>
      </c>
      <c r="AA1872" s="11">
        <v>6.1111111111111098</v>
      </c>
      <c r="AB1872" s="11">
        <v>12.4444444444444</v>
      </c>
      <c r="AC1872" s="11">
        <v>64</v>
      </c>
      <c r="AD1872" s="11">
        <v>389.78125</v>
      </c>
      <c r="AE1872" s="11">
        <v>0</v>
      </c>
      <c r="AF1872" s="11">
        <v>0</v>
      </c>
      <c r="AG1872" s="11">
        <v>0</v>
      </c>
      <c r="AH1872" s="11">
        <v>0</v>
      </c>
      <c r="AI1872" s="11">
        <v>0</v>
      </c>
      <c r="AJ1872" s="11">
        <v>0</v>
      </c>
      <c r="AK1872" s="11">
        <v>0</v>
      </c>
      <c r="AL1872" s="11">
        <v>0</v>
      </c>
      <c r="AM1872" s="11">
        <v>0</v>
      </c>
      <c r="AN1872" s="11">
        <v>2799.2222222222199</v>
      </c>
      <c r="AO1872" s="11">
        <v>0</v>
      </c>
      <c r="AP1872" s="11">
        <v>11648.9444444444</v>
      </c>
      <c r="AQ1872" s="11">
        <v>0</v>
      </c>
    </row>
    <row r="1873" spans="1:43" hidden="1" x14ac:dyDescent="0.45">
      <c r="A1873" s="11">
        <v>1871</v>
      </c>
      <c r="B1873" s="11" t="s">
        <v>15</v>
      </c>
      <c r="C1873" s="11" t="s">
        <v>12</v>
      </c>
      <c r="D1873" s="12">
        <v>42705</v>
      </c>
      <c r="E1873" s="11">
        <f t="shared" si="58"/>
        <v>2016</v>
      </c>
      <c r="F1873" s="11">
        <f t="shared" si="59"/>
        <v>12</v>
      </c>
      <c r="G1873" s="11">
        <v>17</v>
      </c>
      <c r="H1873" s="11">
        <v>0</v>
      </c>
      <c r="I1873" s="11">
        <v>17</v>
      </c>
      <c r="J1873" s="11">
        <v>0</v>
      </c>
      <c r="K1873" s="11">
        <v>0</v>
      </c>
      <c r="L1873" s="11">
        <v>652</v>
      </c>
      <c r="M1873" s="11">
        <v>32201.8235294117</v>
      </c>
      <c r="N1873" s="11">
        <v>20252.2352941176</v>
      </c>
      <c r="O1873" s="11">
        <v>32128.022561710299</v>
      </c>
      <c r="P1873" s="11">
        <v>2333.1103442045001</v>
      </c>
      <c r="Q1873" s="11">
        <v>20138.325264420899</v>
      </c>
      <c r="R1873" s="11">
        <v>0.62720992693126498</v>
      </c>
      <c r="S1873" s="11">
        <v>13.7715845818911</v>
      </c>
      <c r="T1873" s="11">
        <v>0.44303192135681002</v>
      </c>
      <c r="U1873" s="11">
        <v>0</v>
      </c>
      <c r="V1873" s="11">
        <v>26.705882352941099</v>
      </c>
      <c r="W1873" s="11">
        <v>0</v>
      </c>
      <c r="X1873" s="11">
        <v>0</v>
      </c>
      <c r="Y1873" s="11">
        <v>26.705882352941099</v>
      </c>
      <c r="Z1873" s="11">
        <v>7.3529411764705799</v>
      </c>
      <c r="AA1873" s="11">
        <v>7.4117647058823497</v>
      </c>
      <c r="AB1873" s="11">
        <v>16.176470588235201</v>
      </c>
      <c r="AC1873" s="11">
        <v>55.176470588235297</v>
      </c>
      <c r="AD1873" s="11">
        <v>367.03718620259298</v>
      </c>
      <c r="AE1873" s="11">
        <v>0</v>
      </c>
      <c r="AF1873" s="11">
        <v>0</v>
      </c>
      <c r="AG1873" s="11">
        <v>0</v>
      </c>
      <c r="AH1873" s="11">
        <v>0</v>
      </c>
      <c r="AI1873" s="11">
        <v>0</v>
      </c>
      <c r="AJ1873" s="11">
        <v>0</v>
      </c>
      <c r="AK1873" s="11">
        <v>0</v>
      </c>
      <c r="AL1873" s="11">
        <v>0</v>
      </c>
      <c r="AM1873" s="11">
        <v>0</v>
      </c>
      <c r="AN1873" s="11">
        <v>3527.1764705882301</v>
      </c>
      <c r="AO1873" s="11">
        <v>1180.11764705882</v>
      </c>
      <c r="AP1873" s="11">
        <v>10081</v>
      </c>
      <c r="AQ1873" s="11">
        <v>27.823529411764699</v>
      </c>
    </row>
    <row r="1874" spans="1:43" hidden="1" x14ac:dyDescent="0.45">
      <c r="A1874" s="11">
        <v>1872</v>
      </c>
      <c r="B1874" s="11" t="s">
        <v>15</v>
      </c>
      <c r="C1874" s="11" t="s">
        <v>12</v>
      </c>
      <c r="D1874" s="12">
        <v>42736</v>
      </c>
      <c r="E1874" s="11">
        <f t="shared" si="58"/>
        <v>2017</v>
      </c>
      <c r="F1874" s="11">
        <f t="shared" si="59"/>
        <v>1</v>
      </c>
      <c r="G1874" s="11">
        <v>18</v>
      </c>
      <c r="H1874" s="11">
        <v>0</v>
      </c>
      <c r="I1874" s="11">
        <v>18</v>
      </c>
      <c r="J1874" s="11">
        <v>0</v>
      </c>
      <c r="K1874" s="11">
        <v>0</v>
      </c>
      <c r="L1874" s="11">
        <v>697.77777777777703</v>
      </c>
      <c r="M1874" s="11">
        <v>34441.111111111102</v>
      </c>
      <c r="N1874" s="11">
        <v>21383.5555555555</v>
      </c>
      <c r="O1874" s="11">
        <v>32590.9196684542</v>
      </c>
      <c r="P1874" s="11">
        <v>2381.9755704036702</v>
      </c>
      <c r="Q1874" s="11">
        <v>20160.060889406799</v>
      </c>
      <c r="R1874" s="11">
        <v>0.61713615234086605</v>
      </c>
      <c r="S1874" s="11">
        <v>13.6836610360953</v>
      </c>
      <c r="T1874" s="11">
        <v>0.44637298514653101</v>
      </c>
      <c r="U1874" s="11">
        <v>0</v>
      </c>
      <c r="V1874" s="11">
        <v>23.7777777777777</v>
      </c>
      <c r="W1874" s="11">
        <v>2.7777777777777701</v>
      </c>
      <c r="X1874" s="11">
        <v>0.22222222222222199</v>
      </c>
      <c r="Y1874" s="11">
        <v>20.7777777777777</v>
      </c>
      <c r="Z1874" s="11">
        <v>8</v>
      </c>
      <c r="AA1874" s="11">
        <v>8</v>
      </c>
      <c r="AB1874" s="11">
        <v>18</v>
      </c>
      <c r="AC1874" s="11">
        <v>56.4444444444444</v>
      </c>
      <c r="AD1874" s="11">
        <v>377.36865079364998</v>
      </c>
      <c r="AE1874" s="11">
        <v>0</v>
      </c>
      <c r="AF1874" s="11">
        <v>0</v>
      </c>
      <c r="AG1874" s="11">
        <v>0</v>
      </c>
      <c r="AH1874" s="11">
        <v>0</v>
      </c>
      <c r="AI1874" s="11">
        <v>0</v>
      </c>
      <c r="AJ1874" s="11">
        <v>0</v>
      </c>
      <c r="AK1874" s="11">
        <v>0</v>
      </c>
      <c r="AL1874" s="11">
        <v>0</v>
      </c>
      <c r="AM1874" s="11">
        <v>0</v>
      </c>
      <c r="AN1874" s="11">
        <v>4174.7777777777701</v>
      </c>
      <c r="AO1874" s="11">
        <v>2027.6666666666599</v>
      </c>
      <c r="AP1874" s="11">
        <v>10559.0555555555</v>
      </c>
      <c r="AQ1874" s="11">
        <v>0</v>
      </c>
    </row>
    <row r="1875" spans="1:43" hidden="1" x14ac:dyDescent="0.45">
      <c r="A1875" s="11">
        <v>1873</v>
      </c>
      <c r="B1875" s="11" t="s">
        <v>15</v>
      </c>
      <c r="C1875" s="11" t="s">
        <v>12</v>
      </c>
      <c r="D1875" s="12">
        <v>42767</v>
      </c>
      <c r="E1875" s="11">
        <f t="shared" si="58"/>
        <v>2017</v>
      </c>
      <c r="F1875" s="11">
        <f t="shared" si="59"/>
        <v>2</v>
      </c>
      <c r="G1875" s="11">
        <v>16</v>
      </c>
      <c r="H1875" s="11">
        <v>0</v>
      </c>
      <c r="I1875" s="11">
        <v>16</v>
      </c>
      <c r="J1875" s="11">
        <v>0</v>
      </c>
      <c r="K1875" s="11">
        <v>0</v>
      </c>
      <c r="L1875" s="11">
        <v>687.875</v>
      </c>
      <c r="M1875" s="11">
        <v>33953.0625</v>
      </c>
      <c r="N1875" s="11">
        <v>21049.375</v>
      </c>
      <c r="O1875" s="11">
        <v>32003.1620921139</v>
      </c>
      <c r="P1875" s="11">
        <v>2330.0124279664701</v>
      </c>
      <c r="Q1875" s="11">
        <v>19815.829171626199</v>
      </c>
      <c r="R1875" s="11">
        <v>0.61997961342579699</v>
      </c>
      <c r="S1875" s="11">
        <v>13.7348443080009</v>
      </c>
      <c r="T1875" s="11">
        <v>0.43688553200741898</v>
      </c>
      <c r="U1875" s="11">
        <v>0</v>
      </c>
      <c r="V1875" s="11">
        <v>23.5</v>
      </c>
      <c r="W1875" s="11">
        <v>0</v>
      </c>
      <c r="X1875" s="11">
        <v>0</v>
      </c>
      <c r="Y1875" s="11">
        <v>23.5</v>
      </c>
      <c r="Z1875" s="11">
        <v>8</v>
      </c>
      <c r="AA1875" s="11">
        <v>8</v>
      </c>
      <c r="AB1875" s="11">
        <v>17.9375</v>
      </c>
      <c r="AC1875" s="11">
        <v>56</v>
      </c>
      <c r="AD1875" s="11">
        <v>375.88169642857099</v>
      </c>
      <c r="AE1875" s="11">
        <v>0</v>
      </c>
      <c r="AF1875" s="11">
        <v>0</v>
      </c>
      <c r="AG1875" s="11">
        <v>0</v>
      </c>
      <c r="AH1875" s="11">
        <v>0</v>
      </c>
      <c r="AI1875" s="11">
        <v>0</v>
      </c>
      <c r="AJ1875" s="11">
        <v>0</v>
      </c>
      <c r="AK1875" s="11">
        <v>0</v>
      </c>
      <c r="AL1875" s="11">
        <v>0</v>
      </c>
      <c r="AM1875" s="11">
        <v>0</v>
      </c>
      <c r="AN1875" s="11">
        <v>4023.375</v>
      </c>
      <c r="AO1875" s="11">
        <v>2098.75</v>
      </c>
      <c r="AP1875" s="11">
        <v>9914.6875</v>
      </c>
      <c r="AQ1875" s="11">
        <v>0</v>
      </c>
    </row>
    <row r="1876" spans="1:43" hidden="1" x14ac:dyDescent="0.45">
      <c r="A1876" s="11">
        <v>1874</v>
      </c>
      <c r="B1876" s="11" t="s">
        <v>15</v>
      </c>
      <c r="C1876" s="11" t="s">
        <v>12</v>
      </c>
      <c r="D1876" s="12">
        <v>42795</v>
      </c>
      <c r="E1876" s="11">
        <f t="shared" si="58"/>
        <v>2017</v>
      </c>
      <c r="F1876" s="11">
        <f t="shared" si="59"/>
        <v>3</v>
      </c>
      <c r="G1876" s="11">
        <v>18</v>
      </c>
      <c r="H1876" s="11">
        <v>1</v>
      </c>
      <c r="I1876" s="11">
        <v>17</v>
      </c>
      <c r="J1876" s="11">
        <v>1</v>
      </c>
      <c r="K1876" s="11">
        <v>0</v>
      </c>
      <c r="L1876" s="11">
        <v>726.35294117647004</v>
      </c>
      <c r="M1876" s="11">
        <v>35905.058823529398</v>
      </c>
      <c r="N1876" s="11">
        <v>19746.1176470588</v>
      </c>
      <c r="O1876" s="11">
        <v>34045.920308731598</v>
      </c>
      <c r="P1876" s="11">
        <v>2451.21324779219</v>
      </c>
      <c r="Q1876" s="11">
        <v>18718.0047491689</v>
      </c>
      <c r="R1876" s="11">
        <v>0.58229371140652597</v>
      </c>
      <c r="S1876" s="11">
        <v>14.705446761679401</v>
      </c>
      <c r="T1876" s="11">
        <v>0.40749238809254201</v>
      </c>
      <c r="U1876" s="11">
        <v>0</v>
      </c>
      <c r="V1876" s="11">
        <v>24.8823529411764</v>
      </c>
      <c r="W1876" s="11">
        <v>0</v>
      </c>
      <c r="X1876" s="11">
        <v>0</v>
      </c>
      <c r="Y1876" s="11">
        <v>24.8823529411764</v>
      </c>
      <c r="Z1876" s="11">
        <v>8.4705882352941106</v>
      </c>
      <c r="AA1876" s="11">
        <v>8.4705882352941106</v>
      </c>
      <c r="AB1876" s="11">
        <v>18</v>
      </c>
      <c r="AC1876" s="11">
        <v>59.294117647058798</v>
      </c>
      <c r="AD1876" s="11">
        <v>352.60924369747897</v>
      </c>
      <c r="AE1876" s="11">
        <v>0</v>
      </c>
      <c r="AF1876" s="11">
        <v>0</v>
      </c>
      <c r="AG1876" s="11">
        <v>0</v>
      </c>
      <c r="AH1876" s="11">
        <v>0</v>
      </c>
      <c r="AI1876" s="11">
        <v>0</v>
      </c>
      <c r="AJ1876" s="11">
        <v>0</v>
      </c>
      <c r="AK1876" s="11">
        <v>0</v>
      </c>
      <c r="AL1876" s="11">
        <v>0</v>
      </c>
      <c r="AM1876" s="11">
        <v>0</v>
      </c>
      <c r="AN1876" s="11">
        <v>3766.5294117646999</v>
      </c>
      <c r="AO1876" s="11">
        <v>1862.88235294117</v>
      </c>
      <c r="AP1876" s="11">
        <v>9672.4117647058792</v>
      </c>
      <c r="AQ1876" s="11">
        <v>0</v>
      </c>
    </row>
    <row r="1877" spans="1:43" hidden="1" x14ac:dyDescent="0.45">
      <c r="A1877" s="11">
        <v>1875</v>
      </c>
      <c r="B1877" s="11" t="s">
        <v>15</v>
      </c>
      <c r="C1877" s="11" t="s">
        <v>12</v>
      </c>
      <c r="D1877" s="12">
        <v>42826</v>
      </c>
      <c r="E1877" s="11">
        <f t="shared" si="58"/>
        <v>2017</v>
      </c>
      <c r="F1877" s="11">
        <f t="shared" si="59"/>
        <v>4</v>
      </c>
      <c r="G1877" s="11">
        <v>16</v>
      </c>
      <c r="H1877" s="11">
        <v>0</v>
      </c>
      <c r="I1877" s="11">
        <v>16</v>
      </c>
      <c r="J1877" s="11">
        <v>0</v>
      </c>
      <c r="K1877" s="11">
        <v>0</v>
      </c>
      <c r="L1877" s="11">
        <v>640</v>
      </c>
      <c r="M1877" s="11">
        <v>31916.3125</v>
      </c>
      <c r="N1877" s="11">
        <v>19670.75</v>
      </c>
      <c r="O1877" s="11">
        <v>32797.8803773529</v>
      </c>
      <c r="P1877" s="11">
        <v>2355.9336984700099</v>
      </c>
      <c r="Q1877" s="11">
        <v>20209.329324602</v>
      </c>
      <c r="R1877" s="11">
        <v>0.61632523111622595</v>
      </c>
      <c r="S1877" s="11">
        <v>13.921125720798299</v>
      </c>
      <c r="T1877" s="11">
        <v>0.423303022551338</v>
      </c>
      <c r="U1877" s="11">
        <v>0</v>
      </c>
      <c r="V1877" s="11">
        <v>27</v>
      </c>
      <c r="W1877" s="11">
        <v>0</v>
      </c>
      <c r="X1877" s="11">
        <v>3.5</v>
      </c>
      <c r="Y1877" s="11">
        <v>23.5</v>
      </c>
      <c r="Z1877" s="11">
        <v>8</v>
      </c>
      <c r="AA1877" s="11">
        <v>8</v>
      </c>
      <c r="AB1877" s="11">
        <v>17</v>
      </c>
      <c r="AC1877" s="11">
        <v>55</v>
      </c>
      <c r="AD1877" s="11">
        <v>357.65</v>
      </c>
      <c r="AE1877" s="11">
        <v>0</v>
      </c>
      <c r="AF1877" s="11">
        <v>0</v>
      </c>
      <c r="AG1877" s="11">
        <v>0</v>
      </c>
      <c r="AH1877" s="11">
        <v>0</v>
      </c>
      <c r="AI1877" s="11">
        <v>0</v>
      </c>
      <c r="AJ1877" s="11">
        <v>0</v>
      </c>
      <c r="AK1877" s="11">
        <v>0</v>
      </c>
      <c r="AL1877" s="11">
        <v>0</v>
      </c>
      <c r="AM1877" s="11">
        <v>0</v>
      </c>
      <c r="AN1877" s="11">
        <v>3502.5</v>
      </c>
      <c r="AO1877" s="11">
        <v>1777.75</v>
      </c>
      <c r="AP1877" s="11">
        <v>9448.3125</v>
      </c>
      <c r="AQ1877" s="11">
        <v>0</v>
      </c>
    </row>
    <row r="1878" spans="1:43" hidden="1" x14ac:dyDescent="0.45">
      <c r="A1878" s="11">
        <v>1876</v>
      </c>
      <c r="B1878" s="11" t="s">
        <v>15</v>
      </c>
      <c r="C1878" s="11" t="s">
        <v>12</v>
      </c>
      <c r="D1878" s="12">
        <v>42856</v>
      </c>
      <c r="E1878" s="11">
        <f t="shared" si="58"/>
        <v>2017</v>
      </c>
      <c r="F1878" s="11">
        <f t="shared" si="59"/>
        <v>5</v>
      </c>
      <c r="G1878" s="11">
        <v>19</v>
      </c>
      <c r="H1878" s="11">
        <v>2</v>
      </c>
      <c r="I1878" s="11">
        <v>17</v>
      </c>
      <c r="J1878" s="11">
        <v>2</v>
      </c>
      <c r="K1878" s="11">
        <v>0</v>
      </c>
      <c r="L1878" s="11">
        <v>717.41176470588198</v>
      </c>
      <c r="M1878" s="11">
        <v>35857.411764705801</v>
      </c>
      <c r="N1878" s="11">
        <v>23974.764705882299</v>
      </c>
      <c r="O1878" s="11">
        <v>36516.063027042102</v>
      </c>
      <c r="P1878" s="11">
        <v>2638.5497180760699</v>
      </c>
      <c r="Q1878" s="11">
        <v>24333.0044849119</v>
      </c>
      <c r="R1878" s="11">
        <v>0.74650492886237896</v>
      </c>
      <c r="S1878" s="11">
        <v>15.4698497648118</v>
      </c>
      <c r="T1878" s="11">
        <v>0.51467243623329795</v>
      </c>
      <c r="U1878" s="11">
        <v>0</v>
      </c>
      <c r="V1878" s="11">
        <v>32.8823529411764</v>
      </c>
      <c r="W1878" s="11">
        <v>0</v>
      </c>
      <c r="X1878" s="11">
        <v>3.4705882352941102</v>
      </c>
      <c r="Y1878" s="11">
        <v>29.411764705882302</v>
      </c>
      <c r="Z1878" s="11">
        <v>8.9411764705882302</v>
      </c>
      <c r="AA1878" s="11">
        <v>8.9411764705882302</v>
      </c>
      <c r="AB1878" s="11">
        <v>19</v>
      </c>
      <c r="AC1878" s="11">
        <v>61.588235294117602</v>
      </c>
      <c r="AD1878" s="11">
        <v>434.74128905150502</v>
      </c>
      <c r="AE1878" s="11">
        <v>0</v>
      </c>
      <c r="AF1878" s="11">
        <v>0</v>
      </c>
      <c r="AG1878" s="11">
        <v>0</v>
      </c>
      <c r="AH1878" s="11">
        <v>0</v>
      </c>
      <c r="AI1878" s="11">
        <v>0</v>
      </c>
      <c r="AJ1878" s="11">
        <v>0</v>
      </c>
      <c r="AK1878" s="11">
        <v>0</v>
      </c>
      <c r="AL1878" s="11">
        <v>0</v>
      </c>
      <c r="AM1878" s="11">
        <v>0</v>
      </c>
      <c r="AN1878" s="11">
        <v>4945.4705882352901</v>
      </c>
      <c r="AO1878" s="11">
        <v>2250.4117647058802</v>
      </c>
      <c r="AP1878" s="11">
        <v>12431.2352941176</v>
      </c>
      <c r="AQ1878" s="11">
        <v>148.058823529411</v>
      </c>
    </row>
    <row r="1879" spans="1:43" hidden="1" x14ac:dyDescent="0.45">
      <c r="A1879" s="11">
        <v>1877</v>
      </c>
      <c r="B1879" s="11" t="s">
        <v>15</v>
      </c>
      <c r="C1879" s="11" t="s">
        <v>12</v>
      </c>
      <c r="D1879" s="12">
        <v>42887</v>
      </c>
      <c r="E1879" s="11">
        <f t="shared" si="58"/>
        <v>2017</v>
      </c>
      <c r="F1879" s="11">
        <f t="shared" si="59"/>
        <v>6</v>
      </c>
      <c r="G1879" s="11">
        <v>17</v>
      </c>
      <c r="H1879" s="11">
        <v>1</v>
      </c>
      <c r="I1879" s="11">
        <v>16</v>
      </c>
      <c r="J1879" s="11">
        <v>1</v>
      </c>
      <c r="K1879" s="11">
        <v>0</v>
      </c>
      <c r="L1879" s="11">
        <v>689</v>
      </c>
      <c r="M1879" s="11">
        <v>34558.4375</v>
      </c>
      <c r="N1879" s="11">
        <v>21027.9375</v>
      </c>
      <c r="O1879" s="11">
        <v>35379.8360798172</v>
      </c>
      <c r="P1879" s="11">
        <v>2497.3044475430702</v>
      </c>
      <c r="Q1879" s="11">
        <v>21530.670998898899</v>
      </c>
      <c r="R1879" s="11">
        <v>0.64653538665959398</v>
      </c>
      <c r="S1879" s="11">
        <v>15.052275362145901</v>
      </c>
      <c r="T1879" s="11">
        <v>0.44348014417855702</v>
      </c>
      <c r="U1879" s="11">
        <v>0</v>
      </c>
      <c r="V1879" s="11">
        <v>32.5</v>
      </c>
      <c r="W1879" s="11">
        <v>0</v>
      </c>
      <c r="X1879" s="11">
        <v>3.4375</v>
      </c>
      <c r="Y1879" s="11">
        <v>29.0625</v>
      </c>
      <c r="Z1879" s="11">
        <v>8.5</v>
      </c>
      <c r="AA1879" s="11">
        <v>8.5</v>
      </c>
      <c r="AB1879" s="11">
        <v>18.0625</v>
      </c>
      <c r="AC1879" s="11">
        <v>58.9375</v>
      </c>
      <c r="AD1879" s="11">
        <v>378.97467257318903</v>
      </c>
      <c r="AE1879" s="11">
        <v>0</v>
      </c>
      <c r="AF1879" s="11">
        <v>0</v>
      </c>
      <c r="AG1879" s="11">
        <v>0</v>
      </c>
      <c r="AH1879" s="11">
        <v>0</v>
      </c>
      <c r="AI1879" s="11">
        <v>0</v>
      </c>
      <c r="AJ1879" s="11">
        <v>0</v>
      </c>
      <c r="AK1879" s="11">
        <v>0</v>
      </c>
      <c r="AL1879" s="11">
        <v>0</v>
      </c>
      <c r="AM1879" s="11">
        <v>0</v>
      </c>
      <c r="AN1879" s="11">
        <v>3880.25</v>
      </c>
      <c r="AO1879" s="11">
        <v>1928.375</v>
      </c>
      <c r="AP1879" s="11">
        <v>10350.1875</v>
      </c>
      <c r="AQ1879" s="11">
        <v>23.0625</v>
      </c>
    </row>
    <row r="1880" spans="1:43" hidden="1" x14ac:dyDescent="0.45">
      <c r="A1880" s="11">
        <v>1878</v>
      </c>
      <c r="B1880" s="11" t="s">
        <v>15</v>
      </c>
      <c r="C1880" s="11" t="s">
        <v>12</v>
      </c>
      <c r="D1880" s="12">
        <v>42917</v>
      </c>
      <c r="E1880" s="11">
        <f t="shared" si="58"/>
        <v>2017</v>
      </c>
      <c r="F1880" s="11">
        <f t="shared" si="59"/>
        <v>7</v>
      </c>
      <c r="G1880" s="11">
        <v>17</v>
      </c>
      <c r="H1880" s="11">
        <v>0</v>
      </c>
      <c r="I1880" s="11">
        <v>17</v>
      </c>
      <c r="J1880" s="11">
        <v>0</v>
      </c>
      <c r="K1880" s="11">
        <v>0</v>
      </c>
      <c r="L1880" s="11">
        <v>642.82352941176396</v>
      </c>
      <c r="M1880" s="11">
        <v>32273.764705882299</v>
      </c>
      <c r="N1880" s="11">
        <v>19401.529411764699</v>
      </c>
      <c r="O1880" s="11">
        <v>33510.053582635301</v>
      </c>
      <c r="P1880" s="11">
        <v>2372.7159361373301</v>
      </c>
      <c r="Q1880" s="11">
        <v>20111.162198139398</v>
      </c>
      <c r="R1880" s="11">
        <v>0.60068062636842301</v>
      </c>
      <c r="S1880" s="11">
        <v>14.123937454840201</v>
      </c>
      <c r="T1880" s="11">
        <v>0.41576868140393902</v>
      </c>
      <c r="U1880" s="11">
        <v>0</v>
      </c>
      <c r="V1880" s="11">
        <v>30.705882352941099</v>
      </c>
      <c r="W1880" s="11">
        <v>0</v>
      </c>
      <c r="X1880" s="11">
        <v>3.2941176470588198</v>
      </c>
      <c r="Y1880" s="11">
        <v>27.411764705882302</v>
      </c>
      <c r="Z1880" s="11">
        <v>8</v>
      </c>
      <c r="AA1880" s="11">
        <v>8</v>
      </c>
      <c r="AB1880" s="11">
        <v>17</v>
      </c>
      <c r="AC1880" s="11">
        <v>55.352941176470502</v>
      </c>
      <c r="AD1880" s="11">
        <v>350.10508765909998</v>
      </c>
      <c r="AE1880" s="11">
        <v>0</v>
      </c>
      <c r="AF1880" s="11">
        <v>0</v>
      </c>
      <c r="AG1880" s="11">
        <v>0</v>
      </c>
      <c r="AH1880" s="11">
        <v>0</v>
      </c>
      <c r="AI1880" s="11">
        <v>0</v>
      </c>
      <c r="AJ1880" s="11">
        <v>0</v>
      </c>
      <c r="AK1880" s="11">
        <v>0</v>
      </c>
      <c r="AL1880" s="11">
        <v>0</v>
      </c>
      <c r="AM1880" s="11">
        <v>0</v>
      </c>
      <c r="AN1880" s="11">
        <v>3329.8823529411702</v>
      </c>
      <c r="AO1880" s="11">
        <v>1647.5294117646999</v>
      </c>
      <c r="AP1880" s="11">
        <v>8768.0588235294108</v>
      </c>
      <c r="AQ1880" s="11">
        <v>0</v>
      </c>
    </row>
    <row r="1881" spans="1:43" hidden="1" x14ac:dyDescent="0.45">
      <c r="A1881" s="11">
        <v>1879</v>
      </c>
      <c r="B1881" s="11" t="s">
        <v>15</v>
      </c>
      <c r="C1881" s="11" t="s">
        <v>12</v>
      </c>
      <c r="D1881" s="12">
        <v>42948</v>
      </c>
      <c r="E1881" s="11">
        <f t="shared" si="58"/>
        <v>2017</v>
      </c>
      <c r="F1881" s="11">
        <f t="shared" si="59"/>
        <v>8</v>
      </c>
      <c r="G1881" s="11">
        <v>19</v>
      </c>
      <c r="H1881" s="11">
        <v>1</v>
      </c>
      <c r="I1881" s="11">
        <v>18</v>
      </c>
      <c r="J1881" s="11">
        <v>1</v>
      </c>
      <c r="K1881" s="11">
        <v>0</v>
      </c>
      <c r="L1881" s="11">
        <v>691.11111111111097</v>
      </c>
      <c r="M1881" s="11">
        <v>34596.722222222197</v>
      </c>
      <c r="N1881" s="11">
        <v>22131.5555555555</v>
      </c>
      <c r="O1881" s="11">
        <v>34820.233743752302</v>
      </c>
      <c r="P1881" s="11">
        <v>2517.2726510514099</v>
      </c>
      <c r="Q1881" s="11">
        <v>22253.797614050301</v>
      </c>
      <c r="R1881" s="11">
        <v>0.67476699111211802</v>
      </c>
      <c r="S1881" s="11">
        <v>14.6031164263858</v>
      </c>
      <c r="T1881" s="11">
        <v>0.47047131142391702</v>
      </c>
      <c r="U1881" s="11">
        <v>0</v>
      </c>
      <c r="V1881" s="11">
        <v>31.2777777777777</v>
      </c>
      <c r="W1881" s="11">
        <v>0</v>
      </c>
      <c r="X1881" s="11">
        <v>4.05555555555555</v>
      </c>
      <c r="Y1881" s="11">
        <v>27.2222222222222</v>
      </c>
      <c r="Z1881" s="11">
        <v>8.4444444444444393</v>
      </c>
      <c r="AA1881" s="11">
        <v>8.4444444444444393</v>
      </c>
      <c r="AB1881" s="11">
        <v>17.9444444444444</v>
      </c>
      <c r="AC1881" s="11">
        <v>59.4444444444444</v>
      </c>
      <c r="AD1881" s="11">
        <v>392.54822366114701</v>
      </c>
      <c r="AE1881" s="11">
        <v>0</v>
      </c>
      <c r="AF1881" s="11">
        <v>0</v>
      </c>
      <c r="AG1881" s="11">
        <v>0</v>
      </c>
      <c r="AH1881" s="11">
        <v>0</v>
      </c>
      <c r="AI1881" s="11">
        <v>0</v>
      </c>
      <c r="AJ1881" s="11">
        <v>0</v>
      </c>
      <c r="AK1881" s="11">
        <v>0</v>
      </c>
      <c r="AL1881" s="11">
        <v>0</v>
      </c>
      <c r="AM1881" s="11">
        <v>0</v>
      </c>
      <c r="AN1881" s="11">
        <v>4068.1666666666601</v>
      </c>
      <c r="AO1881" s="11">
        <v>1963.1111111111099</v>
      </c>
      <c r="AP1881" s="11">
        <v>10494.166666666601</v>
      </c>
      <c r="AQ1881" s="11">
        <v>0</v>
      </c>
    </row>
    <row r="1882" spans="1:43" hidden="1" x14ac:dyDescent="0.45">
      <c r="A1882" s="11">
        <v>1880</v>
      </c>
      <c r="B1882" s="11" t="s">
        <v>15</v>
      </c>
      <c r="C1882" s="11" t="s">
        <v>12</v>
      </c>
      <c r="D1882" s="12">
        <v>42979</v>
      </c>
      <c r="E1882" s="11">
        <f t="shared" si="58"/>
        <v>2017</v>
      </c>
      <c r="F1882" s="11">
        <f t="shared" si="59"/>
        <v>9</v>
      </c>
      <c r="G1882" s="11">
        <v>16</v>
      </c>
      <c r="H1882" s="11">
        <v>0</v>
      </c>
      <c r="I1882" s="11">
        <v>16</v>
      </c>
      <c r="J1882" s="11">
        <v>0</v>
      </c>
      <c r="K1882" s="11">
        <v>0</v>
      </c>
      <c r="L1882" s="11">
        <v>642</v>
      </c>
      <c r="M1882" s="11">
        <v>32281.6875</v>
      </c>
      <c r="N1882" s="11">
        <v>20287.6875</v>
      </c>
      <c r="O1882" s="11">
        <v>32894.6055688212</v>
      </c>
      <c r="P1882" s="11">
        <v>2336.3688131976901</v>
      </c>
      <c r="Q1882" s="11">
        <v>20666.265555033198</v>
      </c>
      <c r="R1882" s="11">
        <v>0.62835825624097896</v>
      </c>
      <c r="S1882" s="11">
        <v>14.079289435139801</v>
      </c>
      <c r="T1882" s="11">
        <v>0.42803743786808601</v>
      </c>
      <c r="U1882" s="11">
        <v>0</v>
      </c>
      <c r="V1882" s="11">
        <v>26.5</v>
      </c>
      <c r="W1882" s="11">
        <v>0</v>
      </c>
      <c r="X1882" s="11">
        <v>3.25</v>
      </c>
      <c r="Y1882" s="11">
        <v>23.25</v>
      </c>
      <c r="Z1882" s="11">
        <v>8</v>
      </c>
      <c r="AA1882" s="11">
        <v>8</v>
      </c>
      <c r="AB1882" s="11">
        <v>17</v>
      </c>
      <c r="AC1882" s="11">
        <v>55.25</v>
      </c>
      <c r="AD1882" s="11">
        <v>367.10359172077898</v>
      </c>
      <c r="AE1882" s="11">
        <v>0</v>
      </c>
      <c r="AF1882" s="11">
        <v>0</v>
      </c>
      <c r="AG1882" s="11">
        <v>0</v>
      </c>
      <c r="AH1882" s="11">
        <v>0</v>
      </c>
      <c r="AI1882" s="11">
        <v>0</v>
      </c>
      <c r="AJ1882" s="11">
        <v>0</v>
      </c>
      <c r="AK1882" s="11">
        <v>0</v>
      </c>
      <c r="AL1882" s="11">
        <v>0</v>
      </c>
      <c r="AM1882" s="11">
        <v>0</v>
      </c>
      <c r="AN1882" s="11">
        <v>3446.5625</v>
      </c>
      <c r="AO1882" s="11">
        <v>1721.3125</v>
      </c>
      <c r="AP1882" s="11">
        <v>9510.3125</v>
      </c>
      <c r="AQ1882" s="11">
        <v>26.375</v>
      </c>
    </row>
    <row r="1883" spans="1:43" hidden="1" x14ac:dyDescent="0.45">
      <c r="A1883" s="11">
        <v>1881</v>
      </c>
      <c r="B1883" s="11" t="s">
        <v>15</v>
      </c>
      <c r="C1883" s="11" t="s">
        <v>12</v>
      </c>
      <c r="D1883" s="12">
        <v>43009</v>
      </c>
      <c r="E1883" s="11">
        <f t="shared" si="58"/>
        <v>2017</v>
      </c>
      <c r="F1883" s="11">
        <f t="shared" si="59"/>
        <v>10</v>
      </c>
      <c r="G1883" s="11">
        <v>18</v>
      </c>
      <c r="H1883" s="11">
        <v>4</v>
      </c>
      <c r="I1883" s="11">
        <v>14</v>
      </c>
      <c r="J1883" s="11">
        <v>4</v>
      </c>
      <c r="K1883" s="11">
        <v>3</v>
      </c>
      <c r="L1883" s="11">
        <v>877.85714285714198</v>
      </c>
      <c r="M1883" s="11">
        <v>44216.785714285703</v>
      </c>
      <c r="N1883" s="11">
        <v>31520</v>
      </c>
      <c r="O1883" s="11">
        <v>43174.0184586291</v>
      </c>
      <c r="P1883" s="11">
        <v>3063.9534598397699</v>
      </c>
      <c r="Q1883" s="11">
        <v>30315.3787159936</v>
      </c>
      <c r="R1883" s="11">
        <v>0.89890076971741095</v>
      </c>
      <c r="S1883" s="11">
        <v>18.114217306206701</v>
      </c>
      <c r="T1883" s="11">
        <v>0.63038343604124403</v>
      </c>
      <c r="U1883" s="11">
        <v>0</v>
      </c>
      <c r="V1883" s="11">
        <v>36.428571428571402</v>
      </c>
      <c r="W1883" s="11">
        <v>9.6428571428571406</v>
      </c>
      <c r="X1883" s="11">
        <v>6.21428571428571</v>
      </c>
      <c r="Y1883" s="11">
        <v>20.571428571428498</v>
      </c>
      <c r="Z1883" s="11">
        <v>10.285714285714199</v>
      </c>
      <c r="AA1883" s="11">
        <v>10.285714285714199</v>
      </c>
      <c r="AB1883" s="11">
        <v>22.214285714285701</v>
      </c>
      <c r="AC1883" s="11">
        <v>74.642857142857096</v>
      </c>
      <c r="AD1883" s="11">
        <v>533.45032725211297</v>
      </c>
      <c r="AE1883" s="11">
        <v>0</v>
      </c>
      <c r="AF1883" s="11">
        <v>0</v>
      </c>
      <c r="AG1883" s="11">
        <v>0</v>
      </c>
      <c r="AH1883" s="11">
        <v>0</v>
      </c>
      <c r="AI1883" s="11">
        <v>0</v>
      </c>
      <c r="AJ1883" s="11">
        <v>0</v>
      </c>
      <c r="AK1883" s="11">
        <v>0</v>
      </c>
      <c r="AL1883" s="11">
        <v>0</v>
      </c>
      <c r="AM1883" s="11">
        <v>0</v>
      </c>
      <c r="AN1883" s="11">
        <v>6144</v>
      </c>
      <c r="AO1883" s="11">
        <v>2639.2857142857101</v>
      </c>
      <c r="AP1883" s="11">
        <v>15755.5</v>
      </c>
      <c r="AQ1883" s="11">
        <v>0</v>
      </c>
    </row>
    <row r="1884" spans="1:43" hidden="1" x14ac:dyDescent="0.45">
      <c r="A1884" s="11">
        <v>1882</v>
      </c>
      <c r="B1884" s="11" t="s">
        <v>15</v>
      </c>
      <c r="C1884" s="11" t="s">
        <v>12</v>
      </c>
      <c r="D1884" s="12">
        <v>43040</v>
      </c>
      <c r="E1884" s="11">
        <f t="shared" si="58"/>
        <v>2017</v>
      </c>
      <c r="F1884" s="11">
        <f t="shared" si="59"/>
        <v>11</v>
      </c>
      <c r="G1884" s="11">
        <v>18</v>
      </c>
      <c r="H1884" s="11">
        <v>0</v>
      </c>
      <c r="I1884" s="11">
        <v>18</v>
      </c>
      <c r="J1884" s="11">
        <v>0</v>
      </c>
      <c r="K1884" s="11">
        <v>0</v>
      </c>
      <c r="L1884" s="11">
        <v>642.22222222222194</v>
      </c>
      <c r="M1884" s="11">
        <v>32393.333333333299</v>
      </c>
      <c r="N1884" s="11">
        <v>21239.833333333299</v>
      </c>
      <c r="O1884" s="11">
        <v>32932.620457317003</v>
      </c>
      <c r="P1884" s="11">
        <v>2335.4442561277201</v>
      </c>
      <c r="Q1884" s="11">
        <v>21586.453274810301</v>
      </c>
      <c r="R1884" s="11">
        <v>0.65559895331650797</v>
      </c>
      <c r="S1884" s="11">
        <v>14.101038874787299</v>
      </c>
      <c r="T1884" s="11">
        <v>0.44643542980932799</v>
      </c>
      <c r="U1884" s="11">
        <v>0</v>
      </c>
      <c r="V1884" s="11">
        <v>25.2777777777777</v>
      </c>
      <c r="W1884" s="11">
        <v>0</v>
      </c>
      <c r="X1884" s="11">
        <v>3.2777777777777701</v>
      </c>
      <c r="Y1884" s="11">
        <v>22</v>
      </c>
      <c r="Z1884" s="11">
        <v>8</v>
      </c>
      <c r="AA1884" s="11">
        <v>8</v>
      </c>
      <c r="AB1884" s="11">
        <v>17</v>
      </c>
      <c r="AC1884" s="11">
        <v>55.2777777777777</v>
      </c>
      <c r="AD1884" s="11">
        <v>384.15918109668098</v>
      </c>
      <c r="AE1884" s="11">
        <v>0</v>
      </c>
      <c r="AF1884" s="11">
        <v>0</v>
      </c>
      <c r="AG1884" s="11">
        <v>0</v>
      </c>
      <c r="AH1884" s="11">
        <v>0</v>
      </c>
      <c r="AI1884" s="11">
        <v>0</v>
      </c>
      <c r="AJ1884" s="11">
        <v>0</v>
      </c>
      <c r="AK1884" s="11">
        <v>0</v>
      </c>
      <c r="AL1884" s="11">
        <v>0</v>
      </c>
      <c r="AM1884" s="11">
        <v>0</v>
      </c>
      <c r="AN1884" s="11">
        <v>3659.4444444444398</v>
      </c>
      <c r="AO1884" s="11">
        <v>1848.8333333333301</v>
      </c>
      <c r="AP1884" s="11">
        <v>9865.5555555555493</v>
      </c>
      <c r="AQ1884" s="11">
        <v>78.8888888888888</v>
      </c>
    </row>
    <row r="1885" spans="1:43" hidden="1" x14ac:dyDescent="0.45">
      <c r="A1885" s="11">
        <v>1883</v>
      </c>
      <c r="B1885" s="11" t="s">
        <v>15</v>
      </c>
      <c r="C1885" s="11" t="s">
        <v>12</v>
      </c>
      <c r="D1885" s="12">
        <v>43070</v>
      </c>
      <c r="E1885" s="11">
        <f t="shared" si="58"/>
        <v>2017</v>
      </c>
      <c r="F1885" s="11">
        <f t="shared" si="59"/>
        <v>12</v>
      </c>
      <c r="G1885" s="11">
        <v>16</v>
      </c>
      <c r="H1885" s="11">
        <v>1</v>
      </c>
      <c r="I1885" s="11">
        <v>15</v>
      </c>
      <c r="J1885" s="11">
        <v>1</v>
      </c>
      <c r="K1885" s="11">
        <v>0</v>
      </c>
      <c r="L1885" s="11">
        <v>707.46666666666601</v>
      </c>
      <c r="M1885" s="11">
        <v>35824</v>
      </c>
      <c r="N1885" s="11">
        <v>23633.4</v>
      </c>
      <c r="O1885" s="11">
        <v>35083.711121875298</v>
      </c>
      <c r="P1885" s="11">
        <v>2495.81347635867</v>
      </c>
      <c r="Q1885" s="11">
        <v>23082.922473980201</v>
      </c>
      <c r="R1885" s="11">
        <v>0.70235982369765904</v>
      </c>
      <c r="S1885" s="11">
        <v>14.994414662511</v>
      </c>
      <c r="T1885" s="11">
        <v>0.48655343541763801</v>
      </c>
      <c r="U1885" s="11">
        <v>0</v>
      </c>
      <c r="V1885" s="11">
        <v>27.066666666666599</v>
      </c>
      <c r="W1885" s="11">
        <v>0</v>
      </c>
      <c r="X1885" s="11">
        <v>2</v>
      </c>
      <c r="Y1885" s="11">
        <v>25.066666666666599</v>
      </c>
      <c r="Z1885" s="11">
        <v>8.5333333333333297</v>
      </c>
      <c r="AA1885" s="11">
        <v>8.5333333333333297</v>
      </c>
      <c r="AB1885" s="11">
        <v>18.6666666666666</v>
      </c>
      <c r="AC1885" s="11">
        <v>59.466666666666598</v>
      </c>
      <c r="AD1885" s="11">
        <v>423.44889386475501</v>
      </c>
      <c r="AE1885" s="11">
        <v>0</v>
      </c>
      <c r="AF1885" s="11">
        <v>0</v>
      </c>
      <c r="AG1885" s="11">
        <v>0</v>
      </c>
      <c r="AH1885" s="11">
        <v>0</v>
      </c>
      <c r="AI1885" s="11">
        <v>0</v>
      </c>
      <c r="AJ1885" s="11">
        <v>0</v>
      </c>
      <c r="AK1885" s="11">
        <v>0</v>
      </c>
      <c r="AL1885" s="11">
        <v>0</v>
      </c>
      <c r="AM1885" s="11">
        <v>0</v>
      </c>
      <c r="AN1885" s="11">
        <v>4197.2</v>
      </c>
      <c r="AO1885" s="11">
        <v>1994.2</v>
      </c>
      <c r="AP1885" s="11">
        <v>10572.733333333301</v>
      </c>
      <c r="AQ1885" s="11">
        <v>45.733333333333299</v>
      </c>
    </row>
    <row r="1886" spans="1:43" hidden="1" x14ac:dyDescent="0.45">
      <c r="A1886" s="11">
        <v>1884</v>
      </c>
      <c r="B1886" s="11" t="s">
        <v>15</v>
      </c>
      <c r="C1886" s="11" t="s">
        <v>12</v>
      </c>
      <c r="D1886" s="12">
        <v>43101</v>
      </c>
      <c r="E1886" s="11">
        <f t="shared" si="58"/>
        <v>2018</v>
      </c>
      <c r="F1886" s="11">
        <f t="shared" si="59"/>
        <v>1</v>
      </c>
      <c r="G1886" s="11">
        <v>19</v>
      </c>
      <c r="H1886" s="11">
        <v>1</v>
      </c>
      <c r="I1886" s="11">
        <v>18</v>
      </c>
      <c r="J1886" s="11">
        <v>1</v>
      </c>
      <c r="K1886" s="11">
        <v>0</v>
      </c>
      <c r="L1886" s="11">
        <v>730.77777777777703</v>
      </c>
      <c r="M1886" s="11">
        <v>37193.055555555497</v>
      </c>
      <c r="N1886" s="11">
        <v>23240.277777777701</v>
      </c>
      <c r="O1886" s="11">
        <v>34685.914614668</v>
      </c>
      <c r="P1886" s="11">
        <v>2484.9535929127401</v>
      </c>
      <c r="Q1886" s="11">
        <v>21627.4721237673</v>
      </c>
      <c r="R1886" s="11">
        <v>0.65910199055846996</v>
      </c>
      <c r="S1886" s="11">
        <v>14.734161834467701</v>
      </c>
      <c r="T1886" s="11">
        <v>0.46411571400338603</v>
      </c>
      <c r="U1886" s="11">
        <v>0</v>
      </c>
      <c r="V1886" s="11">
        <v>26.7222222222222</v>
      </c>
      <c r="W1886" s="11">
        <v>0</v>
      </c>
      <c r="X1886" s="11">
        <v>0.22222222222222199</v>
      </c>
      <c r="Y1886" s="11">
        <v>26.5</v>
      </c>
      <c r="Z1886" s="11">
        <v>8.4444444444444393</v>
      </c>
      <c r="AA1886" s="11">
        <v>8.4444444444444393</v>
      </c>
      <c r="AB1886" s="11">
        <v>19</v>
      </c>
      <c r="AC1886" s="11">
        <v>59.3333333333333</v>
      </c>
      <c r="AD1886" s="11">
        <v>412.994985068034</v>
      </c>
      <c r="AE1886" s="11">
        <v>0</v>
      </c>
      <c r="AF1886" s="11">
        <v>0</v>
      </c>
      <c r="AG1886" s="11">
        <v>0</v>
      </c>
      <c r="AH1886" s="11">
        <v>0</v>
      </c>
      <c r="AI1886" s="11">
        <v>0</v>
      </c>
      <c r="AJ1886" s="11">
        <v>0</v>
      </c>
      <c r="AK1886" s="11">
        <v>0</v>
      </c>
      <c r="AL1886" s="11">
        <v>0</v>
      </c>
      <c r="AM1886" s="11">
        <v>0</v>
      </c>
      <c r="AN1886" s="11">
        <v>3951.2222222222199</v>
      </c>
      <c r="AO1886" s="11">
        <v>1864.5</v>
      </c>
      <c r="AP1886" s="11">
        <v>10027.0555555555</v>
      </c>
      <c r="AQ1886" s="11">
        <v>0</v>
      </c>
    </row>
    <row r="1887" spans="1:43" hidden="1" x14ac:dyDescent="0.45">
      <c r="A1887" s="11">
        <v>1885</v>
      </c>
      <c r="B1887" s="11" t="s">
        <v>15</v>
      </c>
      <c r="C1887" s="11" t="s">
        <v>12</v>
      </c>
      <c r="D1887" s="12">
        <v>43132</v>
      </c>
      <c r="E1887" s="11">
        <f t="shared" si="58"/>
        <v>2018</v>
      </c>
      <c r="F1887" s="11">
        <f t="shared" si="59"/>
        <v>2</v>
      </c>
      <c r="G1887" s="11">
        <v>16</v>
      </c>
      <c r="H1887" s="11">
        <v>1</v>
      </c>
      <c r="I1887" s="11">
        <v>15</v>
      </c>
      <c r="J1887" s="11">
        <v>1</v>
      </c>
      <c r="K1887" s="11">
        <v>1</v>
      </c>
      <c r="L1887" s="11">
        <v>888</v>
      </c>
      <c r="M1887" s="11">
        <v>46051.533333333296</v>
      </c>
      <c r="N1887" s="11">
        <v>28048.466666666602</v>
      </c>
      <c r="O1887" s="11">
        <v>34843.040353176802</v>
      </c>
      <c r="P1887" s="11">
        <v>2496.46129777141</v>
      </c>
      <c r="Q1887" s="11">
        <v>21131.195192776901</v>
      </c>
      <c r="R1887" s="11">
        <v>0.64781761564640905</v>
      </c>
      <c r="S1887" s="11">
        <v>14.8876086811512</v>
      </c>
      <c r="T1887" s="11">
        <v>0.46985327292113999</v>
      </c>
      <c r="U1887" s="11">
        <v>0</v>
      </c>
      <c r="V1887" s="11">
        <v>23.6</v>
      </c>
      <c r="W1887" s="11">
        <v>2.8</v>
      </c>
      <c r="X1887" s="11">
        <v>0.93333333333333302</v>
      </c>
      <c r="Y1887" s="11">
        <v>19.8666666666666</v>
      </c>
      <c r="Z1887" s="11">
        <v>7.4666666666666597</v>
      </c>
      <c r="AA1887" s="11">
        <v>7.4666666666666597</v>
      </c>
      <c r="AB1887" s="11">
        <v>17.066666666666599</v>
      </c>
      <c r="AC1887" s="11">
        <v>60</v>
      </c>
      <c r="AD1887" s="11">
        <v>497.48148604269198</v>
      </c>
      <c r="AE1887" s="11">
        <v>0</v>
      </c>
      <c r="AF1887" s="11">
        <v>0</v>
      </c>
      <c r="AG1887" s="11">
        <v>0</v>
      </c>
      <c r="AH1887" s="11">
        <v>0</v>
      </c>
      <c r="AI1887" s="11">
        <v>0</v>
      </c>
      <c r="AJ1887" s="11">
        <v>0</v>
      </c>
      <c r="AK1887" s="11">
        <v>0</v>
      </c>
      <c r="AL1887" s="11">
        <v>0</v>
      </c>
      <c r="AM1887" s="11">
        <v>0</v>
      </c>
      <c r="AN1887" s="11">
        <v>4864.3999999999996</v>
      </c>
      <c r="AO1887" s="11">
        <v>2119.4666666666599</v>
      </c>
      <c r="AP1887" s="11">
        <v>12072.6</v>
      </c>
      <c r="AQ1887" s="11">
        <v>146.266666666666</v>
      </c>
    </row>
    <row r="1888" spans="1:43" hidden="1" x14ac:dyDescent="0.45">
      <c r="A1888" s="11">
        <v>1886</v>
      </c>
      <c r="B1888" s="11" t="s">
        <v>15</v>
      </c>
      <c r="C1888" s="11" t="s">
        <v>12</v>
      </c>
      <c r="D1888" s="12">
        <v>43160</v>
      </c>
      <c r="E1888" s="11">
        <f t="shared" si="58"/>
        <v>2018</v>
      </c>
      <c r="F1888" s="11">
        <f t="shared" si="59"/>
        <v>3</v>
      </c>
      <c r="G1888" s="11">
        <v>17</v>
      </c>
      <c r="H1888" s="11">
        <v>1</v>
      </c>
      <c r="I1888" s="11">
        <v>16</v>
      </c>
      <c r="J1888" s="11">
        <v>1</v>
      </c>
      <c r="K1888" s="11">
        <v>0</v>
      </c>
      <c r="L1888" s="11">
        <v>741.625</v>
      </c>
      <c r="M1888" s="11">
        <v>37784.375</v>
      </c>
      <c r="N1888" s="11">
        <v>21672.5</v>
      </c>
      <c r="O1888" s="11">
        <v>34347.051669689798</v>
      </c>
      <c r="P1888" s="11">
        <v>2439.3961427424701</v>
      </c>
      <c r="Q1888" s="11">
        <v>19694.995877666599</v>
      </c>
      <c r="R1888" s="11">
        <v>0.60943359197376901</v>
      </c>
      <c r="S1888" s="11">
        <v>14.959856127176201</v>
      </c>
      <c r="T1888" s="11">
        <v>0.42293685900002398</v>
      </c>
      <c r="U1888" s="11">
        <v>0</v>
      </c>
      <c r="V1888" s="11">
        <v>23.375</v>
      </c>
      <c r="W1888" s="11">
        <v>0</v>
      </c>
      <c r="X1888" s="11">
        <v>0.4375</v>
      </c>
      <c r="Y1888" s="11">
        <v>22.9375</v>
      </c>
      <c r="Z1888" s="11">
        <v>7.4375</v>
      </c>
      <c r="AA1888" s="11">
        <v>7.4375</v>
      </c>
      <c r="AB1888" s="11">
        <v>17</v>
      </c>
      <c r="AC1888" s="11">
        <v>59.5</v>
      </c>
      <c r="AD1888" s="11">
        <v>387.00892857142799</v>
      </c>
      <c r="AE1888" s="11">
        <v>0</v>
      </c>
      <c r="AF1888" s="11">
        <v>0</v>
      </c>
      <c r="AG1888" s="11">
        <v>0</v>
      </c>
      <c r="AH1888" s="11">
        <v>0</v>
      </c>
      <c r="AI1888" s="11">
        <v>0</v>
      </c>
      <c r="AJ1888" s="11">
        <v>0</v>
      </c>
      <c r="AK1888" s="11">
        <v>0</v>
      </c>
      <c r="AL1888" s="11">
        <v>0</v>
      </c>
      <c r="AM1888" s="11">
        <v>0</v>
      </c>
      <c r="AN1888" s="11">
        <v>3826.1875</v>
      </c>
      <c r="AO1888" s="11">
        <v>1871</v>
      </c>
      <c r="AP1888" s="11">
        <v>10022.6875</v>
      </c>
      <c r="AQ1888" s="11">
        <v>13.3125</v>
      </c>
    </row>
    <row r="1889" spans="1:43" hidden="1" x14ac:dyDescent="0.45">
      <c r="A1889" s="11">
        <v>1887</v>
      </c>
      <c r="B1889" s="11" t="s">
        <v>15</v>
      </c>
      <c r="C1889" s="11" t="s">
        <v>12</v>
      </c>
      <c r="D1889" s="12">
        <v>43191</v>
      </c>
      <c r="E1889" s="11">
        <f t="shared" si="58"/>
        <v>2018</v>
      </c>
      <c r="F1889" s="11">
        <f t="shared" si="59"/>
        <v>4</v>
      </c>
      <c r="G1889" s="11">
        <v>17</v>
      </c>
      <c r="H1889" s="11">
        <v>0</v>
      </c>
      <c r="I1889" s="11">
        <v>17</v>
      </c>
      <c r="J1889" s="11">
        <v>0</v>
      </c>
      <c r="K1889" s="11">
        <v>0</v>
      </c>
      <c r="L1889" s="11">
        <v>714.94117647058795</v>
      </c>
      <c r="M1889" s="11">
        <v>36543.2352941176</v>
      </c>
      <c r="N1889" s="11">
        <v>21579.2352941176</v>
      </c>
      <c r="O1889" s="11">
        <v>32161.5094469057</v>
      </c>
      <c r="P1889" s="11">
        <v>2309.33374040135</v>
      </c>
      <c r="Q1889" s="11">
        <v>18988.253936799101</v>
      </c>
      <c r="R1889" s="11">
        <v>0.59048022051165705</v>
      </c>
      <c r="S1889" s="11">
        <v>13.926271657703801</v>
      </c>
      <c r="T1889" s="11">
        <v>0.41055954799594802</v>
      </c>
      <c r="U1889" s="11">
        <v>0</v>
      </c>
      <c r="V1889" s="11">
        <v>27.058823529411701</v>
      </c>
      <c r="W1889" s="11">
        <v>0</v>
      </c>
      <c r="X1889" s="11">
        <v>1.8235294117647001</v>
      </c>
      <c r="Y1889" s="11">
        <v>25.235294117647001</v>
      </c>
      <c r="Z1889" s="11">
        <v>7</v>
      </c>
      <c r="AA1889" s="11">
        <v>7</v>
      </c>
      <c r="AB1889" s="11">
        <v>16</v>
      </c>
      <c r="AC1889" s="11">
        <v>58.117647058823501</v>
      </c>
      <c r="AD1889" s="11">
        <v>371.40532212885103</v>
      </c>
      <c r="AE1889" s="11">
        <v>0</v>
      </c>
      <c r="AF1889" s="11">
        <v>0</v>
      </c>
      <c r="AG1889" s="11">
        <v>0</v>
      </c>
      <c r="AH1889" s="11">
        <v>0</v>
      </c>
      <c r="AI1889" s="11">
        <v>0</v>
      </c>
      <c r="AJ1889" s="11">
        <v>0</v>
      </c>
      <c r="AK1889" s="11">
        <v>0</v>
      </c>
      <c r="AL1889" s="11">
        <v>0</v>
      </c>
      <c r="AM1889" s="11">
        <v>0</v>
      </c>
      <c r="AN1889" s="11">
        <v>3607.8823529411702</v>
      </c>
      <c r="AO1889" s="11">
        <v>1757.8235294117601</v>
      </c>
      <c r="AP1889" s="11">
        <v>9835.7647058823495</v>
      </c>
      <c r="AQ1889" s="11">
        <v>0</v>
      </c>
    </row>
    <row r="1890" spans="1:43" hidden="1" x14ac:dyDescent="0.45">
      <c r="A1890" s="11">
        <v>1888</v>
      </c>
      <c r="B1890" s="11" t="s">
        <v>15</v>
      </c>
      <c r="C1890" s="11" t="s">
        <v>12</v>
      </c>
      <c r="D1890" s="12">
        <v>43221</v>
      </c>
      <c r="E1890" s="11">
        <f t="shared" si="58"/>
        <v>2018</v>
      </c>
      <c r="F1890" s="11">
        <f t="shared" si="59"/>
        <v>5</v>
      </c>
      <c r="G1890" s="11">
        <v>19</v>
      </c>
      <c r="H1890" s="11">
        <v>2</v>
      </c>
      <c r="I1890" s="11">
        <v>17</v>
      </c>
      <c r="J1890" s="11">
        <v>2</v>
      </c>
      <c r="K1890" s="11">
        <v>0</v>
      </c>
      <c r="L1890" s="11">
        <v>822.23529411764696</v>
      </c>
      <c r="M1890" s="11">
        <v>42013.2352941176</v>
      </c>
      <c r="N1890" s="11">
        <v>27027</v>
      </c>
      <c r="O1890" s="11">
        <v>35634.096272648298</v>
      </c>
      <c r="P1890" s="11">
        <v>2579.9889586886202</v>
      </c>
      <c r="Q1890" s="11">
        <v>22800.048054085601</v>
      </c>
      <c r="R1890" s="11">
        <v>0.71711471282396499</v>
      </c>
      <c r="S1890" s="11">
        <v>15.4355325291773</v>
      </c>
      <c r="T1890" s="11">
        <v>0.49687034791052198</v>
      </c>
      <c r="U1890" s="11">
        <v>0</v>
      </c>
      <c r="V1890" s="11">
        <v>31.411764705882302</v>
      </c>
      <c r="W1890" s="11">
        <v>0</v>
      </c>
      <c r="X1890" s="11">
        <v>3.70588235294117</v>
      </c>
      <c r="Y1890" s="11">
        <v>27.705882352941099</v>
      </c>
      <c r="Z1890" s="11">
        <v>7.8235294117647003</v>
      </c>
      <c r="AA1890" s="11">
        <v>7.8235294117647003</v>
      </c>
      <c r="AB1890" s="11">
        <v>17.8823529411764</v>
      </c>
      <c r="AC1890" s="11">
        <v>67.411764705882305</v>
      </c>
      <c r="AD1890" s="11">
        <v>447.26821631878499</v>
      </c>
      <c r="AE1890" s="11">
        <v>0</v>
      </c>
      <c r="AF1890" s="11">
        <v>0</v>
      </c>
      <c r="AG1890" s="11">
        <v>0</v>
      </c>
      <c r="AH1890" s="11">
        <v>0</v>
      </c>
      <c r="AI1890" s="11">
        <v>0</v>
      </c>
      <c r="AJ1890" s="11">
        <v>0</v>
      </c>
      <c r="AK1890" s="11">
        <v>0</v>
      </c>
      <c r="AL1890" s="11">
        <v>0</v>
      </c>
      <c r="AM1890" s="11">
        <v>0</v>
      </c>
      <c r="AN1890" s="11">
        <v>4768.5882352941098</v>
      </c>
      <c r="AO1890" s="11">
        <v>2172.4117647058802</v>
      </c>
      <c r="AP1890" s="11">
        <v>12232.411764705799</v>
      </c>
      <c r="AQ1890" s="11">
        <v>36.058823529411697</v>
      </c>
    </row>
    <row r="1891" spans="1:43" hidden="1" x14ac:dyDescent="0.45">
      <c r="A1891" s="11">
        <v>1889</v>
      </c>
      <c r="B1891" s="11" t="s">
        <v>15</v>
      </c>
      <c r="C1891" s="11" t="s">
        <v>12</v>
      </c>
      <c r="D1891" s="12">
        <v>43252</v>
      </c>
      <c r="E1891" s="11">
        <f t="shared" si="58"/>
        <v>2018</v>
      </c>
      <c r="F1891" s="11">
        <f t="shared" si="59"/>
        <v>6</v>
      </c>
      <c r="G1891" s="11">
        <v>16</v>
      </c>
      <c r="H1891" s="11">
        <v>1</v>
      </c>
      <c r="I1891" s="11">
        <v>15</v>
      </c>
      <c r="J1891" s="11">
        <v>1</v>
      </c>
      <c r="K1891" s="11">
        <v>0</v>
      </c>
      <c r="L1891" s="11">
        <v>778.66666666666595</v>
      </c>
      <c r="M1891" s="11">
        <v>39756</v>
      </c>
      <c r="N1891" s="11">
        <v>23678.933333333302</v>
      </c>
      <c r="O1891" s="11">
        <v>34012.005579392397</v>
      </c>
      <c r="P1891" s="11">
        <v>2437.74819557911</v>
      </c>
      <c r="Q1891" s="11">
        <v>20258.240169789198</v>
      </c>
      <c r="R1891" s="11">
        <v>0.63530748562345596</v>
      </c>
      <c r="S1891" s="11">
        <v>14.881873528799201</v>
      </c>
      <c r="T1891" s="11">
        <v>0.43578493701035398</v>
      </c>
      <c r="U1891" s="11">
        <v>0</v>
      </c>
      <c r="V1891" s="11">
        <v>29.2</v>
      </c>
      <c r="W1891" s="11">
        <v>0</v>
      </c>
      <c r="X1891" s="11">
        <v>3.2</v>
      </c>
      <c r="Y1891" s="11">
        <v>26</v>
      </c>
      <c r="Z1891" s="11">
        <v>7.4666666666666597</v>
      </c>
      <c r="AA1891" s="11">
        <v>7.4666666666666597</v>
      </c>
      <c r="AB1891" s="11">
        <v>17.066666666666599</v>
      </c>
      <c r="AC1891" s="11">
        <v>64</v>
      </c>
      <c r="AD1891" s="11">
        <v>394.648888888888</v>
      </c>
      <c r="AE1891" s="11">
        <v>0</v>
      </c>
      <c r="AF1891" s="11">
        <v>0</v>
      </c>
      <c r="AG1891" s="11">
        <v>0</v>
      </c>
      <c r="AH1891" s="11">
        <v>0</v>
      </c>
      <c r="AI1891" s="11">
        <v>0</v>
      </c>
      <c r="AJ1891" s="11">
        <v>0</v>
      </c>
      <c r="AK1891" s="11">
        <v>0</v>
      </c>
      <c r="AL1891" s="11">
        <v>0</v>
      </c>
      <c r="AM1891" s="11">
        <v>0</v>
      </c>
      <c r="AN1891" s="11">
        <v>3981.8</v>
      </c>
      <c r="AO1891" s="11">
        <v>1934</v>
      </c>
      <c r="AP1891" s="11">
        <v>10642.6</v>
      </c>
      <c r="AQ1891" s="11">
        <v>0</v>
      </c>
    </row>
    <row r="1892" spans="1:43" hidden="1" x14ac:dyDescent="0.45">
      <c r="A1892" s="11">
        <v>1890</v>
      </c>
      <c r="B1892" s="11" t="s">
        <v>15</v>
      </c>
      <c r="C1892" s="11" t="s">
        <v>12</v>
      </c>
      <c r="D1892" s="12">
        <v>43282</v>
      </c>
      <c r="E1892" s="11">
        <f t="shared" si="58"/>
        <v>2018</v>
      </c>
      <c r="F1892" s="11">
        <f t="shared" si="59"/>
        <v>7</v>
      </c>
      <c r="G1892" s="11">
        <v>18</v>
      </c>
      <c r="H1892" s="11">
        <v>0</v>
      </c>
      <c r="I1892" s="11">
        <v>18</v>
      </c>
      <c r="J1892" s="11">
        <v>0</v>
      </c>
      <c r="K1892" s="11">
        <v>0</v>
      </c>
      <c r="L1892" s="11">
        <v>750</v>
      </c>
      <c r="M1892" s="11">
        <v>38422.5</v>
      </c>
      <c r="N1892" s="11">
        <v>21806.222222222201</v>
      </c>
      <c r="O1892" s="11">
        <v>32834.965714209698</v>
      </c>
      <c r="P1892" s="11">
        <v>2331.32873167053</v>
      </c>
      <c r="Q1892" s="11">
        <v>18625.177493697502</v>
      </c>
      <c r="R1892" s="11">
        <v>0.56758387048332903</v>
      </c>
      <c r="S1892" s="11">
        <v>14.086051916212</v>
      </c>
      <c r="T1892" s="11">
        <v>0.39536480129850399</v>
      </c>
      <c r="U1892" s="11">
        <v>0</v>
      </c>
      <c r="V1892" s="11">
        <v>29.3333333333333</v>
      </c>
      <c r="W1892" s="11">
        <v>0</v>
      </c>
      <c r="X1892" s="11">
        <v>3</v>
      </c>
      <c r="Y1892" s="11">
        <v>26.3333333333333</v>
      </c>
      <c r="Z1892" s="11">
        <v>7</v>
      </c>
      <c r="AA1892" s="11">
        <v>7</v>
      </c>
      <c r="AB1892" s="11">
        <v>16</v>
      </c>
      <c r="AC1892" s="11">
        <v>60</v>
      </c>
      <c r="AD1892" s="11">
        <v>363.43703703703699</v>
      </c>
      <c r="AE1892" s="11">
        <v>0</v>
      </c>
      <c r="AF1892" s="11">
        <v>0</v>
      </c>
      <c r="AG1892" s="11">
        <v>0</v>
      </c>
      <c r="AH1892" s="11">
        <v>0</v>
      </c>
      <c r="AI1892" s="11">
        <v>0</v>
      </c>
      <c r="AJ1892" s="11">
        <v>0</v>
      </c>
      <c r="AK1892" s="11">
        <v>0</v>
      </c>
      <c r="AL1892" s="11">
        <v>0</v>
      </c>
      <c r="AM1892" s="11">
        <v>0</v>
      </c>
      <c r="AN1892" s="11">
        <v>3614.5555555555502</v>
      </c>
      <c r="AO1892" s="11">
        <v>1748.6111111111099</v>
      </c>
      <c r="AP1892" s="11">
        <v>8665.7777777777701</v>
      </c>
      <c r="AQ1892" s="11">
        <v>0</v>
      </c>
    </row>
    <row r="1893" spans="1:43" hidden="1" x14ac:dyDescent="0.45">
      <c r="A1893" s="11">
        <v>1891</v>
      </c>
      <c r="B1893" s="11" t="s">
        <v>15</v>
      </c>
      <c r="C1893" s="11" t="s">
        <v>12</v>
      </c>
      <c r="D1893" s="12">
        <v>43313</v>
      </c>
      <c r="E1893" s="11">
        <f t="shared" si="58"/>
        <v>2018</v>
      </c>
      <c r="F1893" s="11">
        <f t="shared" si="59"/>
        <v>8</v>
      </c>
      <c r="G1893" s="11">
        <v>18</v>
      </c>
      <c r="H1893" s="11">
        <v>1</v>
      </c>
      <c r="I1893" s="11">
        <v>17</v>
      </c>
      <c r="J1893" s="11">
        <v>1</v>
      </c>
      <c r="K1893" s="11">
        <v>0</v>
      </c>
      <c r="L1893" s="11">
        <v>794.11764705882297</v>
      </c>
      <c r="M1893" s="11">
        <v>40629.117647058803</v>
      </c>
      <c r="N1893" s="11">
        <v>24302.470588235199</v>
      </c>
      <c r="O1893" s="11">
        <v>34564.315670825199</v>
      </c>
      <c r="P1893" s="11">
        <v>2483.8608973205401</v>
      </c>
      <c r="Q1893" s="11">
        <v>20654.7185278201</v>
      </c>
      <c r="R1893" s="11">
        <v>0.63335039786901604</v>
      </c>
      <c r="S1893" s="11">
        <v>14.736553139732299</v>
      </c>
      <c r="T1893" s="11">
        <v>0.44383043229136598</v>
      </c>
      <c r="U1893" s="11">
        <v>0</v>
      </c>
      <c r="V1893" s="11">
        <v>30.8823529411764</v>
      </c>
      <c r="W1893" s="11">
        <v>0</v>
      </c>
      <c r="X1893" s="11">
        <v>3.1764705882352899</v>
      </c>
      <c r="Y1893" s="11">
        <v>27.705882352941099</v>
      </c>
      <c r="Z1893" s="11">
        <v>7.4117647058823497</v>
      </c>
      <c r="AA1893" s="11">
        <v>7.4117647058823497</v>
      </c>
      <c r="AB1893" s="11">
        <v>16.9411764705882</v>
      </c>
      <c r="AC1893" s="11">
        <v>63.529411764705799</v>
      </c>
      <c r="AD1893" s="11">
        <v>405.04117647058803</v>
      </c>
      <c r="AE1893" s="11">
        <v>0</v>
      </c>
      <c r="AF1893" s="11">
        <v>0</v>
      </c>
      <c r="AG1893" s="11">
        <v>0</v>
      </c>
      <c r="AH1893" s="11">
        <v>0</v>
      </c>
      <c r="AI1893" s="11">
        <v>0</v>
      </c>
      <c r="AJ1893" s="11">
        <v>0</v>
      </c>
      <c r="AK1893" s="11">
        <v>0</v>
      </c>
      <c r="AL1893" s="11">
        <v>0</v>
      </c>
      <c r="AM1893" s="11">
        <v>0</v>
      </c>
      <c r="AN1893" s="11">
        <v>4200.6470588235297</v>
      </c>
      <c r="AO1893" s="11">
        <v>1888.4117647058799</v>
      </c>
      <c r="AP1893" s="11">
        <v>10039.8823529411</v>
      </c>
      <c r="AQ1893" s="11">
        <v>0</v>
      </c>
    </row>
    <row r="1894" spans="1:43" hidden="1" x14ac:dyDescent="0.45">
      <c r="A1894" s="11">
        <v>1892</v>
      </c>
      <c r="B1894" s="11" t="s">
        <v>15</v>
      </c>
      <c r="C1894" s="11" t="s">
        <v>12</v>
      </c>
      <c r="D1894" s="12">
        <v>43344</v>
      </c>
      <c r="E1894" s="11">
        <f t="shared" si="58"/>
        <v>2018</v>
      </c>
      <c r="F1894" s="11">
        <f t="shared" si="59"/>
        <v>9</v>
      </c>
      <c r="G1894" s="11">
        <v>16</v>
      </c>
      <c r="H1894" s="11">
        <v>2</v>
      </c>
      <c r="I1894" s="11">
        <v>14</v>
      </c>
      <c r="J1894" s="11">
        <v>2</v>
      </c>
      <c r="K1894" s="11">
        <v>2</v>
      </c>
      <c r="L1894" s="11">
        <v>870.42857142857099</v>
      </c>
      <c r="M1894" s="11">
        <v>44543.285714285703</v>
      </c>
      <c r="N1894" s="11">
        <v>30685.571428571398</v>
      </c>
      <c r="O1894" s="11">
        <v>37657.732378387504</v>
      </c>
      <c r="P1894" s="11">
        <v>2672.58534860291</v>
      </c>
      <c r="Q1894" s="11">
        <v>25763.344267287299</v>
      </c>
      <c r="R1894" s="11">
        <v>0.78068017742309903</v>
      </c>
      <c r="S1894" s="11">
        <v>16.104493372610001</v>
      </c>
      <c r="T1894" s="11">
        <v>0.54746762626262002</v>
      </c>
      <c r="U1894" s="11">
        <v>0</v>
      </c>
      <c r="V1894" s="11">
        <v>32.5</v>
      </c>
      <c r="W1894" s="11">
        <v>4.9285714285714199</v>
      </c>
      <c r="X1894" s="11">
        <v>4.5</v>
      </c>
      <c r="Y1894" s="11">
        <v>23.071428571428498</v>
      </c>
      <c r="Z1894" s="11">
        <v>8</v>
      </c>
      <c r="AA1894" s="11">
        <v>8</v>
      </c>
      <c r="AB1894" s="11">
        <v>18.285714285714199</v>
      </c>
      <c r="AC1894" s="11">
        <v>69.428571428571402</v>
      </c>
      <c r="AD1894" s="11">
        <v>501.43787202380901</v>
      </c>
      <c r="AE1894" s="11">
        <v>0</v>
      </c>
      <c r="AF1894" s="11">
        <v>0</v>
      </c>
      <c r="AG1894" s="11">
        <v>0</v>
      </c>
      <c r="AH1894" s="11">
        <v>0</v>
      </c>
      <c r="AI1894" s="11">
        <v>0</v>
      </c>
      <c r="AJ1894" s="11">
        <v>0</v>
      </c>
      <c r="AK1894" s="11">
        <v>0</v>
      </c>
      <c r="AL1894" s="11">
        <v>0</v>
      </c>
      <c r="AM1894" s="11">
        <v>0</v>
      </c>
      <c r="AN1894" s="11">
        <v>5486.8571428571404</v>
      </c>
      <c r="AO1894" s="11">
        <v>2358.1428571428501</v>
      </c>
      <c r="AP1894" s="11">
        <v>12886.6428571428</v>
      </c>
      <c r="AQ1894" s="11">
        <v>273.85714285714198</v>
      </c>
    </row>
    <row r="1895" spans="1:43" hidden="1" x14ac:dyDescent="0.45">
      <c r="A1895" s="11">
        <v>1893</v>
      </c>
      <c r="B1895" s="11" t="s">
        <v>15</v>
      </c>
      <c r="C1895" s="11" t="s">
        <v>12</v>
      </c>
      <c r="D1895" s="12">
        <v>43374</v>
      </c>
      <c r="E1895" s="11">
        <f t="shared" si="58"/>
        <v>2018</v>
      </c>
      <c r="F1895" s="11">
        <f t="shared" si="59"/>
        <v>10</v>
      </c>
      <c r="G1895" s="11">
        <v>19</v>
      </c>
      <c r="H1895" s="11">
        <v>2</v>
      </c>
      <c r="I1895" s="11">
        <v>17</v>
      </c>
      <c r="J1895" s="11">
        <v>2</v>
      </c>
      <c r="K1895" s="11">
        <v>0</v>
      </c>
      <c r="L1895" s="11">
        <v>842.47058823529403</v>
      </c>
      <c r="M1895" s="11">
        <v>43115</v>
      </c>
      <c r="N1895" s="11">
        <v>26061.176470588201</v>
      </c>
      <c r="O1895" s="11">
        <v>36254.089802954601</v>
      </c>
      <c r="P1895" s="11">
        <v>2576.2112481193299</v>
      </c>
      <c r="Q1895" s="11">
        <v>21911.687190439301</v>
      </c>
      <c r="R1895" s="11">
        <v>0.67547094100197802</v>
      </c>
      <c r="S1895" s="11">
        <v>15.728186128076899</v>
      </c>
      <c r="T1895" s="11">
        <v>0.46510108708528902</v>
      </c>
      <c r="U1895" s="11">
        <v>0</v>
      </c>
      <c r="V1895" s="11">
        <v>30.9411764705882</v>
      </c>
      <c r="W1895" s="11">
        <v>0</v>
      </c>
      <c r="X1895" s="11">
        <v>3.5882352941176401</v>
      </c>
      <c r="Y1895" s="11">
        <v>27.352941176470502</v>
      </c>
      <c r="Z1895" s="11">
        <v>7.8235294117647003</v>
      </c>
      <c r="AA1895" s="11">
        <v>7.8235294117647003</v>
      </c>
      <c r="AB1895" s="11">
        <v>17.8823529411764</v>
      </c>
      <c r="AC1895" s="11">
        <v>67.294117647058798</v>
      </c>
      <c r="AD1895" s="11">
        <v>432.78270082226402</v>
      </c>
      <c r="AE1895" s="11">
        <v>0</v>
      </c>
      <c r="AF1895" s="11">
        <v>0</v>
      </c>
      <c r="AG1895" s="11">
        <v>0</v>
      </c>
      <c r="AH1895" s="11">
        <v>0</v>
      </c>
      <c r="AI1895" s="11">
        <v>0</v>
      </c>
      <c r="AJ1895" s="11">
        <v>0</v>
      </c>
      <c r="AK1895" s="11">
        <v>0</v>
      </c>
      <c r="AL1895" s="11">
        <v>0</v>
      </c>
      <c r="AM1895" s="11">
        <v>0</v>
      </c>
      <c r="AN1895" s="11">
        <v>4812.9411764705801</v>
      </c>
      <c r="AO1895" s="11">
        <v>2213.5294117646999</v>
      </c>
      <c r="AP1895" s="11">
        <v>11672.529411764701</v>
      </c>
      <c r="AQ1895" s="11">
        <v>0</v>
      </c>
    </row>
    <row r="1896" spans="1:43" hidden="1" x14ac:dyDescent="0.45">
      <c r="A1896" s="11">
        <v>1894</v>
      </c>
      <c r="B1896" s="11" t="s">
        <v>15</v>
      </c>
      <c r="C1896" s="11" t="s">
        <v>12</v>
      </c>
      <c r="D1896" s="12">
        <v>43405</v>
      </c>
      <c r="E1896" s="11">
        <f t="shared" si="58"/>
        <v>2018</v>
      </c>
      <c r="F1896" s="11">
        <f t="shared" si="59"/>
        <v>11</v>
      </c>
      <c r="G1896" s="11">
        <v>17</v>
      </c>
      <c r="H1896" s="11">
        <v>0</v>
      </c>
      <c r="I1896" s="11">
        <v>17</v>
      </c>
      <c r="J1896" s="11">
        <v>0</v>
      </c>
      <c r="K1896" s="11">
        <v>0</v>
      </c>
      <c r="L1896" s="11">
        <v>750</v>
      </c>
      <c r="M1896" s="11">
        <v>38394.705882352901</v>
      </c>
      <c r="N1896" s="11">
        <v>23799.470588235199</v>
      </c>
      <c r="O1896" s="11">
        <v>32521.201660250099</v>
      </c>
      <c r="P1896" s="11">
        <v>2309.3313261776302</v>
      </c>
      <c r="Q1896" s="11">
        <v>20158.6826953335</v>
      </c>
      <c r="R1896" s="11">
        <v>0.61987055964913496</v>
      </c>
      <c r="S1896" s="11">
        <v>14.082498514309499</v>
      </c>
      <c r="T1896" s="11">
        <v>0.42743963390025402</v>
      </c>
      <c r="U1896" s="11">
        <v>0</v>
      </c>
      <c r="V1896" s="11">
        <v>28.176470588235201</v>
      </c>
      <c r="W1896" s="11">
        <v>0</v>
      </c>
      <c r="X1896" s="11">
        <v>3</v>
      </c>
      <c r="Y1896" s="11">
        <v>25.176470588235201</v>
      </c>
      <c r="Z1896" s="11">
        <v>7</v>
      </c>
      <c r="AA1896" s="11">
        <v>7</v>
      </c>
      <c r="AB1896" s="11">
        <v>16</v>
      </c>
      <c r="AC1896" s="11">
        <v>60</v>
      </c>
      <c r="AD1896" s="11">
        <v>396.65784313725402</v>
      </c>
      <c r="AE1896" s="11">
        <v>0</v>
      </c>
      <c r="AF1896" s="11">
        <v>0</v>
      </c>
      <c r="AG1896" s="11">
        <v>0</v>
      </c>
      <c r="AH1896" s="11">
        <v>0</v>
      </c>
      <c r="AI1896" s="11">
        <v>0</v>
      </c>
      <c r="AJ1896" s="11">
        <v>0</v>
      </c>
      <c r="AK1896" s="11">
        <v>0</v>
      </c>
      <c r="AL1896" s="11">
        <v>0</v>
      </c>
      <c r="AM1896" s="11">
        <v>0</v>
      </c>
      <c r="AN1896" s="11">
        <v>4136.5294117646999</v>
      </c>
      <c r="AO1896" s="11">
        <v>840.82352941176396</v>
      </c>
      <c r="AP1896" s="11">
        <v>11057.352941176399</v>
      </c>
      <c r="AQ1896" s="11">
        <v>35.764705882352899</v>
      </c>
    </row>
    <row r="1897" spans="1:43" hidden="1" x14ac:dyDescent="0.45">
      <c r="A1897" s="11">
        <v>1895</v>
      </c>
      <c r="B1897" s="11" t="s">
        <v>15</v>
      </c>
      <c r="C1897" s="11" t="s">
        <v>12</v>
      </c>
      <c r="D1897" s="12">
        <v>43435</v>
      </c>
      <c r="E1897" s="11">
        <f t="shared" si="58"/>
        <v>2018</v>
      </c>
      <c r="F1897" s="11">
        <f t="shared" si="59"/>
        <v>12</v>
      </c>
      <c r="G1897" s="11">
        <v>17</v>
      </c>
      <c r="H1897" s="11">
        <v>1</v>
      </c>
      <c r="I1897" s="11">
        <v>16</v>
      </c>
      <c r="J1897" s="11">
        <v>1</v>
      </c>
      <c r="K1897" s="11">
        <v>0</v>
      </c>
      <c r="L1897" s="11">
        <v>799.125</v>
      </c>
      <c r="M1897" s="11">
        <v>40891.875</v>
      </c>
      <c r="N1897" s="11">
        <v>24589.25</v>
      </c>
      <c r="O1897" s="11">
        <v>34550.366160479098</v>
      </c>
      <c r="P1897" s="11">
        <v>2458.67089350379</v>
      </c>
      <c r="Q1897" s="11">
        <v>20765.724735898799</v>
      </c>
      <c r="R1897" s="11">
        <v>0.63880989384134002</v>
      </c>
      <c r="S1897" s="11">
        <v>14.930235501742001</v>
      </c>
      <c r="T1897" s="11">
        <v>0.44138576472118501</v>
      </c>
      <c r="U1897" s="11">
        <v>0</v>
      </c>
      <c r="V1897" s="11">
        <v>29.5</v>
      </c>
      <c r="W1897" s="11">
        <v>0</v>
      </c>
      <c r="X1897" s="11">
        <v>3.3125</v>
      </c>
      <c r="Y1897" s="11">
        <v>26.1875</v>
      </c>
      <c r="Z1897" s="11">
        <v>7.4375</v>
      </c>
      <c r="AA1897" s="11">
        <v>7.4375</v>
      </c>
      <c r="AB1897" s="11">
        <v>17</v>
      </c>
      <c r="AC1897" s="11">
        <v>63.875</v>
      </c>
      <c r="AD1897" s="11">
        <v>408.977788978494</v>
      </c>
      <c r="AE1897" s="11">
        <v>0</v>
      </c>
      <c r="AF1897" s="11">
        <v>0</v>
      </c>
      <c r="AG1897" s="11">
        <v>0</v>
      </c>
      <c r="AH1897" s="11">
        <v>0</v>
      </c>
      <c r="AI1897" s="11">
        <v>0</v>
      </c>
      <c r="AJ1897" s="11">
        <v>0</v>
      </c>
      <c r="AK1897" s="11">
        <v>0</v>
      </c>
      <c r="AL1897" s="11">
        <v>0</v>
      </c>
      <c r="AM1897" s="11">
        <v>0</v>
      </c>
      <c r="AN1897" s="11">
        <v>4513.5625</v>
      </c>
      <c r="AO1897" s="11">
        <v>1858</v>
      </c>
      <c r="AP1897" s="11">
        <v>10711.75</v>
      </c>
      <c r="AQ1897" s="11">
        <v>45.875</v>
      </c>
    </row>
    <row r="1898" spans="1:43" hidden="1" x14ac:dyDescent="0.45">
      <c r="A1898" s="11">
        <v>1896</v>
      </c>
      <c r="B1898" s="11" t="s">
        <v>15</v>
      </c>
      <c r="C1898" s="11" t="s">
        <v>12</v>
      </c>
      <c r="D1898" s="12">
        <v>43466</v>
      </c>
      <c r="E1898" s="11">
        <f t="shared" si="58"/>
        <v>2019</v>
      </c>
      <c r="F1898" s="11">
        <f t="shared" si="59"/>
        <v>1</v>
      </c>
      <c r="G1898" s="11">
        <v>19</v>
      </c>
      <c r="H1898" s="11">
        <v>1</v>
      </c>
      <c r="I1898" s="11">
        <v>18</v>
      </c>
      <c r="J1898" s="11">
        <v>1</v>
      </c>
      <c r="K1898" s="11">
        <v>0</v>
      </c>
      <c r="L1898" s="11">
        <v>757.11111111111097</v>
      </c>
      <c r="M1898" s="11">
        <v>38715.555555555497</v>
      </c>
      <c r="N1898" s="11">
        <v>24113.5555555555</v>
      </c>
      <c r="O1898" s="11">
        <v>34189.719263594001</v>
      </c>
      <c r="P1898" s="11">
        <v>2457.1245795095401</v>
      </c>
      <c r="Q1898" s="11">
        <v>21326.063772876299</v>
      </c>
      <c r="R1898" s="11">
        <v>0.65844215277891704</v>
      </c>
      <c r="S1898" s="11">
        <v>14.6877519410661</v>
      </c>
      <c r="T1898" s="11">
        <v>0.45295288084673102</v>
      </c>
      <c r="U1898" s="11">
        <v>0</v>
      </c>
      <c r="V1898" s="11">
        <v>28.2777777777777</v>
      </c>
      <c r="W1898" s="11">
        <v>0</v>
      </c>
      <c r="X1898" s="11">
        <v>1.1666666666666601</v>
      </c>
      <c r="Y1898" s="11">
        <v>27.1111111111111</v>
      </c>
      <c r="Z1898" s="11">
        <v>7.3888888888888804</v>
      </c>
      <c r="AA1898" s="11">
        <v>7.3888888888888804</v>
      </c>
      <c r="AB1898" s="11">
        <v>16.8888888888888</v>
      </c>
      <c r="AC1898" s="11">
        <v>61.1666666666666</v>
      </c>
      <c r="AD1898" s="11">
        <v>416.40212864149601</v>
      </c>
      <c r="AE1898" s="11">
        <v>0</v>
      </c>
      <c r="AF1898" s="11">
        <v>0</v>
      </c>
      <c r="AG1898" s="11">
        <v>0</v>
      </c>
      <c r="AH1898" s="11">
        <v>0</v>
      </c>
      <c r="AI1898" s="11">
        <v>0</v>
      </c>
      <c r="AJ1898" s="11">
        <v>0</v>
      </c>
      <c r="AK1898" s="11">
        <v>0</v>
      </c>
      <c r="AL1898" s="11">
        <v>0</v>
      </c>
      <c r="AM1898" s="11">
        <v>0</v>
      </c>
      <c r="AN1898" s="11">
        <v>4116.3333333333303</v>
      </c>
      <c r="AO1898" s="11">
        <v>1856.1111111111099</v>
      </c>
      <c r="AP1898" s="11">
        <v>9673.6111111111095</v>
      </c>
      <c r="AQ1898" s="11">
        <v>0</v>
      </c>
    </row>
    <row r="1899" spans="1:43" hidden="1" x14ac:dyDescent="0.45">
      <c r="A1899" s="11">
        <v>1897</v>
      </c>
      <c r="B1899" s="11" t="s">
        <v>15</v>
      </c>
      <c r="C1899" s="11" t="s">
        <v>12</v>
      </c>
      <c r="D1899" s="12">
        <v>43497</v>
      </c>
      <c r="E1899" s="11">
        <f t="shared" si="58"/>
        <v>2019</v>
      </c>
      <c r="F1899" s="11">
        <f t="shared" si="59"/>
        <v>2</v>
      </c>
      <c r="G1899" s="11">
        <v>16</v>
      </c>
      <c r="H1899" s="11">
        <v>3</v>
      </c>
      <c r="I1899" s="11">
        <v>13</v>
      </c>
      <c r="J1899" s="11">
        <v>3</v>
      </c>
      <c r="K1899" s="11">
        <v>3</v>
      </c>
      <c r="L1899" s="11">
        <v>880</v>
      </c>
      <c r="M1899" s="11">
        <v>44903.923076922998</v>
      </c>
      <c r="N1899" s="11">
        <v>36017.692307692298</v>
      </c>
      <c r="O1899" s="11">
        <v>40203.149151669299</v>
      </c>
      <c r="P1899" s="11">
        <v>2882.8710990460099</v>
      </c>
      <c r="Q1899" s="11">
        <v>31943.6932782312</v>
      </c>
      <c r="R1899" s="11">
        <v>0.97667396693820097</v>
      </c>
      <c r="S1899" s="11">
        <v>17.160923674315399</v>
      </c>
      <c r="T1899" s="11">
        <v>0.67668004408923299</v>
      </c>
      <c r="U1899" s="11">
        <v>0</v>
      </c>
      <c r="V1899" s="11">
        <v>31.307692307692299</v>
      </c>
      <c r="W1899" s="11">
        <v>6.5384615384615303</v>
      </c>
      <c r="X1899" s="11">
        <v>1.84615384615384</v>
      </c>
      <c r="Y1899" s="11">
        <v>22.923076923076898</v>
      </c>
      <c r="Z1899" s="11">
        <v>8.6153846153846096</v>
      </c>
      <c r="AA1899" s="11">
        <v>8.6153846153846096</v>
      </c>
      <c r="AB1899" s="11">
        <v>19.692307692307601</v>
      </c>
      <c r="AC1899" s="11">
        <v>71.153846153846104</v>
      </c>
      <c r="AD1899" s="11">
        <v>617.31765821278498</v>
      </c>
      <c r="AE1899" s="11">
        <v>0</v>
      </c>
      <c r="AF1899" s="11">
        <v>0</v>
      </c>
      <c r="AG1899" s="11">
        <v>0</v>
      </c>
      <c r="AH1899" s="11">
        <v>0</v>
      </c>
      <c r="AI1899" s="11">
        <v>0</v>
      </c>
      <c r="AJ1899" s="11">
        <v>0</v>
      </c>
      <c r="AK1899" s="11">
        <v>0</v>
      </c>
      <c r="AL1899" s="11">
        <v>0</v>
      </c>
      <c r="AM1899" s="11">
        <v>0</v>
      </c>
      <c r="AN1899" s="11">
        <v>6339.9230769230699</v>
      </c>
      <c r="AO1899" s="11">
        <v>2716.6923076922999</v>
      </c>
      <c r="AP1899" s="11">
        <v>14909.7692307692</v>
      </c>
      <c r="AQ1899" s="11">
        <v>262.923076923076</v>
      </c>
    </row>
    <row r="1900" spans="1:43" hidden="1" x14ac:dyDescent="0.45">
      <c r="A1900" s="11">
        <v>1898</v>
      </c>
      <c r="B1900" s="11" t="s">
        <v>15</v>
      </c>
      <c r="C1900" s="11" t="s">
        <v>12</v>
      </c>
      <c r="D1900" s="12">
        <v>43525</v>
      </c>
      <c r="E1900" s="11">
        <f t="shared" si="58"/>
        <v>2019</v>
      </c>
      <c r="F1900" s="11">
        <f t="shared" si="59"/>
        <v>3</v>
      </c>
      <c r="G1900" s="11">
        <v>16</v>
      </c>
      <c r="H1900" s="11">
        <v>0</v>
      </c>
      <c r="I1900" s="11">
        <v>16</v>
      </c>
      <c r="J1900" s="11">
        <v>0</v>
      </c>
      <c r="K1900" s="11">
        <v>0</v>
      </c>
      <c r="L1900" s="11">
        <v>690</v>
      </c>
      <c r="M1900" s="11">
        <v>35228.125</v>
      </c>
      <c r="N1900" s="11">
        <v>21786.1875</v>
      </c>
      <c r="O1900" s="11">
        <v>32057.105761401199</v>
      </c>
      <c r="P1900" s="11">
        <v>2289.7289849068002</v>
      </c>
      <c r="Q1900" s="11">
        <v>19819.0586711959</v>
      </c>
      <c r="R1900" s="11">
        <v>0.61834332094897404</v>
      </c>
      <c r="S1900" s="11">
        <v>14.000268294372701</v>
      </c>
      <c r="T1900" s="11">
        <v>0.41512991454558401</v>
      </c>
      <c r="U1900" s="11">
        <v>0</v>
      </c>
      <c r="V1900" s="11">
        <v>25.0625</v>
      </c>
      <c r="W1900" s="11">
        <v>0</v>
      </c>
      <c r="X1900" s="11">
        <v>0</v>
      </c>
      <c r="Y1900" s="11">
        <v>25.0625</v>
      </c>
      <c r="Z1900" s="11">
        <v>7</v>
      </c>
      <c r="AA1900" s="11">
        <v>7</v>
      </c>
      <c r="AB1900" s="11">
        <v>16</v>
      </c>
      <c r="AC1900" s="11">
        <v>56.25</v>
      </c>
      <c r="AD1900" s="11">
        <v>387.20731516290698</v>
      </c>
      <c r="AE1900" s="11">
        <v>0</v>
      </c>
      <c r="AF1900" s="11">
        <v>0</v>
      </c>
      <c r="AG1900" s="11">
        <v>0</v>
      </c>
      <c r="AH1900" s="11">
        <v>0</v>
      </c>
      <c r="AI1900" s="11">
        <v>0</v>
      </c>
      <c r="AJ1900" s="11">
        <v>0</v>
      </c>
      <c r="AK1900" s="11">
        <v>0</v>
      </c>
      <c r="AL1900" s="11">
        <v>0</v>
      </c>
      <c r="AM1900" s="11">
        <v>0</v>
      </c>
      <c r="AN1900" s="11">
        <v>3841.6875</v>
      </c>
      <c r="AO1900" s="11">
        <v>1713.75</v>
      </c>
      <c r="AP1900" s="11">
        <v>9228.625</v>
      </c>
      <c r="AQ1900" s="11">
        <v>0</v>
      </c>
    </row>
    <row r="1901" spans="1:43" hidden="1" x14ac:dyDescent="0.45">
      <c r="A1901" s="11">
        <v>1899</v>
      </c>
      <c r="B1901" s="11" t="s">
        <v>15</v>
      </c>
      <c r="C1901" s="11" t="s">
        <v>12</v>
      </c>
      <c r="D1901" s="12">
        <v>43556</v>
      </c>
      <c r="E1901" s="11">
        <f t="shared" si="58"/>
        <v>2019</v>
      </c>
      <c r="F1901" s="11">
        <f t="shared" si="59"/>
        <v>4</v>
      </c>
      <c r="G1901" s="11">
        <v>18</v>
      </c>
      <c r="H1901" s="11">
        <v>0</v>
      </c>
      <c r="I1901" s="11">
        <v>18</v>
      </c>
      <c r="J1901" s="11">
        <v>0</v>
      </c>
      <c r="K1901" s="11">
        <v>0</v>
      </c>
      <c r="L1901" s="11">
        <v>689.77777777777703</v>
      </c>
      <c r="M1901" s="11">
        <v>35254.166666666599</v>
      </c>
      <c r="N1901" s="11">
        <v>23003.611111111099</v>
      </c>
      <c r="O1901" s="11">
        <v>31918.333576815399</v>
      </c>
      <c r="P1901" s="11">
        <v>2293.3703309991001</v>
      </c>
      <c r="Q1901" s="11">
        <v>20823.5598733763</v>
      </c>
      <c r="R1901" s="11">
        <v>0.65238263163765697</v>
      </c>
      <c r="S1901" s="11">
        <v>13.9175155596434</v>
      </c>
      <c r="T1901" s="11">
        <v>0.43898285958407002</v>
      </c>
      <c r="U1901" s="11">
        <v>0</v>
      </c>
      <c r="V1901" s="11">
        <v>25.2222222222222</v>
      </c>
      <c r="W1901" s="11">
        <v>0</v>
      </c>
      <c r="X1901" s="11">
        <v>0</v>
      </c>
      <c r="Y1901" s="11">
        <v>25.2222222222222</v>
      </c>
      <c r="Z1901" s="11">
        <v>7</v>
      </c>
      <c r="AA1901" s="11">
        <v>7</v>
      </c>
      <c r="AB1901" s="11">
        <v>16</v>
      </c>
      <c r="AC1901" s="11">
        <v>56.2222222222222</v>
      </c>
      <c r="AD1901" s="11">
        <v>409.04669660261698</v>
      </c>
      <c r="AE1901" s="11">
        <v>0</v>
      </c>
      <c r="AF1901" s="11">
        <v>0</v>
      </c>
      <c r="AG1901" s="11">
        <v>0</v>
      </c>
      <c r="AH1901" s="11">
        <v>0</v>
      </c>
      <c r="AI1901" s="11">
        <v>0</v>
      </c>
      <c r="AJ1901" s="11">
        <v>0</v>
      </c>
      <c r="AK1901" s="11">
        <v>0</v>
      </c>
      <c r="AL1901" s="11">
        <v>0</v>
      </c>
      <c r="AM1901" s="11">
        <v>0</v>
      </c>
      <c r="AN1901" s="11">
        <v>3993.1666666666601</v>
      </c>
      <c r="AO1901" s="11">
        <v>1760.7222222222199</v>
      </c>
      <c r="AP1901" s="11">
        <v>9620.1111111111095</v>
      </c>
      <c r="AQ1901" s="11">
        <v>52.2777777777777</v>
      </c>
    </row>
    <row r="1902" spans="1:43" hidden="1" x14ac:dyDescent="0.45">
      <c r="A1902" s="11">
        <v>1900</v>
      </c>
      <c r="B1902" s="11" t="s">
        <v>15</v>
      </c>
      <c r="C1902" s="11" t="s">
        <v>12</v>
      </c>
      <c r="D1902" s="12">
        <v>43586</v>
      </c>
      <c r="E1902" s="11">
        <f t="shared" si="58"/>
        <v>2019</v>
      </c>
      <c r="F1902" s="11">
        <f t="shared" si="59"/>
        <v>5</v>
      </c>
      <c r="G1902" s="11">
        <v>18</v>
      </c>
      <c r="H1902" s="11">
        <v>1</v>
      </c>
      <c r="I1902" s="11">
        <v>17</v>
      </c>
      <c r="J1902" s="11">
        <v>1</v>
      </c>
      <c r="K1902" s="11">
        <v>0</v>
      </c>
      <c r="L1902" s="11">
        <v>732.94117647058795</v>
      </c>
      <c r="M1902" s="11">
        <v>37441.764705882299</v>
      </c>
      <c r="N1902" s="11">
        <v>26056.294117647001</v>
      </c>
      <c r="O1902" s="11">
        <v>33568.703406002998</v>
      </c>
      <c r="P1902" s="11">
        <v>2427.7897368644299</v>
      </c>
      <c r="Q1902" s="11">
        <v>23284.083234621899</v>
      </c>
      <c r="R1902" s="11">
        <v>0.73536457878690198</v>
      </c>
      <c r="S1902" s="11">
        <v>14.6400277319512</v>
      </c>
      <c r="T1902" s="11">
        <v>0.494880132839501</v>
      </c>
      <c r="U1902" s="11">
        <v>0</v>
      </c>
      <c r="V1902" s="11">
        <v>26.705882352941099</v>
      </c>
      <c r="W1902" s="11">
        <v>0</v>
      </c>
      <c r="X1902" s="11">
        <v>0.11764705882352899</v>
      </c>
      <c r="Y1902" s="11">
        <v>26.588235294117599</v>
      </c>
      <c r="Z1902" s="11">
        <v>7.4117647058823497</v>
      </c>
      <c r="AA1902" s="11">
        <v>7.4117647058823497</v>
      </c>
      <c r="AB1902" s="11">
        <v>16.9411764705882</v>
      </c>
      <c r="AC1902" s="11">
        <v>59.705882352941103</v>
      </c>
      <c r="AD1902" s="11">
        <v>461.46038270117401</v>
      </c>
      <c r="AE1902" s="11">
        <v>0</v>
      </c>
      <c r="AF1902" s="11">
        <v>0</v>
      </c>
      <c r="AG1902" s="11">
        <v>0</v>
      </c>
      <c r="AH1902" s="11">
        <v>0</v>
      </c>
      <c r="AI1902" s="11">
        <v>0</v>
      </c>
      <c r="AJ1902" s="11">
        <v>0</v>
      </c>
      <c r="AK1902" s="11">
        <v>0</v>
      </c>
      <c r="AL1902" s="11">
        <v>0</v>
      </c>
      <c r="AM1902" s="11">
        <v>0</v>
      </c>
      <c r="AN1902" s="11">
        <v>4781.5882352941098</v>
      </c>
      <c r="AO1902" s="11">
        <v>2049.5882352941098</v>
      </c>
      <c r="AP1902" s="11">
        <v>11295.647058823501</v>
      </c>
      <c r="AQ1902" s="11">
        <v>54.588235294117602</v>
      </c>
    </row>
    <row r="1903" spans="1:43" hidden="1" x14ac:dyDescent="0.45">
      <c r="A1903" s="11">
        <v>1901</v>
      </c>
      <c r="B1903" s="11" t="s">
        <v>15</v>
      </c>
      <c r="C1903" s="11" t="s">
        <v>12</v>
      </c>
      <c r="D1903" s="12">
        <v>43617</v>
      </c>
      <c r="E1903" s="11">
        <f t="shared" si="58"/>
        <v>2019</v>
      </c>
      <c r="F1903" s="11">
        <f t="shared" si="59"/>
        <v>6</v>
      </c>
      <c r="G1903" s="11">
        <v>16</v>
      </c>
      <c r="H1903" s="11">
        <v>1</v>
      </c>
      <c r="I1903" s="11">
        <v>15</v>
      </c>
      <c r="J1903" s="11">
        <v>1</v>
      </c>
      <c r="K1903" s="11">
        <v>0</v>
      </c>
      <c r="L1903" s="11">
        <v>737.06666666666604</v>
      </c>
      <c r="M1903" s="11">
        <v>37648.466666666602</v>
      </c>
      <c r="N1903" s="11">
        <v>26766.666666666599</v>
      </c>
      <c r="O1903" s="11">
        <v>34429.634458147601</v>
      </c>
      <c r="P1903" s="11">
        <v>2444.9129789976</v>
      </c>
      <c r="Q1903" s="11">
        <v>24425.754804743901</v>
      </c>
      <c r="R1903" s="11">
        <v>0.75822584276004101</v>
      </c>
      <c r="S1903" s="11">
        <v>15.020756130247401</v>
      </c>
      <c r="T1903" s="11">
        <v>0.50978783290230301</v>
      </c>
      <c r="U1903" s="11">
        <v>0</v>
      </c>
      <c r="V1903" s="11">
        <v>27.3333333333333</v>
      </c>
      <c r="W1903" s="11">
        <v>0</v>
      </c>
      <c r="X1903" s="11">
        <v>0.133333333333333</v>
      </c>
      <c r="Y1903" s="11">
        <v>27.2</v>
      </c>
      <c r="Z1903" s="11">
        <v>7.4666666666666597</v>
      </c>
      <c r="AA1903" s="11">
        <v>7.4666666666666597</v>
      </c>
      <c r="AB1903" s="11">
        <v>17.066666666666599</v>
      </c>
      <c r="AC1903" s="11">
        <v>60.133333333333297</v>
      </c>
      <c r="AD1903" s="11">
        <v>474.637262294153</v>
      </c>
      <c r="AE1903" s="11">
        <v>0</v>
      </c>
      <c r="AF1903" s="11">
        <v>0</v>
      </c>
      <c r="AG1903" s="11">
        <v>0</v>
      </c>
      <c r="AH1903" s="11">
        <v>0</v>
      </c>
      <c r="AI1903" s="11">
        <v>0</v>
      </c>
      <c r="AJ1903" s="11">
        <v>0</v>
      </c>
      <c r="AK1903" s="11">
        <v>0</v>
      </c>
      <c r="AL1903" s="11">
        <v>0</v>
      </c>
      <c r="AM1903" s="11">
        <v>0</v>
      </c>
      <c r="AN1903" s="11">
        <v>4543.9333333333298</v>
      </c>
      <c r="AO1903" s="11">
        <v>2170.86666666666</v>
      </c>
      <c r="AP1903" s="11">
        <v>10855.5333333333</v>
      </c>
      <c r="AQ1903" s="11">
        <v>0</v>
      </c>
    </row>
    <row r="1904" spans="1:43" hidden="1" x14ac:dyDescent="0.45">
      <c r="A1904" s="11">
        <v>1902</v>
      </c>
      <c r="B1904" s="11" t="s">
        <v>15</v>
      </c>
      <c r="C1904" s="11" t="s">
        <v>12</v>
      </c>
      <c r="D1904" s="12">
        <v>43647</v>
      </c>
      <c r="E1904" s="11">
        <f t="shared" si="58"/>
        <v>2019</v>
      </c>
      <c r="F1904" s="11">
        <f t="shared" si="59"/>
        <v>7</v>
      </c>
      <c r="G1904" s="11">
        <v>19</v>
      </c>
      <c r="H1904" s="11">
        <v>0</v>
      </c>
      <c r="I1904" s="11">
        <v>19</v>
      </c>
      <c r="J1904" s="11">
        <v>0</v>
      </c>
      <c r="K1904" s="11">
        <v>0</v>
      </c>
      <c r="L1904" s="11">
        <v>691.36842105263099</v>
      </c>
      <c r="M1904" s="11">
        <v>35267.631578947301</v>
      </c>
      <c r="N1904" s="11">
        <v>25507</v>
      </c>
      <c r="O1904" s="11">
        <v>31399.7446461119</v>
      </c>
      <c r="P1904" s="11">
        <v>2226.0475382088598</v>
      </c>
      <c r="Q1904" s="11">
        <v>22705.325716117601</v>
      </c>
      <c r="R1904" s="11">
        <v>0.722994933206069</v>
      </c>
      <c r="S1904" s="11">
        <v>14.1100688461672</v>
      </c>
      <c r="T1904" s="11">
        <v>0.462479991743037</v>
      </c>
      <c r="U1904" s="11">
        <v>0</v>
      </c>
      <c r="V1904" s="11">
        <v>27.842105263157801</v>
      </c>
      <c r="W1904" s="11">
        <v>0</v>
      </c>
      <c r="X1904" s="11">
        <v>0.84210526315789402</v>
      </c>
      <c r="Y1904" s="11">
        <v>27</v>
      </c>
      <c r="Z1904" s="11">
        <v>7.6315789473684204</v>
      </c>
      <c r="AA1904" s="11">
        <v>7.6315789473684204</v>
      </c>
      <c r="AB1904" s="11">
        <v>18.5263157894736</v>
      </c>
      <c r="AC1904" s="11">
        <v>56.421052631578902</v>
      </c>
      <c r="AD1904" s="11">
        <v>451.86464118553999</v>
      </c>
      <c r="AE1904" s="11">
        <v>0</v>
      </c>
      <c r="AF1904" s="11">
        <v>0</v>
      </c>
      <c r="AG1904" s="11">
        <v>0</v>
      </c>
      <c r="AH1904" s="11">
        <v>0</v>
      </c>
      <c r="AI1904" s="11">
        <v>0</v>
      </c>
      <c r="AJ1904" s="11">
        <v>0</v>
      </c>
      <c r="AK1904" s="11">
        <v>0</v>
      </c>
      <c r="AL1904" s="11">
        <v>0</v>
      </c>
      <c r="AM1904" s="11">
        <v>0</v>
      </c>
      <c r="AN1904" s="11">
        <v>4146.2631578947303</v>
      </c>
      <c r="AO1904" s="11">
        <v>2282.10526315789</v>
      </c>
      <c r="AP1904" s="11">
        <v>10442.210526315699</v>
      </c>
      <c r="AQ1904" s="11">
        <v>0</v>
      </c>
    </row>
    <row r="1905" spans="1:43" hidden="1" x14ac:dyDescent="0.45">
      <c r="A1905" s="11">
        <v>1903</v>
      </c>
      <c r="B1905" s="11" t="s">
        <v>15</v>
      </c>
      <c r="C1905" s="11" t="s">
        <v>12</v>
      </c>
      <c r="D1905" s="12">
        <v>43678</v>
      </c>
      <c r="E1905" s="11">
        <f t="shared" si="58"/>
        <v>2019</v>
      </c>
      <c r="F1905" s="11">
        <f t="shared" si="59"/>
        <v>8</v>
      </c>
      <c r="G1905" s="11">
        <v>17</v>
      </c>
      <c r="H1905" s="11">
        <v>1</v>
      </c>
      <c r="I1905" s="11">
        <v>16</v>
      </c>
      <c r="J1905" s="11">
        <v>1</v>
      </c>
      <c r="K1905" s="11">
        <v>0</v>
      </c>
      <c r="L1905" s="11">
        <v>736.75</v>
      </c>
      <c r="M1905" s="11">
        <v>37633.125</v>
      </c>
      <c r="N1905" s="11">
        <v>28710.0625</v>
      </c>
      <c r="O1905" s="11">
        <v>33118.340969938698</v>
      </c>
      <c r="P1905" s="11">
        <v>2388.51639463213</v>
      </c>
      <c r="Q1905" s="11">
        <v>25254.2660010031</v>
      </c>
      <c r="R1905" s="11">
        <v>0.81071334994359301</v>
      </c>
      <c r="S1905" s="11">
        <v>14.7361909829874</v>
      </c>
      <c r="T1905" s="11">
        <v>0.53500220218394001</v>
      </c>
      <c r="U1905" s="11">
        <v>0</v>
      </c>
      <c r="V1905" s="11">
        <v>27.1875</v>
      </c>
      <c r="W1905" s="11">
        <v>0</v>
      </c>
      <c r="X1905" s="11">
        <v>0.25</v>
      </c>
      <c r="Y1905" s="11">
        <v>26.9375</v>
      </c>
      <c r="Z1905" s="11">
        <v>7.4375</v>
      </c>
      <c r="AA1905" s="11">
        <v>7.4375</v>
      </c>
      <c r="AB1905" s="11">
        <v>17</v>
      </c>
      <c r="AC1905" s="11">
        <v>60.0625</v>
      </c>
      <c r="AD1905" s="11">
        <v>507.81263971634502</v>
      </c>
      <c r="AE1905" s="11">
        <v>0</v>
      </c>
      <c r="AF1905" s="11">
        <v>0</v>
      </c>
      <c r="AG1905" s="11">
        <v>0</v>
      </c>
      <c r="AH1905" s="11">
        <v>0</v>
      </c>
      <c r="AI1905" s="11">
        <v>0</v>
      </c>
      <c r="AJ1905" s="11">
        <v>0</v>
      </c>
      <c r="AK1905" s="11">
        <v>0</v>
      </c>
      <c r="AL1905" s="11">
        <v>0</v>
      </c>
      <c r="AM1905" s="11">
        <v>0</v>
      </c>
      <c r="AN1905" s="11">
        <v>4873.625</v>
      </c>
      <c r="AO1905" s="11">
        <v>2520.25</v>
      </c>
      <c r="AP1905" s="11">
        <v>11783.6875</v>
      </c>
      <c r="AQ1905" s="11">
        <v>0</v>
      </c>
    </row>
    <row r="1906" spans="1:43" hidden="1" x14ac:dyDescent="0.45">
      <c r="A1906" s="11">
        <v>1904</v>
      </c>
      <c r="B1906" s="11" t="s">
        <v>15</v>
      </c>
      <c r="C1906" s="11" t="s">
        <v>12</v>
      </c>
      <c r="D1906" s="12">
        <v>43709</v>
      </c>
      <c r="E1906" s="11">
        <f t="shared" si="58"/>
        <v>2019</v>
      </c>
      <c r="F1906" s="11">
        <f t="shared" si="59"/>
        <v>9</v>
      </c>
      <c r="G1906" s="11">
        <v>17</v>
      </c>
      <c r="H1906" s="11">
        <v>1</v>
      </c>
      <c r="I1906" s="11">
        <v>16</v>
      </c>
      <c r="J1906" s="11">
        <v>1</v>
      </c>
      <c r="K1906" s="11">
        <v>1</v>
      </c>
      <c r="L1906" s="11">
        <v>743.875</v>
      </c>
      <c r="M1906" s="11">
        <v>38022.4375</v>
      </c>
      <c r="N1906" s="11">
        <v>29885.875</v>
      </c>
      <c r="O1906" s="11">
        <v>32644.062429072299</v>
      </c>
      <c r="P1906" s="11">
        <v>2318.6704551663602</v>
      </c>
      <c r="Q1906" s="11">
        <v>25613.7151763779</v>
      </c>
      <c r="R1906" s="11">
        <v>0.83047267981348005</v>
      </c>
      <c r="S1906" s="11">
        <v>14.959432162756499</v>
      </c>
      <c r="T1906" s="11">
        <v>0.53588307955562398</v>
      </c>
      <c r="U1906" s="11">
        <v>0</v>
      </c>
      <c r="V1906" s="11">
        <v>27.5</v>
      </c>
      <c r="W1906" s="11">
        <v>2.75</v>
      </c>
      <c r="X1906" s="11">
        <v>0.3125</v>
      </c>
      <c r="Y1906" s="11">
        <v>24.4375</v>
      </c>
      <c r="Z1906" s="11">
        <v>7.4375</v>
      </c>
      <c r="AA1906" s="11">
        <v>7.4375</v>
      </c>
      <c r="AB1906" s="11">
        <v>17</v>
      </c>
      <c r="AC1906" s="11">
        <v>60.25</v>
      </c>
      <c r="AD1906" s="11">
        <v>524.85450293172005</v>
      </c>
      <c r="AE1906" s="11">
        <v>0</v>
      </c>
      <c r="AF1906" s="11">
        <v>0</v>
      </c>
      <c r="AG1906" s="11">
        <v>0</v>
      </c>
      <c r="AH1906" s="11">
        <v>0</v>
      </c>
      <c r="AI1906" s="11">
        <v>0</v>
      </c>
      <c r="AJ1906" s="11">
        <v>0</v>
      </c>
      <c r="AK1906" s="11">
        <v>0</v>
      </c>
      <c r="AL1906" s="11">
        <v>0</v>
      </c>
      <c r="AM1906" s="11">
        <v>0</v>
      </c>
      <c r="AN1906" s="11">
        <v>5410.4375</v>
      </c>
      <c r="AO1906" s="11">
        <v>2704.125</v>
      </c>
      <c r="AP1906" s="11">
        <v>13336.6875</v>
      </c>
      <c r="AQ1906" s="11">
        <v>158</v>
      </c>
    </row>
    <row r="1907" spans="1:43" hidden="1" x14ac:dyDescent="0.45">
      <c r="A1907" s="11">
        <v>1905</v>
      </c>
      <c r="B1907" s="11" t="s">
        <v>15</v>
      </c>
      <c r="C1907" s="11" t="s">
        <v>12</v>
      </c>
      <c r="D1907" s="12">
        <v>43739</v>
      </c>
      <c r="E1907" s="11">
        <f t="shared" si="58"/>
        <v>2019</v>
      </c>
      <c r="F1907" s="11">
        <f t="shared" si="59"/>
        <v>10</v>
      </c>
      <c r="G1907" s="11">
        <v>19</v>
      </c>
      <c r="H1907" s="11">
        <v>2</v>
      </c>
      <c r="I1907" s="11">
        <v>17</v>
      </c>
      <c r="J1907" s="11">
        <v>2</v>
      </c>
      <c r="K1907" s="11">
        <v>0</v>
      </c>
      <c r="L1907" s="11">
        <v>771.05882352941103</v>
      </c>
      <c r="M1907" s="11">
        <v>39470</v>
      </c>
      <c r="N1907" s="11">
        <v>29941.588235294101</v>
      </c>
      <c r="O1907" s="11">
        <v>34147.748516604399</v>
      </c>
      <c r="P1907" s="11">
        <v>2437.4458557253101</v>
      </c>
      <c r="Q1907" s="11">
        <v>25886.1412464799</v>
      </c>
      <c r="R1907" s="11">
        <v>0.84832984167299996</v>
      </c>
      <c r="S1907" s="11">
        <v>15.6580504863303</v>
      </c>
      <c r="T1907" s="11">
        <v>0.54210113754807998</v>
      </c>
      <c r="U1907" s="11">
        <v>0</v>
      </c>
      <c r="V1907" s="11">
        <v>28.823529411764699</v>
      </c>
      <c r="W1907" s="11">
        <v>0</v>
      </c>
      <c r="X1907" s="11">
        <v>0.11764705882352899</v>
      </c>
      <c r="Y1907" s="11">
        <v>28.705882352941099</v>
      </c>
      <c r="Z1907" s="11">
        <v>7.8235294117647003</v>
      </c>
      <c r="AA1907" s="11">
        <v>7.8235294117647003</v>
      </c>
      <c r="AB1907" s="11">
        <v>17.8823529411764</v>
      </c>
      <c r="AC1907" s="11">
        <v>62.705882352941103</v>
      </c>
      <c r="AD1907" s="11">
        <v>533.85276006954496</v>
      </c>
      <c r="AE1907" s="11">
        <v>0</v>
      </c>
      <c r="AF1907" s="11">
        <v>0</v>
      </c>
      <c r="AG1907" s="11">
        <v>0</v>
      </c>
      <c r="AH1907" s="11">
        <v>0</v>
      </c>
      <c r="AI1907" s="11">
        <v>0</v>
      </c>
      <c r="AJ1907" s="11">
        <v>0</v>
      </c>
      <c r="AK1907" s="11">
        <v>0</v>
      </c>
      <c r="AL1907" s="11">
        <v>0</v>
      </c>
      <c r="AM1907" s="11">
        <v>0</v>
      </c>
      <c r="AN1907" s="11">
        <v>5404.1764705882297</v>
      </c>
      <c r="AO1907" s="11">
        <v>2773.6470588235202</v>
      </c>
      <c r="AP1907" s="11">
        <v>12720.9411764705</v>
      </c>
      <c r="AQ1907" s="11">
        <v>0</v>
      </c>
    </row>
    <row r="1908" spans="1:43" hidden="1" x14ac:dyDescent="0.45">
      <c r="A1908" s="11">
        <v>1906</v>
      </c>
      <c r="B1908" s="11" t="s">
        <v>15</v>
      </c>
      <c r="C1908" s="11" t="s">
        <v>12</v>
      </c>
      <c r="D1908" s="12">
        <v>43770</v>
      </c>
      <c r="E1908" s="11">
        <f t="shared" si="58"/>
        <v>2019</v>
      </c>
      <c r="F1908" s="11">
        <f t="shared" si="59"/>
        <v>11</v>
      </c>
      <c r="G1908" s="11">
        <v>16</v>
      </c>
      <c r="H1908" s="11">
        <v>0</v>
      </c>
      <c r="I1908" s="11">
        <v>16</v>
      </c>
      <c r="J1908" s="11">
        <v>0</v>
      </c>
      <c r="K1908" s="11">
        <v>0</v>
      </c>
      <c r="L1908" s="11">
        <v>655.5</v>
      </c>
      <c r="M1908" s="11">
        <v>33547.1875</v>
      </c>
      <c r="N1908" s="11">
        <v>26788.125</v>
      </c>
      <c r="O1908" s="11">
        <v>30510.0621274634</v>
      </c>
      <c r="P1908" s="11">
        <v>2170.3604113768301</v>
      </c>
      <c r="Q1908" s="11">
        <v>24527.564803430701</v>
      </c>
      <c r="R1908" s="11">
        <v>0.80362456349628497</v>
      </c>
      <c r="S1908" s="11">
        <v>14.0579100323266</v>
      </c>
      <c r="T1908" s="11">
        <v>0.50662533467019299</v>
      </c>
      <c r="U1908" s="11">
        <v>0</v>
      </c>
      <c r="V1908" s="11">
        <v>24</v>
      </c>
      <c r="W1908" s="11">
        <v>0</v>
      </c>
      <c r="X1908" s="11">
        <v>0</v>
      </c>
      <c r="Y1908" s="11">
        <v>24</v>
      </c>
      <c r="Z1908" s="11">
        <v>7</v>
      </c>
      <c r="AA1908" s="11">
        <v>6.9375</v>
      </c>
      <c r="AB1908" s="11">
        <v>15.3125</v>
      </c>
      <c r="AC1908" s="11">
        <v>52.875</v>
      </c>
      <c r="AD1908" s="11">
        <v>512.65886765467496</v>
      </c>
      <c r="AE1908" s="11">
        <v>0</v>
      </c>
      <c r="AF1908" s="11">
        <v>0</v>
      </c>
      <c r="AG1908" s="11">
        <v>0</v>
      </c>
      <c r="AH1908" s="11">
        <v>0</v>
      </c>
      <c r="AI1908" s="11">
        <v>0</v>
      </c>
      <c r="AJ1908" s="11">
        <v>0</v>
      </c>
      <c r="AK1908" s="11">
        <v>0</v>
      </c>
      <c r="AL1908" s="11">
        <v>0</v>
      </c>
      <c r="AM1908" s="11">
        <v>0</v>
      </c>
      <c r="AN1908" s="11">
        <v>4499</v>
      </c>
      <c r="AO1908" s="11">
        <v>2325.25</v>
      </c>
      <c r="AP1908" s="11">
        <v>11056.8125</v>
      </c>
      <c r="AQ1908" s="11">
        <v>0</v>
      </c>
    </row>
    <row r="1909" spans="1:43" hidden="1" x14ac:dyDescent="0.45">
      <c r="A1909" s="11">
        <v>1907</v>
      </c>
      <c r="B1909" s="11" t="s">
        <v>15</v>
      </c>
      <c r="C1909" s="11" t="s">
        <v>12</v>
      </c>
      <c r="D1909" s="12">
        <v>43800</v>
      </c>
      <c r="E1909" s="11">
        <f t="shared" si="58"/>
        <v>2019</v>
      </c>
      <c r="F1909" s="11">
        <f t="shared" si="59"/>
        <v>12</v>
      </c>
      <c r="G1909" s="11">
        <v>18</v>
      </c>
      <c r="H1909" s="11">
        <v>1</v>
      </c>
      <c r="I1909" s="11">
        <v>17</v>
      </c>
      <c r="J1909" s="11">
        <v>1</v>
      </c>
      <c r="K1909" s="11">
        <v>0</v>
      </c>
      <c r="L1909" s="11">
        <v>733.41176470588198</v>
      </c>
      <c r="M1909" s="11">
        <v>37490.588235294097</v>
      </c>
      <c r="N1909" s="11">
        <v>28759.647058823499</v>
      </c>
      <c r="O1909" s="11">
        <v>32362.5696807317</v>
      </c>
      <c r="P1909" s="11">
        <v>2313.3041235317901</v>
      </c>
      <c r="Q1909" s="11">
        <v>24820.357333833799</v>
      </c>
      <c r="R1909" s="11">
        <v>0.81264516484771498</v>
      </c>
      <c r="S1909" s="11">
        <v>14.814422431145699</v>
      </c>
      <c r="T1909" s="11">
        <v>0.52050357022990301</v>
      </c>
      <c r="U1909" s="11">
        <v>0</v>
      </c>
      <c r="V1909" s="11">
        <v>27.117647058823501</v>
      </c>
      <c r="W1909" s="11">
        <v>0</v>
      </c>
      <c r="X1909" s="11">
        <v>0.47058823529411697</v>
      </c>
      <c r="Y1909" s="11">
        <v>26.647058823529399</v>
      </c>
      <c r="Z1909" s="11">
        <v>7.4117647058823497</v>
      </c>
      <c r="AA1909" s="11">
        <v>7.4117647058823497</v>
      </c>
      <c r="AB1909" s="11">
        <v>16.9411764705882</v>
      </c>
      <c r="AC1909" s="11">
        <v>59.764705882352899</v>
      </c>
      <c r="AD1909" s="11">
        <v>509.53415676615401</v>
      </c>
      <c r="AE1909" s="11">
        <v>0</v>
      </c>
      <c r="AF1909" s="11">
        <v>0</v>
      </c>
      <c r="AG1909" s="11">
        <v>0</v>
      </c>
      <c r="AH1909" s="11">
        <v>0</v>
      </c>
      <c r="AI1909" s="11">
        <v>0</v>
      </c>
      <c r="AJ1909" s="11">
        <v>0</v>
      </c>
      <c r="AK1909" s="11">
        <v>0</v>
      </c>
      <c r="AL1909" s="11">
        <v>0</v>
      </c>
      <c r="AM1909" s="11">
        <v>0</v>
      </c>
      <c r="AN1909" s="11">
        <v>5014.9411764705801</v>
      </c>
      <c r="AO1909" s="11">
        <v>2535.3529411764698</v>
      </c>
      <c r="AP1909" s="11">
        <v>11762.588235294101</v>
      </c>
      <c r="AQ1909" s="11">
        <v>0</v>
      </c>
    </row>
    <row r="1910" spans="1:43" hidden="1" x14ac:dyDescent="0.45">
      <c r="A1910" s="11">
        <v>1908</v>
      </c>
      <c r="B1910" s="11" t="s">
        <v>15</v>
      </c>
      <c r="C1910" s="11" t="s">
        <v>12</v>
      </c>
      <c r="D1910" s="12">
        <v>43831</v>
      </c>
      <c r="E1910" s="11">
        <f t="shared" si="58"/>
        <v>2020</v>
      </c>
      <c r="F1910" s="11">
        <f t="shared" si="59"/>
        <v>1</v>
      </c>
      <c r="G1910" s="11">
        <v>18</v>
      </c>
      <c r="H1910" s="11">
        <v>1</v>
      </c>
      <c r="I1910" s="11">
        <v>17</v>
      </c>
      <c r="J1910" s="11">
        <v>1</v>
      </c>
      <c r="K1910" s="11">
        <v>0</v>
      </c>
      <c r="L1910" s="11">
        <v>738.35294117647004</v>
      </c>
      <c r="M1910" s="11">
        <v>37725.2352941176</v>
      </c>
      <c r="N1910" s="11">
        <v>29410.470588235199</v>
      </c>
      <c r="O1910" s="11">
        <v>33161.203884947099</v>
      </c>
      <c r="P1910" s="11">
        <v>2382.2104496850202</v>
      </c>
      <c r="Q1910" s="11">
        <v>25837.4638158753</v>
      </c>
      <c r="R1910" s="11">
        <v>0.82368603692461395</v>
      </c>
      <c r="S1910" s="11">
        <v>14.738884579240199</v>
      </c>
      <c r="T1910" s="11">
        <v>0.54633999825695501</v>
      </c>
      <c r="U1910" s="11">
        <v>0</v>
      </c>
      <c r="V1910" s="11">
        <v>26.647058823529399</v>
      </c>
      <c r="W1910" s="11">
        <v>2.3529411764705799</v>
      </c>
      <c r="X1910" s="11">
        <v>0.58823529411764697</v>
      </c>
      <c r="Y1910" s="11">
        <v>23.705882352941099</v>
      </c>
      <c r="Z1910" s="11">
        <v>7.4117647058823497</v>
      </c>
      <c r="AA1910" s="11">
        <v>7.4117647058823497</v>
      </c>
      <c r="AB1910" s="11">
        <v>16.9411764705882</v>
      </c>
      <c r="AC1910" s="11">
        <v>59.647058823529399</v>
      </c>
      <c r="AD1910" s="11">
        <v>521.55969284265404</v>
      </c>
      <c r="AE1910" s="11">
        <v>0</v>
      </c>
      <c r="AF1910" s="11">
        <v>0</v>
      </c>
      <c r="AG1910" s="11">
        <v>1.26</v>
      </c>
      <c r="AH1910" s="11">
        <v>1.0588235294117601</v>
      </c>
      <c r="AI1910" s="11">
        <v>1.1023529411764701</v>
      </c>
      <c r="AJ1910" s="11">
        <v>0</v>
      </c>
      <c r="AK1910" s="11">
        <v>0</v>
      </c>
      <c r="AL1910" s="11">
        <v>0</v>
      </c>
      <c r="AM1910" s="11">
        <v>0</v>
      </c>
      <c r="AN1910" s="11">
        <v>4965.7647058823504</v>
      </c>
      <c r="AO1910" s="11">
        <v>2441.7058823529401</v>
      </c>
      <c r="AP1910" s="11">
        <v>9889.0588235294108</v>
      </c>
      <c r="AQ1910" s="11">
        <v>46.705882352941103</v>
      </c>
    </row>
    <row r="1911" spans="1:43" hidden="1" x14ac:dyDescent="0.45">
      <c r="A1911" s="11">
        <v>1909</v>
      </c>
      <c r="B1911" s="11" t="s">
        <v>15</v>
      </c>
      <c r="C1911" s="11" t="s">
        <v>12</v>
      </c>
      <c r="D1911" s="12">
        <v>43862</v>
      </c>
      <c r="E1911" s="11">
        <f t="shared" si="58"/>
        <v>2020</v>
      </c>
      <c r="F1911" s="11">
        <f t="shared" si="59"/>
        <v>2</v>
      </c>
      <c r="G1911" s="11">
        <v>16</v>
      </c>
      <c r="H1911" s="11">
        <v>0</v>
      </c>
      <c r="I1911" s="11">
        <v>16</v>
      </c>
      <c r="J1911" s="11">
        <v>0</v>
      </c>
      <c r="K1911" s="11">
        <v>0</v>
      </c>
      <c r="L1911" s="11">
        <v>688</v>
      </c>
      <c r="M1911" s="11">
        <v>35123.4375</v>
      </c>
      <c r="N1911" s="11">
        <v>18091</v>
      </c>
      <c r="O1911" s="11">
        <v>30210.184136411099</v>
      </c>
      <c r="P1911" s="11">
        <v>2109.2568015326801</v>
      </c>
      <c r="Q1911" s="11">
        <v>15619.038376792199</v>
      </c>
      <c r="R1911" s="11">
        <v>0.51506088438095898</v>
      </c>
      <c r="S1911" s="11">
        <v>14.322990123066999</v>
      </c>
      <c r="T1911" s="11">
        <v>0.31948487292685401</v>
      </c>
      <c r="U1911" s="11">
        <v>0</v>
      </c>
      <c r="V1911" s="11">
        <v>24.5625</v>
      </c>
      <c r="W1911" s="11">
        <v>0</v>
      </c>
      <c r="X1911" s="11">
        <v>0</v>
      </c>
      <c r="Y1911" s="11">
        <v>24.5625</v>
      </c>
      <c r="Z1911" s="11">
        <v>7</v>
      </c>
      <c r="AA1911" s="11">
        <v>7</v>
      </c>
      <c r="AB1911" s="11">
        <v>16</v>
      </c>
      <c r="AC1911" s="11">
        <v>56</v>
      </c>
      <c r="AD1911" s="11">
        <v>323.05357142857099</v>
      </c>
      <c r="AE1911" s="11">
        <v>0</v>
      </c>
      <c r="AF1911" s="11">
        <v>36.979374999999997</v>
      </c>
      <c r="AG1911" s="11">
        <v>35.749375000000001</v>
      </c>
      <c r="AH1911" s="11">
        <v>326.0625</v>
      </c>
      <c r="AI1911" s="11">
        <v>31.283750000000001</v>
      </c>
      <c r="AJ1911" s="11">
        <v>0</v>
      </c>
      <c r="AK1911" s="11">
        <v>2.8125</v>
      </c>
      <c r="AL1911" s="11">
        <v>2.75</v>
      </c>
      <c r="AM1911" s="11">
        <v>0</v>
      </c>
      <c r="AN1911" s="11">
        <v>3042.875</v>
      </c>
      <c r="AO1911" s="11">
        <v>1690.125</v>
      </c>
      <c r="AP1911" s="11">
        <v>6454</v>
      </c>
      <c r="AQ1911" s="11">
        <v>0</v>
      </c>
    </row>
    <row r="1912" spans="1:43" hidden="1" x14ac:dyDescent="0.45">
      <c r="A1912" s="11">
        <v>1910</v>
      </c>
      <c r="B1912" s="11" t="s">
        <v>15</v>
      </c>
      <c r="C1912" s="11" t="s">
        <v>12</v>
      </c>
      <c r="D1912" s="12">
        <v>43891</v>
      </c>
      <c r="E1912" s="11">
        <f t="shared" si="58"/>
        <v>2020</v>
      </c>
      <c r="F1912" s="11">
        <f t="shared" si="59"/>
        <v>3</v>
      </c>
      <c r="G1912" s="11">
        <v>18</v>
      </c>
      <c r="H1912" s="11">
        <v>0</v>
      </c>
      <c r="I1912" s="11">
        <v>18</v>
      </c>
      <c r="J1912" s="11">
        <v>0</v>
      </c>
      <c r="K1912" s="11">
        <v>0</v>
      </c>
      <c r="L1912" s="11">
        <v>688</v>
      </c>
      <c r="M1912" s="11">
        <v>35260.277777777701</v>
      </c>
      <c r="N1912" s="11">
        <v>11277.666666666601</v>
      </c>
      <c r="O1912" s="11">
        <v>28921.159568438299</v>
      </c>
      <c r="P1912" s="11">
        <v>2019.1215832958801</v>
      </c>
      <c r="Q1912" s="11">
        <v>9260.1070798694509</v>
      </c>
      <c r="R1912" s="11">
        <v>0.319863173661522</v>
      </c>
      <c r="S1912" s="11">
        <v>14.323712754630799</v>
      </c>
      <c r="T1912" s="11">
        <v>0.18931319176947001</v>
      </c>
      <c r="U1912" s="11">
        <v>0</v>
      </c>
      <c r="V1912" s="11">
        <v>33.8333333333333</v>
      </c>
      <c r="W1912" s="11">
        <v>0</v>
      </c>
      <c r="X1912" s="11">
        <v>0</v>
      </c>
      <c r="Y1912" s="11">
        <v>33.8333333333333</v>
      </c>
      <c r="Z1912" s="11">
        <v>7</v>
      </c>
      <c r="AA1912" s="11">
        <v>7</v>
      </c>
      <c r="AB1912" s="11">
        <v>16</v>
      </c>
      <c r="AC1912" s="11">
        <v>56</v>
      </c>
      <c r="AD1912" s="11">
        <v>201.38690476190399</v>
      </c>
      <c r="AE1912" s="11">
        <v>0</v>
      </c>
      <c r="AF1912" s="11">
        <v>62.35</v>
      </c>
      <c r="AG1912" s="11">
        <v>59.324444444444403</v>
      </c>
      <c r="AH1912" s="11">
        <v>7844.5555555555502</v>
      </c>
      <c r="AI1912" s="11">
        <v>53.820555555555501</v>
      </c>
      <c r="AJ1912" s="11">
        <v>0</v>
      </c>
      <c r="AK1912" s="11">
        <v>3</v>
      </c>
      <c r="AL1912" s="11">
        <v>83.2222222222222</v>
      </c>
      <c r="AM1912" s="11">
        <v>0</v>
      </c>
      <c r="AN1912" s="11">
        <v>2065.7222222222199</v>
      </c>
      <c r="AO1912" s="11">
        <v>0</v>
      </c>
      <c r="AP1912" s="11">
        <v>5749.5</v>
      </c>
      <c r="AQ1912" s="11">
        <v>0</v>
      </c>
    </row>
    <row r="1913" spans="1:43" hidden="1" x14ac:dyDescent="0.45">
      <c r="A1913" s="11">
        <v>1911</v>
      </c>
      <c r="B1913" s="11" t="s">
        <v>15</v>
      </c>
      <c r="C1913" s="11" t="s">
        <v>12</v>
      </c>
      <c r="D1913" s="12">
        <v>43922</v>
      </c>
      <c r="E1913" s="11">
        <f t="shared" si="58"/>
        <v>2020</v>
      </c>
      <c r="F1913" s="11">
        <f t="shared" si="59"/>
        <v>4</v>
      </c>
      <c r="G1913" s="11">
        <v>18</v>
      </c>
      <c r="H1913" s="11">
        <v>1</v>
      </c>
      <c r="I1913" s="11">
        <v>17</v>
      </c>
      <c r="J1913" s="11">
        <v>1</v>
      </c>
      <c r="K1913" s="11">
        <v>0</v>
      </c>
      <c r="L1913" s="11">
        <v>730.35294117647004</v>
      </c>
      <c r="M1913" s="11">
        <v>37441.176470588201</v>
      </c>
      <c r="N1913" s="11">
        <v>15788.529411764701</v>
      </c>
      <c r="O1913" s="11">
        <v>31722.8353101951</v>
      </c>
      <c r="P1913" s="11">
        <v>2230.5254659187399</v>
      </c>
      <c r="Q1913" s="11">
        <v>13422.3243675049</v>
      </c>
      <c r="R1913" s="11">
        <v>0.44593700947191101</v>
      </c>
      <c r="S1913" s="11">
        <v>15.068835748824201</v>
      </c>
      <c r="T1913" s="11">
        <v>0.277223506963373</v>
      </c>
      <c r="U1913" s="11">
        <v>0</v>
      </c>
      <c r="V1913" s="11">
        <v>35.411764705882298</v>
      </c>
      <c r="W1913" s="11">
        <v>0</v>
      </c>
      <c r="X1913" s="11">
        <v>0.17647058823529399</v>
      </c>
      <c r="Y1913" s="11">
        <v>35.235294117647001</v>
      </c>
      <c r="Z1913" s="11">
        <v>7.4117647058823497</v>
      </c>
      <c r="AA1913" s="11">
        <v>7.4117647058823497</v>
      </c>
      <c r="AB1913" s="11">
        <v>16.9411764705882</v>
      </c>
      <c r="AC1913" s="11">
        <v>59.529411764705799</v>
      </c>
      <c r="AD1913" s="11">
        <v>280.28143389380699</v>
      </c>
      <c r="AE1913" s="11">
        <v>0</v>
      </c>
      <c r="AF1913" s="11">
        <v>68.194117647058803</v>
      </c>
      <c r="AG1913" s="11">
        <v>68.4164705882352</v>
      </c>
      <c r="AH1913" s="11">
        <v>11141.2352941176</v>
      </c>
      <c r="AI1913" s="11">
        <v>66.483529411764707</v>
      </c>
      <c r="AJ1913" s="11">
        <v>0</v>
      </c>
      <c r="AK1913" s="11">
        <v>3.1764705882352899</v>
      </c>
      <c r="AL1913" s="11">
        <v>232.058823529411</v>
      </c>
      <c r="AM1913" s="11">
        <v>0</v>
      </c>
      <c r="AN1913" s="11">
        <v>2874.8823529411702</v>
      </c>
      <c r="AO1913" s="11">
        <v>0</v>
      </c>
      <c r="AP1913" s="11">
        <v>7686.8823529411702</v>
      </c>
      <c r="AQ1913" s="11">
        <v>0</v>
      </c>
    </row>
    <row r="1914" spans="1:43" hidden="1" x14ac:dyDescent="0.45">
      <c r="A1914" s="11">
        <v>1912</v>
      </c>
      <c r="B1914" s="11" t="s">
        <v>15</v>
      </c>
      <c r="C1914" s="11" t="s">
        <v>12</v>
      </c>
      <c r="D1914" s="12">
        <v>43952</v>
      </c>
      <c r="E1914" s="11">
        <f t="shared" si="58"/>
        <v>2020</v>
      </c>
      <c r="F1914" s="11">
        <f t="shared" si="59"/>
        <v>5</v>
      </c>
      <c r="G1914" s="11">
        <v>16</v>
      </c>
      <c r="H1914" s="11">
        <v>1</v>
      </c>
      <c r="I1914" s="11">
        <v>15</v>
      </c>
      <c r="J1914" s="11">
        <v>1</v>
      </c>
      <c r="K1914" s="11">
        <v>0</v>
      </c>
      <c r="L1914" s="11">
        <v>733.86666666666599</v>
      </c>
      <c r="M1914" s="11">
        <v>37644.666666666599</v>
      </c>
      <c r="N1914" s="11">
        <v>19870.400000000001</v>
      </c>
      <c r="O1914" s="11">
        <v>32682.522371838699</v>
      </c>
      <c r="P1914" s="11">
        <v>2306.65755852136</v>
      </c>
      <c r="Q1914" s="11">
        <v>17249.418594635601</v>
      </c>
      <c r="R1914" s="11">
        <v>0.56305374358452698</v>
      </c>
      <c r="S1914" s="11">
        <v>15.1147022540256</v>
      </c>
      <c r="T1914" s="11">
        <v>0.35657469845983603</v>
      </c>
      <c r="U1914" s="11">
        <v>0</v>
      </c>
      <c r="V1914" s="11">
        <v>35.133333333333297</v>
      </c>
      <c r="W1914" s="11">
        <v>0</v>
      </c>
      <c r="X1914" s="11">
        <v>0</v>
      </c>
      <c r="Y1914" s="11">
        <v>35.133333333333297</v>
      </c>
      <c r="Z1914" s="11">
        <v>7.4666666666666597</v>
      </c>
      <c r="AA1914" s="11">
        <v>7.4666666666666597</v>
      </c>
      <c r="AB1914" s="11">
        <v>17.066666666666599</v>
      </c>
      <c r="AC1914" s="11">
        <v>59.733333333333299</v>
      </c>
      <c r="AD1914" s="11">
        <v>354.82857142857102</v>
      </c>
      <c r="AE1914" s="11">
        <v>0</v>
      </c>
      <c r="AF1914" s="11">
        <v>44.937333333333299</v>
      </c>
      <c r="AG1914" s="11">
        <v>54.423999999999999</v>
      </c>
      <c r="AH1914" s="11">
        <v>11789.1333333333</v>
      </c>
      <c r="AI1914" s="11">
        <v>54.286666666666598</v>
      </c>
      <c r="AJ1914" s="11">
        <v>0</v>
      </c>
      <c r="AK1914" s="11">
        <v>3.2</v>
      </c>
      <c r="AL1914" s="11">
        <v>279.2</v>
      </c>
      <c r="AM1914" s="11">
        <v>0</v>
      </c>
      <c r="AN1914" s="11">
        <v>3429.7333333333299</v>
      </c>
      <c r="AO1914" s="11">
        <v>0</v>
      </c>
      <c r="AP1914" s="11">
        <v>9144.4666666666599</v>
      </c>
      <c r="AQ1914" s="11">
        <v>0</v>
      </c>
    </row>
    <row r="1915" spans="1:43" hidden="1" x14ac:dyDescent="0.45">
      <c r="A1915" s="11">
        <v>1913</v>
      </c>
      <c r="B1915" s="11" t="s">
        <v>15</v>
      </c>
      <c r="C1915" s="11" t="s">
        <v>12</v>
      </c>
      <c r="D1915" s="12">
        <v>43983</v>
      </c>
      <c r="E1915" s="11">
        <f t="shared" si="58"/>
        <v>2020</v>
      </c>
      <c r="F1915" s="11">
        <f t="shared" si="59"/>
        <v>6</v>
      </c>
      <c r="G1915" s="11">
        <v>18</v>
      </c>
      <c r="H1915" s="11">
        <v>0</v>
      </c>
      <c r="I1915" s="11">
        <v>18</v>
      </c>
      <c r="J1915" s="11">
        <v>0</v>
      </c>
      <c r="K1915" s="11">
        <v>0</v>
      </c>
      <c r="L1915" s="11">
        <v>688</v>
      </c>
      <c r="M1915" s="11">
        <v>35252.5</v>
      </c>
      <c r="N1915" s="11">
        <v>18651.944444444402</v>
      </c>
      <c r="O1915" s="11">
        <v>30027.617413226399</v>
      </c>
      <c r="P1915" s="11">
        <v>2101.5446158098698</v>
      </c>
      <c r="Q1915" s="11">
        <v>15892.2623079112</v>
      </c>
      <c r="R1915" s="11">
        <v>0.52911439107421798</v>
      </c>
      <c r="S1915" s="11">
        <v>14.288257957195899</v>
      </c>
      <c r="T1915" s="11">
        <v>0.32579997681950401</v>
      </c>
      <c r="U1915" s="11">
        <v>0</v>
      </c>
      <c r="V1915" s="11">
        <v>32.8333333333333</v>
      </c>
      <c r="W1915" s="11">
        <v>0</v>
      </c>
      <c r="X1915" s="11">
        <v>0</v>
      </c>
      <c r="Y1915" s="11">
        <v>32.8333333333333</v>
      </c>
      <c r="Z1915" s="11">
        <v>7</v>
      </c>
      <c r="AA1915" s="11">
        <v>7</v>
      </c>
      <c r="AB1915" s="11">
        <v>16</v>
      </c>
      <c r="AC1915" s="11">
        <v>56</v>
      </c>
      <c r="AD1915" s="11">
        <v>333.07043650793599</v>
      </c>
      <c r="AE1915" s="11">
        <v>0</v>
      </c>
      <c r="AF1915" s="11">
        <v>53.651111111111099</v>
      </c>
      <c r="AG1915" s="11">
        <v>59.494444444444397</v>
      </c>
      <c r="AH1915" s="11">
        <v>12160.1111111111</v>
      </c>
      <c r="AI1915" s="11">
        <v>58.301111111111098</v>
      </c>
      <c r="AJ1915" s="11">
        <v>0</v>
      </c>
      <c r="AK1915" s="11">
        <v>3</v>
      </c>
      <c r="AL1915" s="11">
        <v>277.83333333333297</v>
      </c>
      <c r="AM1915" s="11">
        <v>0</v>
      </c>
      <c r="AN1915" s="11">
        <v>3176.3333333333298</v>
      </c>
      <c r="AO1915" s="11">
        <v>0</v>
      </c>
      <c r="AP1915" s="11">
        <v>8541.0555555555493</v>
      </c>
      <c r="AQ1915" s="11">
        <v>0</v>
      </c>
    </row>
    <row r="1916" spans="1:43" hidden="1" x14ac:dyDescent="0.45">
      <c r="A1916" s="11">
        <v>1914</v>
      </c>
      <c r="B1916" s="11" t="s">
        <v>15</v>
      </c>
      <c r="C1916" s="11" t="s">
        <v>12</v>
      </c>
      <c r="D1916" s="12">
        <v>44013</v>
      </c>
      <c r="E1916" s="11">
        <f t="shared" si="58"/>
        <v>2020</v>
      </c>
      <c r="F1916" s="11">
        <f t="shared" si="59"/>
        <v>7</v>
      </c>
      <c r="G1916" s="11">
        <v>18</v>
      </c>
      <c r="H1916" s="11">
        <v>0</v>
      </c>
      <c r="I1916" s="11">
        <v>18</v>
      </c>
      <c r="J1916" s="11">
        <v>0</v>
      </c>
      <c r="K1916" s="11">
        <v>0</v>
      </c>
      <c r="L1916" s="11">
        <v>688</v>
      </c>
      <c r="M1916" s="11">
        <v>35252.5</v>
      </c>
      <c r="N1916" s="11">
        <v>18393.5</v>
      </c>
      <c r="O1916" s="11">
        <v>29210.177062705901</v>
      </c>
      <c r="P1916" s="11">
        <v>2081.2199754390399</v>
      </c>
      <c r="Q1916" s="11">
        <v>15247.906260416899</v>
      </c>
      <c r="R1916" s="11">
        <v>0.52173828285701895</v>
      </c>
      <c r="S1916" s="11">
        <v>14.037482759242099</v>
      </c>
      <c r="T1916" s="11">
        <v>0.31835650343915001</v>
      </c>
      <c r="U1916" s="11">
        <v>0</v>
      </c>
      <c r="V1916" s="11">
        <v>31.8333333333333</v>
      </c>
      <c r="W1916" s="11">
        <v>0</v>
      </c>
      <c r="X1916" s="11">
        <v>0</v>
      </c>
      <c r="Y1916" s="11">
        <v>31.8333333333333</v>
      </c>
      <c r="Z1916" s="11">
        <v>7</v>
      </c>
      <c r="AA1916" s="11">
        <v>7</v>
      </c>
      <c r="AB1916" s="11">
        <v>16</v>
      </c>
      <c r="AC1916" s="11">
        <v>56</v>
      </c>
      <c r="AD1916" s="11">
        <v>328.455357142857</v>
      </c>
      <c r="AE1916" s="11">
        <v>0</v>
      </c>
      <c r="AF1916" s="11">
        <v>53.445555555555501</v>
      </c>
      <c r="AG1916" s="11">
        <v>52.212222222222202</v>
      </c>
      <c r="AH1916" s="11">
        <v>13661.8888888888</v>
      </c>
      <c r="AI1916" s="11">
        <v>51.936111111111103</v>
      </c>
      <c r="AJ1916" s="11">
        <v>0</v>
      </c>
      <c r="AK1916" s="11">
        <v>3</v>
      </c>
      <c r="AL1916" s="11">
        <v>292.222222222222</v>
      </c>
      <c r="AM1916" s="11">
        <v>0</v>
      </c>
      <c r="AN1916" s="11">
        <v>3200.3333333333298</v>
      </c>
      <c r="AO1916" s="11">
        <v>0</v>
      </c>
      <c r="AP1916" s="11">
        <v>8348.5</v>
      </c>
      <c r="AQ1916" s="11">
        <v>0</v>
      </c>
    </row>
    <row r="1917" spans="1:43" hidden="1" x14ac:dyDescent="0.45">
      <c r="A1917" s="11">
        <v>1915</v>
      </c>
      <c r="B1917" s="11" t="s">
        <v>15</v>
      </c>
      <c r="C1917" s="11" t="s">
        <v>12</v>
      </c>
      <c r="D1917" s="12">
        <v>44044</v>
      </c>
      <c r="E1917" s="11">
        <f t="shared" si="58"/>
        <v>2020</v>
      </c>
      <c r="F1917" s="11">
        <f t="shared" si="59"/>
        <v>8</v>
      </c>
      <c r="G1917" s="11">
        <v>17</v>
      </c>
      <c r="H1917" s="11">
        <v>0</v>
      </c>
      <c r="I1917" s="11">
        <v>17</v>
      </c>
      <c r="J1917" s="11">
        <v>0</v>
      </c>
      <c r="K1917" s="11">
        <v>0</v>
      </c>
      <c r="L1917" s="11">
        <v>690.11764705882297</v>
      </c>
      <c r="M1917" s="11">
        <v>35410.294117646998</v>
      </c>
      <c r="N1917" s="11">
        <v>18717</v>
      </c>
      <c r="O1917" s="11">
        <v>29978.699862893201</v>
      </c>
      <c r="P1917" s="11">
        <v>2155.84115270551</v>
      </c>
      <c r="Q1917" s="11">
        <v>15940.2114515674</v>
      </c>
      <c r="R1917" s="11">
        <v>0.52820316910534304</v>
      </c>
      <c r="S1917" s="11">
        <v>13.917096243420101</v>
      </c>
      <c r="T1917" s="11">
        <v>0.338666150467688</v>
      </c>
      <c r="U1917" s="11">
        <v>0</v>
      </c>
      <c r="V1917" s="11">
        <v>32.176470588235297</v>
      </c>
      <c r="W1917" s="11">
        <v>0</v>
      </c>
      <c r="X1917" s="11">
        <v>0.29411764705882298</v>
      </c>
      <c r="Y1917" s="11">
        <v>31.8823529411764</v>
      </c>
      <c r="Z1917" s="11">
        <v>7</v>
      </c>
      <c r="AA1917" s="11">
        <v>7</v>
      </c>
      <c r="AB1917" s="11">
        <v>16</v>
      </c>
      <c r="AC1917" s="11">
        <v>56.117647058823501</v>
      </c>
      <c r="AD1917" s="11">
        <v>333.32237032744098</v>
      </c>
      <c r="AE1917" s="11">
        <v>0</v>
      </c>
      <c r="AF1917" s="11">
        <v>53.24</v>
      </c>
      <c r="AG1917" s="11">
        <v>52.08</v>
      </c>
      <c r="AH1917" s="11">
        <v>16230.8235294117</v>
      </c>
      <c r="AI1917" s="11">
        <v>51.82</v>
      </c>
      <c r="AJ1917" s="11">
        <v>0</v>
      </c>
      <c r="AK1917" s="11">
        <v>3</v>
      </c>
      <c r="AL1917" s="11">
        <v>307.70588235294099</v>
      </c>
      <c r="AM1917" s="11">
        <v>0</v>
      </c>
      <c r="AN1917" s="11">
        <v>3401.9411764705801</v>
      </c>
      <c r="AO1917" s="11">
        <v>0</v>
      </c>
      <c r="AP1917" s="11">
        <v>8332.4705882352901</v>
      </c>
      <c r="AQ1917" s="11">
        <v>0</v>
      </c>
    </row>
    <row r="1918" spans="1:43" hidden="1" x14ac:dyDescent="0.45">
      <c r="A1918" s="11">
        <v>1916</v>
      </c>
      <c r="B1918" s="11" t="s">
        <v>15</v>
      </c>
      <c r="C1918" s="11" t="s">
        <v>12</v>
      </c>
      <c r="D1918" s="12">
        <v>44075</v>
      </c>
      <c r="E1918" s="11">
        <f t="shared" si="58"/>
        <v>2020</v>
      </c>
      <c r="F1918" s="11">
        <f t="shared" si="59"/>
        <v>9</v>
      </c>
      <c r="G1918" s="11">
        <v>18</v>
      </c>
      <c r="H1918" s="11">
        <v>1</v>
      </c>
      <c r="I1918" s="11">
        <v>17</v>
      </c>
      <c r="J1918" s="11">
        <v>1</v>
      </c>
      <c r="K1918" s="11">
        <v>1</v>
      </c>
      <c r="L1918" s="11">
        <v>721.17647058823502</v>
      </c>
      <c r="M1918" s="11">
        <v>37093.647058823502</v>
      </c>
      <c r="N1918" s="11">
        <v>15467</v>
      </c>
      <c r="O1918" s="11">
        <v>31478.9599763146</v>
      </c>
      <c r="P1918" s="11">
        <v>2191.0410061168</v>
      </c>
      <c r="Q1918" s="11">
        <v>13170.683850048101</v>
      </c>
      <c r="R1918" s="11">
        <v>0.44071239447078903</v>
      </c>
      <c r="S1918" s="11">
        <v>15.2060252679256</v>
      </c>
      <c r="T1918" s="11">
        <v>0.26791267324076801</v>
      </c>
      <c r="U1918" s="11">
        <v>0</v>
      </c>
      <c r="V1918" s="11">
        <v>32.411764705882298</v>
      </c>
      <c r="W1918" s="11">
        <v>2.8235294117646998</v>
      </c>
      <c r="X1918" s="11">
        <v>0</v>
      </c>
      <c r="Y1918" s="11">
        <v>29.588235294117599</v>
      </c>
      <c r="Z1918" s="11">
        <v>7.4117647058823497</v>
      </c>
      <c r="AA1918" s="11">
        <v>7.4117647058823497</v>
      </c>
      <c r="AB1918" s="11">
        <v>16.9411764705882</v>
      </c>
      <c r="AC1918" s="11">
        <v>57.647058823529399</v>
      </c>
      <c r="AD1918" s="11">
        <v>283.68743896025802</v>
      </c>
      <c r="AE1918" s="11">
        <v>0</v>
      </c>
      <c r="AF1918" s="11">
        <v>54.8735294117647</v>
      </c>
      <c r="AG1918" s="11">
        <v>54.186470588235203</v>
      </c>
      <c r="AH1918" s="11">
        <v>23733.529411764699</v>
      </c>
      <c r="AI1918" s="11">
        <v>54.028823529411703</v>
      </c>
      <c r="AJ1918" s="11">
        <v>0</v>
      </c>
      <c r="AK1918" s="11">
        <v>2.1764705882352899</v>
      </c>
      <c r="AL1918" s="11">
        <v>391.11764705882302</v>
      </c>
      <c r="AM1918" s="11">
        <v>0</v>
      </c>
      <c r="AN1918" s="11">
        <v>3027.1176470588198</v>
      </c>
      <c r="AO1918" s="11">
        <v>0</v>
      </c>
      <c r="AP1918" s="11">
        <v>7714.3529411764703</v>
      </c>
      <c r="AQ1918" s="11">
        <v>29.176470588235201</v>
      </c>
    </row>
    <row r="1919" spans="1:43" hidden="1" x14ac:dyDescent="0.45">
      <c r="A1919" s="11">
        <v>1917</v>
      </c>
      <c r="B1919" s="11" t="s">
        <v>15</v>
      </c>
      <c r="C1919" s="11" t="s">
        <v>12</v>
      </c>
      <c r="D1919" s="12">
        <v>44105</v>
      </c>
      <c r="E1919" s="11">
        <f t="shared" si="58"/>
        <v>2020</v>
      </c>
      <c r="F1919" s="11">
        <f t="shared" si="59"/>
        <v>10</v>
      </c>
      <c r="G1919" s="11">
        <v>17</v>
      </c>
      <c r="H1919" s="11">
        <v>1</v>
      </c>
      <c r="I1919" s="11">
        <v>16</v>
      </c>
      <c r="J1919" s="11">
        <v>1</v>
      </c>
      <c r="K1919" s="11">
        <v>1</v>
      </c>
      <c r="L1919" s="11">
        <v>719.125</v>
      </c>
      <c r="M1919" s="11">
        <v>37042.8125</v>
      </c>
      <c r="N1919" s="11">
        <v>20347.0625</v>
      </c>
      <c r="O1919" s="11">
        <v>32882.7338462978</v>
      </c>
      <c r="P1919" s="11">
        <v>2289.2666932121701</v>
      </c>
      <c r="Q1919" s="11">
        <v>18058.3181720592</v>
      </c>
      <c r="R1919" s="11">
        <v>0.584851003776511</v>
      </c>
      <c r="S1919" s="11">
        <v>15.257156387672801</v>
      </c>
      <c r="T1919" s="11">
        <v>0.36689538057920401</v>
      </c>
      <c r="U1919" s="11">
        <v>0</v>
      </c>
      <c r="V1919" s="11">
        <v>29.6875</v>
      </c>
      <c r="W1919" s="11">
        <v>1.5</v>
      </c>
      <c r="X1919" s="11">
        <v>0</v>
      </c>
      <c r="Y1919" s="11">
        <v>28.1875</v>
      </c>
      <c r="Z1919" s="11">
        <v>7.4375</v>
      </c>
      <c r="AA1919" s="11">
        <v>7.4375</v>
      </c>
      <c r="AB1919" s="11">
        <v>17</v>
      </c>
      <c r="AC1919" s="11">
        <v>57.625</v>
      </c>
      <c r="AD1919" s="11">
        <v>375.58441091954001</v>
      </c>
      <c r="AE1919" s="11">
        <v>0</v>
      </c>
      <c r="AF1919" s="11">
        <v>61.514375000000001</v>
      </c>
      <c r="AG1919" s="11">
        <v>59.747500000000002</v>
      </c>
      <c r="AH1919" s="11">
        <v>26750.125</v>
      </c>
      <c r="AI1919" s="11">
        <v>58.918125000000003</v>
      </c>
      <c r="AJ1919" s="11">
        <v>0</v>
      </c>
      <c r="AK1919" s="11">
        <v>2.125</v>
      </c>
      <c r="AL1919" s="11">
        <v>470.0625</v>
      </c>
      <c r="AM1919" s="11">
        <v>0</v>
      </c>
      <c r="AN1919" s="11">
        <v>3700.8125</v>
      </c>
      <c r="AO1919" s="11">
        <v>0</v>
      </c>
      <c r="AP1919" s="11">
        <v>9432.4375</v>
      </c>
      <c r="AQ1919" s="11">
        <v>31.6875</v>
      </c>
    </row>
    <row r="1920" spans="1:43" hidden="1" x14ac:dyDescent="0.45">
      <c r="A1920" s="11">
        <v>1918</v>
      </c>
      <c r="B1920" s="11" t="s">
        <v>15</v>
      </c>
      <c r="C1920" s="11" t="s">
        <v>12</v>
      </c>
      <c r="D1920" s="12">
        <v>44136</v>
      </c>
      <c r="E1920" s="11">
        <f t="shared" si="58"/>
        <v>2020</v>
      </c>
      <c r="F1920" s="11">
        <f t="shared" si="59"/>
        <v>11</v>
      </c>
      <c r="G1920" s="11">
        <v>17</v>
      </c>
      <c r="H1920" s="11">
        <v>0</v>
      </c>
      <c r="I1920" s="11">
        <v>17</v>
      </c>
      <c r="J1920" s="11">
        <v>0</v>
      </c>
      <c r="K1920" s="11">
        <v>0</v>
      </c>
      <c r="L1920" s="11">
        <v>672</v>
      </c>
      <c r="M1920" s="11">
        <v>34570.823529411697</v>
      </c>
      <c r="N1920" s="11">
        <v>19367</v>
      </c>
      <c r="O1920" s="11">
        <v>30298.086956386702</v>
      </c>
      <c r="P1920" s="11">
        <v>2123.6657427926698</v>
      </c>
      <c r="Q1920" s="11">
        <v>16981.720780239801</v>
      </c>
      <c r="R1920" s="11">
        <v>0.56023872571834199</v>
      </c>
      <c r="S1920" s="11">
        <v>14.2674460145378</v>
      </c>
      <c r="T1920" s="11">
        <v>0.34650817346479501</v>
      </c>
      <c r="U1920" s="11">
        <v>0</v>
      </c>
      <c r="V1920" s="11">
        <v>27.588235294117599</v>
      </c>
      <c r="W1920" s="11">
        <v>0</v>
      </c>
      <c r="X1920" s="11">
        <v>0</v>
      </c>
      <c r="Y1920" s="11">
        <v>27.588235294117599</v>
      </c>
      <c r="Z1920" s="11">
        <v>7</v>
      </c>
      <c r="AA1920" s="11">
        <v>7</v>
      </c>
      <c r="AB1920" s="11">
        <v>16</v>
      </c>
      <c r="AC1920" s="11">
        <v>54</v>
      </c>
      <c r="AD1920" s="11">
        <v>358.64814814814798</v>
      </c>
      <c r="AE1920" s="11">
        <v>0</v>
      </c>
      <c r="AF1920" s="11">
        <v>52.805882352941097</v>
      </c>
      <c r="AG1920" s="11">
        <v>53.589999999999897</v>
      </c>
      <c r="AH1920" s="11">
        <v>29437</v>
      </c>
      <c r="AI1920" s="11">
        <v>53.138235294117599</v>
      </c>
      <c r="AJ1920" s="11">
        <v>0</v>
      </c>
      <c r="AK1920" s="11">
        <v>2</v>
      </c>
      <c r="AL1920" s="11">
        <v>494.88235294117601</v>
      </c>
      <c r="AM1920" s="11">
        <v>0</v>
      </c>
      <c r="AN1920" s="11">
        <v>3538.76470588235</v>
      </c>
      <c r="AO1920" s="11">
        <v>0</v>
      </c>
      <c r="AP1920" s="11">
        <v>9076.2941176470595</v>
      </c>
      <c r="AQ1920" s="11">
        <v>0</v>
      </c>
    </row>
    <row r="1921" spans="1:43" hidden="1" x14ac:dyDescent="0.45">
      <c r="A1921" s="11">
        <v>1919</v>
      </c>
      <c r="B1921" s="11" t="s">
        <v>15</v>
      </c>
      <c r="C1921" s="11" t="s">
        <v>12</v>
      </c>
      <c r="D1921" s="12">
        <v>44166</v>
      </c>
      <c r="E1921" s="11">
        <f t="shared" si="58"/>
        <v>2020</v>
      </c>
      <c r="F1921" s="11">
        <f t="shared" si="59"/>
        <v>12</v>
      </c>
      <c r="G1921" s="11">
        <v>19</v>
      </c>
      <c r="H1921" s="11">
        <v>0</v>
      </c>
      <c r="I1921" s="11">
        <v>19</v>
      </c>
      <c r="J1921" s="11">
        <v>0</v>
      </c>
      <c r="K1921" s="11">
        <v>0</v>
      </c>
      <c r="L1921" s="11">
        <v>674.52631578947296</v>
      </c>
      <c r="M1921" s="11">
        <v>34693.578947368398</v>
      </c>
      <c r="N1921" s="11">
        <v>14214.631578947299</v>
      </c>
      <c r="O1921" s="11">
        <v>29598.518467837999</v>
      </c>
      <c r="P1921" s="11">
        <v>2069.98687722965</v>
      </c>
      <c r="Q1921" s="11">
        <v>12122.1366937731</v>
      </c>
      <c r="R1921" s="11">
        <v>0.40954378441529798</v>
      </c>
      <c r="S1921" s="11">
        <v>14.2989021840503</v>
      </c>
      <c r="T1921" s="11">
        <v>0.246975773367093</v>
      </c>
      <c r="U1921" s="11">
        <v>0</v>
      </c>
      <c r="V1921" s="11">
        <v>27.6315789473684</v>
      </c>
      <c r="W1921" s="11">
        <v>0</v>
      </c>
      <c r="X1921" s="11">
        <v>0.47368421052631499</v>
      </c>
      <c r="Y1921" s="11">
        <v>27.157894736842099</v>
      </c>
      <c r="Z1921" s="11">
        <v>7</v>
      </c>
      <c r="AA1921" s="11">
        <v>7</v>
      </c>
      <c r="AB1921" s="11">
        <v>16</v>
      </c>
      <c r="AC1921" s="11">
        <v>54.315789473684198</v>
      </c>
      <c r="AD1921" s="11">
        <v>261.54779309384497</v>
      </c>
      <c r="AE1921" s="11">
        <v>0</v>
      </c>
      <c r="AF1921" s="11">
        <v>62.061052631578903</v>
      </c>
      <c r="AG1921" s="11">
        <v>59.542105263157801</v>
      </c>
      <c r="AH1921" s="11">
        <v>47545.4210526315</v>
      </c>
      <c r="AI1921" s="11">
        <v>58.3468421052631</v>
      </c>
      <c r="AJ1921" s="11">
        <v>0</v>
      </c>
      <c r="AK1921" s="11">
        <v>2.3157894736842102</v>
      </c>
      <c r="AL1921" s="11">
        <v>677.42105263157896</v>
      </c>
      <c r="AM1921" s="11">
        <v>0</v>
      </c>
      <c r="AN1921" s="11">
        <v>2868.9473684210502</v>
      </c>
      <c r="AO1921" s="11">
        <v>0</v>
      </c>
      <c r="AP1921" s="11">
        <v>6352.6315789473601</v>
      </c>
      <c r="AQ1921" s="11">
        <v>0</v>
      </c>
    </row>
    <row r="1922" spans="1:43" hidden="1" x14ac:dyDescent="0.45">
      <c r="A1922" s="11">
        <v>1920</v>
      </c>
      <c r="B1922" s="11" t="s">
        <v>15</v>
      </c>
      <c r="C1922" s="11" t="s">
        <v>12</v>
      </c>
      <c r="D1922" s="12">
        <v>44197</v>
      </c>
      <c r="E1922" s="11">
        <f t="shared" si="58"/>
        <v>2021</v>
      </c>
      <c r="F1922" s="11">
        <f t="shared" si="59"/>
        <v>1</v>
      </c>
      <c r="G1922" s="11">
        <v>16</v>
      </c>
      <c r="H1922" s="11">
        <v>0</v>
      </c>
      <c r="I1922" s="11">
        <v>16</v>
      </c>
      <c r="J1922" s="11">
        <v>0</v>
      </c>
      <c r="K1922" s="11">
        <v>0</v>
      </c>
      <c r="L1922" s="11">
        <v>673</v>
      </c>
      <c r="M1922" s="11">
        <v>34624.125</v>
      </c>
      <c r="N1922" s="11">
        <v>14760.9375</v>
      </c>
      <c r="O1922" s="11">
        <v>29823.3350057889</v>
      </c>
      <c r="P1922" s="11">
        <v>2073.18607169796</v>
      </c>
      <c r="Q1922" s="11">
        <v>12738.437218729699</v>
      </c>
      <c r="R1922" s="11">
        <v>0.42638025095253501</v>
      </c>
      <c r="S1922" s="11">
        <v>14.3850276922422</v>
      </c>
      <c r="T1922" s="11">
        <v>0.257680856658767</v>
      </c>
      <c r="U1922" s="11">
        <v>0</v>
      </c>
      <c r="V1922" s="11">
        <v>26.625</v>
      </c>
      <c r="W1922" s="11">
        <v>0</v>
      </c>
      <c r="X1922" s="11">
        <v>0</v>
      </c>
      <c r="Y1922" s="11">
        <v>26.625</v>
      </c>
      <c r="Z1922" s="11">
        <v>7</v>
      </c>
      <c r="AA1922" s="11">
        <v>7</v>
      </c>
      <c r="AB1922" s="11">
        <v>16</v>
      </c>
      <c r="AC1922" s="11">
        <v>54.125</v>
      </c>
      <c r="AD1922" s="11">
        <v>272.77050264550201</v>
      </c>
      <c r="AE1922" s="11">
        <v>0</v>
      </c>
      <c r="AF1922" s="11">
        <v>64.236874999999998</v>
      </c>
      <c r="AG1922" s="11">
        <v>65.703125</v>
      </c>
      <c r="AH1922" s="11">
        <v>71756.9375</v>
      </c>
      <c r="AI1922" s="11">
        <v>60.615000000000002</v>
      </c>
      <c r="AJ1922" s="11">
        <v>0</v>
      </c>
      <c r="AK1922" s="11">
        <v>3</v>
      </c>
      <c r="AL1922" s="11">
        <v>1230.25</v>
      </c>
      <c r="AM1922" s="11">
        <v>0</v>
      </c>
      <c r="AN1922" s="11">
        <v>2631.0625</v>
      </c>
      <c r="AO1922" s="11">
        <v>0</v>
      </c>
      <c r="AP1922" s="11">
        <v>6606.5625</v>
      </c>
      <c r="AQ1922" s="11">
        <v>0</v>
      </c>
    </row>
    <row r="1923" spans="1:43" hidden="1" x14ac:dyDescent="0.45">
      <c r="A1923" s="11">
        <v>1921</v>
      </c>
      <c r="B1923" s="11" t="s">
        <v>15</v>
      </c>
      <c r="C1923" s="11" t="s">
        <v>12</v>
      </c>
      <c r="D1923" s="12">
        <v>44228</v>
      </c>
      <c r="E1923" s="11">
        <f t="shared" ref="E1923:E1981" si="60">YEAR(D1923)</f>
        <v>2021</v>
      </c>
      <c r="F1923" s="11">
        <f t="shared" ref="F1923:F1981" si="61">MONTH(D1923)</f>
        <v>2</v>
      </c>
      <c r="G1923" s="11">
        <v>16</v>
      </c>
      <c r="H1923" s="11">
        <v>1</v>
      </c>
      <c r="I1923" s="11">
        <v>15</v>
      </c>
      <c r="J1923" s="11">
        <v>1</v>
      </c>
      <c r="K1923" s="11">
        <v>1</v>
      </c>
      <c r="L1923" s="11">
        <v>725.6</v>
      </c>
      <c r="M1923" s="11">
        <v>37354</v>
      </c>
      <c r="N1923" s="11">
        <v>18612.400000000001</v>
      </c>
      <c r="O1923" s="11">
        <v>32999.059083575397</v>
      </c>
      <c r="P1923" s="11">
        <v>2281.30059228154</v>
      </c>
      <c r="Q1923" s="11">
        <v>16449.602527353502</v>
      </c>
      <c r="R1923" s="11">
        <v>0.53204633188815298</v>
      </c>
      <c r="S1923" s="11">
        <v>15.424021526310799</v>
      </c>
      <c r="T1923" s="11">
        <v>0.33221811768302401</v>
      </c>
      <c r="U1923" s="11">
        <v>0</v>
      </c>
      <c r="V1923" s="11">
        <v>27.466666666666601</v>
      </c>
      <c r="W1923" s="11">
        <v>3.2</v>
      </c>
      <c r="X1923" s="11">
        <v>0</v>
      </c>
      <c r="Y1923" s="11">
        <v>24.266666666666602</v>
      </c>
      <c r="Z1923" s="11">
        <v>7.4666666666666597</v>
      </c>
      <c r="AA1923" s="11">
        <v>7.4666666666666597</v>
      </c>
      <c r="AB1923" s="11">
        <v>17.066666666666599</v>
      </c>
      <c r="AC1923" s="11">
        <v>57.866666666666603</v>
      </c>
      <c r="AD1923" s="11">
        <v>343.144488536155</v>
      </c>
      <c r="AE1923" s="11">
        <v>0</v>
      </c>
      <c r="AF1923" s="11">
        <v>68.149333333333303</v>
      </c>
      <c r="AG1923" s="11">
        <v>69.845333333333301</v>
      </c>
      <c r="AH1923" s="11">
        <v>89396.066666666593</v>
      </c>
      <c r="AI1923" s="11">
        <v>64.447999999999993</v>
      </c>
      <c r="AJ1923" s="11">
        <v>0</v>
      </c>
      <c r="AK1923" s="11">
        <v>3.2</v>
      </c>
      <c r="AL1923" s="11">
        <v>1615.6666666666599</v>
      </c>
      <c r="AM1923" s="11">
        <v>0</v>
      </c>
      <c r="AN1923" s="11">
        <v>3377.2</v>
      </c>
      <c r="AO1923" s="11">
        <v>0</v>
      </c>
      <c r="AP1923" s="11">
        <v>8246.1333333333296</v>
      </c>
      <c r="AQ1923" s="11">
        <v>26.533333333333299</v>
      </c>
    </row>
    <row r="1924" spans="1:43" hidden="1" x14ac:dyDescent="0.45">
      <c r="A1924" s="11">
        <v>1922</v>
      </c>
      <c r="B1924" s="11" t="s">
        <v>15</v>
      </c>
      <c r="C1924" s="11" t="s">
        <v>12</v>
      </c>
      <c r="D1924" s="12">
        <v>44256</v>
      </c>
      <c r="E1924" s="11">
        <f t="shared" si="60"/>
        <v>2021</v>
      </c>
      <c r="F1924" s="11">
        <f t="shared" si="61"/>
        <v>3</v>
      </c>
      <c r="G1924" s="11">
        <v>19</v>
      </c>
      <c r="H1924" s="11">
        <v>1</v>
      </c>
      <c r="I1924" s="11">
        <v>18</v>
      </c>
      <c r="J1924" s="11">
        <v>1</v>
      </c>
      <c r="K1924" s="11">
        <v>0</v>
      </c>
      <c r="L1924" s="11">
        <v>709.33333333333303</v>
      </c>
      <c r="M1924" s="11">
        <v>36499.833333333299</v>
      </c>
      <c r="N1924" s="11">
        <v>19049.666666666599</v>
      </c>
      <c r="O1924" s="11">
        <v>32002.594236417899</v>
      </c>
      <c r="P1924" s="11">
        <v>2205.2438452883298</v>
      </c>
      <c r="Q1924" s="11">
        <v>16730.685367469199</v>
      </c>
      <c r="R1924" s="11">
        <v>0.55088942747825698</v>
      </c>
      <c r="S1924" s="11">
        <v>15.3207116867524</v>
      </c>
      <c r="T1924" s="11">
        <v>0.33559229714525501</v>
      </c>
      <c r="U1924" s="11">
        <v>0</v>
      </c>
      <c r="V1924" s="11">
        <v>27.2222222222222</v>
      </c>
      <c r="W1924" s="11">
        <v>0</v>
      </c>
      <c r="X1924" s="11">
        <v>0</v>
      </c>
      <c r="Y1924" s="11">
        <v>27.2222222222222</v>
      </c>
      <c r="Z1924" s="11">
        <v>7.3888888888888804</v>
      </c>
      <c r="AA1924" s="11">
        <v>7.3888888888888804</v>
      </c>
      <c r="AB1924" s="11">
        <v>16.8888888888888</v>
      </c>
      <c r="AC1924" s="11">
        <v>57</v>
      </c>
      <c r="AD1924" s="11">
        <v>352.77160493827103</v>
      </c>
      <c r="AE1924" s="11">
        <v>600122.11111111101</v>
      </c>
      <c r="AF1924" s="11">
        <v>61.570555555555501</v>
      </c>
      <c r="AG1924" s="11">
        <v>68.834444444444401</v>
      </c>
      <c r="AH1924" s="11">
        <v>102102.666666666</v>
      </c>
      <c r="AI1924" s="11">
        <v>63.5283333333333</v>
      </c>
      <c r="AJ1924" s="11">
        <v>22315.333333333299</v>
      </c>
      <c r="AK1924" s="11">
        <v>3.1666666666666599</v>
      </c>
      <c r="AL1924" s="11">
        <v>1769.1111111111099</v>
      </c>
      <c r="AM1924" s="11">
        <v>0</v>
      </c>
      <c r="AN1924" s="11">
        <v>3246.2222222222199</v>
      </c>
      <c r="AO1924" s="11">
        <v>0</v>
      </c>
      <c r="AP1924" s="11">
        <v>8866.8333333333303</v>
      </c>
      <c r="AQ1924" s="11">
        <v>0</v>
      </c>
    </row>
    <row r="1925" spans="1:43" hidden="1" x14ac:dyDescent="0.45">
      <c r="A1925" s="11">
        <v>1923</v>
      </c>
      <c r="B1925" s="11" t="s">
        <v>15</v>
      </c>
      <c r="C1925" s="11" t="s">
        <v>12</v>
      </c>
      <c r="D1925" s="12">
        <v>44287</v>
      </c>
      <c r="E1925" s="11">
        <f t="shared" si="60"/>
        <v>2021</v>
      </c>
      <c r="F1925" s="11">
        <f t="shared" si="61"/>
        <v>4</v>
      </c>
      <c r="G1925" s="11">
        <v>17</v>
      </c>
      <c r="H1925" s="11">
        <v>0</v>
      </c>
      <c r="I1925" s="11">
        <v>17</v>
      </c>
      <c r="J1925" s="11">
        <v>0</v>
      </c>
      <c r="K1925" s="11">
        <v>0</v>
      </c>
      <c r="L1925" s="11">
        <v>672</v>
      </c>
      <c r="M1925" s="11">
        <v>34578.117647058803</v>
      </c>
      <c r="N1925" s="11">
        <v>18889.2352941176</v>
      </c>
      <c r="O1925" s="11">
        <v>30262.208381648601</v>
      </c>
      <c r="P1925" s="11">
        <v>2100.14242660429</v>
      </c>
      <c r="Q1925" s="11">
        <v>16534.406869313301</v>
      </c>
      <c r="R1925" s="11">
        <v>0.54627693609749095</v>
      </c>
      <c r="S1925" s="11">
        <v>14.409955431591801</v>
      </c>
      <c r="T1925" s="11">
        <v>0.333883563124793</v>
      </c>
      <c r="U1925" s="11">
        <v>0</v>
      </c>
      <c r="V1925" s="11">
        <v>26.529411764705799</v>
      </c>
      <c r="W1925" s="11">
        <v>0</v>
      </c>
      <c r="X1925" s="11">
        <v>0</v>
      </c>
      <c r="Y1925" s="11">
        <v>26.529411764705799</v>
      </c>
      <c r="Z1925" s="11">
        <v>7</v>
      </c>
      <c r="AA1925" s="11">
        <v>7</v>
      </c>
      <c r="AB1925" s="11">
        <v>16</v>
      </c>
      <c r="AC1925" s="11">
        <v>54</v>
      </c>
      <c r="AD1925" s="11">
        <v>349.80065359477101</v>
      </c>
      <c r="AE1925" s="11">
        <v>1656676.2352941099</v>
      </c>
      <c r="AF1925" s="11">
        <v>58.33</v>
      </c>
      <c r="AG1925" s="11">
        <v>66.19</v>
      </c>
      <c r="AH1925" s="11">
        <v>113492.411764705</v>
      </c>
      <c r="AI1925" s="11">
        <v>61.04</v>
      </c>
      <c r="AJ1925" s="11">
        <v>125365.764705882</v>
      </c>
      <c r="AK1925" s="11">
        <v>3</v>
      </c>
      <c r="AL1925" s="11">
        <v>1789.5882352941101</v>
      </c>
      <c r="AM1925" s="11">
        <v>0</v>
      </c>
      <c r="AN1925" s="11">
        <v>3119.76470588235</v>
      </c>
      <c r="AO1925" s="11">
        <v>0</v>
      </c>
      <c r="AP1925" s="11">
        <v>8747.5294117647009</v>
      </c>
      <c r="AQ1925" s="11">
        <v>0</v>
      </c>
    </row>
    <row r="1926" spans="1:43" hidden="1" x14ac:dyDescent="0.45">
      <c r="A1926" s="11">
        <v>1924</v>
      </c>
      <c r="B1926" s="11" t="s">
        <v>15</v>
      </c>
      <c r="C1926" s="11" t="s">
        <v>12</v>
      </c>
      <c r="D1926" s="12">
        <v>44317</v>
      </c>
      <c r="E1926" s="11">
        <f t="shared" si="60"/>
        <v>2021</v>
      </c>
      <c r="F1926" s="11">
        <f t="shared" si="61"/>
        <v>5</v>
      </c>
      <c r="G1926" s="11">
        <v>17</v>
      </c>
      <c r="H1926" s="11">
        <v>2</v>
      </c>
      <c r="I1926" s="11">
        <v>15</v>
      </c>
      <c r="J1926" s="11">
        <v>2</v>
      </c>
      <c r="K1926" s="11">
        <v>0</v>
      </c>
      <c r="L1926" s="11">
        <v>761.6</v>
      </c>
      <c r="M1926" s="11">
        <v>39186.466666666602</v>
      </c>
      <c r="N1926" s="11">
        <v>23106.666666666599</v>
      </c>
      <c r="O1926" s="11">
        <v>34697.343890531301</v>
      </c>
      <c r="P1926" s="11">
        <v>2426.0709815215801</v>
      </c>
      <c r="Q1926" s="11">
        <v>20437.295040003399</v>
      </c>
      <c r="R1926" s="11">
        <v>0.66829212287809503</v>
      </c>
      <c r="S1926" s="11">
        <v>16.209393968073901</v>
      </c>
      <c r="T1926" s="11">
        <v>0.41587735475257398</v>
      </c>
      <c r="U1926" s="11">
        <v>0</v>
      </c>
      <c r="V1926" s="11">
        <v>32.266666666666602</v>
      </c>
      <c r="W1926" s="11">
        <v>0</v>
      </c>
      <c r="X1926" s="11">
        <v>0</v>
      </c>
      <c r="Y1926" s="11">
        <v>32.266666666666602</v>
      </c>
      <c r="Z1926" s="11">
        <v>7.93333333333333</v>
      </c>
      <c r="AA1926" s="11">
        <v>7.93333333333333</v>
      </c>
      <c r="AB1926" s="11">
        <v>18.133333333333301</v>
      </c>
      <c r="AC1926" s="11">
        <v>61.2</v>
      </c>
      <c r="AD1926" s="11">
        <v>427.90123456790099</v>
      </c>
      <c r="AE1926" s="11">
        <v>4371369.4000000004</v>
      </c>
      <c r="AF1926" s="11">
        <v>57.222666666666598</v>
      </c>
      <c r="AG1926" s="11">
        <v>69.298666666666605</v>
      </c>
      <c r="AH1926" s="11">
        <v>149716.53333333301</v>
      </c>
      <c r="AI1926" s="11">
        <v>64.177333333333294</v>
      </c>
      <c r="AJ1926" s="11">
        <v>1316674.6000000001</v>
      </c>
      <c r="AK1926" s="11">
        <v>2.4666666666666601</v>
      </c>
      <c r="AL1926" s="11">
        <v>2155.2666666666601</v>
      </c>
      <c r="AM1926" s="11">
        <v>0</v>
      </c>
      <c r="AN1926" s="11">
        <v>3983.8</v>
      </c>
      <c r="AO1926" s="11">
        <v>0</v>
      </c>
      <c r="AP1926" s="11">
        <v>10502.866666666599</v>
      </c>
      <c r="AQ1926" s="11">
        <v>0</v>
      </c>
    </row>
    <row r="1927" spans="1:43" hidden="1" x14ac:dyDescent="0.45">
      <c r="A1927" s="11">
        <v>1925</v>
      </c>
      <c r="B1927" s="11" t="s">
        <v>15</v>
      </c>
      <c r="C1927" s="11" t="s">
        <v>12</v>
      </c>
      <c r="D1927" s="12">
        <v>44348</v>
      </c>
      <c r="E1927" s="11">
        <f t="shared" si="60"/>
        <v>2021</v>
      </c>
      <c r="F1927" s="11">
        <f t="shared" si="61"/>
        <v>6</v>
      </c>
      <c r="G1927" s="11">
        <v>18</v>
      </c>
      <c r="H1927" s="11">
        <v>0</v>
      </c>
      <c r="I1927" s="11">
        <v>18</v>
      </c>
      <c r="J1927" s="11">
        <v>0</v>
      </c>
      <c r="K1927" s="11">
        <v>0</v>
      </c>
      <c r="L1927" s="11">
        <v>672</v>
      </c>
      <c r="M1927" s="11">
        <v>34567.277777777701</v>
      </c>
      <c r="N1927" s="11">
        <v>20154.0555555555</v>
      </c>
      <c r="O1927" s="11">
        <v>30494.624219478301</v>
      </c>
      <c r="P1927" s="11">
        <v>2125.0975273717499</v>
      </c>
      <c r="Q1927" s="11">
        <v>17787.743508435298</v>
      </c>
      <c r="R1927" s="11">
        <v>0.58305005945297805</v>
      </c>
      <c r="S1927" s="11">
        <v>14.350539056601701</v>
      </c>
      <c r="T1927" s="11">
        <v>0.36086112249963498</v>
      </c>
      <c r="U1927" s="11">
        <v>0</v>
      </c>
      <c r="V1927" s="11">
        <v>28.6111111111111</v>
      </c>
      <c r="W1927" s="11">
        <v>0</v>
      </c>
      <c r="X1927" s="11">
        <v>0</v>
      </c>
      <c r="Y1927" s="11">
        <v>28.6111111111111</v>
      </c>
      <c r="Z1927" s="11">
        <v>7</v>
      </c>
      <c r="AA1927" s="11">
        <v>7</v>
      </c>
      <c r="AB1927" s="11">
        <v>16</v>
      </c>
      <c r="AC1927" s="11">
        <v>54</v>
      </c>
      <c r="AD1927" s="11">
        <v>373.22325102880598</v>
      </c>
      <c r="AE1927" s="11">
        <v>12045332.388888801</v>
      </c>
      <c r="AF1927" s="11">
        <v>50</v>
      </c>
      <c r="AG1927" s="11">
        <v>60.83</v>
      </c>
      <c r="AH1927" s="11">
        <v>149471</v>
      </c>
      <c r="AI1927" s="11">
        <v>56.35</v>
      </c>
      <c r="AJ1927" s="11">
        <v>3483966.7222222202</v>
      </c>
      <c r="AK1927" s="11">
        <v>2</v>
      </c>
      <c r="AL1927" s="11">
        <v>1993.05555555555</v>
      </c>
      <c r="AM1927" s="11">
        <v>0</v>
      </c>
      <c r="AN1927" s="11">
        <v>3263.38888888888</v>
      </c>
      <c r="AO1927" s="11">
        <v>0</v>
      </c>
      <c r="AP1927" s="11">
        <v>9059.8333333333303</v>
      </c>
      <c r="AQ1927" s="11">
        <v>0</v>
      </c>
    </row>
    <row r="1928" spans="1:43" hidden="1" x14ac:dyDescent="0.45">
      <c r="A1928" s="11">
        <v>1926</v>
      </c>
      <c r="B1928" s="11" t="s">
        <v>15</v>
      </c>
      <c r="C1928" s="11" t="s">
        <v>12</v>
      </c>
      <c r="D1928" s="12">
        <v>44378</v>
      </c>
      <c r="E1928" s="11">
        <f t="shared" si="60"/>
        <v>2021</v>
      </c>
      <c r="F1928" s="11">
        <f t="shared" si="61"/>
        <v>7</v>
      </c>
      <c r="G1928" s="11">
        <v>17</v>
      </c>
      <c r="H1928" s="11">
        <v>0</v>
      </c>
      <c r="I1928" s="11">
        <v>17</v>
      </c>
      <c r="J1928" s="11">
        <v>0</v>
      </c>
      <c r="K1928" s="11">
        <v>0</v>
      </c>
      <c r="L1928" s="11">
        <v>672</v>
      </c>
      <c r="M1928" s="11">
        <v>34587.2352941176</v>
      </c>
      <c r="N1928" s="11">
        <v>17391.2352941176</v>
      </c>
      <c r="O1928" s="11">
        <v>29922.307179055199</v>
      </c>
      <c r="P1928" s="11">
        <v>2095.5988844743301</v>
      </c>
      <c r="Q1928" s="11">
        <v>15071.289511516101</v>
      </c>
      <c r="R1928" s="11">
        <v>0.50283641011727997</v>
      </c>
      <c r="S1928" s="11">
        <v>14.278389711141701</v>
      </c>
      <c r="T1928" s="11">
        <v>0.30707880089281703</v>
      </c>
      <c r="U1928" s="11">
        <v>0</v>
      </c>
      <c r="V1928" s="11">
        <v>29.058823529411701</v>
      </c>
      <c r="W1928" s="11">
        <v>0</v>
      </c>
      <c r="X1928" s="11">
        <v>0</v>
      </c>
      <c r="Y1928" s="11">
        <v>29.058823529411701</v>
      </c>
      <c r="Z1928" s="11">
        <v>7</v>
      </c>
      <c r="AA1928" s="11">
        <v>7</v>
      </c>
      <c r="AB1928" s="11">
        <v>16</v>
      </c>
      <c r="AC1928" s="11">
        <v>54</v>
      </c>
      <c r="AD1928" s="11">
        <v>322.05991285403002</v>
      </c>
      <c r="AE1928" s="11">
        <v>16307885.0588235</v>
      </c>
      <c r="AF1928" s="11">
        <v>44.740588235294098</v>
      </c>
      <c r="AG1928" s="11">
        <v>57.109411764705797</v>
      </c>
      <c r="AH1928" s="11">
        <v>177201.411764705</v>
      </c>
      <c r="AI1928" s="11">
        <v>53.092941176470497</v>
      </c>
      <c r="AJ1928" s="11">
        <v>6246262.6470588204</v>
      </c>
      <c r="AK1928" s="11">
        <v>2</v>
      </c>
      <c r="AL1928" s="11">
        <v>2055.1764705882301</v>
      </c>
      <c r="AM1928" s="11">
        <v>0</v>
      </c>
      <c r="AN1928" s="11">
        <v>2826.7058823529401</v>
      </c>
      <c r="AO1928" s="11">
        <v>0</v>
      </c>
      <c r="AP1928" s="11">
        <v>7830.4117647058802</v>
      </c>
      <c r="AQ1928" s="11">
        <v>0</v>
      </c>
    </row>
    <row r="1929" spans="1:43" hidden="1" x14ac:dyDescent="0.45">
      <c r="A1929" s="11">
        <v>1927</v>
      </c>
      <c r="B1929" s="11" t="s">
        <v>15</v>
      </c>
      <c r="C1929" s="11" t="s">
        <v>12</v>
      </c>
      <c r="D1929" s="12">
        <v>44409</v>
      </c>
      <c r="E1929" s="11">
        <f t="shared" si="60"/>
        <v>2021</v>
      </c>
      <c r="F1929" s="11">
        <f t="shared" si="61"/>
        <v>8</v>
      </c>
      <c r="G1929" s="11">
        <v>18</v>
      </c>
      <c r="H1929" s="11">
        <v>0</v>
      </c>
      <c r="I1929" s="11">
        <v>18</v>
      </c>
      <c r="J1929" s="11">
        <v>0</v>
      </c>
      <c r="K1929" s="11">
        <v>0</v>
      </c>
      <c r="L1929" s="11">
        <v>688</v>
      </c>
      <c r="M1929" s="11">
        <v>35435.5</v>
      </c>
      <c r="N1929" s="11">
        <v>18172.166666666599</v>
      </c>
      <c r="O1929" s="11">
        <v>30824.054447840601</v>
      </c>
      <c r="P1929" s="11">
        <v>2161.0653891675802</v>
      </c>
      <c r="Q1929" s="11">
        <v>15828.870374562401</v>
      </c>
      <c r="R1929" s="11">
        <v>0.51282190920218396</v>
      </c>
      <c r="S1929" s="11">
        <v>14.263179187891</v>
      </c>
      <c r="T1929" s="11">
        <v>0.32218110062586303</v>
      </c>
      <c r="U1929" s="11">
        <v>0</v>
      </c>
      <c r="V1929" s="11">
        <v>29.2222222222222</v>
      </c>
      <c r="W1929" s="11">
        <v>0</v>
      </c>
      <c r="X1929" s="11">
        <v>0.88888888888888795</v>
      </c>
      <c r="Y1929" s="11">
        <v>28.3333333333333</v>
      </c>
      <c r="Z1929" s="11">
        <v>7</v>
      </c>
      <c r="AA1929" s="11">
        <v>7</v>
      </c>
      <c r="AB1929" s="11">
        <v>16</v>
      </c>
      <c r="AC1929" s="11">
        <v>56</v>
      </c>
      <c r="AD1929" s="11">
        <v>324.50297619047598</v>
      </c>
      <c r="AE1929" s="11">
        <v>23801112.722222202</v>
      </c>
      <c r="AF1929" s="11">
        <v>50.516666666666602</v>
      </c>
      <c r="AG1929" s="11">
        <v>63.7077777777777</v>
      </c>
      <c r="AH1929" s="11">
        <v>226724.944444444</v>
      </c>
      <c r="AI1929" s="11">
        <v>58.868888888888897</v>
      </c>
      <c r="AJ1929" s="11">
        <v>10441032.8333333</v>
      </c>
      <c r="AK1929" s="11">
        <v>2</v>
      </c>
      <c r="AL1929" s="11">
        <v>2182.5555555555502</v>
      </c>
      <c r="AM1929" s="11">
        <v>0</v>
      </c>
      <c r="AN1929" s="11">
        <v>2987.6666666666601</v>
      </c>
      <c r="AO1929" s="11">
        <v>0</v>
      </c>
      <c r="AP1929" s="11">
        <v>7687.8888888888796</v>
      </c>
      <c r="AQ1929" s="11">
        <v>0</v>
      </c>
    </row>
    <row r="1930" spans="1:43" hidden="1" x14ac:dyDescent="0.45">
      <c r="A1930" s="11">
        <v>1928</v>
      </c>
      <c r="B1930" s="11" t="s">
        <v>15</v>
      </c>
      <c r="C1930" s="11" t="s">
        <v>12</v>
      </c>
      <c r="D1930" s="12">
        <v>44440</v>
      </c>
      <c r="E1930" s="11">
        <f t="shared" si="60"/>
        <v>2021</v>
      </c>
      <c r="F1930" s="11">
        <f t="shared" si="61"/>
        <v>9</v>
      </c>
      <c r="G1930" s="11">
        <v>18</v>
      </c>
      <c r="H1930" s="11">
        <v>3</v>
      </c>
      <c r="I1930" s="11">
        <v>15</v>
      </c>
      <c r="J1930" s="11">
        <v>3</v>
      </c>
      <c r="K1930" s="11">
        <v>3</v>
      </c>
      <c r="L1930" s="11">
        <v>838.8</v>
      </c>
      <c r="M1930" s="11">
        <v>43208.866666666603</v>
      </c>
      <c r="N1930" s="11">
        <v>23599.466666666602</v>
      </c>
      <c r="O1930" s="11">
        <v>37869.852970387801</v>
      </c>
      <c r="P1930" s="11">
        <v>2606.6820919111101</v>
      </c>
      <c r="Q1930" s="11">
        <v>20705.1581055073</v>
      </c>
      <c r="R1930" s="11">
        <v>0.65606656212666403</v>
      </c>
      <c r="S1930" s="11">
        <v>17.4223607439882</v>
      </c>
      <c r="T1930" s="11">
        <v>0.41630450861060703</v>
      </c>
      <c r="U1930" s="11">
        <v>0</v>
      </c>
      <c r="V1930" s="11">
        <v>31.3333333333333</v>
      </c>
      <c r="W1930" s="11">
        <v>4.8</v>
      </c>
      <c r="X1930" s="11">
        <v>0</v>
      </c>
      <c r="Y1930" s="11">
        <v>26.533333333333299</v>
      </c>
      <c r="Z1930" s="11">
        <v>8.4</v>
      </c>
      <c r="AA1930" s="11">
        <v>8.4</v>
      </c>
      <c r="AB1930" s="11">
        <v>19.2</v>
      </c>
      <c r="AC1930" s="11">
        <v>67.599999999999994</v>
      </c>
      <c r="AD1930" s="11">
        <v>418.98029556650198</v>
      </c>
      <c r="AE1930" s="11">
        <v>41625168.133333303</v>
      </c>
      <c r="AF1930" s="11">
        <v>57.158666666666598</v>
      </c>
      <c r="AG1930" s="11">
        <v>74.598666666666603</v>
      </c>
      <c r="AH1930" s="11">
        <v>340107.53333333298</v>
      </c>
      <c r="AI1930" s="11">
        <v>69.0266666666666</v>
      </c>
      <c r="AJ1930" s="11">
        <v>25345242.199999999</v>
      </c>
      <c r="AK1930" s="11">
        <v>2.4</v>
      </c>
      <c r="AL1930" s="11">
        <v>2873.13333333333</v>
      </c>
      <c r="AM1930" s="11">
        <v>0</v>
      </c>
      <c r="AN1930" s="11">
        <v>4219.1333333333296</v>
      </c>
      <c r="AO1930" s="11">
        <v>0</v>
      </c>
      <c r="AP1930" s="11">
        <v>9664.6</v>
      </c>
      <c r="AQ1930" s="11">
        <v>122.933333333333</v>
      </c>
    </row>
    <row r="1931" spans="1:43" hidden="1" x14ac:dyDescent="0.45">
      <c r="A1931" s="11">
        <v>1929</v>
      </c>
      <c r="B1931" s="11" t="s">
        <v>15</v>
      </c>
      <c r="C1931" s="11" t="s">
        <v>12</v>
      </c>
      <c r="D1931" s="12">
        <v>44470</v>
      </c>
      <c r="E1931" s="11">
        <f t="shared" si="60"/>
        <v>2021</v>
      </c>
      <c r="F1931" s="11">
        <f t="shared" si="61"/>
        <v>10</v>
      </c>
      <c r="G1931" s="11">
        <v>16</v>
      </c>
      <c r="H1931" s="11">
        <v>0</v>
      </c>
      <c r="I1931" s="11">
        <v>16</v>
      </c>
      <c r="J1931" s="11">
        <v>0</v>
      </c>
      <c r="K1931" s="11">
        <v>0</v>
      </c>
      <c r="L1931" s="11">
        <v>688</v>
      </c>
      <c r="M1931" s="11">
        <v>35449.0625</v>
      </c>
      <c r="N1931" s="11">
        <v>21730.3125</v>
      </c>
      <c r="O1931" s="11">
        <v>31068.401155233601</v>
      </c>
      <c r="P1931" s="11">
        <v>2170.1110577756999</v>
      </c>
      <c r="Q1931" s="11">
        <v>19086.430719222899</v>
      </c>
      <c r="R1931" s="11">
        <v>0.61301448544370196</v>
      </c>
      <c r="S1931" s="11">
        <v>14.315971845162</v>
      </c>
      <c r="T1931" s="11">
        <v>0.38720908721243502</v>
      </c>
      <c r="U1931" s="11">
        <v>0</v>
      </c>
      <c r="V1931" s="11">
        <v>29.75</v>
      </c>
      <c r="W1931" s="11">
        <v>0</v>
      </c>
      <c r="X1931" s="11">
        <v>0</v>
      </c>
      <c r="Y1931" s="11">
        <v>29.75</v>
      </c>
      <c r="Z1931" s="11">
        <v>7</v>
      </c>
      <c r="AA1931" s="11">
        <v>7</v>
      </c>
      <c r="AB1931" s="11">
        <v>16</v>
      </c>
      <c r="AC1931" s="11">
        <v>56</v>
      </c>
      <c r="AD1931" s="11">
        <v>388.041294642857</v>
      </c>
      <c r="AE1931" s="11">
        <v>40207122.0625</v>
      </c>
      <c r="AF1931" s="11">
        <v>47.22</v>
      </c>
      <c r="AG1931" s="11">
        <v>61.9</v>
      </c>
      <c r="AH1931" s="11">
        <v>341385.5</v>
      </c>
      <c r="AI1931" s="11">
        <v>57.29</v>
      </c>
      <c r="AJ1931" s="11">
        <v>32634576.1875</v>
      </c>
      <c r="AK1931" s="11">
        <v>2</v>
      </c>
      <c r="AL1931" s="11">
        <v>2664.5</v>
      </c>
      <c r="AM1931" s="11">
        <v>0</v>
      </c>
      <c r="AN1931" s="11">
        <v>3810.1875</v>
      </c>
      <c r="AO1931" s="11">
        <v>0</v>
      </c>
      <c r="AP1931" s="11">
        <v>9028.3125</v>
      </c>
      <c r="AQ1931" s="11">
        <v>1.25</v>
      </c>
    </row>
    <row r="1932" spans="1:43" hidden="1" x14ac:dyDescent="0.45">
      <c r="A1932" s="11">
        <v>1930</v>
      </c>
      <c r="B1932" s="11" t="s">
        <v>15</v>
      </c>
      <c r="C1932" s="11" t="s">
        <v>12</v>
      </c>
      <c r="D1932" s="12">
        <v>44501</v>
      </c>
      <c r="E1932" s="11">
        <f t="shared" si="60"/>
        <v>2021</v>
      </c>
      <c r="F1932" s="11">
        <f t="shared" si="61"/>
        <v>11</v>
      </c>
      <c r="G1932" s="11">
        <v>18</v>
      </c>
      <c r="H1932" s="11">
        <v>0</v>
      </c>
      <c r="I1932" s="11">
        <v>18</v>
      </c>
      <c r="J1932" s="11">
        <v>0</v>
      </c>
      <c r="K1932" s="11">
        <v>0</v>
      </c>
      <c r="L1932" s="11">
        <v>688</v>
      </c>
      <c r="M1932" s="11">
        <v>35442.388888888803</v>
      </c>
      <c r="N1932" s="11">
        <v>23338.0555555555</v>
      </c>
      <c r="O1932" s="11">
        <v>30570.810715709002</v>
      </c>
      <c r="P1932" s="11">
        <v>2144.5840023850101</v>
      </c>
      <c r="Q1932" s="11">
        <v>20140.489904004498</v>
      </c>
      <c r="R1932" s="11">
        <v>0.65845689769592897</v>
      </c>
      <c r="S1932" s="11">
        <v>14.254947035611901</v>
      </c>
      <c r="T1932" s="11">
        <v>0.410334684554859</v>
      </c>
      <c r="U1932" s="11">
        <v>0</v>
      </c>
      <c r="V1932" s="11">
        <v>26.5</v>
      </c>
      <c r="W1932" s="11">
        <v>0</v>
      </c>
      <c r="X1932" s="11">
        <v>0</v>
      </c>
      <c r="Y1932" s="11">
        <v>26.5</v>
      </c>
      <c r="Z1932" s="11">
        <v>7</v>
      </c>
      <c r="AA1932" s="11">
        <v>7</v>
      </c>
      <c r="AB1932" s="11">
        <v>16</v>
      </c>
      <c r="AC1932" s="11">
        <v>56</v>
      </c>
      <c r="AD1932" s="11">
        <v>416.75099206349199</v>
      </c>
      <c r="AE1932" s="11">
        <v>41754234.944444403</v>
      </c>
      <c r="AF1932" s="11">
        <v>46.452222222222197</v>
      </c>
      <c r="AG1932" s="11">
        <v>61.411111111111097</v>
      </c>
      <c r="AH1932" s="11">
        <v>403363</v>
      </c>
      <c r="AI1932" s="11">
        <v>56.856666666666598</v>
      </c>
      <c r="AJ1932" s="11">
        <v>39867256.111111097</v>
      </c>
      <c r="AK1932" s="11">
        <v>2.1111111111111098</v>
      </c>
      <c r="AL1932" s="11">
        <v>3179.1111111111099</v>
      </c>
      <c r="AM1932" s="11">
        <v>0</v>
      </c>
      <c r="AN1932" s="11">
        <v>3917.1666666666601</v>
      </c>
      <c r="AO1932" s="11">
        <v>0</v>
      </c>
      <c r="AP1932" s="11">
        <v>9637.7777777777701</v>
      </c>
      <c r="AQ1932" s="11">
        <v>0</v>
      </c>
    </row>
    <row r="1933" spans="1:43" hidden="1" x14ac:dyDescent="0.45">
      <c r="A1933" s="11">
        <v>1931</v>
      </c>
      <c r="B1933" s="11" t="s">
        <v>15</v>
      </c>
      <c r="C1933" s="11" t="s">
        <v>12</v>
      </c>
      <c r="D1933" s="12">
        <v>44531</v>
      </c>
      <c r="E1933" s="11">
        <f t="shared" si="60"/>
        <v>2021</v>
      </c>
      <c r="F1933" s="11">
        <f t="shared" si="61"/>
        <v>12</v>
      </c>
      <c r="G1933" s="11">
        <v>18</v>
      </c>
      <c r="H1933" s="11">
        <v>0</v>
      </c>
      <c r="I1933" s="11">
        <v>18</v>
      </c>
      <c r="J1933" s="11">
        <v>0</v>
      </c>
      <c r="K1933" s="11">
        <v>0</v>
      </c>
      <c r="L1933" s="11">
        <v>688</v>
      </c>
      <c r="M1933" s="11">
        <v>35404.5</v>
      </c>
      <c r="N1933" s="11">
        <v>21343.5555555555</v>
      </c>
      <c r="O1933" s="11">
        <v>30445.780017033801</v>
      </c>
      <c r="P1933" s="11">
        <v>2139.8261417193398</v>
      </c>
      <c r="Q1933" s="11">
        <v>18358.767288177802</v>
      </c>
      <c r="R1933" s="11">
        <v>0.60284884163762997</v>
      </c>
      <c r="S1933" s="11">
        <v>14.2304283066444</v>
      </c>
      <c r="T1933" s="11">
        <v>0.37469846862276701</v>
      </c>
      <c r="U1933" s="11">
        <v>0</v>
      </c>
      <c r="V1933" s="11">
        <v>26.1666666666666</v>
      </c>
      <c r="W1933" s="11">
        <v>0</v>
      </c>
      <c r="X1933" s="11">
        <v>0</v>
      </c>
      <c r="Y1933" s="11">
        <v>26.1666666666666</v>
      </c>
      <c r="Z1933" s="11">
        <v>7</v>
      </c>
      <c r="AA1933" s="11">
        <v>7</v>
      </c>
      <c r="AB1933" s="11">
        <v>15.8333333333333</v>
      </c>
      <c r="AC1933" s="11">
        <v>56</v>
      </c>
      <c r="AD1933" s="11">
        <v>381.13492063491998</v>
      </c>
      <c r="AE1933" s="11">
        <v>43108467</v>
      </c>
      <c r="AF1933" s="11">
        <v>49.743333333333297</v>
      </c>
      <c r="AG1933" s="11">
        <v>63.528888888888801</v>
      </c>
      <c r="AH1933" s="11">
        <v>549506</v>
      </c>
      <c r="AI1933" s="11">
        <v>58.71</v>
      </c>
      <c r="AJ1933" s="11">
        <v>41684327.5555555</v>
      </c>
      <c r="AK1933" s="11">
        <v>3</v>
      </c>
      <c r="AL1933" s="11">
        <v>4619.2222222222199</v>
      </c>
      <c r="AM1933" s="11">
        <v>0</v>
      </c>
      <c r="AN1933" s="11">
        <v>3606.1666666666601</v>
      </c>
      <c r="AO1933" s="11">
        <v>0</v>
      </c>
      <c r="AP1933" s="11">
        <v>8826.3333333333303</v>
      </c>
      <c r="AQ1933" s="11">
        <v>0</v>
      </c>
    </row>
    <row r="1934" spans="1:43" hidden="1" x14ac:dyDescent="0.45">
      <c r="A1934" s="11">
        <v>1932</v>
      </c>
      <c r="B1934" s="11" t="s">
        <v>15</v>
      </c>
      <c r="C1934" s="11" t="s">
        <v>12</v>
      </c>
      <c r="D1934" s="12">
        <v>44562</v>
      </c>
      <c r="E1934" s="11">
        <f t="shared" si="60"/>
        <v>2022</v>
      </c>
      <c r="F1934" s="11">
        <f t="shared" si="61"/>
        <v>1</v>
      </c>
      <c r="G1934" s="11">
        <v>17</v>
      </c>
      <c r="H1934" s="11">
        <v>1</v>
      </c>
      <c r="I1934" s="11">
        <v>16</v>
      </c>
      <c r="J1934" s="11">
        <v>1</v>
      </c>
      <c r="K1934" s="11">
        <v>1</v>
      </c>
      <c r="L1934" s="11">
        <v>725.125</v>
      </c>
      <c r="M1934" s="11">
        <v>37286.375</v>
      </c>
      <c r="N1934" s="11">
        <v>21702.3125</v>
      </c>
      <c r="O1934" s="11">
        <v>33424.128083838703</v>
      </c>
      <c r="P1934" s="11">
        <v>2334.4824180471901</v>
      </c>
      <c r="Q1934" s="11">
        <v>19481.060626792299</v>
      </c>
      <c r="R1934" s="11">
        <v>0.61972455942624505</v>
      </c>
      <c r="S1934" s="11">
        <v>15.206654739453001</v>
      </c>
      <c r="T1934" s="11">
        <v>0.39438742281160299</v>
      </c>
      <c r="U1934" s="11">
        <v>0</v>
      </c>
      <c r="V1934" s="11">
        <v>27.375</v>
      </c>
      <c r="W1934" s="11">
        <v>1.5</v>
      </c>
      <c r="X1934" s="11">
        <v>0</v>
      </c>
      <c r="Y1934" s="11">
        <v>25.875</v>
      </c>
      <c r="Z1934" s="11">
        <v>7.4375</v>
      </c>
      <c r="AA1934" s="11">
        <v>7.4375</v>
      </c>
      <c r="AB1934" s="11">
        <v>15.625</v>
      </c>
      <c r="AC1934" s="11">
        <v>58.375</v>
      </c>
      <c r="AD1934" s="11">
        <v>395.98256175708099</v>
      </c>
      <c r="AE1934" s="11">
        <v>46973220.9375</v>
      </c>
      <c r="AF1934" s="11">
        <v>54.113124999999997</v>
      </c>
      <c r="AG1934" s="11">
        <v>68.308125000000004</v>
      </c>
      <c r="AH1934" s="11">
        <v>756250.0625</v>
      </c>
      <c r="AI1934" s="11">
        <v>63.091250000000002</v>
      </c>
      <c r="AJ1934" s="11">
        <v>45876247.4375</v>
      </c>
      <c r="AK1934" s="11">
        <v>3.1875</v>
      </c>
      <c r="AL1934" s="11">
        <v>6706.875</v>
      </c>
      <c r="AM1934" s="11">
        <v>0</v>
      </c>
      <c r="AN1934" s="11">
        <v>3676.0625</v>
      </c>
      <c r="AO1934" s="11">
        <v>0</v>
      </c>
      <c r="AP1934" s="11">
        <v>8503.5625</v>
      </c>
      <c r="AQ1934" s="11">
        <v>0</v>
      </c>
    </row>
    <row r="1935" spans="1:43" hidden="1" x14ac:dyDescent="0.45">
      <c r="A1935" s="11">
        <v>1933</v>
      </c>
      <c r="B1935" s="11" t="s">
        <v>15</v>
      </c>
      <c r="C1935" s="11" t="s">
        <v>12</v>
      </c>
      <c r="D1935" s="12">
        <v>44593</v>
      </c>
      <c r="E1935" s="11">
        <f t="shared" si="60"/>
        <v>2022</v>
      </c>
      <c r="F1935" s="11">
        <f t="shared" si="61"/>
        <v>2</v>
      </c>
      <c r="G1935" s="11">
        <v>16</v>
      </c>
      <c r="H1935" s="11">
        <v>2</v>
      </c>
      <c r="I1935" s="11">
        <v>14</v>
      </c>
      <c r="J1935" s="11">
        <v>2</v>
      </c>
      <c r="K1935" s="11">
        <v>2</v>
      </c>
      <c r="L1935" s="11">
        <v>795.71428571428498</v>
      </c>
      <c r="M1935" s="11">
        <v>40961.5</v>
      </c>
      <c r="N1935" s="11">
        <v>21718</v>
      </c>
      <c r="O1935" s="11">
        <v>36090.408799352699</v>
      </c>
      <c r="P1935" s="11">
        <v>2516.7962814963398</v>
      </c>
      <c r="Q1935" s="11">
        <v>19133.1188434209</v>
      </c>
      <c r="R1935" s="11">
        <v>0.60658405611435395</v>
      </c>
      <c r="S1935" s="11">
        <v>16.378249285937802</v>
      </c>
      <c r="T1935" s="11">
        <v>0.38927033064744299</v>
      </c>
      <c r="U1935" s="11">
        <v>0</v>
      </c>
      <c r="V1935" s="11">
        <v>29.214285714285701</v>
      </c>
      <c r="W1935" s="11">
        <v>3.4285714285714199</v>
      </c>
      <c r="X1935" s="11">
        <v>0</v>
      </c>
      <c r="Y1935" s="11">
        <v>25.785714285714199</v>
      </c>
      <c r="Z1935" s="11">
        <v>8</v>
      </c>
      <c r="AA1935" s="11">
        <v>8</v>
      </c>
      <c r="AB1935" s="11">
        <v>17.1428571428571</v>
      </c>
      <c r="AC1935" s="11">
        <v>64.285714285714207</v>
      </c>
      <c r="AD1935" s="11">
        <v>386.16625615763502</v>
      </c>
      <c r="AE1935" s="11">
        <v>50800267.142857097</v>
      </c>
      <c r="AF1935" s="11">
        <v>53.906428571428499</v>
      </c>
      <c r="AG1935" s="11">
        <v>70.707142857142799</v>
      </c>
      <c r="AH1935" s="11">
        <v>1907531</v>
      </c>
      <c r="AI1935" s="11">
        <v>65.439285714285703</v>
      </c>
      <c r="AJ1935" s="11">
        <v>50200313.857142799</v>
      </c>
      <c r="AK1935" s="11">
        <v>2.5</v>
      </c>
      <c r="AL1935" s="11">
        <v>8279.8571428571395</v>
      </c>
      <c r="AM1935" s="11">
        <v>0</v>
      </c>
      <c r="AN1935" s="11">
        <v>3860.2857142857101</v>
      </c>
      <c r="AO1935" s="11">
        <v>0</v>
      </c>
      <c r="AP1935" s="11">
        <v>8842.7142857142808</v>
      </c>
      <c r="AQ1935" s="11">
        <v>0</v>
      </c>
    </row>
    <row r="1936" spans="1:43" hidden="1" x14ac:dyDescent="0.45">
      <c r="A1936" s="11">
        <v>1934</v>
      </c>
      <c r="B1936" s="11" t="s">
        <v>15</v>
      </c>
      <c r="C1936" s="11" t="s">
        <v>12</v>
      </c>
      <c r="D1936" s="12">
        <v>44621</v>
      </c>
      <c r="E1936" s="11">
        <f t="shared" si="60"/>
        <v>2022</v>
      </c>
      <c r="F1936" s="11">
        <f t="shared" si="61"/>
        <v>3</v>
      </c>
      <c r="G1936" s="11">
        <v>19</v>
      </c>
      <c r="H1936" s="11">
        <v>1</v>
      </c>
      <c r="I1936" s="11">
        <v>18</v>
      </c>
      <c r="J1936" s="11">
        <v>1</v>
      </c>
      <c r="K1936" s="11">
        <v>0</v>
      </c>
      <c r="L1936" s="11">
        <v>726.22222222222194</v>
      </c>
      <c r="M1936" s="11">
        <v>37360.222222222197</v>
      </c>
      <c r="N1936" s="11">
        <v>18863.611111111099</v>
      </c>
      <c r="O1936" s="11">
        <v>32101.923552822998</v>
      </c>
      <c r="P1936" s="11">
        <v>2229.93281957511</v>
      </c>
      <c r="Q1936" s="11">
        <v>16177.8633900189</v>
      </c>
      <c r="R1936" s="11">
        <v>0.53296347938053501</v>
      </c>
      <c r="S1936" s="11">
        <v>15.1947836185897</v>
      </c>
      <c r="T1936" s="11">
        <v>0.32648946982072502</v>
      </c>
      <c r="U1936" s="11">
        <v>0</v>
      </c>
      <c r="V1936" s="11">
        <v>26.9444444444444</v>
      </c>
      <c r="W1936" s="11">
        <v>0</v>
      </c>
      <c r="X1936" s="11">
        <v>0</v>
      </c>
      <c r="Y1936" s="11">
        <v>26.9444444444444</v>
      </c>
      <c r="Z1936" s="11">
        <v>7.3888888888888804</v>
      </c>
      <c r="AA1936" s="11">
        <v>7.3888888888888804</v>
      </c>
      <c r="AB1936" s="11">
        <v>15.8888888888888</v>
      </c>
      <c r="AC1936" s="11">
        <v>59.1111111111111</v>
      </c>
      <c r="AD1936" s="11">
        <v>336.85019841269798</v>
      </c>
      <c r="AE1936" s="11">
        <v>47063059.166666597</v>
      </c>
      <c r="AF1936" s="11">
        <v>43.003333333333302</v>
      </c>
      <c r="AG1936" s="11">
        <v>60.947777777777702</v>
      </c>
      <c r="AH1936" s="11">
        <v>8794349.9444444403</v>
      </c>
      <c r="AI1936" s="11">
        <v>56.630555555555503</v>
      </c>
      <c r="AJ1936" s="11">
        <v>46574997.0555555</v>
      </c>
      <c r="AK1936" s="11">
        <v>2.1111111111111098</v>
      </c>
      <c r="AL1936" s="11">
        <v>12641.833333333299</v>
      </c>
      <c r="AM1936" s="11">
        <v>0</v>
      </c>
      <c r="AN1936" s="11">
        <v>3548.2222222222199</v>
      </c>
      <c r="AO1936" s="11">
        <v>0</v>
      </c>
      <c r="AP1936" s="11">
        <v>8784.2222222222208</v>
      </c>
      <c r="AQ1936" s="11">
        <v>0</v>
      </c>
    </row>
    <row r="1937" spans="1:43" hidden="1" x14ac:dyDescent="0.45">
      <c r="A1937" s="11">
        <v>1935</v>
      </c>
      <c r="B1937" s="11" t="s">
        <v>15</v>
      </c>
      <c r="C1937" s="11" t="s">
        <v>12</v>
      </c>
      <c r="D1937" s="12">
        <v>44652</v>
      </c>
      <c r="E1937" s="11">
        <f t="shared" si="60"/>
        <v>2022</v>
      </c>
      <c r="F1937" s="11">
        <f t="shared" si="61"/>
        <v>4</v>
      </c>
      <c r="G1937" s="11">
        <v>16</v>
      </c>
      <c r="H1937" s="11">
        <v>0</v>
      </c>
      <c r="I1937" s="11">
        <v>16</v>
      </c>
      <c r="J1937" s="11">
        <v>0</v>
      </c>
      <c r="K1937" s="11">
        <v>0</v>
      </c>
      <c r="L1937" s="11">
        <v>688</v>
      </c>
      <c r="M1937" s="11">
        <v>35398.6875</v>
      </c>
      <c r="N1937" s="11">
        <v>22004.5</v>
      </c>
      <c r="O1937" s="11">
        <v>30806.6821285037</v>
      </c>
      <c r="P1937" s="11">
        <v>2153.6894761559201</v>
      </c>
      <c r="Q1937" s="11">
        <v>19150.648559630401</v>
      </c>
      <c r="R1937" s="11">
        <v>0.62159302169169595</v>
      </c>
      <c r="S1937" s="11">
        <v>14.3043451075145</v>
      </c>
      <c r="T1937" s="11">
        <v>0.38857717621347299</v>
      </c>
      <c r="U1937" s="11">
        <v>0</v>
      </c>
      <c r="V1937" s="11">
        <v>27.5</v>
      </c>
      <c r="W1937" s="11">
        <v>0</v>
      </c>
      <c r="X1937" s="11">
        <v>0</v>
      </c>
      <c r="Y1937" s="11">
        <v>27.5</v>
      </c>
      <c r="Z1937" s="11">
        <v>7</v>
      </c>
      <c r="AA1937" s="11">
        <v>7</v>
      </c>
      <c r="AB1937" s="11">
        <v>16</v>
      </c>
      <c r="AC1937" s="11">
        <v>56</v>
      </c>
      <c r="AD1937" s="11">
        <v>392.9375</v>
      </c>
      <c r="AE1937" s="11">
        <v>44666607.375</v>
      </c>
      <c r="AF1937" s="11">
        <v>28.704999999999998</v>
      </c>
      <c r="AG1937" s="11">
        <v>50</v>
      </c>
      <c r="AH1937" s="11">
        <v>16062186.5625</v>
      </c>
      <c r="AI1937" s="11">
        <v>46.875</v>
      </c>
      <c r="AJ1937" s="11">
        <v>44196279.625</v>
      </c>
      <c r="AK1937" s="11">
        <v>2</v>
      </c>
      <c r="AL1937" s="11">
        <v>20624.6875</v>
      </c>
      <c r="AM1937" s="11">
        <v>0</v>
      </c>
      <c r="AN1937" s="11">
        <v>3746.1875</v>
      </c>
      <c r="AO1937" s="11">
        <v>0</v>
      </c>
      <c r="AP1937" s="11">
        <v>9400.25</v>
      </c>
      <c r="AQ1937" s="11">
        <v>0</v>
      </c>
    </row>
    <row r="1938" spans="1:43" hidden="1" x14ac:dyDescent="0.45">
      <c r="A1938" s="11">
        <v>1936</v>
      </c>
      <c r="B1938" s="11" t="s">
        <v>15</v>
      </c>
      <c r="C1938" s="11" t="s">
        <v>12</v>
      </c>
      <c r="D1938" s="12">
        <v>44682</v>
      </c>
      <c r="E1938" s="11">
        <f t="shared" si="60"/>
        <v>2022</v>
      </c>
      <c r="F1938" s="11">
        <f t="shared" si="61"/>
        <v>5</v>
      </c>
      <c r="G1938" s="11">
        <v>18</v>
      </c>
      <c r="H1938" s="11">
        <v>1</v>
      </c>
      <c r="I1938" s="11">
        <v>17</v>
      </c>
      <c r="J1938" s="11">
        <v>1</v>
      </c>
      <c r="K1938" s="11">
        <v>0</v>
      </c>
      <c r="L1938" s="11">
        <v>756.70588235294099</v>
      </c>
      <c r="M1938" s="11">
        <v>39029.588235294097</v>
      </c>
      <c r="N1938" s="11">
        <v>28605.058823529402</v>
      </c>
      <c r="O1938" s="11">
        <v>32550.967111215901</v>
      </c>
      <c r="P1938" s="11">
        <v>2303.8412205698901</v>
      </c>
      <c r="Q1938" s="11">
        <v>23838.901924239501</v>
      </c>
      <c r="R1938" s="11">
        <v>0.77574156270804495</v>
      </c>
      <c r="S1938" s="11">
        <v>14.961725737693101</v>
      </c>
      <c r="T1938" s="11">
        <v>0.50092879919876498</v>
      </c>
      <c r="U1938" s="11">
        <v>0</v>
      </c>
      <c r="V1938" s="11">
        <v>30.235294117647001</v>
      </c>
      <c r="W1938" s="11">
        <v>0</v>
      </c>
      <c r="X1938" s="11">
        <v>0.17647058823529399</v>
      </c>
      <c r="Y1938" s="11">
        <v>30.058823529411701</v>
      </c>
      <c r="Z1938" s="11">
        <v>7.4117647058823497</v>
      </c>
      <c r="AA1938" s="11">
        <v>7.4117647058823497</v>
      </c>
      <c r="AB1938" s="11">
        <v>16.9411764705882</v>
      </c>
      <c r="AC1938" s="11">
        <v>59.294117647058798</v>
      </c>
      <c r="AD1938" s="11">
        <v>510.80462184873898</v>
      </c>
      <c r="AE1938" s="11">
        <v>47328621.411764704</v>
      </c>
      <c r="AF1938" s="11">
        <v>17.650588235294101</v>
      </c>
      <c r="AG1938" s="11">
        <v>44.745882352941102</v>
      </c>
      <c r="AH1938" s="11">
        <v>18833105.4705882</v>
      </c>
      <c r="AI1938" s="11">
        <v>42.458823529411703</v>
      </c>
      <c r="AJ1938" s="11">
        <v>46833257.117647</v>
      </c>
      <c r="AK1938" s="11">
        <v>2.1176470588235201</v>
      </c>
      <c r="AL1938" s="11">
        <v>25084.529411764699</v>
      </c>
      <c r="AM1938" s="11">
        <v>0</v>
      </c>
      <c r="AN1938" s="11">
        <v>4941.0588235294099</v>
      </c>
      <c r="AO1938" s="11">
        <v>0</v>
      </c>
      <c r="AP1938" s="11">
        <v>11500.352941176399</v>
      </c>
      <c r="AQ1938" s="11">
        <v>0</v>
      </c>
    </row>
    <row r="1939" spans="1:43" hidden="1" x14ac:dyDescent="0.45">
      <c r="A1939" s="11">
        <v>1937</v>
      </c>
      <c r="B1939" s="11" t="s">
        <v>15</v>
      </c>
      <c r="C1939" s="11" t="s">
        <v>12</v>
      </c>
      <c r="D1939" s="12">
        <v>44713</v>
      </c>
      <c r="E1939" s="11">
        <f t="shared" si="60"/>
        <v>2022</v>
      </c>
      <c r="F1939" s="11">
        <f t="shared" si="61"/>
        <v>6</v>
      </c>
      <c r="G1939" s="11">
        <v>18</v>
      </c>
      <c r="H1939" s="11">
        <v>1</v>
      </c>
      <c r="I1939" s="11">
        <v>17</v>
      </c>
      <c r="J1939" s="11">
        <v>1</v>
      </c>
      <c r="K1939" s="11">
        <v>0</v>
      </c>
      <c r="L1939" s="11">
        <v>792</v>
      </c>
      <c r="M1939" s="11">
        <v>41040.647058823502</v>
      </c>
      <c r="N1939" s="11">
        <v>28006.882352941098</v>
      </c>
      <c r="O1939" s="11">
        <v>33030.2363765095</v>
      </c>
      <c r="P1939" s="11">
        <v>2327.99888695237</v>
      </c>
      <c r="Q1939" s="11">
        <v>22546.927788954399</v>
      </c>
      <c r="R1939" s="11">
        <v>0.72258466559212498</v>
      </c>
      <c r="S1939" s="11">
        <v>15.0230808709619</v>
      </c>
      <c r="T1939" s="11">
        <v>0.48052123218555698</v>
      </c>
      <c r="U1939" s="11">
        <v>0</v>
      </c>
      <c r="V1939" s="11">
        <v>30.823529411764699</v>
      </c>
      <c r="W1939" s="11">
        <v>0</v>
      </c>
      <c r="X1939" s="11">
        <v>0</v>
      </c>
      <c r="Y1939" s="11">
        <v>30.823529411764699</v>
      </c>
      <c r="Z1939" s="11">
        <v>7.4117647058823497</v>
      </c>
      <c r="AA1939" s="11">
        <v>7.4117647058823497</v>
      </c>
      <c r="AB1939" s="11">
        <v>16.9411764705882</v>
      </c>
      <c r="AC1939" s="11">
        <v>59.294117647058798</v>
      </c>
      <c r="AD1939" s="11">
        <v>500.12289915966301</v>
      </c>
      <c r="AE1939" s="11">
        <v>47343561.176470503</v>
      </c>
      <c r="AF1939" s="11">
        <v>15.3611764705882</v>
      </c>
      <c r="AG1939" s="11">
        <v>42.16</v>
      </c>
      <c r="AH1939" s="11">
        <v>19333860.117647</v>
      </c>
      <c r="AI1939" s="11">
        <v>40.195294117647002</v>
      </c>
      <c r="AJ1939" s="11">
        <v>46879888.588235296</v>
      </c>
      <c r="AK1939" s="11">
        <v>1.29411764705882</v>
      </c>
      <c r="AL1939" s="11">
        <v>25847.8235294117</v>
      </c>
      <c r="AM1939" s="11">
        <v>0</v>
      </c>
      <c r="AN1939" s="11">
        <v>4632.7647058823504</v>
      </c>
      <c r="AO1939" s="11">
        <v>0</v>
      </c>
      <c r="AP1939" s="11">
        <v>10928</v>
      </c>
      <c r="AQ1939" s="11">
        <v>0</v>
      </c>
    </row>
    <row r="1940" spans="1:43" hidden="1" x14ac:dyDescent="0.45">
      <c r="A1940" s="11">
        <v>1938</v>
      </c>
      <c r="B1940" s="11" t="s">
        <v>15</v>
      </c>
      <c r="C1940" s="11" t="s">
        <v>12</v>
      </c>
      <c r="D1940" s="12">
        <v>44743</v>
      </c>
      <c r="E1940" s="11">
        <f t="shared" si="60"/>
        <v>2022</v>
      </c>
      <c r="F1940" s="11">
        <f t="shared" si="61"/>
        <v>7</v>
      </c>
      <c r="G1940" s="11">
        <v>16</v>
      </c>
      <c r="H1940" s="11">
        <v>0</v>
      </c>
      <c r="I1940" s="11">
        <v>16</v>
      </c>
      <c r="J1940" s="11">
        <v>0</v>
      </c>
      <c r="K1940" s="11">
        <v>0</v>
      </c>
      <c r="L1940" s="11">
        <v>752</v>
      </c>
      <c r="M1940" s="11">
        <v>38982.1875</v>
      </c>
      <c r="N1940" s="11">
        <v>25618.6875</v>
      </c>
      <c r="O1940" s="11">
        <v>31450.0041239649</v>
      </c>
      <c r="P1940" s="11">
        <v>2215.9046510603098</v>
      </c>
      <c r="Q1940" s="11">
        <v>20656.352701632299</v>
      </c>
      <c r="R1940" s="11">
        <v>0.65690982548215204</v>
      </c>
      <c r="S1940" s="11">
        <v>14.195304163669199</v>
      </c>
      <c r="T1940" s="11">
        <v>0.44026723780244997</v>
      </c>
      <c r="U1940" s="11">
        <v>0</v>
      </c>
      <c r="V1940" s="11">
        <v>29.875</v>
      </c>
      <c r="W1940" s="11">
        <v>0</v>
      </c>
      <c r="X1940" s="11">
        <v>0.5</v>
      </c>
      <c r="Y1940" s="11">
        <v>29.375</v>
      </c>
      <c r="Z1940" s="11">
        <v>7</v>
      </c>
      <c r="AA1940" s="11">
        <v>7</v>
      </c>
      <c r="AB1940" s="11">
        <v>16</v>
      </c>
      <c r="AC1940" s="11">
        <v>56.5</v>
      </c>
      <c r="AD1940" s="11">
        <v>453.15725061576302</v>
      </c>
      <c r="AE1940" s="11">
        <v>44723128.125</v>
      </c>
      <c r="AF1940" s="11">
        <v>13.89</v>
      </c>
      <c r="AG1940" s="11">
        <v>38.695</v>
      </c>
      <c r="AH1940" s="11">
        <v>18880722</v>
      </c>
      <c r="AI1940" s="11">
        <v>37.762500000000003</v>
      </c>
      <c r="AJ1940" s="11">
        <v>44298898.3125</v>
      </c>
      <c r="AK1940" s="11">
        <v>1</v>
      </c>
      <c r="AL1940" s="11">
        <v>24753.875</v>
      </c>
      <c r="AM1940" s="11">
        <v>0</v>
      </c>
      <c r="AN1940" s="11">
        <v>3881.625</v>
      </c>
      <c r="AO1940" s="11">
        <v>0</v>
      </c>
      <c r="AP1940" s="11">
        <v>9375</v>
      </c>
      <c r="AQ1940" s="11">
        <v>0</v>
      </c>
    </row>
    <row r="1941" spans="1:43" hidden="1" x14ac:dyDescent="0.45">
      <c r="A1941" s="11">
        <v>1939</v>
      </c>
      <c r="B1941" s="11" t="s">
        <v>15</v>
      </c>
      <c r="C1941" s="11" t="s">
        <v>12</v>
      </c>
      <c r="D1941" s="12">
        <v>44774</v>
      </c>
      <c r="E1941" s="11">
        <f t="shared" si="60"/>
        <v>2022</v>
      </c>
      <c r="F1941" s="11">
        <f t="shared" si="61"/>
        <v>8</v>
      </c>
      <c r="G1941" s="11">
        <v>19</v>
      </c>
      <c r="H1941" s="11">
        <v>1</v>
      </c>
      <c r="I1941" s="11">
        <v>18</v>
      </c>
      <c r="J1941" s="11">
        <v>1</v>
      </c>
      <c r="K1941" s="11">
        <v>0</v>
      </c>
      <c r="L1941" s="11">
        <v>793</v>
      </c>
      <c r="M1941" s="11">
        <v>40991.777777777701</v>
      </c>
      <c r="N1941" s="11">
        <v>28149.333333333299</v>
      </c>
      <c r="O1941" s="11">
        <v>33348.589588249997</v>
      </c>
      <c r="P1941" s="11">
        <v>2374.05823334447</v>
      </c>
      <c r="Q1941" s="11">
        <v>22908.723529179599</v>
      </c>
      <c r="R1941" s="11">
        <v>0.72432920299685</v>
      </c>
      <c r="S1941" s="11">
        <v>14.8303694972054</v>
      </c>
      <c r="T1941" s="11">
        <v>0.49345183058473402</v>
      </c>
      <c r="U1941" s="11">
        <v>0</v>
      </c>
      <c r="V1941" s="11">
        <v>31</v>
      </c>
      <c r="W1941" s="11">
        <v>0</v>
      </c>
      <c r="X1941" s="11">
        <v>0.55555555555555503</v>
      </c>
      <c r="Y1941" s="11">
        <v>30.4444444444444</v>
      </c>
      <c r="Z1941" s="11">
        <v>7.3888888888888804</v>
      </c>
      <c r="AA1941" s="11">
        <v>7.3888888888888804</v>
      </c>
      <c r="AB1941" s="11">
        <v>16.8888888888888</v>
      </c>
      <c r="AC1941" s="11">
        <v>59.6111111111111</v>
      </c>
      <c r="AD1941" s="11">
        <v>497.91298203711898</v>
      </c>
      <c r="AE1941" s="11">
        <v>47222945.722222202</v>
      </c>
      <c r="AF1941" s="11">
        <v>14.6616666666666</v>
      </c>
      <c r="AG1941" s="11">
        <v>42.728888888888797</v>
      </c>
      <c r="AH1941" s="11">
        <v>22853291</v>
      </c>
      <c r="AI1941" s="11">
        <v>43.984999999999999</v>
      </c>
      <c r="AJ1941" s="11">
        <v>46774597</v>
      </c>
      <c r="AK1941" s="11">
        <v>1.05555555555555</v>
      </c>
      <c r="AL1941" s="11">
        <v>27267.3888888888</v>
      </c>
      <c r="AM1941" s="11">
        <v>0</v>
      </c>
      <c r="AN1941" s="11">
        <v>4551.6666666666597</v>
      </c>
      <c r="AO1941" s="11">
        <v>0</v>
      </c>
      <c r="AP1941" s="11">
        <v>10183</v>
      </c>
      <c r="AQ1941" s="11">
        <v>0</v>
      </c>
    </row>
    <row r="1942" spans="1:43" hidden="1" x14ac:dyDescent="0.45">
      <c r="A1942" s="11">
        <v>1940</v>
      </c>
      <c r="B1942" s="11" t="s">
        <v>15</v>
      </c>
      <c r="C1942" s="11" t="s">
        <v>12</v>
      </c>
      <c r="D1942" s="12">
        <v>44805</v>
      </c>
      <c r="E1942" s="11">
        <f t="shared" si="60"/>
        <v>2022</v>
      </c>
      <c r="F1942" s="11">
        <f t="shared" si="61"/>
        <v>9</v>
      </c>
      <c r="G1942" s="11">
        <v>17</v>
      </c>
      <c r="H1942" s="11">
        <v>0</v>
      </c>
      <c r="I1942" s="11">
        <v>17</v>
      </c>
      <c r="J1942" s="11">
        <v>0</v>
      </c>
      <c r="K1942" s="11">
        <v>0</v>
      </c>
      <c r="L1942" s="11">
        <v>743.05882352941103</v>
      </c>
      <c r="M1942" s="11">
        <v>38428.823529411697</v>
      </c>
      <c r="N1942" s="11">
        <v>28505.882352941098</v>
      </c>
      <c r="O1942" s="11">
        <v>30681.9648514687</v>
      </c>
      <c r="P1942" s="11">
        <v>2147.10764949739</v>
      </c>
      <c r="Q1942" s="11">
        <v>22744.312537139602</v>
      </c>
      <c r="R1942" s="11">
        <v>0.73702687376769904</v>
      </c>
      <c r="S1942" s="11">
        <v>14.2909908034275</v>
      </c>
      <c r="T1942" s="11">
        <v>0.481785015057271</v>
      </c>
      <c r="U1942" s="11">
        <v>0</v>
      </c>
      <c r="V1942" s="11">
        <v>27.9411764705882</v>
      </c>
      <c r="W1942" s="11">
        <v>2.9411764705882302</v>
      </c>
      <c r="X1942" s="11">
        <v>0</v>
      </c>
      <c r="Y1942" s="11">
        <v>25</v>
      </c>
      <c r="Z1942" s="11">
        <v>7</v>
      </c>
      <c r="AA1942" s="11">
        <v>7</v>
      </c>
      <c r="AB1942" s="11">
        <v>15.8823529411764</v>
      </c>
      <c r="AC1942" s="11">
        <v>55.529411764705799</v>
      </c>
      <c r="AD1942" s="11">
        <v>510.21691011827897</v>
      </c>
      <c r="AE1942" s="11">
        <v>44747742.117647</v>
      </c>
      <c r="AF1942" s="11">
        <v>13.89</v>
      </c>
      <c r="AG1942" s="11">
        <v>40.058823529411697</v>
      </c>
      <c r="AH1942" s="11">
        <v>24261898</v>
      </c>
      <c r="AI1942" s="11">
        <v>41.3005882352941</v>
      </c>
      <c r="AJ1942" s="11">
        <v>44323165.9411764</v>
      </c>
      <c r="AK1942" s="11">
        <v>1</v>
      </c>
      <c r="AL1942" s="11">
        <v>27754.058823529402</v>
      </c>
      <c r="AM1942" s="11">
        <v>0</v>
      </c>
      <c r="AN1942" s="11">
        <v>4896.6470588235297</v>
      </c>
      <c r="AO1942" s="11">
        <v>0</v>
      </c>
      <c r="AP1942" s="11">
        <v>10647</v>
      </c>
      <c r="AQ1942" s="11">
        <v>0</v>
      </c>
    </row>
    <row r="1943" spans="1:43" hidden="1" x14ac:dyDescent="0.45">
      <c r="A1943" s="11">
        <v>1941</v>
      </c>
      <c r="B1943" s="11" t="s">
        <v>15</v>
      </c>
      <c r="C1943" s="11" t="s">
        <v>12</v>
      </c>
      <c r="D1943" s="12">
        <v>44835</v>
      </c>
      <c r="E1943" s="11">
        <f t="shared" si="60"/>
        <v>2022</v>
      </c>
      <c r="F1943" s="11">
        <f t="shared" si="61"/>
        <v>10</v>
      </c>
      <c r="G1943" s="11">
        <v>17</v>
      </c>
      <c r="H1943" s="11">
        <v>1</v>
      </c>
      <c r="I1943" s="11">
        <v>16</v>
      </c>
      <c r="J1943" s="11">
        <v>1</v>
      </c>
      <c r="K1943" s="11">
        <v>0</v>
      </c>
      <c r="L1943" s="11">
        <v>796.75</v>
      </c>
      <c r="M1943" s="11">
        <v>41243.5625</v>
      </c>
      <c r="N1943" s="11">
        <v>31118.0625</v>
      </c>
      <c r="O1943" s="11">
        <v>32844.312784669499</v>
      </c>
      <c r="P1943" s="11">
        <v>2319.5407534661699</v>
      </c>
      <c r="Q1943" s="11">
        <v>24799.751115989799</v>
      </c>
      <c r="R1943" s="11">
        <v>0.801012167956349</v>
      </c>
      <c r="S1943" s="11">
        <v>15.045261224564801</v>
      </c>
      <c r="T1943" s="11">
        <v>0.52959077957832901</v>
      </c>
      <c r="U1943" s="11">
        <v>0</v>
      </c>
      <c r="V1943" s="11">
        <v>30.6875</v>
      </c>
      <c r="W1943" s="11">
        <v>0</v>
      </c>
      <c r="X1943" s="11">
        <v>0.25</v>
      </c>
      <c r="Y1943" s="11">
        <v>30.4375</v>
      </c>
      <c r="Z1943" s="11">
        <v>7.4375</v>
      </c>
      <c r="AA1943" s="11">
        <v>7.4375</v>
      </c>
      <c r="AB1943" s="11">
        <v>17</v>
      </c>
      <c r="AC1943" s="11">
        <v>59.75</v>
      </c>
      <c r="AD1943" s="11">
        <v>552.60402555418705</v>
      </c>
      <c r="AE1943" s="11">
        <v>47550274.125</v>
      </c>
      <c r="AF1943" s="11">
        <v>11.804375</v>
      </c>
      <c r="AG1943" s="11">
        <v>36.826250000000002</v>
      </c>
      <c r="AH1943" s="11">
        <v>26738386.5</v>
      </c>
      <c r="AI1943" s="11">
        <v>38.868749999999999</v>
      </c>
      <c r="AJ1943" s="11">
        <v>47104150.4375</v>
      </c>
      <c r="AK1943" s="11">
        <v>0</v>
      </c>
      <c r="AL1943" s="11">
        <v>30643</v>
      </c>
      <c r="AM1943" s="11">
        <v>0</v>
      </c>
      <c r="AN1943" s="11">
        <v>5396.625</v>
      </c>
      <c r="AO1943" s="11">
        <v>0</v>
      </c>
      <c r="AP1943" s="11">
        <v>11815.9375</v>
      </c>
      <c r="AQ1943" s="11">
        <v>17.875</v>
      </c>
    </row>
    <row r="1944" spans="1:43" hidden="1" x14ac:dyDescent="0.45">
      <c r="A1944" s="11">
        <v>1942</v>
      </c>
      <c r="B1944" s="11" t="s">
        <v>15</v>
      </c>
      <c r="C1944" s="11" t="s">
        <v>12</v>
      </c>
      <c r="D1944" s="12">
        <v>44866</v>
      </c>
      <c r="E1944" s="11">
        <f t="shared" si="60"/>
        <v>2022</v>
      </c>
      <c r="F1944" s="11">
        <f t="shared" si="61"/>
        <v>11</v>
      </c>
      <c r="G1944" s="11">
        <v>18</v>
      </c>
      <c r="H1944" s="11">
        <v>0</v>
      </c>
      <c r="I1944" s="11">
        <v>18</v>
      </c>
      <c r="J1944" s="11">
        <v>0</v>
      </c>
      <c r="K1944" s="11">
        <v>0</v>
      </c>
      <c r="L1944" s="11">
        <v>732.33333333333303</v>
      </c>
      <c r="M1944" s="11">
        <v>37888.055555555497</v>
      </c>
      <c r="N1944" s="11">
        <v>26968.222222222201</v>
      </c>
      <c r="O1944" s="11">
        <v>30929.966387164</v>
      </c>
      <c r="P1944" s="11">
        <v>2166.4011562992901</v>
      </c>
      <c r="Q1944" s="11">
        <v>21988.500892471398</v>
      </c>
      <c r="R1944" s="11">
        <v>0.71060937574346394</v>
      </c>
      <c r="S1944" s="11">
        <v>14.277227948406701</v>
      </c>
      <c r="T1944" s="11">
        <v>0.46374839906244703</v>
      </c>
      <c r="U1944" s="11">
        <v>0</v>
      </c>
      <c r="V1944" s="11">
        <v>27.8888888888888</v>
      </c>
      <c r="W1944" s="11">
        <v>0</v>
      </c>
      <c r="X1944" s="11">
        <v>0</v>
      </c>
      <c r="Y1944" s="11">
        <v>27.8888888888888</v>
      </c>
      <c r="Z1944" s="11">
        <v>6.9444444444444402</v>
      </c>
      <c r="AA1944" s="11">
        <v>6.9444444444444402</v>
      </c>
      <c r="AB1944" s="11">
        <v>15.7777777777777</v>
      </c>
      <c r="AC1944" s="11">
        <v>54.6666666666666</v>
      </c>
      <c r="AD1944" s="11">
        <v>493.381944444444</v>
      </c>
      <c r="AE1944" s="11">
        <v>44759055.166666597</v>
      </c>
      <c r="AF1944" s="11">
        <v>11.11</v>
      </c>
      <c r="AG1944" s="11">
        <v>34.520000000000003</v>
      </c>
      <c r="AH1944" s="11">
        <v>26388276.277777702</v>
      </c>
      <c r="AI1944" s="11">
        <v>36.46</v>
      </c>
      <c r="AJ1944" s="11">
        <v>44341422.888888799</v>
      </c>
      <c r="AK1944" s="11">
        <v>0</v>
      </c>
      <c r="AL1944" s="11">
        <v>29859.3888888888</v>
      </c>
      <c r="AM1944" s="11">
        <v>0</v>
      </c>
      <c r="AN1944" s="11">
        <v>4909.3333333333303</v>
      </c>
      <c r="AO1944" s="11">
        <v>0</v>
      </c>
      <c r="AP1944" s="11">
        <v>9348.7777777777701</v>
      </c>
      <c r="AQ1944" s="11">
        <v>0</v>
      </c>
    </row>
    <row r="1945" spans="1:43" hidden="1" x14ac:dyDescent="0.45">
      <c r="A1945" s="11">
        <v>1943</v>
      </c>
      <c r="B1945" s="11" t="s">
        <v>15</v>
      </c>
      <c r="C1945" s="11" t="s">
        <v>12</v>
      </c>
      <c r="D1945" s="12">
        <v>44896</v>
      </c>
      <c r="E1945" s="11">
        <f t="shared" si="60"/>
        <v>2022</v>
      </c>
      <c r="F1945" s="11">
        <f t="shared" si="61"/>
        <v>12</v>
      </c>
      <c r="G1945" s="11">
        <v>17</v>
      </c>
      <c r="H1945" s="11">
        <v>0</v>
      </c>
      <c r="I1945" s="11">
        <v>17</v>
      </c>
      <c r="J1945" s="11">
        <v>0</v>
      </c>
      <c r="K1945" s="11">
        <v>0</v>
      </c>
      <c r="L1945" s="11">
        <v>748</v>
      </c>
      <c r="M1945" s="11">
        <v>38682.705882352901</v>
      </c>
      <c r="N1945" s="11">
        <v>28290.588235294101</v>
      </c>
      <c r="O1945" s="11">
        <v>31239.186969208698</v>
      </c>
      <c r="P1945" s="11">
        <v>2190.79279596591</v>
      </c>
      <c r="Q1945" s="11">
        <v>22851.401337163901</v>
      </c>
      <c r="R1945" s="11">
        <v>0.73138085157307298</v>
      </c>
      <c r="S1945" s="11">
        <v>14.2613624357689</v>
      </c>
      <c r="T1945" s="11">
        <v>0.48458364614640698</v>
      </c>
      <c r="U1945" s="11">
        <v>0</v>
      </c>
      <c r="V1945" s="11">
        <v>27.9411764705882</v>
      </c>
      <c r="W1945" s="11">
        <v>0</v>
      </c>
      <c r="X1945" s="11">
        <v>0</v>
      </c>
      <c r="Y1945" s="11">
        <v>27.9411764705882</v>
      </c>
      <c r="Z1945" s="11">
        <v>7</v>
      </c>
      <c r="AA1945" s="11">
        <v>7</v>
      </c>
      <c r="AB1945" s="11">
        <v>16</v>
      </c>
      <c r="AC1945" s="11">
        <v>56</v>
      </c>
      <c r="AD1945" s="11">
        <v>505.18907563025198</v>
      </c>
      <c r="AE1945" s="11">
        <v>44765832.588235296</v>
      </c>
      <c r="AF1945" s="11">
        <v>11.11</v>
      </c>
      <c r="AG1945" s="11">
        <v>34.520000000000003</v>
      </c>
      <c r="AH1945" s="11">
        <v>28137649.4117647</v>
      </c>
      <c r="AI1945" s="11">
        <v>36.46</v>
      </c>
      <c r="AJ1945" s="11">
        <v>44348383.6470588</v>
      </c>
      <c r="AK1945" s="11">
        <v>0</v>
      </c>
      <c r="AL1945" s="11">
        <v>31367.9411764705</v>
      </c>
      <c r="AM1945" s="11">
        <v>0</v>
      </c>
      <c r="AN1945" s="11">
        <v>5391.0588235294099</v>
      </c>
      <c r="AO1945" s="11">
        <v>0</v>
      </c>
      <c r="AP1945" s="11">
        <v>10279.1764705882</v>
      </c>
      <c r="AQ1945" s="11">
        <v>0</v>
      </c>
    </row>
    <row r="1946" spans="1:43" hidden="1" x14ac:dyDescent="0.45">
      <c r="A1946" s="11">
        <v>1944</v>
      </c>
      <c r="B1946" s="11" t="s">
        <v>15</v>
      </c>
      <c r="C1946" s="11" t="s">
        <v>12</v>
      </c>
      <c r="D1946" s="12">
        <v>44927</v>
      </c>
      <c r="E1946" s="11">
        <f t="shared" si="60"/>
        <v>2023</v>
      </c>
      <c r="F1946" s="11">
        <f t="shared" si="61"/>
        <v>1</v>
      </c>
      <c r="G1946" s="11">
        <v>18</v>
      </c>
      <c r="H1946" s="11">
        <v>1</v>
      </c>
      <c r="I1946" s="11">
        <v>17</v>
      </c>
      <c r="J1946" s="11">
        <v>1</v>
      </c>
      <c r="K1946" s="11">
        <v>1</v>
      </c>
      <c r="L1946" s="11">
        <v>796.23529411764696</v>
      </c>
      <c r="M1946" s="11">
        <v>41148.176470588201</v>
      </c>
      <c r="N1946" s="11">
        <v>29911.9411764705</v>
      </c>
      <c r="O1946" s="11">
        <v>33529.549104195001</v>
      </c>
      <c r="P1946" s="11">
        <v>2364.5318458976999</v>
      </c>
      <c r="Q1946" s="11">
        <v>24427.430181532902</v>
      </c>
      <c r="R1946" s="11">
        <v>0.76851698394707801</v>
      </c>
      <c r="S1946" s="11">
        <v>15.013179451697599</v>
      </c>
      <c r="T1946" s="11">
        <v>0.52076473859378503</v>
      </c>
      <c r="U1946" s="11">
        <v>0</v>
      </c>
      <c r="V1946" s="11">
        <v>29</v>
      </c>
      <c r="W1946" s="11">
        <v>2.9411764705882302</v>
      </c>
      <c r="X1946" s="11">
        <v>0</v>
      </c>
      <c r="Y1946" s="11">
        <v>26.058823529411701</v>
      </c>
      <c r="Z1946" s="11">
        <v>7.4117647058823497</v>
      </c>
      <c r="AA1946" s="11">
        <v>7.4117647058823497</v>
      </c>
      <c r="AB1946" s="11">
        <v>16.9411764705882</v>
      </c>
      <c r="AC1946" s="11">
        <v>59.529411764705799</v>
      </c>
      <c r="AD1946" s="11">
        <v>531.35500579542099</v>
      </c>
      <c r="AE1946" s="11">
        <v>47405594.352941103</v>
      </c>
      <c r="AF1946" s="11">
        <v>0</v>
      </c>
      <c r="AG1946" s="11">
        <v>0</v>
      </c>
      <c r="AH1946" s="11">
        <v>31544347.3529411</v>
      </c>
      <c r="AI1946" s="11">
        <v>0</v>
      </c>
      <c r="AJ1946" s="11">
        <v>46964353.705882303</v>
      </c>
      <c r="AK1946" s="11">
        <v>0</v>
      </c>
      <c r="AL1946" s="11">
        <v>34885.705882352901</v>
      </c>
      <c r="AM1946" s="11">
        <v>0</v>
      </c>
      <c r="AN1946" s="11">
        <v>5695.8235294117603</v>
      </c>
      <c r="AO1946" s="11">
        <v>0</v>
      </c>
      <c r="AP1946" s="11">
        <v>10788</v>
      </c>
      <c r="AQ1946" s="11">
        <v>0</v>
      </c>
    </row>
    <row r="1947" spans="1:43" hidden="1" x14ac:dyDescent="0.45">
      <c r="A1947" s="11">
        <v>1945</v>
      </c>
      <c r="B1947" s="11" t="s">
        <v>15</v>
      </c>
      <c r="C1947" s="11" t="s">
        <v>12</v>
      </c>
      <c r="D1947" s="12">
        <v>44958</v>
      </c>
      <c r="E1947" s="11">
        <f t="shared" si="60"/>
        <v>2023</v>
      </c>
      <c r="F1947" s="11">
        <f t="shared" si="61"/>
        <v>2</v>
      </c>
      <c r="G1947" s="11">
        <v>16</v>
      </c>
      <c r="H1947" s="11">
        <v>0</v>
      </c>
      <c r="I1947" s="11">
        <v>16</v>
      </c>
      <c r="J1947" s="11">
        <v>0</v>
      </c>
      <c r="K1947" s="11">
        <v>0</v>
      </c>
      <c r="L1947" s="11">
        <v>748</v>
      </c>
      <c r="M1947" s="11">
        <v>38682.25</v>
      </c>
      <c r="N1947" s="11">
        <v>29025.1875</v>
      </c>
      <c r="O1947" s="11">
        <v>31133.133895823001</v>
      </c>
      <c r="P1947" s="11">
        <v>2206.4793581696099</v>
      </c>
      <c r="Q1947" s="11">
        <v>23345.887480528101</v>
      </c>
      <c r="R1947" s="11">
        <v>0.75032948831764701</v>
      </c>
      <c r="S1947" s="11">
        <v>14.109643145319</v>
      </c>
      <c r="T1947" s="11">
        <v>0.50039181548663603</v>
      </c>
      <c r="U1947" s="11">
        <v>0</v>
      </c>
      <c r="V1947" s="11">
        <v>28.375</v>
      </c>
      <c r="W1947" s="11">
        <v>0</v>
      </c>
      <c r="X1947" s="11">
        <v>0</v>
      </c>
      <c r="Y1947" s="11">
        <v>28.375</v>
      </c>
      <c r="Z1947" s="11">
        <v>7</v>
      </c>
      <c r="AA1947" s="11">
        <v>7</v>
      </c>
      <c r="AB1947" s="11">
        <v>16</v>
      </c>
      <c r="AC1947" s="11">
        <v>56</v>
      </c>
      <c r="AD1947" s="11">
        <v>518.306919642857</v>
      </c>
      <c r="AE1947" s="11">
        <v>44776550.5</v>
      </c>
      <c r="AF1947" s="11">
        <v>0</v>
      </c>
      <c r="AG1947" s="11">
        <v>0</v>
      </c>
      <c r="AH1947" s="11">
        <v>30381944.75</v>
      </c>
      <c r="AI1947" s="11">
        <v>0</v>
      </c>
      <c r="AJ1947" s="11">
        <v>44361236.1875</v>
      </c>
      <c r="AK1947" s="11">
        <v>0</v>
      </c>
      <c r="AL1947" s="11">
        <v>33778.75</v>
      </c>
      <c r="AM1947" s="11">
        <v>0</v>
      </c>
      <c r="AN1947" s="11">
        <v>5455.5625</v>
      </c>
      <c r="AO1947" s="11">
        <v>0</v>
      </c>
      <c r="AP1947" s="11">
        <v>10697.125</v>
      </c>
      <c r="AQ1947" s="11">
        <v>0</v>
      </c>
    </row>
    <row r="1948" spans="1:43" hidden="1" x14ac:dyDescent="0.45">
      <c r="A1948" s="11">
        <v>1946</v>
      </c>
      <c r="B1948" s="11" t="s">
        <v>15</v>
      </c>
      <c r="C1948" s="11" t="s">
        <v>12</v>
      </c>
      <c r="D1948" s="12">
        <v>44986</v>
      </c>
      <c r="E1948" s="11">
        <f t="shared" si="60"/>
        <v>2023</v>
      </c>
      <c r="F1948" s="11">
        <f t="shared" si="61"/>
        <v>3</v>
      </c>
      <c r="G1948" s="11">
        <v>18</v>
      </c>
      <c r="H1948" s="11">
        <v>1</v>
      </c>
      <c r="I1948" s="11">
        <v>17</v>
      </c>
      <c r="J1948" s="11">
        <v>1</v>
      </c>
      <c r="K1948" s="11">
        <v>0</v>
      </c>
      <c r="L1948" s="11">
        <v>791.05882352941103</v>
      </c>
      <c r="M1948" s="11">
        <v>40872.058823529398</v>
      </c>
      <c r="N1948" s="11">
        <v>27648.176470588201</v>
      </c>
      <c r="O1948" s="11">
        <v>32344.2820104327</v>
      </c>
      <c r="P1948" s="11">
        <v>2262.1369769039302</v>
      </c>
      <c r="Q1948" s="11">
        <v>21879.403080365701</v>
      </c>
      <c r="R1948" s="11">
        <v>0.71629212605857495</v>
      </c>
      <c r="S1948" s="11">
        <v>15.1401987104567</v>
      </c>
      <c r="T1948" s="11">
        <v>0.46286127474608102</v>
      </c>
      <c r="U1948" s="11">
        <v>0</v>
      </c>
      <c r="V1948" s="11">
        <v>28.705882352941099</v>
      </c>
      <c r="W1948" s="11">
        <v>0</v>
      </c>
      <c r="X1948" s="11">
        <v>0</v>
      </c>
      <c r="Y1948" s="11">
        <v>28.705882352941099</v>
      </c>
      <c r="Z1948" s="11">
        <v>7.4117647058823497</v>
      </c>
      <c r="AA1948" s="11">
        <v>7.4117647058823497</v>
      </c>
      <c r="AB1948" s="11">
        <v>16.9411764705882</v>
      </c>
      <c r="AC1948" s="11">
        <v>59.176470588235297</v>
      </c>
      <c r="AD1948" s="11">
        <v>494.76696234049098</v>
      </c>
      <c r="AE1948" s="11">
        <v>15804547.7058823</v>
      </c>
      <c r="AF1948" s="11">
        <v>0</v>
      </c>
      <c r="AG1948" s="11">
        <v>0</v>
      </c>
      <c r="AH1948" s="11">
        <v>10792591.7058823</v>
      </c>
      <c r="AI1948" s="11">
        <v>0</v>
      </c>
      <c r="AJ1948" s="11">
        <v>15658048.2352941</v>
      </c>
      <c r="AK1948" s="11">
        <v>0</v>
      </c>
      <c r="AL1948" s="11">
        <v>12017.705882352901</v>
      </c>
      <c r="AM1948" s="11">
        <v>0</v>
      </c>
      <c r="AN1948" s="11">
        <v>5796.5294117646999</v>
      </c>
      <c r="AO1948" s="11">
        <v>0</v>
      </c>
      <c r="AP1948" s="11">
        <v>11554.294117646999</v>
      </c>
      <c r="AQ1948" s="11">
        <v>0</v>
      </c>
    </row>
    <row r="1949" spans="1:43" hidden="1" x14ac:dyDescent="0.45">
      <c r="A1949" s="11">
        <v>1947</v>
      </c>
      <c r="B1949" s="11" t="s">
        <v>15</v>
      </c>
      <c r="C1949" s="11" t="s">
        <v>12</v>
      </c>
      <c r="D1949" s="12">
        <v>45017</v>
      </c>
      <c r="E1949" s="11">
        <f t="shared" si="60"/>
        <v>2023</v>
      </c>
      <c r="F1949" s="11">
        <f t="shared" si="61"/>
        <v>4</v>
      </c>
      <c r="G1949" s="11">
        <v>16</v>
      </c>
      <c r="H1949" s="11">
        <v>0</v>
      </c>
      <c r="I1949" s="11">
        <v>16</v>
      </c>
      <c r="J1949" s="11">
        <v>0</v>
      </c>
      <c r="K1949" s="11">
        <v>0</v>
      </c>
      <c r="L1949" s="11">
        <v>748</v>
      </c>
      <c r="M1949" s="11">
        <v>38660.9375</v>
      </c>
      <c r="N1949" s="11">
        <v>28098.875</v>
      </c>
      <c r="O1949" s="11">
        <v>30567.508584216899</v>
      </c>
      <c r="P1949" s="11">
        <v>2150.9582844998899</v>
      </c>
      <c r="Q1949" s="11">
        <v>22220.854809066099</v>
      </c>
      <c r="R1949" s="11">
        <v>0.72680647185800296</v>
      </c>
      <c r="S1949" s="11">
        <v>14.2114121766535</v>
      </c>
      <c r="T1949" s="11">
        <v>0.47308795980434398</v>
      </c>
      <c r="U1949" s="11">
        <v>0</v>
      </c>
      <c r="V1949" s="11">
        <v>27.6875</v>
      </c>
      <c r="W1949" s="11">
        <v>0</v>
      </c>
      <c r="X1949" s="11">
        <v>0</v>
      </c>
      <c r="Y1949" s="11">
        <v>27.6875</v>
      </c>
      <c r="Z1949" s="11">
        <v>7</v>
      </c>
      <c r="AA1949" s="11">
        <v>7</v>
      </c>
      <c r="AB1949" s="11">
        <v>16</v>
      </c>
      <c r="AC1949" s="11">
        <v>56</v>
      </c>
      <c r="AD1949" s="11">
        <v>501.765625</v>
      </c>
      <c r="AE1949" s="11">
        <v>0</v>
      </c>
      <c r="AF1949" s="11">
        <v>0</v>
      </c>
      <c r="AG1949" s="11">
        <v>0</v>
      </c>
      <c r="AH1949" s="11">
        <v>0</v>
      </c>
      <c r="AI1949" s="11">
        <v>0</v>
      </c>
      <c r="AJ1949" s="11">
        <v>0</v>
      </c>
      <c r="AK1949" s="11">
        <v>0</v>
      </c>
      <c r="AL1949" s="11">
        <v>0</v>
      </c>
      <c r="AM1949" s="11">
        <v>0</v>
      </c>
      <c r="AN1949" s="11">
        <v>5501.0625</v>
      </c>
      <c r="AO1949" s="11">
        <v>0</v>
      </c>
      <c r="AP1949" s="11">
        <v>10772.0625</v>
      </c>
      <c r="AQ1949" s="11">
        <v>53.625</v>
      </c>
    </row>
    <row r="1950" spans="1:43" hidden="1" x14ac:dyDescent="0.45">
      <c r="A1950" s="11">
        <v>1948</v>
      </c>
      <c r="B1950" s="11" t="s">
        <v>15</v>
      </c>
      <c r="C1950" s="11" t="s">
        <v>12</v>
      </c>
      <c r="D1950" s="12">
        <v>45047</v>
      </c>
      <c r="E1950" s="11">
        <f t="shared" si="60"/>
        <v>2023</v>
      </c>
      <c r="F1950" s="11">
        <f t="shared" si="61"/>
        <v>5</v>
      </c>
      <c r="G1950" s="11">
        <v>19</v>
      </c>
      <c r="H1950" s="11">
        <v>1</v>
      </c>
      <c r="I1950" s="11">
        <v>18</v>
      </c>
      <c r="J1950" s="11">
        <v>1</v>
      </c>
      <c r="K1950" s="11">
        <v>0</v>
      </c>
      <c r="L1950" s="11">
        <v>789.55555555555497</v>
      </c>
      <c r="M1950" s="11">
        <v>40811.888888888803</v>
      </c>
      <c r="N1950" s="11">
        <v>32679.277777777701</v>
      </c>
      <c r="O1950" s="11">
        <v>32130.243719423001</v>
      </c>
      <c r="P1950" s="11">
        <v>2270.42463334578</v>
      </c>
      <c r="Q1950" s="11">
        <v>25712.1475208212</v>
      </c>
      <c r="R1950" s="11">
        <v>0.84524038471957197</v>
      </c>
      <c r="S1950" s="11">
        <v>14.9377629970501</v>
      </c>
      <c r="T1950" s="11">
        <v>0.55004022298515498</v>
      </c>
      <c r="U1950" s="11">
        <v>0</v>
      </c>
      <c r="V1950" s="11">
        <v>29.3333333333333</v>
      </c>
      <c r="W1950" s="11">
        <v>0</v>
      </c>
      <c r="X1950" s="11">
        <v>0</v>
      </c>
      <c r="Y1950" s="11">
        <v>29.3333333333333</v>
      </c>
      <c r="Z1950" s="11">
        <v>7.3888888888888804</v>
      </c>
      <c r="AA1950" s="11">
        <v>7.3888888888888804</v>
      </c>
      <c r="AB1950" s="11">
        <v>16.8888888888888</v>
      </c>
      <c r="AC1950" s="11">
        <v>59.1111111111111</v>
      </c>
      <c r="AD1950" s="11">
        <v>583.55853174603101</v>
      </c>
      <c r="AE1950" s="11">
        <v>0</v>
      </c>
      <c r="AF1950" s="11">
        <v>0</v>
      </c>
      <c r="AG1950" s="11">
        <v>0</v>
      </c>
      <c r="AH1950" s="11">
        <v>0</v>
      </c>
      <c r="AI1950" s="11">
        <v>0</v>
      </c>
      <c r="AJ1950" s="11">
        <v>0</v>
      </c>
      <c r="AK1950" s="11">
        <v>0</v>
      </c>
      <c r="AL1950" s="11">
        <v>0</v>
      </c>
      <c r="AM1950" s="11">
        <v>0</v>
      </c>
      <c r="AN1950" s="11">
        <v>6606</v>
      </c>
      <c r="AO1950" s="11">
        <v>0</v>
      </c>
      <c r="AP1950" s="11">
        <v>12324</v>
      </c>
      <c r="AQ1950" s="11">
        <v>0</v>
      </c>
    </row>
    <row r="1951" spans="1:43" hidden="1" x14ac:dyDescent="0.45">
      <c r="A1951" s="11">
        <v>1949</v>
      </c>
      <c r="B1951" s="11" t="s">
        <v>15</v>
      </c>
      <c r="C1951" s="11" t="s">
        <v>12</v>
      </c>
      <c r="D1951" s="12">
        <v>45078</v>
      </c>
      <c r="E1951" s="11">
        <f t="shared" si="60"/>
        <v>2023</v>
      </c>
      <c r="F1951" s="11">
        <f t="shared" si="61"/>
        <v>6</v>
      </c>
      <c r="G1951" s="11">
        <v>17</v>
      </c>
      <c r="H1951" s="11">
        <v>1</v>
      </c>
      <c r="I1951" s="11">
        <v>16</v>
      </c>
      <c r="J1951" s="11">
        <v>1</v>
      </c>
      <c r="K1951" s="11">
        <v>0</v>
      </c>
      <c r="L1951" s="11">
        <v>794.75</v>
      </c>
      <c r="M1951" s="11">
        <v>41079.0625</v>
      </c>
      <c r="N1951" s="11">
        <v>30919.9375</v>
      </c>
      <c r="O1951" s="11">
        <v>33006.208895992298</v>
      </c>
      <c r="P1951" s="11">
        <v>2311.9891416627802</v>
      </c>
      <c r="Q1951" s="11">
        <v>24850.9299252159</v>
      </c>
      <c r="R1951" s="11">
        <v>0.79974096046485599</v>
      </c>
      <c r="S1951" s="11">
        <v>15.1685713176064</v>
      </c>
      <c r="T1951" s="11">
        <v>0.52656178053869296</v>
      </c>
      <c r="U1951" s="11">
        <v>0</v>
      </c>
      <c r="V1951" s="11">
        <v>29.875</v>
      </c>
      <c r="W1951" s="11">
        <v>0</v>
      </c>
      <c r="X1951" s="11">
        <v>0</v>
      </c>
      <c r="Y1951" s="11">
        <v>29.875</v>
      </c>
      <c r="Z1951" s="11">
        <v>7.4375</v>
      </c>
      <c r="AA1951" s="11">
        <v>7.4375</v>
      </c>
      <c r="AB1951" s="11">
        <v>17</v>
      </c>
      <c r="AC1951" s="11">
        <v>59.5</v>
      </c>
      <c r="AD1951" s="11">
        <v>552.14174107142799</v>
      </c>
      <c r="AE1951" s="11">
        <v>0</v>
      </c>
      <c r="AF1951" s="11">
        <v>0</v>
      </c>
      <c r="AG1951" s="11">
        <v>0</v>
      </c>
      <c r="AH1951" s="11">
        <v>0</v>
      </c>
      <c r="AI1951" s="11">
        <v>0</v>
      </c>
      <c r="AJ1951" s="11">
        <v>0</v>
      </c>
      <c r="AK1951" s="11">
        <v>0</v>
      </c>
      <c r="AL1951" s="11">
        <v>0</v>
      </c>
      <c r="AM1951" s="11">
        <v>0</v>
      </c>
      <c r="AN1951" s="11">
        <v>6119.375</v>
      </c>
      <c r="AO1951" s="11">
        <v>0</v>
      </c>
      <c r="AP1951" s="11">
        <v>11340.375</v>
      </c>
      <c r="AQ1951" s="11">
        <v>38.25</v>
      </c>
    </row>
    <row r="1952" spans="1:43" hidden="1" x14ac:dyDescent="0.45">
      <c r="A1952" s="11">
        <v>1950</v>
      </c>
      <c r="B1952" s="11" t="s">
        <v>15</v>
      </c>
      <c r="C1952" s="11" t="s">
        <v>12</v>
      </c>
      <c r="D1952" s="12">
        <v>45108</v>
      </c>
      <c r="E1952" s="11">
        <f t="shared" si="60"/>
        <v>2023</v>
      </c>
      <c r="F1952" s="11">
        <f t="shared" si="61"/>
        <v>7</v>
      </c>
      <c r="G1952" s="11">
        <v>17</v>
      </c>
      <c r="H1952" s="11">
        <v>0</v>
      </c>
      <c r="I1952" s="11">
        <v>17</v>
      </c>
      <c r="J1952" s="11">
        <v>0</v>
      </c>
      <c r="K1952" s="11">
        <v>0</v>
      </c>
      <c r="L1952" s="11">
        <v>723.52941176470495</v>
      </c>
      <c r="M1952" s="11">
        <v>37427.176470588201</v>
      </c>
      <c r="N1952" s="11">
        <v>26987.647058823499</v>
      </c>
      <c r="O1952" s="11">
        <v>31449.9840458529</v>
      </c>
      <c r="P1952" s="11">
        <v>2189.1503867217298</v>
      </c>
      <c r="Q1952" s="11">
        <v>22631.020961093502</v>
      </c>
      <c r="R1952" s="11">
        <v>0.71954884173973399</v>
      </c>
      <c r="S1952" s="11">
        <v>14.3723879983184</v>
      </c>
      <c r="T1952" s="11">
        <v>0.47639300835980702</v>
      </c>
      <c r="U1952" s="11">
        <v>0</v>
      </c>
      <c r="V1952" s="11">
        <v>28.176470588235201</v>
      </c>
      <c r="W1952" s="11">
        <v>0</v>
      </c>
      <c r="X1952" s="11">
        <v>0.58823529411764697</v>
      </c>
      <c r="Y1952" s="11">
        <v>27.588235294117599</v>
      </c>
      <c r="Z1952" s="11">
        <v>6.7647058823529402</v>
      </c>
      <c r="AA1952" s="11">
        <v>6.7647058823529402</v>
      </c>
      <c r="AB1952" s="11">
        <v>15.294117647058799</v>
      </c>
      <c r="AC1952" s="11">
        <v>54.117647058823501</v>
      </c>
      <c r="AD1952" s="11">
        <v>497.93703692462299</v>
      </c>
      <c r="AE1952" s="11">
        <v>0</v>
      </c>
      <c r="AF1952" s="11">
        <v>0</v>
      </c>
      <c r="AG1952" s="11">
        <v>0</v>
      </c>
      <c r="AH1952" s="11">
        <v>0</v>
      </c>
      <c r="AI1952" s="11">
        <v>0</v>
      </c>
      <c r="AJ1952" s="11">
        <v>0</v>
      </c>
      <c r="AK1952" s="11">
        <v>0</v>
      </c>
      <c r="AL1952" s="11">
        <v>0</v>
      </c>
      <c r="AM1952" s="11">
        <v>0</v>
      </c>
      <c r="AN1952" s="11">
        <v>3988.4705882352901</v>
      </c>
      <c r="AO1952" s="11">
        <v>0</v>
      </c>
      <c r="AP1952" s="11">
        <v>7504.4117647058802</v>
      </c>
      <c r="AQ1952" s="11">
        <v>0</v>
      </c>
    </row>
    <row r="1953" spans="1:43" hidden="1" x14ac:dyDescent="0.45">
      <c r="A1953" s="11">
        <v>1951</v>
      </c>
      <c r="B1953" s="11" t="s">
        <v>15</v>
      </c>
      <c r="C1953" s="11" t="s">
        <v>12</v>
      </c>
      <c r="D1953" s="12">
        <v>45139</v>
      </c>
      <c r="E1953" s="11">
        <f t="shared" si="60"/>
        <v>2023</v>
      </c>
      <c r="F1953" s="11">
        <f t="shared" si="61"/>
        <v>8</v>
      </c>
      <c r="G1953" s="11">
        <v>19</v>
      </c>
      <c r="H1953" s="11">
        <v>1</v>
      </c>
      <c r="I1953" s="11">
        <v>18</v>
      </c>
      <c r="J1953" s="11">
        <v>1</v>
      </c>
      <c r="K1953" s="11">
        <v>0</v>
      </c>
      <c r="L1953" s="11">
        <v>783.66666666666595</v>
      </c>
      <c r="M1953" s="11">
        <v>40523.444444444402</v>
      </c>
      <c r="N1953" s="11">
        <v>30486.444444444402</v>
      </c>
      <c r="O1953" s="11">
        <v>33414.263527732299</v>
      </c>
      <c r="P1953" s="11">
        <v>2358.0407283281102</v>
      </c>
      <c r="Q1953" s="11">
        <v>25066.053126749499</v>
      </c>
      <c r="R1953" s="11">
        <v>0.79127122161366403</v>
      </c>
      <c r="S1953" s="11">
        <v>14.9612342862921</v>
      </c>
      <c r="T1953" s="11">
        <v>0.53507245977142304</v>
      </c>
      <c r="U1953" s="11">
        <v>0</v>
      </c>
      <c r="V1953" s="11">
        <v>29.8333333333333</v>
      </c>
      <c r="W1953" s="11">
        <v>0</v>
      </c>
      <c r="X1953" s="11">
        <v>0.55555555555555503</v>
      </c>
      <c r="Y1953" s="11">
        <v>29.2777777777777</v>
      </c>
      <c r="Z1953" s="11">
        <v>7.3888888888888804</v>
      </c>
      <c r="AA1953" s="11">
        <v>7.3333333333333304</v>
      </c>
      <c r="AB1953" s="11">
        <v>16.7777777777777</v>
      </c>
      <c r="AC1953" s="11">
        <v>58.7222222222222</v>
      </c>
      <c r="AD1953" s="11">
        <v>546.05158730158701</v>
      </c>
      <c r="AE1953" s="11">
        <v>0</v>
      </c>
      <c r="AF1953" s="11">
        <v>0</v>
      </c>
      <c r="AG1953" s="11">
        <v>0</v>
      </c>
      <c r="AH1953" s="11">
        <v>0</v>
      </c>
      <c r="AI1953" s="11">
        <v>0</v>
      </c>
      <c r="AJ1953" s="11">
        <v>0</v>
      </c>
      <c r="AK1953" s="11">
        <v>0</v>
      </c>
      <c r="AL1953" s="11">
        <v>0</v>
      </c>
      <c r="AM1953" s="11">
        <v>0</v>
      </c>
      <c r="AN1953" s="11">
        <v>5797.1111111111104</v>
      </c>
      <c r="AO1953" s="11">
        <v>0</v>
      </c>
      <c r="AP1953" s="11">
        <v>9523.7222222222208</v>
      </c>
      <c r="AQ1953" s="11">
        <v>0</v>
      </c>
    </row>
    <row r="1954" spans="1:43" hidden="1" x14ac:dyDescent="0.45">
      <c r="A1954" s="11">
        <v>1952</v>
      </c>
      <c r="B1954" s="11" t="s">
        <v>15</v>
      </c>
      <c r="C1954" s="11" t="s">
        <v>12</v>
      </c>
      <c r="D1954" s="12">
        <v>45170</v>
      </c>
      <c r="E1954" s="11">
        <f t="shared" si="60"/>
        <v>2023</v>
      </c>
      <c r="F1954" s="11">
        <f t="shared" si="61"/>
        <v>9</v>
      </c>
      <c r="G1954" s="11">
        <v>16</v>
      </c>
      <c r="H1954" s="11">
        <v>1</v>
      </c>
      <c r="I1954" s="11">
        <v>15</v>
      </c>
      <c r="J1954" s="11">
        <v>1</v>
      </c>
      <c r="K1954" s="11">
        <v>1</v>
      </c>
      <c r="L1954" s="11">
        <v>750.93333333333305</v>
      </c>
      <c r="M1954" s="11">
        <v>38971.866666666603</v>
      </c>
      <c r="N1954" s="11">
        <v>31726.799999999999</v>
      </c>
      <c r="O1954" s="11">
        <v>33309.138329553498</v>
      </c>
      <c r="P1954" s="11">
        <v>2315.8425368295502</v>
      </c>
      <c r="Q1954" s="11">
        <v>27185.262534710801</v>
      </c>
      <c r="R1954" s="11">
        <v>0.86912293922560602</v>
      </c>
      <c r="S1954" s="11">
        <v>15.3429070965094</v>
      </c>
      <c r="T1954" s="11">
        <v>0.56426113033946401</v>
      </c>
      <c r="U1954" s="11">
        <v>0</v>
      </c>
      <c r="V1954" s="11">
        <v>31.266666666666602</v>
      </c>
      <c r="W1954" s="11">
        <v>3.6</v>
      </c>
      <c r="X1954" s="11">
        <v>0</v>
      </c>
      <c r="Y1954" s="11">
        <v>27.6666666666666</v>
      </c>
      <c r="Z1954" s="11">
        <v>7.4</v>
      </c>
      <c r="AA1954" s="11">
        <v>7.4666666666666597</v>
      </c>
      <c r="AB1954" s="11">
        <v>16.8666666666666</v>
      </c>
      <c r="AC1954" s="11">
        <v>56.533333333333303</v>
      </c>
      <c r="AD1954" s="11">
        <v>600.85834302381897</v>
      </c>
      <c r="AE1954" s="11">
        <v>0</v>
      </c>
      <c r="AF1954" s="11">
        <v>0</v>
      </c>
      <c r="AG1954" s="11">
        <v>0</v>
      </c>
      <c r="AH1954" s="11">
        <v>0</v>
      </c>
      <c r="AI1954" s="11">
        <v>0</v>
      </c>
      <c r="AJ1954" s="11">
        <v>0</v>
      </c>
      <c r="AK1954" s="11">
        <v>0</v>
      </c>
      <c r="AL1954" s="11">
        <v>0</v>
      </c>
      <c r="AM1954" s="11">
        <v>1444.6</v>
      </c>
      <c r="AN1954" s="11">
        <v>6491.2</v>
      </c>
      <c r="AO1954" s="11">
        <v>0</v>
      </c>
      <c r="AP1954" s="11">
        <v>10523.2</v>
      </c>
      <c r="AQ1954" s="11">
        <v>41.6</v>
      </c>
    </row>
    <row r="1955" spans="1:43" hidden="1" x14ac:dyDescent="0.45">
      <c r="A1955" s="11">
        <v>1953</v>
      </c>
      <c r="B1955" s="11" t="s">
        <v>15</v>
      </c>
      <c r="C1955" s="11" t="s">
        <v>12</v>
      </c>
      <c r="D1955" s="12">
        <v>45200</v>
      </c>
      <c r="E1955" s="11">
        <f t="shared" si="60"/>
        <v>2023</v>
      </c>
      <c r="F1955" s="11">
        <f t="shared" si="61"/>
        <v>10</v>
      </c>
      <c r="G1955" s="11">
        <v>18</v>
      </c>
      <c r="H1955" s="11">
        <v>2</v>
      </c>
      <c r="I1955" s="11">
        <v>16</v>
      </c>
      <c r="J1955" s="11">
        <v>2</v>
      </c>
      <c r="K1955" s="11">
        <v>0</v>
      </c>
      <c r="L1955" s="11">
        <v>804.5</v>
      </c>
      <c r="M1955" s="11">
        <v>41713.6875</v>
      </c>
      <c r="N1955" s="11">
        <v>34219.5</v>
      </c>
      <c r="O1955" s="11">
        <v>35512.150602378999</v>
      </c>
      <c r="P1955" s="11">
        <v>2486.26668889045</v>
      </c>
      <c r="Q1955" s="11">
        <v>29181.1800103979</v>
      </c>
      <c r="R1955" s="11">
        <v>0.92229342628639599</v>
      </c>
      <c r="S1955" s="11">
        <v>16.067844178789301</v>
      </c>
      <c r="T1955" s="11">
        <v>0.609553384465507</v>
      </c>
      <c r="U1955" s="11">
        <v>0</v>
      </c>
      <c r="V1955" s="11">
        <v>34.0625</v>
      </c>
      <c r="W1955" s="11">
        <v>3.25</v>
      </c>
      <c r="X1955" s="11">
        <v>0.125</v>
      </c>
      <c r="Y1955" s="11">
        <v>30.6875</v>
      </c>
      <c r="Z1955" s="11">
        <v>7.875</v>
      </c>
      <c r="AA1955" s="11">
        <v>7.875</v>
      </c>
      <c r="AB1955" s="11">
        <v>18</v>
      </c>
      <c r="AC1955" s="11">
        <v>60.875</v>
      </c>
      <c r="AD1955" s="11">
        <v>632.13310185185105</v>
      </c>
      <c r="AE1955" s="11">
        <v>0</v>
      </c>
      <c r="AF1955" s="11">
        <v>0</v>
      </c>
      <c r="AG1955" s="11">
        <v>0</v>
      </c>
      <c r="AH1955" s="11">
        <v>0</v>
      </c>
      <c r="AI1955" s="11">
        <v>0</v>
      </c>
      <c r="AJ1955" s="11">
        <v>0</v>
      </c>
      <c r="AK1955" s="11">
        <v>0</v>
      </c>
      <c r="AL1955" s="11">
        <v>0</v>
      </c>
      <c r="AM1955" s="11">
        <v>1767.3125</v>
      </c>
      <c r="AN1955" s="11">
        <v>7166.25</v>
      </c>
      <c r="AO1955" s="11">
        <v>0</v>
      </c>
      <c r="AP1955" s="11">
        <v>11080.5</v>
      </c>
      <c r="AQ1955" s="11">
        <v>35.75</v>
      </c>
    </row>
    <row r="1956" spans="1:43" hidden="1" x14ac:dyDescent="0.45">
      <c r="A1956" s="11">
        <v>1954</v>
      </c>
      <c r="B1956" s="11" t="s">
        <v>15</v>
      </c>
      <c r="C1956" s="11" t="s">
        <v>12</v>
      </c>
      <c r="D1956" s="12">
        <v>45231</v>
      </c>
      <c r="E1956" s="11">
        <f t="shared" si="60"/>
        <v>2023</v>
      </c>
      <c r="F1956" s="11">
        <f t="shared" si="61"/>
        <v>11</v>
      </c>
      <c r="G1956" s="11">
        <v>18</v>
      </c>
      <c r="H1956" s="11">
        <v>0</v>
      </c>
      <c r="I1956" s="11">
        <v>18</v>
      </c>
      <c r="J1956" s="11">
        <v>0</v>
      </c>
      <c r="K1956" s="11">
        <v>0</v>
      </c>
      <c r="L1956" s="11">
        <v>712</v>
      </c>
      <c r="M1956" s="11">
        <v>36897.111111111102</v>
      </c>
      <c r="N1956" s="11">
        <v>29579.222222222201</v>
      </c>
      <c r="O1956" s="11">
        <v>30971.1881329649</v>
      </c>
      <c r="P1956" s="11">
        <v>2161.4329782910499</v>
      </c>
      <c r="Q1956" s="11">
        <v>24833.6212550581</v>
      </c>
      <c r="R1956" s="11">
        <v>0.80166457089768295</v>
      </c>
      <c r="S1956" s="11">
        <v>14.329300855750001</v>
      </c>
      <c r="T1956" s="11">
        <v>0.51665788484745001</v>
      </c>
      <c r="U1956" s="11">
        <v>0</v>
      </c>
      <c r="V1956" s="11">
        <v>29.5</v>
      </c>
      <c r="W1956" s="11">
        <v>0</v>
      </c>
      <c r="X1956" s="11">
        <v>0</v>
      </c>
      <c r="Y1956" s="11">
        <v>29.5</v>
      </c>
      <c r="Z1956" s="11">
        <v>7</v>
      </c>
      <c r="AA1956" s="11">
        <v>7</v>
      </c>
      <c r="AB1956" s="11">
        <v>16</v>
      </c>
      <c r="AC1956" s="11">
        <v>54</v>
      </c>
      <c r="AD1956" s="11">
        <v>547.76337448559605</v>
      </c>
      <c r="AE1956" s="11">
        <v>0</v>
      </c>
      <c r="AF1956" s="11">
        <v>0</v>
      </c>
      <c r="AG1956" s="11">
        <v>0</v>
      </c>
      <c r="AH1956" s="11">
        <v>0</v>
      </c>
      <c r="AI1956" s="11">
        <v>0</v>
      </c>
      <c r="AJ1956" s="11">
        <v>0</v>
      </c>
      <c r="AK1956" s="11">
        <v>0</v>
      </c>
      <c r="AL1956" s="11">
        <v>0</v>
      </c>
      <c r="AM1956" s="11">
        <v>1143.6666666666599</v>
      </c>
      <c r="AN1956" s="11">
        <v>5941.3333333333303</v>
      </c>
      <c r="AO1956" s="11">
        <v>0</v>
      </c>
      <c r="AP1956" s="11">
        <v>9531.2222222222208</v>
      </c>
      <c r="AQ1956" s="11">
        <v>0</v>
      </c>
    </row>
    <row r="1957" spans="1:43" hidden="1" x14ac:dyDescent="0.45">
      <c r="A1957" s="11">
        <v>1955</v>
      </c>
      <c r="B1957" s="11" t="s">
        <v>15</v>
      </c>
      <c r="C1957" s="11" t="s">
        <v>12</v>
      </c>
      <c r="D1957" s="12">
        <v>45261</v>
      </c>
      <c r="E1957" s="11">
        <f t="shared" si="60"/>
        <v>2023</v>
      </c>
      <c r="F1957" s="11">
        <f t="shared" si="61"/>
        <v>12</v>
      </c>
      <c r="G1957" s="11">
        <v>16</v>
      </c>
      <c r="H1957" s="11">
        <v>1</v>
      </c>
      <c r="I1957" s="11">
        <v>15</v>
      </c>
      <c r="J1957" s="11">
        <v>1</v>
      </c>
      <c r="K1957" s="11">
        <v>0</v>
      </c>
      <c r="L1957" s="11">
        <v>760.53333333333296</v>
      </c>
      <c r="M1957" s="11">
        <v>39431.333333333299</v>
      </c>
      <c r="N1957" s="11">
        <v>31960.866666666599</v>
      </c>
      <c r="O1957" s="11">
        <v>33488.301409150903</v>
      </c>
      <c r="P1957" s="11">
        <v>2341.4498059728799</v>
      </c>
      <c r="Q1957" s="11">
        <v>27152.574307340299</v>
      </c>
      <c r="R1957" s="11">
        <v>0.86438476549235799</v>
      </c>
      <c r="S1957" s="11">
        <v>15.257611339718601</v>
      </c>
      <c r="T1957" s="11">
        <v>0.56614230369935203</v>
      </c>
      <c r="U1957" s="11">
        <v>0</v>
      </c>
      <c r="V1957" s="11">
        <v>31.8666666666666</v>
      </c>
      <c r="W1957" s="11">
        <v>0</v>
      </c>
      <c r="X1957" s="11">
        <v>0.133333333333333</v>
      </c>
      <c r="Y1957" s="11">
        <v>31.733333333333299</v>
      </c>
      <c r="Z1957" s="11">
        <v>7.4666666666666597</v>
      </c>
      <c r="AA1957" s="11">
        <v>7.4666666666666597</v>
      </c>
      <c r="AB1957" s="11">
        <v>17.066666666666599</v>
      </c>
      <c r="AC1957" s="11">
        <v>57.733333333333299</v>
      </c>
      <c r="AD1957" s="11">
        <v>590.26970899470803</v>
      </c>
      <c r="AE1957" s="11">
        <v>0</v>
      </c>
      <c r="AF1957" s="11">
        <v>0</v>
      </c>
      <c r="AG1957" s="11">
        <v>0</v>
      </c>
      <c r="AH1957" s="11">
        <v>0</v>
      </c>
      <c r="AI1957" s="11">
        <v>0</v>
      </c>
      <c r="AJ1957" s="11">
        <v>0</v>
      </c>
      <c r="AK1957" s="11">
        <v>0</v>
      </c>
      <c r="AL1957" s="11">
        <v>0</v>
      </c>
      <c r="AM1957" s="11">
        <v>1372.3333333333301</v>
      </c>
      <c r="AN1957" s="11">
        <v>6792.0666666666602</v>
      </c>
      <c r="AO1957" s="11">
        <v>0</v>
      </c>
      <c r="AP1957" s="11">
        <v>9861.4666666666599</v>
      </c>
      <c r="AQ1957" s="11">
        <v>0</v>
      </c>
    </row>
    <row r="1958" spans="1:43" hidden="1" x14ac:dyDescent="0.45">
      <c r="A1958" s="11">
        <v>1956</v>
      </c>
      <c r="B1958" s="11" t="s">
        <v>15</v>
      </c>
      <c r="C1958" s="11" t="s">
        <v>12</v>
      </c>
      <c r="D1958" s="12">
        <v>45292</v>
      </c>
      <c r="E1958" s="11">
        <f t="shared" si="60"/>
        <v>2024</v>
      </c>
      <c r="F1958" s="11">
        <f t="shared" si="61"/>
        <v>1</v>
      </c>
      <c r="G1958" s="11">
        <v>19</v>
      </c>
      <c r="H1958" s="11">
        <v>1</v>
      </c>
      <c r="I1958" s="11">
        <v>18</v>
      </c>
      <c r="J1958" s="11">
        <v>1</v>
      </c>
      <c r="K1958" s="11">
        <v>0</v>
      </c>
      <c r="L1958" s="11">
        <v>752.444444444444</v>
      </c>
      <c r="M1958" s="11">
        <v>39175.444444444402</v>
      </c>
      <c r="N1958" s="11">
        <v>29446.666666666599</v>
      </c>
      <c r="O1958" s="11">
        <v>33320.7575846814</v>
      </c>
      <c r="P1958" s="11">
        <v>2339.6228494380798</v>
      </c>
      <c r="Q1958" s="11">
        <v>25057.165858267799</v>
      </c>
      <c r="R1958" s="11">
        <v>0.79315447958268304</v>
      </c>
      <c r="S1958" s="11">
        <v>15.032929209943701</v>
      </c>
      <c r="T1958" s="11">
        <v>0.52445261336717697</v>
      </c>
      <c r="U1958" s="11">
        <v>0</v>
      </c>
      <c r="V1958" s="11">
        <v>31.3333333333333</v>
      </c>
      <c r="W1958" s="11">
        <v>0</v>
      </c>
      <c r="X1958" s="11">
        <v>0.11111111111111099</v>
      </c>
      <c r="Y1958" s="11">
        <v>31.2222222222222</v>
      </c>
      <c r="Z1958" s="11">
        <v>7.3888888888888804</v>
      </c>
      <c r="AA1958" s="11">
        <v>7.3888888888888804</v>
      </c>
      <c r="AB1958" s="11">
        <v>16.8888888888888</v>
      </c>
      <c r="AC1958" s="11">
        <v>57.1111111111111</v>
      </c>
      <c r="AD1958" s="11">
        <v>543.92456643151002</v>
      </c>
      <c r="AE1958" s="11">
        <v>0</v>
      </c>
      <c r="AF1958" s="11">
        <v>0</v>
      </c>
      <c r="AG1958" s="11">
        <v>0</v>
      </c>
      <c r="AH1958" s="11">
        <v>0</v>
      </c>
      <c r="AI1958" s="11">
        <v>0</v>
      </c>
      <c r="AJ1958" s="11">
        <v>0</v>
      </c>
      <c r="AK1958" s="11">
        <v>0</v>
      </c>
      <c r="AL1958" s="11">
        <v>0</v>
      </c>
      <c r="AM1958" s="11">
        <v>1198.5</v>
      </c>
      <c r="AN1958" s="11">
        <v>5955.7222222222199</v>
      </c>
      <c r="AO1958" s="11">
        <v>0</v>
      </c>
      <c r="AP1958" s="11">
        <v>8867.2222222222208</v>
      </c>
      <c r="AQ1958" s="11">
        <v>0</v>
      </c>
    </row>
    <row r="1959" spans="1:43" hidden="1" x14ac:dyDescent="0.45">
      <c r="A1959" s="11">
        <v>1957</v>
      </c>
      <c r="B1959" s="11" t="s">
        <v>15</v>
      </c>
      <c r="C1959" s="11" t="s">
        <v>12</v>
      </c>
      <c r="D1959" s="12">
        <v>45323</v>
      </c>
      <c r="E1959" s="11">
        <f t="shared" si="60"/>
        <v>2024</v>
      </c>
      <c r="F1959" s="11">
        <f t="shared" si="61"/>
        <v>2</v>
      </c>
      <c r="G1959" s="11">
        <v>17</v>
      </c>
      <c r="H1959" s="11">
        <v>1</v>
      </c>
      <c r="I1959" s="11">
        <v>16</v>
      </c>
      <c r="J1959" s="11">
        <v>1</v>
      </c>
      <c r="K1959" s="11">
        <v>1</v>
      </c>
      <c r="L1959" s="11">
        <v>761</v>
      </c>
      <c r="M1959" s="11">
        <v>39619.25</v>
      </c>
      <c r="N1959" s="11">
        <v>34966.125</v>
      </c>
      <c r="O1959" s="11">
        <v>33500.954430567297</v>
      </c>
      <c r="P1959" s="11">
        <v>2363.0303488730401</v>
      </c>
      <c r="Q1959" s="11">
        <v>29521.686320348799</v>
      </c>
      <c r="R1959" s="11">
        <v>0.93679926835244098</v>
      </c>
      <c r="S1959" s="11">
        <v>15.0619456191115</v>
      </c>
      <c r="T1959" s="11">
        <v>0.621333147216385</v>
      </c>
      <c r="U1959" s="11">
        <v>0</v>
      </c>
      <c r="V1959" s="11">
        <v>31.125</v>
      </c>
      <c r="W1959" s="11">
        <v>3.4375</v>
      </c>
      <c r="X1959" s="11">
        <v>0.125</v>
      </c>
      <c r="Y1959" s="11">
        <v>27.5625</v>
      </c>
      <c r="Z1959" s="11">
        <v>7.4375</v>
      </c>
      <c r="AA1959" s="11">
        <v>7.4375</v>
      </c>
      <c r="AB1959" s="11">
        <v>17</v>
      </c>
      <c r="AC1959" s="11">
        <v>57.625</v>
      </c>
      <c r="AD1959" s="11">
        <v>644.20386904761904</v>
      </c>
      <c r="AE1959" s="11">
        <v>0</v>
      </c>
      <c r="AF1959" s="11">
        <v>0</v>
      </c>
      <c r="AG1959" s="11">
        <v>0</v>
      </c>
      <c r="AH1959" s="11">
        <v>0</v>
      </c>
      <c r="AI1959" s="11">
        <v>0</v>
      </c>
      <c r="AJ1959" s="11">
        <v>0</v>
      </c>
      <c r="AK1959" s="11">
        <v>0</v>
      </c>
      <c r="AL1959" s="11">
        <v>0</v>
      </c>
      <c r="AM1959" s="11">
        <v>1604.75</v>
      </c>
      <c r="AN1959" s="11">
        <v>7226.5625</v>
      </c>
      <c r="AO1959" s="11">
        <v>0</v>
      </c>
      <c r="AP1959" s="11">
        <v>10101.6875</v>
      </c>
      <c r="AQ1959" s="11">
        <v>64</v>
      </c>
    </row>
    <row r="1960" spans="1:43" hidden="1" x14ac:dyDescent="0.45">
      <c r="A1960" s="11">
        <v>1958</v>
      </c>
      <c r="B1960" s="11" t="s">
        <v>15</v>
      </c>
      <c r="C1960" s="11" t="s">
        <v>12</v>
      </c>
      <c r="D1960" s="12">
        <v>45352</v>
      </c>
      <c r="E1960" s="11">
        <f t="shared" si="60"/>
        <v>2024</v>
      </c>
      <c r="F1960" s="11">
        <f t="shared" si="61"/>
        <v>3</v>
      </c>
      <c r="G1960" s="11">
        <v>16</v>
      </c>
      <c r="H1960" s="11">
        <v>0</v>
      </c>
      <c r="I1960" s="11">
        <v>16</v>
      </c>
      <c r="J1960" s="11">
        <v>0</v>
      </c>
      <c r="K1960" s="11">
        <v>0</v>
      </c>
      <c r="L1960" s="11">
        <v>712</v>
      </c>
      <c r="M1960" s="11">
        <v>37074.5</v>
      </c>
      <c r="N1960" s="11">
        <v>26926.25</v>
      </c>
      <c r="O1960" s="11">
        <v>30625.901631734101</v>
      </c>
      <c r="P1960" s="11">
        <v>2129.84696988306</v>
      </c>
      <c r="Q1960" s="11">
        <v>22244.785350079401</v>
      </c>
      <c r="R1960" s="11">
        <v>0.72627319666002599</v>
      </c>
      <c r="S1960" s="11">
        <v>14.3795521915841</v>
      </c>
      <c r="T1960" s="11">
        <v>0.46125298310239798</v>
      </c>
      <c r="U1960" s="11">
        <v>0</v>
      </c>
      <c r="V1960" s="11">
        <v>29.3125</v>
      </c>
      <c r="W1960" s="11">
        <v>0</v>
      </c>
      <c r="X1960" s="11">
        <v>0</v>
      </c>
      <c r="Y1960" s="11">
        <v>29.3125</v>
      </c>
      <c r="Z1960" s="11">
        <v>7</v>
      </c>
      <c r="AA1960" s="11">
        <v>7</v>
      </c>
      <c r="AB1960" s="11">
        <v>16</v>
      </c>
      <c r="AC1960" s="11">
        <v>54</v>
      </c>
      <c r="AD1960" s="11">
        <v>498.63425925925901</v>
      </c>
      <c r="AE1960" s="11">
        <v>0</v>
      </c>
      <c r="AF1960" s="11">
        <v>0</v>
      </c>
      <c r="AG1960" s="11">
        <v>0</v>
      </c>
      <c r="AH1960" s="11">
        <v>0</v>
      </c>
      <c r="AI1960" s="11">
        <v>0</v>
      </c>
      <c r="AJ1960" s="11">
        <v>0</v>
      </c>
      <c r="AK1960" s="11">
        <v>0</v>
      </c>
      <c r="AL1960" s="11">
        <v>0</v>
      </c>
      <c r="AM1960" s="11">
        <v>1047.625</v>
      </c>
      <c r="AN1960" s="11">
        <v>5762.0625</v>
      </c>
      <c r="AO1960" s="11">
        <v>0</v>
      </c>
      <c r="AP1960" s="11">
        <v>9102.0625</v>
      </c>
      <c r="AQ1960" s="11">
        <v>0</v>
      </c>
    </row>
    <row r="1961" spans="1:43" hidden="1" x14ac:dyDescent="0.45">
      <c r="A1961" s="11">
        <v>1959</v>
      </c>
      <c r="B1961" s="11" t="s">
        <v>15</v>
      </c>
      <c r="C1961" s="11" t="s">
        <v>12</v>
      </c>
      <c r="D1961" s="12">
        <v>45383</v>
      </c>
      <c r="E1961" s="11">
        <f t="shared" si="60"/>
        <v>2024</v>
      </c>
      <c r="F1961" s="11">
        <f t="shared" si="61"/>
        <v>4</v>
      </c>
      <c r="G1961" s="11">
        <v>18</v>
      </c>
      <c r="H1961" s="11">
        <v>1</v>
      </c>
      <c r="I1961" s="11">
        <v>17</v>
      </c>
      <c r="J1961" s="11">
        <v>1</v>
      </c>
      <c r="K1961" s="11">
        <v>0</v>
      </c>
      <c r="L1961" s="11">
        <v>0</v>
      </c>
      <c r="M1961" s="11">
        <v>39249.882352941102</v>
      </c>
      <c r="N1961" s="11">
        <v>30889.058823529402</v>
      </c>
      <c r="O1961" s="11">
        <v>0</v>
      </c>
      <c r="P1961" s="11">
        <v>0</v>
      </c>
      <c r="Q1961" s="11">
        <v>0</v>
      </c>
      <c r="R1961" s="11">
        <v>0</v>
      </c>
      <c r="S1961" s="11">
        <v>0</v>
      </c>
      <c r="T1961" s="11">
        <v>0.48513403768145702</v>
      </c>
      <c r="U1961" s="11">
        <v>0</v>
      </c>
      <c r="V1961" s="11">
        <v>0</v>
      </c>
      <c r="W1961" s="11">
        <v>0</v>
      </c>
      <c r="X1961" s="11">
        <v>0</v>
      </c>
      <c r="Y1961" s="11">
        <v>0</v>
      </c>
      <c r="Z1961" s="11">
        <v>0</v>
      </c>
      <c r="AA1961" s="11">
        <v>0</v>
      </c>
      <c r="AB1961" s="11">
        <v>0</v>
      </c>
      <c r="AC1961" s="11">
        <v>57.176470588235297</v>
      </c>
      <c r="AD1961" s="11">
        <v>0</v>
      </c>
      <c r="AE1961" s="11">
        <v>0</v>
      </c>
      <c r="AF1961" s="11">
        <v>0</v>
      </c>
      <c r="AG1961" s="11">
        <v>0</v>
      </c>
      <c r="AH1961" s="11">
        <v>0</v>
      </c>
      <c r="AI1961" s="11">
        <v>0</v>
      </c>
      <c r="AJ1961" s="11">
        <v>0</v>
      </c>
      <c r="AK1961" s="11">
        <v>0</v>
      </c>
      <c r="AL1961" s="11">
        <v>0</v>
      </c>
      <c r="AM1961" s="11">
        <v>1274.76470588235</v>
      </c>
      <c r="AN1961" s="11">
        <v>6618.3529411764703</v>
      </c>
      <c r="AO1961" s="11">
        <v>0</v>
      </c>
      <c r="AP1961" s="11">
        <v>10350.1176470588</v>
      </c>
      <c r="AQ1961" s="11">
        <v>35.647058823529399</v>
      </c>
    </row>
    <row r="1962" spans="1:43" hidden="1" x14ac:dyDescent="0.45">
      <c r="A1962" s="11">
        <v>1960</v>
      </c>
      <c r="B1962" s="11" t="s">
        <v>15</v>
      </c>
      <c r="C1962" s="11" t="s">
        <v>12</v>
      </c>
      <c r="D1962" s="12">
        <v>45413</v>
      </c>
      <c r="E1962" s="11">
        <f t="shared" si="60"/>
        <v>2024</v>
      </c>
      <c r="F1962" s="11">
        <f t="shared" si="61"/>
        <v>5</v>
      </c>
      <c r="G1962" s="11">
        <v>18</v>
      </c>
      <c r="H1962" s="11">
        <v>3</v>
      </c>
      <c r="I1962" s="11">
        <v>15</v>
      </c>
      <c r="J1962" s="11">
        <v>3</v>
      </c>
      <c r="K1962" s="11">
        <v>0</v>
      </c>
      <c r="L1962" s="11">
        <v>0</v>
      </c>
      <c r="M1962" s="11">
        <v>44551.866666666603</v>
      </c>
      <c r="N1962" s="11">
        <v>37723.466666666602</v>
      </c>
      <c r="O1962" s="11">
        <v>0</v>
      </c>
      <c r="P1962" s="11">
        <v>0</v>
      </c>
      <c r="Q1962" s="11">
        <v>0</v>
      </c>
      <c r="R1962" s="11">
        <v>0</v>
      </c>
      <c r="S1962" s="11">
        <v>0</v>
      </c>
      <c r="T1962" s="11">
        <v>0.70523968649653701</v>
      </c>
      <c r="U1962" s="11">
        <v>0</v>
      </c>
      <c r="V1962" s="11">
        <v>0</v>
      </c>
      <c r="W1962" s="11">
        <v>0</v>
      </c>
      <c r="X1962" s="11">
        <v>0</v>
      </c>
      <c r="Y1962" s="11">
        <v>0</v>
      </c>
      <c r="Z1962" s="11">
        <v>0</v>
      </c>
      <c r="AA1962" s="11">
        <v>0</v>
      </c>
      <c r="AB1962" s="11">
        <v>0</v>
      </c>
      <c r="AC1962" s="11">
        <v>64.8</v>
      </c>
      <c r="AD1962" s="11">
        <v>0</v>
      </c>
      <c r="AE1962" s="11">
        <v>0</v>
      </c>
      <c r="AF1962" s="11">
        <v>0</v>
      </c>
      <c r="AG1962" s="11">
        <v>0</v>
      </c>
      <c r="AH1962" s="11">
        <v>0</v>
      </c>
      <c r="AI1962" s="11">
        <v>0</v>
      </c>
      <c r="AJ1962" s="11">
        <v>0</v>
      </c>
      <c r="AK1962" s="11">
        <v>0</v>
      </c>
      <c r="AL1962" s="11">
        <v>0</v>
      </c>
      <c r="AM1962" s="11">
        <v>1444.7333333333299</v>
      </c>
      <c r="AN1962" s="11">
        <v>7500.8</v>
      </c>
      <c r="AO1962" s="11">
        <v>0</v>
      </c>
      <c r="AP1962" s="11">
        <v>11730.1333333333</v>
      </c>
      <c r="AQ1962" s="11">
        <v>40.4</v>
      </c>
    </row>
    <row r="1963" spans="1:43" hidden="1" x14ac:dyDescent="0.45">
      <c r="A1963" s="11">
        <v>1961</v>
      </c>
      <c r="B1963" s="11" t="s">
        <v>15</v>
      </c>
      <c r="C1963" s="11" t="s">
        <v>12</v>
      </c>
      <c r="D1963" s="12">
        <v>45444</v>
      </c>
      <c r="E1963" s="11">
        <f t="shared" si="60"/>
        <v>2024</v>
      </c>
      <c r="F1963" s="11">
        <f t="shared" si="61"/>
        <v>6</v>
      </c>
      <c r="G1963" s="11">
        <v>16</v>
      </c>
      <c r="H1963" s="11">
        <v>1</v>
      </c>
      <c r="I1963" s="11">
        <v>15</v>
      </c>
      <c r="J1963" s="11">
        <v>1</v>
      </c>
      <c r="K1963" s="11">
        <v>0</v>
      </c>
      <c r="L1963" s="11">
        <v>0</v>
      </c>
      <c r="M1963" s="11">
        <v>44551.866666666603</v>
      </c>
      <c r="N1963" s="11">
        <v>33310.0666666666</v>
      </c>
      <c r="O1963" s="11">
        <v>0</v>
      </c>
      <c r="P1963" s="11">
        <v>0</v>
      </c>
      <c r="Q1963" s="11">
        <v>0</v>
      </c>
      <c r="R1963" s="11">
        <v>0</v>
      </c>
      <c r="S1963" s="11">
        <v>0</v>
      </c>
      <c r="T1963" s="11">
        <v>0.60685731815562405</v>
      </c>
      <c r="U1963" s="11">
        <v>0</v>
      </c>
      <c r="V1963" s="11">
        <v>0</v>
      </c>
      <c r="W1963" s="11">
        <v>0</v>
      </c>
      <c r="X1963" s="11">
        <v>0</v>
      </c>
      <c r="Y1963" s="11">
        <v>0</v>
      </c>
      <c r="Z1963" s="11">
        <v>0</v>
      </c>
      <c r="AA1963" s="11">
        <v>0</v>
      </c>
      <c r="AB1963" s="11">
        <v>0</v>
      </c>
      <c r="AC1963" s="11">
        <v>64.8</v>
      </c>
      <c r="AD1963" s="11">
        <v>0</v>
      </c>
      <c r="AE1963" s="11">
        <v>0</v>
      </c>
      <c r="AF1963" s="11">
        <v>0</v>
      </c>
      <c r="AG1963" s="11">
        <v>0</v>
      </c>
      <c r="AH1963" s="11">
        <v>0</v>
      </c>
      <c r="AI1963" s="11">
        <v>0</v>
      </c>
      <c r="AJ1963" s="11">
        <v>0</v>
      </c>
      <c r="AK1963" s="11">
        <v>0</v>
      </c>
      <c r="AL1963" s="11">
        <v>0</v>
      </c>
      <c r="AM1963" s="11">
        <v>1444.7333333333299</v>
      </c>
      <c r="AN1963" s="11">
        <v>7500.8</v>
      </c>
      <c r="AO1963" s="11">
        <v>0</v>
      </c>
      <c r="AP1963" s="11">
        <v>11730.1333333333</v>
      </c>
      <c r="AQ1963" s="11">
        <v>40.4</v>
      </c>
    </row>
    <row r="1964" spans="1:43" hidden="1" x14ac:dyDescent="0.45">
      <c r="A1964" s="11">
        <v>1962</v>
      </c>
      <c r="B1964" s="11" t="s">
        <v>15</v>
      </c>
      <c r="C1964" s="11" t="s">
        <v>12</v>
      </c>
      <c r="D1964" s="12">
        <v>45474</v>
      </c>
      <c r="E1964" s="11">
        <f t="shared" si="60"/>
        <v>2024</v>
      </c>
      <c r="F1964" s="11">
        <f t="shared" si="61"/>
        <v>7</v>
      </c>
      <c r="G1964" s="11">
        <v>19</v>
      </c>
      <c r="H1964" s="11">
        <v>0</v>
      </c>
      <c r="I1964" s="11">
        <v>19</v>
      </c>
      <c r="J1964" s="11">
        <v>0</v>
      </c>
      <c r="K1964" s="11">
        <v>0</v>
      </c>
      <c r="L1964" s="11">
        <v>0</v>
      </c>
      <c r="M1964" s="11">
        <v>35172.526315789401</v>
      </c>
      <c r="N1964" s="11">
        <v>0</v>
      </c>
      <c r="O1964" s="11">
        <v>0</v>
      </c>
      <c r="P1964" s="11">
        <v>0</v>
      </c>
      <c r="Q1964" s="11">
        <v>0</v>
      </c>
      <c r="R1964" s="11">
        <v>0</v>
      </c>
      <c r="S1964" s="11">
        <v>0</v>
      </c>
      <c r="T1964" s="11">
        <v>0.46192381188589399</v>
      </c>
      <c r="U1964" s="11">
        <v>0</v>
      </c>
      <c r="V1964" s="11">
        <v>0</v>
      </c>
      <c r="W1964" s="11">
        <v>0</v>
      </c>
      <c r="X1964" s="11">
        <v>0</v>
      </c>
      <c r="Y1964" s="11">
        <v>0</v>
      </c>
      <c r="Z1964" s="11">
        <v>0</v>
      </c>
      <c r="AA1964" s="11">
        <v>0</v>
      </c>
      <c r="AB1964" s="11">
        <v>0</v>
      </c>
      <c r="AC1964" s="11">
        <v>51.157894736842103</v>
      </c>
      <c r="AD1964" s="11">
        <v>0</v>
      </c>
      <c r="AE1964" s="11">
        <v>0</v>
      </c>
      <c r="AF1964" s="11">
        <v>0</v>
      </c>
      <c r="AG1964" s="11">
        <v>0</v>
      </c>
      <c r="AH1964" s="11">
        <v>0</v>
      </c>
      <c r="AI1964" s="11">
        <v>0</v>
      </c>
      <c r="AJ1964" s="11">
        <v>0</v>
      </c>
      <c r="AK1964" s="11">
        <v>0</v>
      </c>
      <c r="AL1964" s="11">
        <v>0</v>
      </c>
      <c r="AM1964" s="11">
        <v>1140.5789473684199</v>
      </c>
      <c r="AN1964" s="11">
        <v>5921.6842105263104</v>
      </c>
      <c r="AO1964" s="11">
        <v>0</v>
      </c>
      <c r="AP1964" s="11">
        <v>9260.6315789473592</v>
      </c>
      <c r="AQ1964" s="11">
        <v>31.8947368421052</v>
      </c>
    </row>
    <row r="1965" spans="1:43" hidden="1" x14ac:dyDescent="0.45">
      <c r="A1965" s="11">
        <v>1963</v>
      </c>
      <c r="B1965" s="11" t="s">
        <v>15</v>
      </c>
      <c r="C1965" s="11" t="s">
        <v>12</v>
      </c>
      <c r="D1965" s="12">
        <v>45505</v>
      </c>
      <c r="E1965" s="11">
        <f t="shared" si="60"/>
        <v>2024</v>
      </c>
      <c r="F1965" s="11">
        <f t="shared" si="61"/>
        <v>8</v>
      </c>
      <c r="G1965" s="11">
        <v>17</v>
      </c>
      <c r="H1965" s="11">
        <v>1</v>
      </c>
      <c r="I1965" s="11">
        <v>16</v>
      </c>
      <c r="J1965" s="11">
        <v>1</v>
      </c>
      <c r="K1965" s="11">
        <v>0</v>
      </c>
      <c r="L1965" s="11">
        <v>0</v>
      </c>
      <c r="M1965" s="11">
        <v>41767.375</v>
      </c>
      <c r="N1965" s="11">
        <v>0</v>
      </c>
      <c r="O1965" s="11">
        <v>0</v>
      </c>
      <c r="P1965" s="11">
        <v>0</v>
      </c>
      <c r="Q1965" s="11">
        <v>0</v>
      </c>
      <c r="R1965" s="11">
        <v>0</v>
      </c>
      <c r="S1965" s="11">
        <v>0</v>
      </c>
      <c r="T1965" s="11">
        <v>0.64432347247505495</v>
      </c>
      <c r="U1965" s="11">
        <v>0</v>
      </c>
      <c r="V1965" s="11">
        <v>0</v>
      </c>
      <c r="W1965" s="11">
        <v>0</v>
      </c>
      <c r="X1965" s="11">
        <v>0</v>
      </c>
      <c r="Y1965" s="11">
        <v>0</v>
      </c>
      <c r="Z1965" s="11">
        <v>0</v>
      </c>
      <c r="AA1965" s="11">
        <v>0</v>
      </c>
      <c r="AB1965" s="11">
        <v>0</v>
      </c>
      <c r="AC1965" s="11">
        <v>60.75</v>
      </c>
      <c r="AD1965" s="11">
        <v>0</v>
      </c>
      <c r="AE1965" s="11">
        <v>0</v>
      </c>
      <c r="AF1965" s="11">
        <v>0</v>
      </c>
      <c r="AG1965" s="11">
        <v>0</v>
      </c>
      <c r="AH1965" s="11">
        <v>0</v>
      </c>
      <c r="AI1965" s="11">
        <v>0</v>
      </c>
      <c r="AJ1965" s="11">
        <v>0</v>
      </c>
      <c r="AK1965" s="11">
        <v>0</v>
      </c>
      <c r="AL1965" s="11">
        <v>0</v>
      </c>
      <c r="AM1965" s="11">
        <v>1354.4375</v>
      </c>
      <c r="AN1965" s="11">
        <v>7032</v>
      </c>
      <c r="AO1965" s="11">
        <v>0</v>
      </c>
      <c r="AP1965" s="11">
        <v>10997</v>
      </c>
      <c r="AQ1965" s="11">
        <v>37.875</v>
      </c>
    </row>
    <row r="1966" spans="1:43" hidden="1" x14ac:dyDescent="0.45">
      <c r="A1966" s="11">
        <v>1964</v>
      </c>
      <c r="B1966" s="11" t="s">
        <v>15</v>
      </c>
      <c r="C1966" s="11" t="s">
        <v>12</v>
      </c>
      <c r="D1966" s="12">
        <v>45536</v>
      </c>
      <c r="E1966" s="11">
        <f t="shared" si="60"/>
        <v>2024</v>
      </c>
      <c r="F1966" s="11">
        <f t="shared" si="61"/>
        <v>9</v>
      </c>
      <c r="G1966" s="11">
        <v>17</v>
      </c>
      <c r="H1966" s="11">
        <v>3</v>
      </c>
      <c r="I1966" s="11">
        <v>14</v>
      </c>
      <c r="J1966" s="11">
        <v>3</v>
      </c>
      <c r="K1966" s="11">
        <v>3</v>
      </c>
      <c r="L1966" s="11">
        <v>0</v>
      </c>
      <c r="M1966" s="11">
        <v>47734.142857142797</v>
      </c>
      <c r="N1966" s="11">
        <v>0</v>
      </c>
      <c r="O1966" s="11">
        <v>0</v>
      </c>
      <c r="P1966" s="11">
        <v>0</v>
      </c>
      <c r="Q1966" s="11">
        <v>0</v>
      </c>
      <c r="R1966" s="11">
        <v>0</v>
      </c>
      <c r="S1966" s="11">
        <v>0</v>
      </c>
      <c r="T1966" s="11">
        <v>0.65298487420051599</v>
      </c>
      <c r="U1966" s="11">
        <v>0</v>
      </c>
      <c r="V1966" s="11">
        <v>0</v>
      </c>
      <c r="W1966" s="11">
        <v>0</v>
      </c>
      <c r="X1966" s="11">
        <v>0</v>
      </c>
      <c r="Y1966" s="11">
        <v>0</v>
      </c>
      <c r="Z1966" s="11">
        <v>0</v>
      </c>
      <c r="AA1966" s="11">
        <v>0</v>
      </c>
      <c r="AB1966" s="11">
        <v>0</v>
      </c>
      <c r="AC1966" s="11">
        <v>69.428571428571402</v>
      </c>
      <c r="AD1966" s="11">
        <v>0</v>
      </c>
      <c r="AE1966" s="11">
        <v>0</v>
      </c>
      <c r="AF1966" s="11">
        <v>0</v>
      </c>
      <c r="AG1966" s="11">
        <v>0</v>
      </c>
      <c r="AH1966" s="11">
        <v>0</v>
      </c>
      <c r="AI1966" s="11">
        <v>0</v>
      </c>
      <c r="AJ1966" s="11">
        <v>0</v>
      </c>
      <c r="AK1966" s="11">
        <v>0</v>
      </c>
      <c r="AL1966" s="11">
        <v>0</v>
      </c>
      <c r="AM1966" s="11">
        <v>1547.92857142857</v>
      </c>
      <c r="AN1966" s="11">
        <v>8036.5714285714203</v>
      </c>
      <c r="AO1966" s="11">
        <v>0</v>
      </c>
      <c r="AP1966" s="11">
        <v>12568</v>
      </c>
      <c r="AQ1966" s="11">
        <v>43.285714285714199</v>
      </c>
    </row>
    <row r="1967" spans="1:43" hidden="1" x14ac:dyDescent="0.45">
      <c r="A1967" s="11">
        <v>1965</v>
      </c>
      <c r="B1967" s="11" t="s">
        <v>15</v>
      </c>
      <c r="C1967" s="11" t="s">
        <v>12</v>
      </c>
      <c r="D1967" s="12">
        <v>45566</v>
      </c>
      <c r="E1967" s="11">
        <f t="shared" si="60"/>
        <v>2024</v>
      </c>
      <c r="F1967" s="11">
        <f t="shared" si="61"/>
        <v>10</v>
      </c>
      <c r="G1967" s="11">
        <v>19</v>
      </c>
      <c r="H1967" s="11">
        <v>2</v>
      </c>
      <c r="I1967" s="11">
        <v>17</v>
      </c>
      <c r="J1967" s="11">
        <v>2</v>
      </c>
      <c r="K1967" s="11">
        <v>0</v>
      </c>
      <c r="L1967" s="11">
        <v>0</v>
      </c>
      <c r="M1967" s="11">
        <v>39310.470588235199</v>
      </c>
      <c r="N1967" s="11">
        <v>0</v>
      </c>
      <c r="O1967" s="11">
        <v>0</v>
      </c>
      <c r="P1967" s="11">
        <v>0</v>
      </c>
      <c r="Q1967" s="11">
        <v>0</v>
      </c>
      <c r="R1967" s="11">
        <v>0</v>
      </c>
      <c r="S1967" s="11">
        <v>0</v>
      </c>
      <c r="T1967" s="11">
        <v>0.61357208442137501</v>
      </c>
      <c r="U1967" s="11">
        <v>0</v>
      </c>
      <c r="V1967" s="11">
        <v>0</v>
      </c>
      <c r="W1967" s="11">
        <v>0</v>
      </c>
      <c r="X1967" s="11">
        <v>0</v>
      </c>
      <c r="Y1967" s="11">
        <v>0</v>
      </c>
      <c r="Z1967" s="11">
        <v>0</v>
      </c>
      <c r="AA1967" s="11">
        <v>0</v>
      </c>
      <c r="AB1967" s="11">
        <v>0</v>
      </c>
      <c r="AC1967" s="11">
        <v>57.176470588235297</v>
      </c>
      <c r="AD1967" s="11">
        <v>0</v>
      </c>
      <c r="AE1967" s="11">
        <v>0</v>
      </c>
      <c r="AF1967" s="11">
        <v>0</v>
      </c>
      <c r="AG1967" s="11">
        <v>0</v>
      </c>
      <c r="AH1967" s="11">
        <v>0</v>
      </c>
      <c r="AI1967" s="11">
        <v>0</v>
      </c>
      <c r="AJ1967" s="11">
        <v>0</v>
      </c>
      <c r="AK1967" s="11">
        <v>0</v>
      </c>
      <c r="AL1967" s="11">
        <v>0</v>
      </c>
      <c r="AM1967" s="11">
        <v>1274.76470588235</v>
      </c>
      <c r="AN1967" s="11">
        <v>6618.3529411764703</v>
      </c>
      <c r="AO1967" s="11">
        <v>0</v>
      </c>
      <c r="AP1967" s="11">
        <v>10350.1176470588</v>
      </c>
      <c r="AQ1967" s="11">
        <v>35.647058823529399</v>
      </c>
    </row>
    <row r="1968" spans="1:43" hidden="1" x14ac:dyDescent="0.45">
      <c r="A1968" s="11">
        <v>1966</v>
      </c>
      <c r="B1968" s="11" t="s">
        <v>15</v>
      </c>
      <c r="C1968" s="11" t="s">
        <v>12</v>
      </c>
      <c r="D1968" s="12">
        <v>45597</v>
      </c>
      <c r="E1968" s="11">
        <f t="shared" si="60"/>
        <v>2024</v>
      </c>
      <c r="F1968" s="11">
        <f t="shared" si="61"/>
        <v>11</v>
      </c>
      <c r="G1968" s="11">
        <v>16</v>
      </c>
      <c r="H1968" s="11">
        <v>0</v>
      </c>
      <c r="I1968" s="11">
        <v>16</v>
      </c>
      <c r="J1968" s="11">
        <v>0</v>
      </c>
      <c r="K1968" s="11">
        <v>0</v>
      </c>
      <c r="L1968" s="11">
        <v>0</v>
      </c>
      <c r="M1968" s="11">
        <v>41767.375</v>
      </c>
      <c r="N1968" s="11">
        <v>0</v>
      </c>
      <c r="O1968" s="11">
        <v>0</v>
      </c>
      <c r="P1968" s="11">
        <v>0</v>
      </c>
      <c r="Q1968" s="11">
        <v>0</v>
      </c>
      <c r="R1968" s="11">
        <v>0</v>
      </c>
      <c r="S1968" s="11">
        <v>0</v>
      </c>
      <c r="T1968" s="11">
        <v>0.62360707568558604</v>
      </c>
      <c r="U1968" s="11">
        <v>0</v>
      </c>
      <c r="V1968" s="11">
        <v>0</v>
      </c>
      <c r="W1968" s="11">
        <v>0</v>
      </c>
      <c r="X1968" s="11">
        <v>0</v>
      </c>
      <c r="Y1968" s="11">
        <v>0</v>
      </c>
      <c r="Z1968" s="11">
        <v>0</v>
      </c>
      <c r="AA1968" s="11">
        <v>0</v>
      </c>
      <c r="AB1968" s="11">
        <v>0</v>
      </c>
      <c r="AC1968" s="11">
        <v>60.75</v>
      </c>
      <c r="AD1968" s="11">
        <v>0</v>
      </c>
      <c r="AE1968" s="11">
        <v>0</v>
      </c>
      <c r="AF1968" s="11">
        <v>0</v>
      </c>
      <c r="AG1968" s="11">
        <v>0</v>
      </c>
      <c r="AH1968" s="11">
        <v>0</v>
      </c>
      <c r="AI1968" s="11">
        <v>0</v>
      </c>
      <c r="AJ1968" s="11">
        <v>0</v>
      </c>
      <c r="AK1968" s="11">
        <v>0</v>
      </c>
      <c r="AL1968" s="11">
        <v>0</v>
      </c>
      <c r="AM1968" s="11">
        <v>1354.4375</v>
      </c>
      <c r="AN1968" s="11">
        <v>7032</v>
      </c>
      <c r="AO1968" s="11">
        <v>0</v>
      </c>
      <c r="AP1968" s="11">
        <v>10997</v>
      </c>
      <c r="AQ1968" s="11">
        <v>37.875</v>
      </c>
    </row>
    <row r="1969" spans="1:43" hidden="1" x14ac:dyDescent="0.45">
      <c r="A1969" s="11">
        <v>1967</v>
      </c>
      <c r="B1969" s="11" t="s">
        <v>15</v>
      </c>
      <c r="C1969" s="11" t="s">
        <v>12</v>
      </c>
      <c r="D1969" s="12">
        <v>45627</v>
      </c>
      <c r="E1969" s="11">
        <f t="shared" si="60"/>
        <v>2024</v>
      </c>
      <c r="F1969" s="11">
        <f t="shared" si="61"/>
        <v>12</v>
      </c>
      <c r="G1969" s="11">
        <v>18</v>
      </c>
      <c r="H1969" s="11">
        <v>1</v>
      </c>
      <c r="I1969" s="11">
        <v>17</v>
      </c>
      <c r="J1969" s="11">
        <v>1</v>
      </c>
      <c r="K1969" s="11">
        <v>0</v>
      </c>
      <c r="L1969" s="11">
        <v>0</v>
      </c>
      <c r="M1969" s="11">
        <v>39310.470588235199</v>
      </c>
      <c r="N1969" s="11">
        <v>0</v>
      </c>
      <c r="O1969" s="11">
        <v>0</v>
      </c>
      <c r="P1969" s="11">
        <v>0</v>
      </c>
      <c r="Q1969" s="11">
        <v>0</v>
      </c>
      <c r="R1969" s="11">
        <v>0</v>
      </c>
      <c r="S1969" s="11">
        <v>0</v>
      </c>
      <c r="T1969" s="11">
        <v>0.539412108188562</v>
      </c>
      <c r="U1969" s="11">
        <v>0</v>
      </c>
      <c r="V1969" s="11">
        <v>0</v>
      </c>
      <c r="W1969" s="11">
        <v>0</v>
      </c>
      <c r="X1969" s="11">
        <v>0</v>
      </c>
      <c r="Y1969" s="11">
        <v>0</v>
      </c>
      <c r="Z1969" s="11">
        <v>0</v>
      </c>
      <c r="AA1969" s="11">
        <v>0</v>
      </c>
      <c r="AB1969" s="11">
        <v>0</v>
      </c>
      <c r="AC1969" s="11">
        <v>57.176470588235297</v>
      </c>
      <c r="AD1969" s="11">
        <v>0</v>
      </c>
      <c r="AE1969" s="11">
        <v>0</v>
      </c>
      <c r="AF1969" s="11">
        <v>0</v>
      </c>
      <c r="AG1969" s="11">
        <v>0</v>
      </c>
      <c r="AH1969" s="11">
        <v>0</v>
      </c>
      <c r="AI1969" s="11">
        <v>0</v>
      </c>
      <c r="AJ1969" s="11">
        <v>0</v>
      </c>
      <c r="AK1969" s="11">
        <v>0</v>
      </c>
      <c r="AL1969" s="11">
        <v>0</v>
      </c>
      <c r="AM1969" s="11">
        <v>1274.76470588235</v>
      </c>
      <c r="AN1969" s="11">
        <v>6618.3529411764703</v>
      </c>
      <c r="AO1969" s="11">
        <v>0</v>
      </c>
      <c r="AP1969" s="11">
        <v>10350.1176470588</v>
      </c>
      <c r="AQ1969" s="11">
        <v>35.647058823529399</v>
      </c>
    </row>
    <row r="1970" spans="1:43" x14ac:dyDescent="0.45">
      <c r="A1970" s="11">
        <v>1968</v>
      </c>
      <c r="B1970" s="11" t="s">
        <v>15</v>
      </c>
      <c r="C1970" s="11" t="s">
        <v>12</v>
      </c>
      <c r="D1970" s="12">
        <v>45658</v>
      </c>
      <c r="E1970" s="11">
        <f t="shared" si="60"/>
        <v>2025</v>
      </c>
      <c r="F1970" s="11">
        <f t="shared" si="61"/>
        <v>1</v>
      </c>
      <c r="G1970" s="11">
        <v>18</v>
      </c>
      <c r="H1970" s="11">
        <v>4</v>
      </c>
      <c r="I1970" s="11">
        <v>14</v>
      </c>
      <c r="J1970" s="11">
        <v>4</v>
      </c>
      <c r="K1970" s="11">
        <v>3</v>
      </c>
      <c r="L1970" s="11">
        <v>0</v>
      </c>
      <c r="M1970" s="11">
        <v>47734.142857142797</v>
      </c>
      <c r="N1970" s="11">
        <v>0</v>
      </c>
      <c r="O1970" s="11">
        <v>0</v>
      </c>
      <c r="P1970" s="11">
        <v>0</v>
      </c>
      <c r="Q1970" s="11">
        <v>0</v>
      </c>
      <c r="R1970" s="11">
        <v>0</v>
      </c>
      <c r="S1970" s="11">
        <v>0</v>
      </c>
      <c r="T1970" s="11">
        <v>0.67429621718637001</v>
      </c>
      <c r="U1970" s="11">
        <v>0</v>
      </c>
      <c r="V1970" s="11">
        <v>0</v>
      </c>
      <c r="W1970" s="11">
        <v>0</v>
      </c>
      <c r="X1970" s="11">
        <v>0</v>
      </c>
      <c r="Y1970" s="11">
        <v>0</v>
      </c>
      <c r="Z1970" s="11">
        <v>0</v>
      </c>
      <c r="AA1970" s="11">
        <v>0</v>
      </c>
      <c r="AB1970" s="11">
        <v>0</v>
      </c>
      <c r="AC1970" s="11">
        <v>69.428571428571402</v>
      </c>
      <c r="AD1970" s="11">
        <v>0</v>
      </c>
      <c r="AE1970" s="11">
        <v>0</v>
      </c>
      <c r="AF1970" s="11">
        <v>0</v>
      </c>
      <c r="AG1970" s="11">
        <v>0</v>
      </c>
      <c r="AH1970" s="11">
        <v>0</v>
      </c>
      <c r="AI1970" s="11">
        <v>0</v>
      </c>
      <c r="AJ1970" s="11">
        <v>0</v>
      </c>
      <c r="AK1970" s="11">
        <v>0</v>
      </c>
      <c r="AL1970" s="11">
        <v>0</v>
      </c>
      <c r="AM1970" s="11">
        <v>1547.92857142857</v>
      </c>
      <c r="AN1970" s="11">
        <v>8036.5714285714203</v>
      </c>
      <c r="AO1970" s="11">
        <v>0</v>
      </c>
      <c r="AP1970" s="11">
        <v>12568</v>
      </c>
      <c r="AQ1970" s="11">
        <v>43.285714285714199</v>
      </c>
    </row>
    <row r="1971" spans="1:43" x14ac:dyDescent="0.45">
      <c r="A1971" s="11">
        <v>1969</v>
      </c>
      <c r="B1971" s="11" t="s">
        <v>15</v>
      </c>
      <c r="C1971" s="11" t="s">
        <v>12</v>
      </c>
      <c r="D1971" s="12">
        <v>45689</v>
      </c>
      <c r="E1971" s="11">
        <f t="shared" si="60"/>
        <v>2025</v>
      </c>
      <c r="F1971" s="11">
        <f t="shared" si="61"/>
        <v>2</v>
      </c>
      <c r="G1971" s="11">
        <v>16</v>
      </c>
      <c r="H1971" s="11">
        <v>0</v>
      </c>
      <c r="I1971" s="11">
        <v>16</v>
      </c>
      <c r="J1971" s="11">
        <v>0</v>
      </c>
      <c r="K1971" s="11">
        <v>0</v>
      </c>
      <c r="L1971" s="11">
        <v>0</v>
      </c>
      <c r="M1971" s="11">
        <v>41767.375</v>
      </c>
      <c r="N1971" s="11">
        <v>0</v>
      </c>
      <c r="O1971" s="11">
        <v>0</v>
      </c>
      <c r="P1971" s="11">
        <v>0</v>
      </c>
      <c r="Q1971" s="11">
        <v>0</v>
      </c>
      <c r="R1971" s="11">
        <v>0</v>
      </c>
      <c r="S1971" s="11">
        <v>0</v>
      </c>
      <c r="T1971" s="11">
        <v>0.621333147216385</v>
      </c>
      <c r="U1971" s="11">
        <v>0</v>
      </c>
      <c r="V1971" s="11">
        <v>0</v>
      </c>
      <c r="W1971" s="11">
        <v>0</v>
      </c>
      <c r="X1971" s="11">
        <v>0</v>
      </c>
      <c r="Y1971" s="11">
        <v>0</v>
      </c>
      <c r="Z1971" s="11">
        <v>0</v>
      </c>
      <c r="AA1971" s="11">
        <v>0</v>
      </c>
      <c r="AB1971" s="11">
        <v>0</v>
      </c>
      <c r="AC1971" s="11">
        <v>60.75</v>
      </c>
      <c r="AD1971" s="11">
        <v>0</v>
      </c>
      <c r="AE1971" s="11">
        <v>0</v>
      </c>
      <c r="AF1971" s="11">
        <v>0</v>
      </c>
      <c r="AG1971" s="11">
        <v>0</v>
      </c>
      <c r="AH1971" s="11">
        <v>0</v>
      </c>
      <c r="AI1971" s="11">
        <v>0</v>
      </c>
      <c r="AJ1971" s="11">
        <v>0</v>
      </c>
      <c r="AK1971" s="11">
        <v>0</v>
      </c>
      <c r="AL1971" s="11">
        <v>0</v>
      </c>
      <c r="AM1971" s="11">
        <v>1354.4375</v>
      </c>
      <c r="AN1971" s="11">
        <v>7032</v>
      </c>
      <c r="AO1971" s="11">
        <v>0</v>
      </c>
      <c r="AP1971" s="11">
        <v>10997</v>
      </c>
      <c r="AQ1971" s="11">
        <v>37.875</v>
      </c>
    </row>
    <row r="1972" spans="1:43" x14ac:dyDescent="0.45">
      <c r="A1972" s="11">
        <v>1970</v>
      </c>
      <c r="B1972" s="11" t="s">
        <v>15</v>
      </c>
      <c r="C1972" s="11" t="s">
        <v>12</v>
      </c>
      <c r="D1972" s="12">
        <v>45717</v>
      </c>
      <c r="E1972" s="11">
        <f t="shared" si="60"/>
        <v>2025</v>
      </c>
      <c r="F1972" s="11">
        <f t="shared" si="61"/>
        <v>3</v>
      </c>
      <c r="G1972" s="11">
        <v>17</v>
      </c>
      <c r="H1972" s="11">
        <v>1</v>
      </c>
      <c r="I1972" s="11">
        <v>16</v>
      </c>
      <c r="J1972" s="11">
        <v>1</v>
      </c>
      <c r="K1972" s="11">
        <v>0</v>
      </c>
      <c r="L1972" s="11">
        <v>0</v>
      </c>
      <c r="M1972" s="11">
        <v>41767.375</v>
      </c>
      <c r="N1972" s="11">
        <v>0</v>
      </c>
      <c r="O1972" s="11">
        <v>0</v>
      </c>
      <c r="P1972" s="11">
        <v>0</v>
      </c>
      <c r="Q1972" s="11">
        <v>0</v>
      </c>
      <c r="R1972" s="11">
        <v>0</v>
      </c>
      <c r="S1972" s="11">
        <v>0</v>
      </c>
      <c r="T1972" s="11">
        <v>0.46125298310239798</v>
      </c>
      <c r="U1972" s="11">
        <v>0</v>
      </c>
      <c r="V1972" s="11">
        <v>0</v>
      </c>
      <c r="W1972" s="11">
        <v>0</v>
      </c>
      <c r="X1972" s="11">
        <v>0</v>
      </c>
      <c r="Y1972" s="11">
        <v>0</v>
      </c>
      <c r="Z1972" s="11">
        <v>0</v>
      </c>
      <c r="AA1972" s="11">
        <v>0</v>
      </c>
      <c r="AB1972" s="11">
        <v>0</v>
      </c>
      <c r="AC1972" s="11">
        <v>60.75</v>
      </c>
      <c r="AD1972" s="11">
        <v>0</v>
      </c>
      <c r="AE1972" s="11">
        <v>0</v>
      </c>
      <c r="AF1972" s="11">
        <v>0</v>
      </c>
      <c r="AG1972" s="11">
        <v>0</v>
      </c>
      <c r="AH1972" s="11">
        <v>0</v>
      </c>
      <c r="AI1972" s="11">
        <v>0</v>
      </c>
      <c r="AJ1972" s="11">
        <v>0</v>
      </c>
      <c r="AK1972" s="11">
        <v>0</v>
      </c>
      <c r="AL1972" s="11">
        <v>0</v>
      </c>
      <c r="AM1972" s="11">
        <v>1354.4375</v>
      </c>
      <c r="AN1972" s="11">
        <v>7032</v>
      </c>
      <c r="AO1972" s="11">
        <v>0</v>
      </c>
      <c r="AP1972" s="11">
        <v>10997</v>
      </c>
      <c r="AQ1972" s="11">
        <v>37.875</v>
      </c>
    </row>
    <row r="1973" spans="1:43" x14ac:dyDescent="0.45">
      <c r="A1973" s="11">
        <v>1971</v>
      </c>
      <c r="B1973" s="11" t="s">
        <v>15</v>
      </c>
      <c r="C1973" s="11" t="s">
        <v>12</v>
      </c>
      <c r="D1973" s="12">
        <v>45748</v>
      </c>
      <c r="E1973" s="11">
        <f t="shared" si="60"/>
        <v>2025</v>
      </c>
      <c r="F1973" s="11">
        <f t="shared" si="61"/>
        <v>4</v>
      </c>
      <c r="G1973" s="11">
        <v>18</v>
      </c>
      <c r="H1973" s="11">
        <v>0</v>
      </c>
      <c r="I1973" s="11">
        <v>18</v>
      </c>
      <c r="J1973" s="11">
        <v>0</v>
      </c>
      <c r="K1973" s="11">
        <v>0</v>
      </c>
      <c r="L1973" s="11">
        <v>0</v>
      </c>
      <c r="M1973" s="11">
        <v>37126.555555555497</v>
      </c>
      <c r="N1973" s="11">
        <v>0</v>
      </c>
      <c r="O1973" s="11">
        <v>0</v>
      </c>
      <c r="P1973" s="11">
        <v>0</v>
      </c>
      <c r="Q1973" s="11">
        <v>0</v>
      </c>
      <c r="R1973" s="11">
        <v>0</v>
      </c>
      <c r="S1973" s="11">
        <v>0</v>
      </c>
      <c r="T1973" s="11">
        <v>0.45818214669915402</v>
      </c>
      <c r="U1973" s="11">
        <v>0</v>
      </c>
      <c r="V1973" s="11">
        <v>0</v>
      </c>
      <c r="W1973" s="11">
        <v>0</v>
      </c>
      <c r="X1973" s="11">
        <v>0</v>
      </c>
      <c r="Y1973" s="11">
        <v>0</v>
      </c>
      <c r="Z1973" s="11">
        <v>0</v>
      </c>
      <c r="AA1973" s="11">
        <v>0</v>
      </c>
      <c r="AB1973" s="11">
        <v>0</v>
      </c>
      <c r="AC1973" s="11">
        <v>54</v>
      </c>
      <c r="AD1973" s="11">
        <v>0</v>
      </c>
      <c r="AE1973" s="11">
        <v>0</v>
      </c>
      <c r="AF1973" s="11">
        <v>0</v>
      </c>
      <c r="AG1973" s="11">
        <v>0</v>
      </c>
      <c r="AH1973" s="11">
        <v>0</v>
      </c>
      <c r="AI1973" s="11">
        <v>0</v>
      </c>
      <c r="AJ1973" s="11">
        <v>0</v>
      </c>
      <c r="AK1973" s="11">
        <v>0</v>
      </c>
      <c r="AL1973" s="11">
        <v>0</v>
      </c>
      <c r="AM1973" s="11">
        <v>1203.94444444444</v>
      </c>
      <c r="AN1973" s="11">
        <v>6250.6666666666597</v>
      </c>
      <c r="AO1973" s="11">
        <v>0</v>
      </c>
      <c r="AP1973" s="11">
        <v>9775.1111111111095</v>
      </c>
      <c r="AQ1973" s="11">
        <v>33.6666666666666</v>
      </c>
    </row>
    <row r="1974" spans="1:43" x14ac:dyDescent="0.45">
      <c r="A1974" s="11">
        <v>1972</v>
      </c>
      <c r="B1974" s="11" t="s">
        <v>15</v>
      </c>
      <c r="C1974" s="11" t="s">
        <v>12</v>
      </c>
      <c r="D1974" s="12">
        <v>45778</v>
      </c>
      <c r="E1974" s="11">
        <f t="shared" si="60"/>
        <v>2025</v>
      </c>
      <c r="F1974" s="11">
        <f t="shared" si="61"/>
        <v>5</v>
      </c>
      <c r="G1974" s="11">
        <v>17</v>
      </c>
      <c r="H1974" s="11">
        <v>3</v>
      </c>
      <c r="I1974" s="11">
        <v>14</v>
      </c>
      <c r="J1974" s="11">
        <v>3</v>
      </c>
      <c r="K1974" s="11">
        <v>0</v>
      </c>
      <c r="L1974" s="11">
        <v>0</v>
      </c>
      <c r="M1974" s="11">
        <v>47734.142857142797</v>
      </c>
      <c r="N1974" s="11">
        <v>0</v>
      </c>
      <c r="O1974" s="11">
        <v>0</v>
      </c>
      <c r="P1974" s="11">
        <v>0</v>
      </c>
      <c r="Q1974" s="11">
        <v>0</v>
      </c>
      <c r="R1974" s="11">
        <v>0</v>
      </c>
      <c r="S1974" s="11">
        <v>0</v>
      </c>
      <c r="T1974" s="11">
        <v>0.75561394981771901</v>
      </c>
      <c r="U1974" s="11">
        <v>0</v>
      </c>
      <c r="V1974" s="11">
        <v>0</v>
      </c>
      <c r="W1974" s="11">
        <v>0</v>
      </c>
      <c r="X1974" s="11">
        <v>0</v>
      </c>
      <c r="Y1974" s="11">
        <v>0</v>
      </c>
      <c r="Z1974" s="11">
        <v>0</v>
      </c>
      <c r="AA1974" s="11">
        <v>0</v>
      </c>
      <c r="AB1974" s="11">
        <v>0</v>
      </c>
      <c r="AC1974" s="11">
        <v>69.428571428571402</v>
      </c>
      <c r="AD1974" s="11">
        <v>0</v>
      </c>
      <c r="AE1974" s="11">
        <v>0</v>
      </c>
      <c r="AF1974" s="11">
        <v>0</v>
      </c>
      <c r="AG1974" s="11">
        <v>0</v>
      </c>
      <c r="AH1974" s="11">
        <v>0</v>
      </c>
      <c r="AI1974" s="11">
        <v>0</v>
      </c>
      <c r="AJ1974" s="11">
        <v>0</v>
      </c>
      <c r="AK1974" s="11">
        <v>0</v>
      </c>
      <c r="AL1974" s="11">
        <v>0</v>
      </c>
      <c r="AM1974" s="11">
        <v>1547.92857142857</v>
      </c>
      <c r="AN1974" s="11">
        <v>8036.5714285714203</v>
      </c>
      <c r="AO1974" s="11">
        <v>0</v>
      </c>
      <c r="AP1974" s="11">
        <v>12568</v>
      </c>
      <c r="AQ1974" s="11">
        <v>43.285714285714199</v>
      </c>
    </row>
    <row r="1975" spans="1:43" x14ac:dyDescent="0.45">
      <c r="A1975" s="11">
        <v>1973</v>
      </c>
      <c r="B1975" s="11" t="s">
        <v>15</v>
      </c>
      <c r="C1975" s="11" t="s">
        <v>12</v>
      </c>
      <c r="D1975" s="12">
        <v>45809</v>
      </c>
      <c r="E1975" s="11">
        <f t="shared" si="60"/>
        <v>2025</v>
      </c>
      <c r="F1975" s="11">
        <f t="shared" si="61"/>
        <v>6</v>
      </c>
      <c r="G1975" s="11">
        <v>17</v>
      </c>
      <c r="H1975" s="11">
        <v>0</v>
      </c>
      <c r="I1975" s="11">
        <v>17</v>
      </c>
      <c r="J1975" s="11">
        <v>0</v>
      </c>
      <c r="K1975" s="11">
        <v>0</v>
      </c>
      <c r="L1975" s="11">
        <v>0</v>
      </c>
      <c r="M1975" s="11">
        <v>39310.470588235199</v>
      </c>
      <c r="N1975" s="11">
        <v>0</v>
      </c>
      <c r="O1975" s="11">
        <v>0</v>
      </c>
      <c r="P1975" s="11">
        <v>0</v>
      </c>
      <c r="Q1975" s="11">
        <v>0</v>
      </c>
      <c r="R1975" s="11">
        <v>0</v>
      </c>
      <c r="S1975" s="11">
        <v>0</v>
      </c>
      <c r="T1975" s="11">
        <v>0.53546233954907996</v>
      </c>
      <c r="U1975" s="11">
        <v>0</v>
      </c>
      <c r="V1975" s="11">
        <v>0</v>
      </c>
      <c r="W1975" s="11">
        <v>0</v>
      </c>
      <c r="X1975" s="11">
        <v>0</v>
      </c>
      <c r="Y1975" s="11">
        <v>0</v>
      </c>
      <c r="Z1975" s="11">
        <v>0</v>
      </c>
      <c r="AA1975" s="11">
        <v>0</v>
      </c>
      <c r="AB1975" s="11">
        <v>0</v>
      </c>
      <c r="AC1975" s="11">
        <v>57.176470588235297</v>
      </c>
      <c r="AD1975" s="11">
        <v>0</v>
      </c>
      <c r="AE1975" s="11">
        <v>0</v>
      </c>
      <c r="AF1975" s="11">
        <v>0</v>
      </c>
      <c r="AG1975" s="11">
        <v>0</v>
      </c>
      <c r="AH1975" s="11">
        <v>0</v>
      </c>
      <c r="AI1975" s="11">
        <v>0</v>
      </c>
      <c r="AJ1975" s="11">
        <v>0</v>
      </c>
      <c r="AK1975" s="11">
        <v>0</v>
      </c>
      <c r="AL1975" s="11">
        <v>0</v>
      </c>
      <c r="AM1975" s="11">
        <v>1274.76470588235</v>
      </c>
      <c r="AN1975" s="11">
        <v>6618.3529411764703</v>
      </c>
      <c r="AO1975" s="11">
        <v>0</v>
      </c>
      <c r="AP1975" s="11">
        <v>10350.1176470588</v>
      </c>
      <c r="AQ1975" s="11">
        <v>35.647058823529399</v>
      </c>
    </row>
    <row r="1976" spans="1:43" x14ac:dyDescent="0.45">
      <c r="A1976" s="11">
        <v>1974</v>
      </c>
      <c r="B1976" s="11" t="s">
        <v>15</v>
      </c>
      <c r="C1976" s="11" t="s">
        <v>12</v>
      </c>
      <c r="D1976" s="12">
        <v>45839</v>
      </c>
      <c r="E1976" s="11">
        <f t="shared" si="60"/>
        <v>2025</v>
      </c>
      <c r="F1976" s="11">
        <f t="shared" si="61"/>
        <v>7</v>
      </c>
      <c r="G1976" s="11">
        <v>19</v>
      </c>
      <c r="H1976" s="11">
        <v>0</v>
      </c>
      <c r="I1976" s="11">
        <v>19</v>
      </c>
      <c r="J1976" s="11">
        <v>0</v>
      </c>
      <c r="K1976" s="11">
        <v>0</v>
      </c>
      <c r="L1976" s="11">
        <v>0</v>
      </c>
      <c r="M1976" s="11">
        <v>35172.526315789401</v>
      </c>
      <c r="N1976" s="11">
        <v>0</v>
      </c>
      <c r="O1976" s="11">
        <v>0</v>
      </c>
      <c r="P1976" s="11">
        <v>0</v>
      </c>
      <c r="Q1976" s="11">
        <v>0</v>
      </c>
      <c r="R1976" s="11">
        <v>0</v>
      </c>
      <c r="S1976" s="11">
        <v>0</v>
      </c>
      <c r="T1976" s="11">
        <v>0.46192381188589399</v>
      </c>
      <c r="U1976" s="11">
        <v>0</v>
      </c>
      <c r="V1976" s="11">
        <v>0</v>
      </c>
      <c r="W1976" s="11">
        <v>0</v>
      </c>
      <c r="X1976" s="11">
        <v>0</v>
      </c>
      <c r="Y1976" s="11">
        <v>0</v>
      </c>
      <c r="Z1976" s="11">
        <v>0</v>
      </c>
      <c r="AA1976" s="11">
        <v>0</v>
      </c>
      <c r="AB1976" s="11">
        <v>0</v>
      </c>
      <c r="AC1976" s="11">
        <v>51.157894736842103</v>
      </c>
      <c r="AD1976" s="11">
        <v>0</v>
      </c>
      <c r="AE1976" s="11">
        <v>0</v>
      </c>
      <c r="AF1976" s="11">
        <v>0</v>
      </c>
      <c r="AG1976" s="11">
        <v>0</v>
      </c>
      <c r="AH1976" s="11">
        <v>0</v>
      </c>
      <c r="AI1976" s="11">
        <v>0</v>
      </c>
      <c r="AJ1976" s="11">
        <v>0</v>
      </c>
      <c r="AK1976" s="11">
        <v>0</v>
      </c>
      <c r="AL1976" s="11">
        <v>0</v>
      </c>
      <c r="AM1976" s="11">
        <v>1140.5789473684199</v>
      </c>
      <c r="AN1976" s="11">
        <v>5921.6842105263104</v>
      </c>
      <c r="AO1976" s="11">
        <v>0</v>
      </c>
      <c r="AP1976" s="11">
        <v>9260.6315789473592</v>
      </c>
      <c r="AQ1976" s="11">
        <v>31.8947368421052</v>
      </c>
    </row>
    <row r="1977" spans="1:43" x14ac:dyDescent="0.45">
      <c r="A1977" s="11">
        <v>1975</v>
      </c>
      <c r="B1977" s="11" t="s">
        <v>15</v>
      </c>
      <c r="C1977" s="11" t="s">
        <v>12</v>
      </c>
      <c r="D1977" s="12">
        <v>45870</v>
      </c>
      <c r="E1977" s="11">
        <f t="shared" si="60"/>
        <v>2025</v>
      </c>
      <c r="F1977" s="11">
        <f t="shared" si="61"/>
        <v>8</v>
      </c>
      <c r="G1977" s="11">
        <v>16</v>
      </c>
      <c r="H1977" s="11">
        <v>0</v>
      </c>
      <c r="I1977" s="11">
        <v>16</v>
      </c>
      <c r="J1977" s="11">
        <v>0</v>
      </c>
      <c r="K1977" s="11">
        <v>0</v>
      </c>
      <c r="L1977" s="11">
        <v>0</v>
      </c>
      <c r="M1977" s="11">
        <v>41767.375</v>
      </c>
      <c r="N1977" s="11">
        <v>0</v>
      </c>
      <c r="O1977" s="11">
        <v>0</v>
      </c>
      <c r="P1977" s="11">
        <v>0</v>
      </c>
      <c r="Q1977" s="11">
        <v>0</v>
      </c>
      <c r="R1977" s="11">
        <v>0</v>
      </c>
      <c r="S1977" s="11">
        <v>0</v>
      </c>
      <c r="T1977" s="11">
        <v>0.64432347247505495</v>
      </c>
      <c r="U1977" s="11">
        <v>0</v>
      </c>
      <c r="V1977" s="11">
        <v>0</v>
      </c>
      <c r="W1977" s="11">
        <v>0</v>
      </c>
      <c r="X1977" s="11">
        <v>0</v>
      </c>
      <c r="Y1977" s="11">
        <v>0</v>
      </c>
      <c r="Z1977" s="11">
        <v>0</v>
      </c>
      <c r="AA1977" s="11">
        <v>0</v>
      </c>
      <c r="AB1977" s="11">
        <v>0</v>
      </c>
      <c r="AC1977" s="11">
        <v>60.75</v>
      </c>
      <c r="AD1977" s="11">
        <v>0</v>
      </c>
      <c r="AE1977" s="11">
        <v>0</v>
      </c>
      <c r="AF1977" s="11">
        <v>0</v>
      </c>
      <c r="AG1977" s="11">
        <v>0</v>
      </c>
      <c r="AH1977" s="11">
        <v>0</v>
      </c>
      <c r="AI1977" s="11">
        <v>0</v>
      </c>
      <c r="AJ1977" s="11">
        <v>0</v>
      </c>
      <c r="AK1977" s="11">
        <v>0</v>
      </c>
      <c r="AL1977" s="11">
        <v>0</v>
      </c>
      <c r="AM1977" s="11">
        <v>1354.4375</v>
      </c>
      <c r="AN1977" s="11">
        <v>7032</v>
      </c>
      <c r="AO1977" s="11">
        <v>0</v>
      </c>
      <c r="AP1977" s="11">
        <v>10997</v>
      </c>
      <c r="AQ1977" s="11">
        <v>37.875</v>
      </c>
    </row>
    <row r="1978" spans="1:43" x14ac:dyDescent="0.45">
      <c r="A1978" s="11">
        <v>1976</v>
      </c>
      <c r="B1978" s="11" t="s">
        <v>15</v>
      </c>
      <c r="C1978" s="11" t="s">
        <v>12</v>
      </c>
      <c r="D1978" s="12">
        <v>45901</v>
      </c>
      <c r="E1978" s="11">
        <f t="shared" si="60"/>
        <v>2025</v>
      </c>
      <c r="F1978" s="11">
        <f t="shared" si="61"/>
        <v>9</v>
      </c>
      <c r="G1978" s="11">
        <v>18</v>
      </c>
      <c r="H1978" s="11">
        <v>0</v>
      </c>
      <c r="I1978" s="11">
        <v>18</v>
      </c>
      <c r="J1978" s="11">
        <v>0</v>
      </c>
      <c r="K1978" s="11">
        <v>0</v>
      </c>
      <c r="L1978" s="11">
        <v>0</v>
      </c>
      <c r="M1978" s="11">
        <v>37126.555555555497</v>
      </c>
      <c r="N1978" s="11">
        <v>0</v>
      </c>
      <c r="O1978" s="11">
        <v>0</v>
      </c>
      <c r="P1978" s="11">
        <v>0</v>
      </c>
      <c r="Q1978" s="11">
        <v>0</v>
      </c>
      <c r="R1978" s="11">
        <v>0</v>
      </c>
      <c r="S1978" s="11">
        <v>0</v>
      </c>
      <c r="T1978" s="11">
        <v>0.507877124378179</v>
      </c>
      <c r="U1978" s="11">
        <v>0</v>
      </c>
      <c r="V1978" s="11">
        <v>0</v>
      </c>
      <c r="W1978" s="11">
        <v>0</v>
      </c>
      <c r="X1978" s="11">
        <v>0</v>
      </c>
      <c r="Y1978" s="11">
        <v>0</v>
      </c>
      <c r="Z1978" s="11">
        <v>0</v>
      </c>
      <c r="AA1978" s="11">
        <v>0</v>
      </c>
      <c r="AB1978" s="11">
        <v>0</v>
      </c>
      <c r="AC1978" s="11">
        <v>54</v>
      </c>
      <c r="AD1978" s="11">
        <v>0</v>
      </c>
      <c r="AE1978" s="11">
        <v>0</v>
      </c>
      <c r="AF1978" s="11">
        <v>0</v>
      </c>
      <c r="AG1978" s="11">
        <v>0</v>
      </c>
      <c r="AH1978" s="11">
        <v>0</v>
      </c>
      <c r="AI1978" s="11">
        <v>0</v>
      </c>
      <c r="AJ1978" s="11">
        <v>0</v>
      </c>
      <c r="AK1978" s="11">
        <v>0</v>
      </c>
      <c r="AL1978" s="11">
        <v>0</v>
      </c>
      <c r="AM1978" s="11">
        <v>1203.94444444444</v>
      </c>
      <c r="AN1978" s="11">
        <v>6250.6666666666597</v>
      </c>
      <c r="AO1978" s="11">
        <v>0</v>
      </c>
      <c r="AP1978" s="11">
        <v>9775.1111111111095</v>
      </c>
      <c r="AQ1978" s="11">
        <v>33.6666666666666</v>
      </c>
    </row>
    <row r="1979" spans="1:43" x14ac:dyDescent="0.45">
      <c r="A1979" s="11">
        <v>1977</v>
      </c>
      <c r="B1979" s="11" t="s">
        <v>15</v>
      </c>
      <c r="C1979" s="11" t="s">
        <v>12</v>
      </c>
      <c r="D1979" s="12">
        <v>45931</v>
      </c>
      <c r="E1979" s="11">
        <f t="shared" si="60"/>
        <v>2025</v>
      </c>
      <c r="F1979" s="11">
        <f t="shared" si="61"/>
        <v>10</v>
      </c>
      <c r="G1979" s="11">
        <v>18</v>
      </c>
      <c r="H1979" s="11">
        <v>3</v>
      </c>
      <c r="I1979" s="11">
        <v>15</v>
      </c>
      <c r="J1979" s="11">
        <v>3</v>
      </c>
      <c r="K1979" s="11">
        <v>2</v>
      </c>
      <c r="L1979" s="11">
        <v>0</v>
      </c>
      <c r="M1979" s="11">
        <v>44551.866666666603</v>
      </c>
      <c r="N1979" s="11">
        <v>0</v>
      </c>
      <c r="O1979" s="11">
        <v>0</v>
      </c>
      <c r="P1979" s="11">
        <v>0</v>
      </c>
      <c r="Q1979" s="11">
        <v>0</v>
      </c>
      <c r="R1979" s="11">
        <v>0</v>
      </c>
      <c r="S1979" s="11">
        <v>0</v>
      </c>
      <c r="T1979" s="11">
        <v>0.69538169567755803</v>
      </c>
      <c r="U1979" s="11">
        <v>0</v>
      </c>
      <c r="V1979" s="11">
        <v>0</v>
      </c>
      <c r="W1979" s="11">
        <v>0</v>
      </c>
      <c r="X1979" s="11">
        <v>0</v>
      </c>
      <c r="Y1979" s="11">
        <v>0</v>
      </c>
      <c r="Z1979" s="11">
        <v>0</v>
      </c>
      <c r="AA1979" s="11">
        <v>0</v>
      </c>
      <c r="AB1979" s="11">
        <v>0</v>
      </c>
      <c r="AC1979" s="11">
        <v>64.8</v>
      </c>
      <c r="AD1979" s="11">
        <v>0</v>
      </c>
      <c r="AE1979" s="11">
        <v>0</v>
      </c>
      <c r="AF1979" s="11">
        <v>0</v>
      </c>
      <c r="AG1979" s="11">
        <v>0</v>
      </c>
      <c r="AH1979" s="11">
        <v>0</v>
      </c>
      <c r="AI1979" s="11">
        <v>0</v>
      </c>
      <c r="AJ1979" s="11">
        <v>0</v>
      </c>
      <c r="AK1979" s="11">
        <v>0</v>
      </c>
      <c r="AL1979" s="11">
        <v>0</v>
      </c>
      <c r="AM1979" s="11">
        <v>1444.7333333333299</v>
      </c>
      <c r="AN1979" s="11">
        <v>7500.8</v>
      </c>
      <c r="AO1979" s="11">
        <v>0</v>
      </c>
      <c r="AP1979" s="11">
        <v>11730.1333333333</v>
      </c>
      <c r="AQ1979" s="11">
        <v>40.4</v>
      </c>
    </row>
    <row r="1980" spans="1:43" x14ac:dyDescent="0.45">
      <c r="A1980" s="11">
        <v>1978</v>
      </c>
      <c r="B1980" s="11" t="s">
        <v>15</v>
      </c>
      <c r="C1980" s="11" t="s">
        <v>12</v>
      </c>
      <c r="D1980" s="12">
        <v>45962</v>
      </c>
      <c r="E1980" s="11">
        <f t="shared" si="60"/>
        <v>2025</v>
      </c>
      <c r="F1980" s="11">
        <f t="shared" si="61"/>
        <v>11</v>
      </c>
      <c r="G1980" s="11">
        <v>16</v>
      </c>
      <c r="H1980" s="11">
        <v>0</v>
      </c>
      <c r="I1980" s="11">
        <v>16</v>
      </c>
      <c r="J1980" s="11">
        <v>0</v>
      </c>
      <c r="K1980" s="11">
        <v>0</v>
      </c>
      <c r="L1980" s="11">
        <v>0</v>
      </c>
      <c r="M1980" s="11">
        <v>41767.375</v>
      </c>
      <c r="N1980" s="11">
        <v>0</v>
      </c>
      <c r="O1980" s="11">
        <v>0</v>
      </c>
      <c r="P1980" s="11">
        <v>0</v>
      </c>
      <c r="Q1980" s="11">
        <v>0</v>
      </c>
      <c r="R1980" s="11">
        <v>0</v>
      </c>
      <c r="S1980" s="11">
        <v>0</v>
      </c>
      <c r="T1980" s="11">
        <v>0.62360707568558604</v>
      </c>
      <c r="U1980" s="11">
        <v>0</v>
      </c>
      <c r="V1980" s="11">
        <v>0</v>
      </c>
      <c r="W1980" s="11">
        <v>0</v>
      </c>
      <c r="X1980" s="11">
        <v>0</v>
      </c>
      <c r="Y1980" s="11">
        <v>0</v>
      </c>
      <c r="Z1980" s="11">
        <v>0</v>
      </c>
      <c r="AA1980" s="11">
        <v>0</v>
      </c>
      <c r="AB1980" s="11">
        <v>0</v>
      </c>
      <c r="AC1980" s="11">
        <v>60.75</v>
      </c>
      <c r="AD1980" s="11">
        <v>0</v>
      </c>
      <c r="AE1980" s="11">
        <v>0</v>
      </c>
      <c r="AF1980" s="11">
        <v>0</v>
      </c>
      <c r="AG1980" s="11">
        <v>0</v>
      </c>
      <c r="AH1980" s="11">
        <v>0</v>
      </c>
      <c r="AI1980" s="11">
        <v>0</v>
      </c>
      <c r="AJ1980" s="11">
        <v>0</v>
      </c>
      <c r="AK1980" s="11">
        <v>0</v>
      </c>
      <c r="AL1980" s="11">
        <v>0</v>
      </c>
      <c r="AM1980" s="11">
        <v>1354.4375</v>
      </c>
      <c r="AN1980" s="11">
        <v>7032</v>
      </c>
      <c r="AO1980" s="11">
        <v>0</v>
      </c>
      <c r="AP1980" s="11">
        <v>10997</v>
      </c>
      <c r="AQ1980" s="11">
        <v>37.875</v>
      </c>
    </row>
    <row r="1981" spans="1:43" x14ac:dyDescent="0.45">
      <c r="A1981" s="11">
        <v>1979</v>
      </c>
      <c r="B1981" s="11" t="s">
        <v>15</v>
      </c>
      <c r="C1981" s="11" t="s">
        <v>12</v>
      </c>
      <c r="D1981" s="12">
        <v>45992</v>
      </c>
      <c r="E1981" s="11">
        <f t="shared" si="60"/>
        <v>2025</v>
      </c>
      <c r="F1981" s="11">
        <f t="shared" si="61"/>
        <v>12</v>
      </c>
      <c r="G1981" s="11">
        <v>19</v>
      </c>
      <c r="H1981" s="11">
        <v>1</v>
      </c>
      <c r="I1981" s="11">
        <v>18</v>
      </c>
      <c r="J1981" s="11">
        <v>1</v>
      </c>
      <c r="K1981" s="11">
        <v>0</v>
      </c>
      <c r="L1981" s="11">
        <v>0</v>
      </c>
      <c r="M1981" s="11">
        <v>37126.555555555497</v>
      </c>
      <c r="N1981" s="11">
        <v>0</v>
      </c>
      <c r="O1981" s="11">
        <v>0</v>
      </c>
      <c r="P1981" s="11">
        <v>0</v>
      </c>
      <c r="Q1981" s="11">
        <v>0</v>
      </c>
      <c r="R1981" s="11">
        <v>0</v>
      </c>
      <c r="S1981" s="11">
        <v>0</v>
      </c>
      <c r="T1981" s="11">
        <v>0.50944476884475298</v>
      </c>
      <c r="U1981" s="11">
        <v>0</v>
      </c>
      <c r="V1981" s="11">
        <v>0</v>
      </c>
      <c r="W1981" s="11">
        <v>0</v>
      </c>
      <c r="X1981" s="11">
        <v>0</v>
      </c>
      <c r="Y1981" s="11">
        <v>0</v>
      </c>
      <c r="Z1981" s="11">
        <v>0</v>
      </c>
      <c r="AA1981" s="11">
        <v>0</v>
      </c>
      <c r="AB1981" s="11">
        <v>0</v>
      </c>
      <c r="AC1981" s="11">
        <v>54</v>
      </c>
      <c r="AD1981" s="11">
        <v>0</v>
      </c>
      <c r="AE1981" s="11">
        <v>0</v>
      </c>
      <c r="AF1981" s="11">
        <v>0</v>
      </c>
      <c r="AG1981" s="11">
        <v>0</v>
      </c>
      <c r="AH1981" s="11">
        <v>0</v>
      </c>
      <c r="AI1981" s="11">
        <v>0</v>
      </c>
      <c r="AJ1981" s="11">
        <v>0</v>
      </c>
      <c r="AK1981" s="11">
        <v>0</v>
      </c>
      <c r="AL1981" s="11">
        <v>0</v>
      </c>
      <c r="AM1981" s="11">
        <v>1203.94444444444</v>
      </c>
      <c r="AN1981" s="11">
        <v>6250.6666666666597</v>
      </c>
      <c r="AO1981" s="11">
        <v>0</v>
      </c>
      <c r="AP1981" s="11">
        <v>9775.1111111111095</v>
      </c>
      <c r="AQ1981" s="11">
        <v>33.6666666666666</v>
      </c>
    </row>
  </sheetData>
  <autoFilter ref="A1:AQ1981" xr:uid="{7F1AEA2A-16FD-4D84-9C50-6EAD0C6CE38F}">
    <filterColumn colId="4">
      <filters>
        <filter val="2025"/>
      </filters>
    </filterColumn>
  </autoFilter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97838-3198-45AD-B6F4-0286E6BA7BDD}">
  <dimension ref="B2:Q24"/>
  <sheetViews>
    <sheetView showGridLines="0" tabSelected="1" workbookViewId="0">
      <selection activeCell="X20" sqref="X20"/>
    </sheetView>
  </sheetViews>
  <sheetFormatPr defaultRowHeight="17" x14ac:dyDescent="0.45"/>
  <cols>
    <col min="2" max="2" width="12.33203125" style="31" bestFit="1" customWidth="1"/>
    <col min="3" max="5" width="9.08203125" bestFit="1" customWidth="1"/>
    <col min="6" max="17" width="8.08203125" bestFit="1" customWidth="1"/>
  </cols>
  <sheetData>
    <row r="2" spans="2:17" x14ac:dyDescent="0.45">
      <c r="B2" s="46" t="s">
        <v>93</v>
      </c>
      <c r="C2" s="48" t="s">
        <v>23</v>
      </c>
      <c r="D2" s="49"/>
      <c r="E2" s="50"/>
      <c r="F2" s="48" t="s">
        <v>27</v>
      </c>
      <c r="G2" s="49"/>
      <c r="H2" s="50"/>
      <c r="I2" s="48" t="s">
        <v>28</v>
      </c>
      <c r="J2" s="49"/>
      <c r="K2" s="50"/>
      <c r="L2" s="48" t="s">
        <v>29</v>
      </c>
      <c r="M2" s="49"/>
      <c r="N2" s="50"/>
      <c r="O2" s="48" t="s">
        <v>30</v>
      </c>
      <c r="P2" s="49"/>
      <c r="Q2" s="50"/>
    </row>
    <row r="3" spans="2:17" x14ac:dyDescent="0.45">
      <c r="B3" s="47"/>
      <c r="C3" s="32" t="s">
        <v>24</v>
      </c>
      <c r="D3" s="32" t="s">
        <v>25</v>
      </c>
      <c r="E3" s="32" t="s">
        <v>26</v>
      </c>
      <c r="F3" s="32" t="s">
        <v>24</v>
      </c>
      <c r="G3" s="32" t="s">
        <v>25</v>
      </c>
      <c r="H3" s="32" t="s">
        <v>26</v>
      </c>
      <c r="I3" s="32" t="s">
        <v>24</v>
      </c>
      <c r="J3" s="32" t="s">
        <v>25</v>
      </c>
      <c r="K3" s="32" t="s">
        <v>26</v>
      </c>
      <c r="L3" s="32" t="s">
        <v>24</v>
      </c>
      <c r="M3" s="32" t="s">
        <v>25</v>
      </c>
      <c r="N3" s="32" t="s">
        <v>26</v>
      </c>
      <c r="O3" s="32" t="s">
        <v>24</v>
      </c>
      <c r="P3" s="32" t="s">
        <v>25</v>
      </c>
      <c r="Q3" s="32" t="s">
        <v>26</v>
      </c>
    </row>
    <row r="4" spans="2:17" hidden="1" x14ac:dyDescent="0.45">
      <c r="B4" s="30">
        <v>45383</v>
      </c>
      <c r="C4" s="3">
        <f>AVERAGE(Forecasting_Tuning!$B$13:$B$24)*Forecasting_Ratio!B3</f>
        <v>120138.12737795858</v>
      </c>
      <c r="D4" s="3">
        <f>AVERAGE(Forecasting_Tuning!$B$13:$B$24)*Forecasting_Ratio!C3</f>
        <v>144691.8432266553</v>
      </c>
      <c r="E4" s="3">
        <f>AVERAGE(Forecasting_Tuning!$B$13:$B$24)*Forecasting_Ratio!D3</f>
        <v>94297.094907528823</v>
      </c>
      <c r="F4" s="3">
        <f>AVERAGE(Forecasting_Tuning!$E$13:$E$24)*Forecasting_Ratio!E3</f>
        <v>24124.636886728364</v>
      </c>
      <c r="G4" s="3">
        <f>AVERAGE(Forecasting_Tuning!$E$13:$E$24)*Forecasting_Ratio!F3</f>
        <v>28251.785370653972</v>
      </c>
      <c r="H4" s="3">
        <f>AVERAGE(Forecasting_Tuning!$E$13:$E$24)*Forecasting_Ratio!G3</f>
        <v>17979.280026031764</v>
      </c>
      <c r="I4" s="3">
        <f>AVERAGE(Forecasting_Tuning!$H$13:$H$24)*Forecasting_Ratio!H3</f>
        <v>19893.514305438639</v>
      </c>
      <c r="J4" s="3">
        <f>AVERAGE(Forecasting_Tuning!$H$13:$H$24)*Forecasting_Ratio!I3</f>
        <v>22567.522337958009</v>
      </c>
      <c r="K4" s="3">
        <f>AVERAGE(Forecasting_Tuning!$H$13:$H$24)*Forecasting_Ratio!J3</f>
        <v>17775.716593571287</v>
      </c>
      <c r="L4" s="3">
        <f>AVERAGE(Forecasting_Tuning!$K$13:$K$24)*Forecasting_Ratio!K3</f>
        <v>26863.837247486288</v>
      </c>
      <c r="M4" s="3">
        <f>AVERAGE(Forecasting_Tuning!$K$13:$K$24)*Forecasting_Ratio!L3</f>
        <v>31675.569234278129</v>
      </c>
      <c r="N4" s="3">
        <f>AVERAGE(Forecasting_Tuning!$K$13:$K$24)*Forecasting_Ratio!M3</f>
        <v>22141.263604997552</v>
      </c>
      <c r="O4" s="3">
        <f>AVERAGE(Forecasting_Tuning!$N$13:$N$24)*Forecasting_Ratio!N3</f>
        <v>36007.711586036239</v>
      </c>
      <c r="P4" s="3">
        <f>AVERAGE(Forecasting_Tuning!$N$13:$N$24)*Forecasting_Ratio!O3</f>
        <v>42036.046916326719</v>
      </c>
      <c r="Q4" s="3">
        <f>AVERAGE(Forecasting_Tuning!$N$13:$N$24)*Forecasting_Ratio!P3</f>
        <v>28690.331202409619</v>
      </c>
    </row>
    <row r="5" spans="2:17" hidden="1" x14ac:dyDescent="0.45">
      <c r="B5" s="30">
        <v>45413</v>
      </c>
      <c r="C5" s="3">
        <f>AVERAGE(Forecasting_Tuning!$B$13:$B$24)*Forecasting_Ratio!B4</f>
        <v>122620.03992990316</v>
      </c>
      <c r="D5" s="3">
        <f>AVERAGE(Forecasting_Tuning!$B$13:$B$24)*Forecasting_Ratio!C4</f>
        <v>143773.87586753993</v>
      </c>
      <c r="E5" s="3">
        <f>AVERAGE(Forecasting_Tuning!$B$13:$B$24)*Forecasting_Ratio!D4</f>
        <v>104479.67285085836</v>
      </c>
      <c r="F5" s="3">
        <f>AVERAGE(Forecasting_Tuning!$E$13:$E$24)*Forecasting_Ratio!E4</f>
        <v>24281.208721308434</v>
      </c>
      <c r="G5" s="3">
        <f>AVERAGE(Forecasting_Tuning!$E$13:$E$24)*Forecasting_Ratio!F4</f>
        <v>27991.346506237536</v>
      </c>
      <c r="H5" s="3">
        <f>AVERAGE(Forecasting_Tuning!$E$13:$E$24)*Forecasting_Ratio!G4</f>
        <v>20036.520342457741</v>
      </c>
      <c r="I5" s="3">
        <f>AVERAGE(Forecasting_Tuning!$H$13:$H$24)*Forecasting_Ratio!H4</f>
        <v>20725.248253302896</v>
      </c>
      <c r="J5" s="3">
        <f>AVERAGE(Forecasting_Tuning!$H$13:$H$24)*Forecasting_Ratio!I4</f>
        <v>22372.36643931087</v>
      </c>
      <c r="K5" s="3">
        <f>AVERAGE(Forecasting_Tuning!$H$13:$H$24)*Forecasting_Ratio!J4</f>
        <v>18307.092165431153</v>
      </c>
      <c r="L5" s="3">
        <f>AVERAGE(Forecasting_Tuning!$K$13:$K$24)*Forecasting_Ratio!K4</f>
        <v>27211.828673640408</v>
      </c>
      <c r="M5" s="3">
        <f>AVERAGE(Forecasting_Tuning!$K$13:$K$24)*Forecasting_Ratio!L4</f>
        <v>31325.849417912352</v>
      </c>
      <c r="N5" s="3">
        <f>AVERAGE(Forecasting_Tuning!$K$13:$K$24)*Forecasting_Ratio!M4</f>
        <v>23170.719405681954</v>
      </c>
      <c r="O5" s="3">
        <f>AVERAGE(Forecasting_Tuning!$N$13:$N$24)*Forecasting_Ratio!N4</f>
        <v>36954.941111495362</v>
      </c>
      <c r="P5" s="3">
        <f>AVERAGE(Forecasting_Tuning!$N$13:$N$24)*Forecasting_Ratio!O4</f>
        <v>41254.050926255666</v>
      </c>
      <c r="Q5" s="3">
        <f>AVERAGE(Forecasting_Tuning!$N$13:$N$24)*Forecasting_Ratio!P4</f>
        <v>30342.526882972317</v>
      </c>
    </row>
    <row r="6" spans="2:17" hidden="1" x14ac:dyDescent="0.45">
      <c r="B6" s="30">
        <v>45444</v>
      </c>
      <c r="C6" s="3">
        <f>AVERAGE(Forecasting_Tuning!$B$13:$B$24)*Forecasting_Ratio!B5</f>
        <v>119881.439501427</v>
      </c>
      <c r="D6" s="3">
        <f>AVERAGE(Forecasting_Tuning!$B$13:$B$24)*Forecasting_Ratio!C5</f>
        <v>140698.33022453898</v>
      </c>
      <c r="E6" s="3">
        <f>AVERAGE(Forecasting_Tuning!$B$13:$B$24)*Forecasting_Ratio!D5</f>
        <v>97585.869662034413</v>
      </c>
      <c r="F6" s="3">
        <f>AVERAGE(Forecasting_Tuning!$E$13:$E$24)*Forecasting_Ratio!E5</f>
        <v>23413.180453735786</v>
      </c>
      <c r="G6" s="3">
        <f>AVERAGE(Forecasting_Tuning!$E$13:$E$24)*Forecasting_Ratio!F5</f>
        <v>27347.670088214683</v>
      </c>
      <c r="H6" s="3">
        <f>AVERAGE(Forecasting_Tuning!$E$13:$E$24)*Forecasting_Ratio!G5</f>
        <v>18723.831804264733</v>
      </c>
      <c r="I6" s="3">
        <f>AVERAGE(Forecasting_Tuning!$H$13:$H$24)*Forecasting_Ratio!H5</f>
        <v>19954.270387092936</v>
      </c>
      <c r="J6" s="3">
        <f>AVERAGE(Forecasting_Tuning!$H$13:$H$24)*Forecasting_Ratio!I5</f>
        <v>21916.495708057617</v>
      </c>
      <c r="K6" s="3">
        <f>AVERAGE(Forecasting_Tuning!$H$13:$H$24)*Forecasting_Ratio!J5</f>
        <v>17266.234023466957</v>
      </c>
      <c r="L6" s="3">
        <f>AVERAGE(Forecasting_Tuning!$K$13:$K$24)*Forecasting_Ratio!K5</f>
        <v>26103.903957346563</v>
      </c>
      <c r="M6" s="3">
        <f>AVERAGE(Forecasting_Tuning!$K$13:$K$24)*Forecasting_Ratio!L5</f>
        <v>30784.358059908034</v>
      </c>
      <c r="N6" s="3">
        <f>AVERAGE(Forecasting_Tuning!$K$13:$K$24)*Forecasting_Ratio!M5</f>
        <v>21572.80935969131</v>
      </c>
      <c r="O6" s="3">
        <f>AVERAGE(Forecasting_Tuning!$N$13:$N$24)*Forecasting_Ratio!N5</f>
        <v>35315.4557028856</v>
      </c>
      <c r="P6" s="3">
        <f>AVERAGE(Forecasting_Tuning!$N$13:$N$24)*Forecasting_Ratio!O5</f>
        <v>40371.385392117874</v>
      </c>
      <c r="Q6" s="3">
        <f>AVERAGE(Forecasting_Tuning!$N$13:$N$24)*Forecasting_Ratio!P5</f>
        <v>28373.552116813527</v>
      </c>
    </row>
    <row r="7" spans="2:17" hidden="1" x14ac:dyDescent="0.45">
      <c r="B7" s="30">
        <v>45474</v>
      </c>
      <c r="C7" s="3">
        <f>AVERAGE(Forecasting_Tuning!$B$13:$B$24)*Forecasting_Ratio!B6</f>
        <v>116205.87230700081</v>
      </c>
      <c r="D7" s="3">
        <f>AVERAGE(Forecasting_Tuning!$B$13:$B$24)*Forecasting_Ratio!C6</f>
        <v>137912.68722408079</v>
      </c>
      <c r="E7" s="3">
        <f>AVERAGE(Forecasting_Tuning!$B$13:$B$24)*Forecasting_Ratio!D6</f>
        <v>106995.10491649107</v>
      </c>
      <c r="F7" s="3">
        <f>AVERAGE(Forecasting_Tuning!$E$13:$E$24)*Forecasting_Ratio!E6</f>
        <v>22085.486822573617</v>
      </c>
      <c r="G7" s="3">
        <f>AVERAGE(Forecasting_Tuning!$E$13:$E$24)*Forecasting_Ratio!F6</f>
        <v>28697.684379478949</v>
      </c>
      <c r="H7" s="3">
        <f>AVERAGE(Forecasting_Tuning!$E$13:$E$24)*Forecasting_Ratio!G6</f>
        <v>18986.888379604134</v>
      </c>
      <c r="I7" s="3">
        <f>AVERAGE(Forecasting_Tuning!$H$13:$H$24)*Forecasting_Ratio!H6</f>
        <v>19407.685782934896</v>
      </c>
      <c r="J7" s="3">
        <f>AVERAGE(Forecasting_Tuning!$H$13:$H$24)*Forecasting_Ratio!I6</f>
        <v>21783.116497179522</v>
      </c>
      <c r="K7" s="3">
        <f>AVERAGE(Forecasting_Tuning!$H$13:$H$24)*Forecasting_Ratio!J6</f>
        <v>18553.218334161782</v>
      </c>
      <c r="L7" s="3">
        <f>AVERAGE(Forecasting_Tuning!$K$13:$K$24)*Forecasting_Ratio!K6</f>
        <v>22991.764542228353</v>
      </c>
      <c r="M7" s="3">
        <f>AVERAGE(Forecasting_Tuning!$K$13:$K$24)*Forecasting_Ratio!L6</f>
        <v>32333.394548836604</v>
      </c>
      <c r="N7" s="3">
        <f>AVERAGE(Forecasting_Tuning!$K$13:$K$24)*Forecasting_Ratio!M6</f>
        <v>21861.264390708344</v>
      </c>
      <c r="O7" s="3">
        <f>AVERAGE(Forecasting_Tuning!$N$13:$N$24)*Forecasting_Ratio!N6</f>
        <v>32403.720957448928</v>
      </c>
      <c r="P7" s="3">
        <f>AVERAGE(Forecasting_Tuning!$N$13:$N$24)*Forecasting_Ratio!O6</f>
        <v>40137.1183192272</v>
      </c>
      <c r="Q7" s="3">
        <f>AVERAGE(Forecasting_Tuning!$N$13:$N$24)*Forecasting_Ratio!P6</f>
        <v>30620.511704448341</v>
      </c>
    </row>
    <row r="8" spans="2:17" hidden="1" x14ac:dyDescent="0.45">
      <c r="B8" s="30">
        <v>45505</v>
      </c>
      <c r="C8" s="3">
        <f>AVERAGE(Forecasting_Tuning!$B$13:$B$24)*Forecasting_Ratio!B7</f>
        <v>118773.07003748283</v>
      </c>
      <c r="D8" s="3">
        <f>AVERAGE(Forecasting_Tuning!$B$13:$B$24)*Forecasting_Ratio!C7</f>
        <v>139506.73655580188</v>
      </c>
      <c r="E8" s="3">
        <f>AVERAGE(Forecasting_Tuning!$B$13:$B$24)*Forecasting_Ratio!D7</f>
        <v>113888.6282572309</v>
      </c>
      <c r="F8" s="3">
        <f>AVERAGE(Forecasting_Tuning!$E$13:$E$24)*Forecasting_Ratio!E7</f>
        <v>22695.623819395933</v>
      </c>
      <c r="G8" s="3">
        <f>AVERAGE(Forecasting_Tuning!$E$13:$E$24)*Forecasting_Ratio!F7</f>
        <v>27996.044362447505</v>
      </c>
      <c r="H8" s="3">
        <f>AVERAGE(Forecasting_Tuning!$E$13:$E$24)*Forecasting_Ratio!G7</f>
        <v>21211.568705424292</v>
      </c>
      <c r="I8" s="3">
        <f>AVERAGE(Forecasting_Tuning!$H$13:$H$24)*Forecasting_Ratio!H7</f>
        <v>19813.126564988928</v>
      </c>
      <c r="J8" s="3">
        <f>AVERAGE(Forecasting_Tuning!$H$13:$H$24)*Forecasting_Ratio!I7</f>
        <v>22018.176093724771</v>
      </c>
      <c r="K8" s="3">
        <f>AVERAGE(Forecasting_Tuning!$H$13:$H$24)*Forecasting_Ratio!J7</f>
        <v>19654.812545895667</v>
      </c>
      <c r="L8" s="3">
        <f>AVERAGE(Forecasting_Tuning!$K$13:$K$24)*Forecasting_Ratio!K7</f>
        <v>25859.536172036227</v>
      </c>
      <c r="M8" s="3">
        <f>AVERAGE(Forecasting_Tuning!$K$13:$K$24)*Forecasting_Ratio!L7</f>
        <v>30946.959692897442</v>
      </c>
      <c r="N8" s="3">
        <f>AVERAGE(Forecasting_Tuning!$K$13:$K$24)*Forecasting_Ratio!M7</f>
        <v>24823.43271669159</v>
      </c>
      <c r="O8" s="3">
        <f>AVERAGE(Forecasting_Tuning!$N$13:$N$24)*Forecasting_Ratio!N7</f>
        <v>34068.90625660088</v>
      </c>
      <c r="P8" s="3">
        <f>AVERAGE(Forecasting_Tuning!$N$13:$N$24)*Forecasting_Ratio!O7</f>
        <v>40446.250290653814</v>
      </c>
      <c r="Q8" s="3">
        <f>AVERAGE(Forecasting_Tuning!$N$13:$N$24)*Forecasting_Ratio!P7</f>
        <v>32745.117465371437</v>
      </c>
    </row>
    <row r="9" spans="2:17" hidden="1" x14ac:dyDescent="0.45">
      <c r="B9" s="30">
        <v>45536</v>
      </c>
      <c r="C9" s="3">
        <f>AVERAGE(Forecasting_Tuning!$B$13:$B$24)*Forecasting_Ratio!B8</f>
        <v>120494.29042881058</v>
      </c>
      <c r="D9" s="3">
        <f>AVERAGE(Forecasting_Tuning!$B$13:$B$24)*Forecasting_Ratio!C8</f>
        <v>137055.92459035356</v>
      </c>
      <c r="E9" s="3">
        <f>AVERAGE(Forecasting_Tuning!$B$13:$B$24)*Forecasting_Ratio!D8</f>
        <v>104859.83313254734</v>
      </c>
      <c r="F9" s="3">
        <f>AVERAGE(Forecasting_Tuning!$E$13:$E$24)*Forecasting_Ratio!E8</f>
        <v>22703.687303935436</v>
      </c>
      <c r="G9" s="3">
        <f>AVERAGE(Forecasting_Tuning!$E$13:$E$24)*Forecasting_Ratio!F8</f>
        <v>26992.993630571375</v>
      </c>
      <c r="H9" s="3">
        <f>AVERAGE(Forecasting_Tuning!$E$13:$E$24)*Forecasting_Ratio!G8</f>
        <v>19751.820907165933</v>
      </c>
      <c r="I9" s="3">
        <f>AVERAGE(Forecasting_Tuning!$H$13:$H$24)*Forecasting_Ratio!H8</f>
        <v>20597.632465190425</v>
      </c>
      <c r="J9" s="3">
        <f>AVERAGE(Forecasting_Tuning!$H$13:$H$24)*Forecasting_Ratio!I8</f>
        <v>20338.618642775553</v>
      </c>
      <c r="K9" s="3">
        <f>AVERAGE(Forecasting_Tuning!$H$13:$H$24)*Forecasting_Ratio!J8</f>
        <v>17234.675281448242</v>
      </c>
      <c r="L9" s="3">
        <f>AVERAGE(Forecasting_Tuning!$K$13:$K$24)*Forecasting_Ratio!K8</f>
        <v>27328.907167516514</v>
      </c>
      <c r="M9" s="3">
        <f>AVERAGE(Forecasting_Tuning!$K$13:$K$24)*Forecasting_Ratio!L8</f>
        <v>31507.968564984218</v>
      </c>
      <c r="N9" s="3">
        <f>AVERAGE(Forecasting_Tuning!$K$13:$K$24)*Forecasting_Ratio!M8</f>
        <v>21673.268716916824</v>
      </c>
      <c r="O9" s="3">
        <f>AVERAGE(Forecasting_Tuning!$N$13:$N$24)*Forecasting_Ratio!N8</f>
        <v>34794.893246088141</v>
      </c>
      <c r="P9" s="3">
        <f>AVERAGE(Forecasting_Tuning!$N$13:$N$24)*Forecasting_Ratio!O8</f>
        <v>39187.688939006985</v>
      </c>
      <c r="Q9" s="3">
        <f>AVERAGE(Forecasting_Tuning!$N$13:$N$24)*Forecasting_Ratio!P8</f>
        <v>30648.970143024271</v>
      </c>
    </row>
    <row r="10" spans="2:17" hidden="1" x14ac:dyDescent="0.45">
      <c r="B10" s="30">
        <v>45566</v>
      </c>
      <c r="C10" s="3">
        <f>AVERAGE(Forecasting_Tuning!$B$13:$B$24)*Forecasting_Ratio!B9</f>
        <v>129090.36574181016</v>
      </c>
      <c r="D10" s="3">
        <f>AVERAGE(Forecasting_Tuning!$B$13:$B$24)*Forecasting_Ratio!C9</f>
        <v>140288.31311821021</v>
      </c>
      <c r="E10" s="3">
        <f>AVERAGE(Forecasting_Tuning!$B$13:$B$24)*Forecasting_Ratio!D9</f>
        <v>100338.76552276894</v>
      </c>
      <c r="F10" s="3">
        <f>AVERAGE(Forecasting_Tuning!$E$13:$E$24)*Forecasting_Ratio!E9</f>
        <v>24302.921698517701</v>
      </c>
      <c r="G10" s="3">
        <f>AVERAGE(Forecasting_Tuning!$E$13:$E$24)*Forecasting_Ratio!F9</f>
        <v>27451.817587078513</v>
      </c>
      <c r="H10" s="3">
        <f>AVERAGE(Forecasting_Tuning!$E$13:$E$24)*Forecasting_Ratio!G9</f>
        <v>19021.058856116459</v>
      </c>
      <c r="I10" s="3">
        <f>AVERAGE(Forecasting_Tuning!$H$13:$H$24)*Forecasting_Ratio!H9</f>
        <v>20648.202497581868</v>
      </c>
      <c r="J10" s="3">
        <f>AVERAGE(Forecasting_Tuning!$H$13:$H$24)*Forecasting_Ratio!I9</f>
        <v>22034.625862868328</v>
      </c>
      <c r="K10" s="3">
        <f>AVERAGE(Forecasting_Tuning!$H$13:$H$24)*Forecasting_Ratio!J9</f>
        <v>17753.003104547035</v>
      </c>
      <c r="L10" s="3">
        <f>AVERAGE(Forecasting_Tuning!$K$13:$K$24)*Forecasting_Ratio!K9</f>
        <v>29809.226893107094</v>
      </c>
      <c r="M10" s="3">
        <f>AVERAGE(Forecasting_Tuning!$K$13:$K$24)*Forecasting_Ratio!L9</f>
        <v>31600.184830431037</v>
      </c>
      <c r="N10" s="3">
        <f>AVERAGE(Forecasting_Tuning!$K$13:$K$24)*Forecasting_Ratio!M9</f>
        <v>19919.1387864106</v>
      </c>
      <c r="O10" s="3">
        <f>AVERAGE(Forecasting_Tuning!$N$13:$N$24)*Forecasting_Ratio!N9</f>
        <v>36640.326962330815</v>
      </c>
      <c r="P10" s="3">
        <f>AVERAGE(Forecasting_Tuning!$N$13:$N$24)*Forecasting_Ratio!O9</f>
        <v>40186.003980584625</v>
      </c>
      <c r="Q10" s="3">
        <f>AVERAGE(Forecasting_Tuning!$N$13:$N$24)*Forecasting_Ratio!P9</f>
        <v>29299.516379582183</v>
      </c>
    </row>
    <row r="11" spans="2:17" hidden="1" x14ac:dyDescent="0.45">
      <c r="B11" s="30">
        <v>45597</v>
      </c>
      <c r="C11" s="3">
        <f>AVERAGE(Forecasting_Tuning!$B$13:$B$24)*Forecasting_Ratio!B10</f>
        <v>129869.78678131214</v>
      </c>
      <c r="D11" s="3">
        <f>AVERAGE(Forecasting_Tuning!$B$13:$B$24)*Forecasting_Ratio!C10</f>
        <v>151440.48788854523</v>
      </c>
      <c r="E11" s="3">
        <f>AVERAGE(Forecasting_Tuning!$B$13:$B$24)*Forecasting_Ratio!D10</f>
        <v>100636.1455743032</v>
      </c>
      <c r="F11" s="3">
        <f>AVERAGE(Forecasting_Tuning!$E$13:$E$24)*Forecasting_Ratio!E10</f>
        <v>24106.756986227731</v>
      </c>
      <c r="G11" s="3">
        <f>AVERAGE(Forecasting_Tuning!$E$13:$E$24)*Forecasting_Ratio!F10</f>
        <v>29819.373509971061</v>
      </c>
      <c r="H11" s="3">
        <f>AVERAGE(Forecasting_Tuning!$E$13:$E$24)*Forecasting_Ratio!G10</f>
        <v>19074.441461009857</v>
      </c>
      <c r="I11" s="3">
        <f>AVERAGE(Forecasting_Tuning!$H$13:$H$24)*Forecasting_Ratio!H10</f>
        <v>19960.974368434894</v>
      </c>
      <c r="J11" s="3">
        <f>AVERAGE(Forecasting_Tuning!$H$13:$H$24)*Forecasting_Ratio!I10</f>
        <v>24763.246328468911</v>
      </c>
      <c r="K11" s="3">
        <f>AVERAGE(Forecasting_Tuning!$H$13:$H$24)*Forecasting_Ratio!J10</f>
        <v>17992.605398897136</v>
      </c>
      <c r="L11" s="3">
        <f>AVERAGE(Forecasting_Tuning!$K$13:$K$24)*Forecasting_Ratio!K10</f>
        <v>28349.109432913861</v>
      </c>
      <c r="M11" s="3">
        <f>AVERAGE(Forecasting_Tuning!$K$13:$K$24)*Forecasting_Ratio!L10</f>
        <v>33925.826927387207</v>
      </c>
      <c r="N11" s="3">
        <f>AVERAGE(Forecasting_Tuning!$K$13:$K$24)*Forecasting_Ratio!M10</f>
        <v>21700.470919786516</v>
      </c>
      <c r="O11" s="3">
        <f>AVERAGE(Forecasting_Tuning!$N$13:$N$24)*Forecasting_Ratio!N10</f>
        <v>36709.185908185696</v>
      </c>
      <c r="P11" s="3">
        <f>AVERAGE(Forecasting_Tuning!$N$13:$N$24)*Forecasting_Ratio!O10</f>
        <v>42858.792596972118</v>
      </c>
      <c r="Q11" s="3">
        <f>AVERAGE(Forecasting_Tuning!$N$13:$N$24)*Forecasting_Ratio!P10</f>
        <v>29624.71078259766</v>
      </c>
    </row>
    <row r="12" spans="2:17" hidden="1" x14ac:dyDescent="0.45">
      <c r="B12" s="30">
        <v>45627</v>
      </c>
      <c r="C12" s="3">
        <f>AVERAGE(Forecasting_Tuning!$B$13:$B$24)*Forecasting_Ratio!B11</f>
        <v>129236.73176114963</v>
      </c>
      <c r="D12" s="3">
        <f>AVERAGE(Forecasting_Tuning!$B$13:$B$24)*Forecasting_Ratio!C11</f>
        <v>138735.38517767334</v>
      </c>
      <c r="E12" s="3">
        <f>AVERAGE(Forecasting_Tuning!$B$13:$B$24)*Forecasting_Ratio!D11</f>
        <v>118723.82529121575</v>
      </c>
      <c r="F12" s="3">
        <f>AVERAGE(Forecasting_Tuning!$E$13:$E$24)*Forecasting_Ratio!E11</f>
        <v>24207.375249829343</v>
      </c>
      <c r="G12" s="3">
        <f>AVERAGE(Forecasting_Tuning!$E$13:$E$24)*Forecasting_Ratio!F11</f>
        <v>27225.759550945</v>
      </c>
      <c r="H12" s="3">
        <f>AVERAGE(Forecasting_Tuning!$E$13:$E$24)*Forecasting_Ratio!G11</f>
        <v>20638.056289104585</v>
      </c>
      <c r="I12" s="3">
        <f>AVERAGE(Forecasting_Tuning!$H$13:$H$24)*Forecasting_Ratio!H11</f>
        <v>22033.645280522782</v>
      </c>
      <c r="J12" s="3">
        <f>AVERAGE(Forecasting_Tuning!$H$13:$H$24)*Forecasting_Ratio!I11</f>
        <v>20763.891202471026</v>
      </c>
      <c r="K12" s="3">
        <f>AVERAGE(Forecasting_Tuning!$H$13:$H$24)*Forecasting_Ratio!J11</f>
        <v>18165.34798678906</v>
      </c>
      <c r="L12" s="3">
        <f>AVERAGE(Forecasting_Tuning!$K$13:$K$24)*Forecasting_Ratio!K11</f>
        <v>28574.890375794173</v>
      </c>
      <c r="M12" s="3">
        <f>AVERAGE(Forecasting_Tuning!$K$13:$K$24)*Forecasting_Ratio!L11</f>
        <v>31014.499864245456</v>
      </c>
      <c r="N12" s="3">
        <f>AVERAGE(Forecasting_Tuning!$K$13:$K$24)*Forecasting_Ratio!M11</f>
        <v>23434.099483320566</v>
      </c>
      <c r="O12" s="3">
        <f>AVERAGE(Forecasting_Tuning!$N$13:$N$24)*Forecasting_Ratio!N11</f>
        <v>35996.677393901278</v>
      </c>
      <c r="P12" s="3">
        <f>AVERAGE(Forecasting_Tuning!$N$13:$N$24)*Forecasting_Ratio!O11</f>
        <v>39364.724869779937</v>
      </c>
      <c r="Q12" s="3">
        <f>AVERAGE(Forecasting_Tuning!$N$13:$N$24)*Forecasting_Ratio!P11</f>
        <v>32330.881322026369</v>
      </c>
    </row>
    <row r="13" spans="2:17" x14ac:dyDescent="0.45">
      <c r="B13" s="33">
        <v>45658</v>
      </c>
      <c r="C13" s="3">
        <f>AVERAGE(Forecasting_Tuning!$B$13:$B$24)*Forecasting_Ratio!B12</f>
        <v>122157.5156158427</v>
      </c>
      <c r="D13" s="3">
        <f>AVERAGE(Forecasting_Tuning!$B$13:$B$24)*Forecasting_Ratio!C12</f>
        <v>140826.9196255281</v>
      </c>
      <c r="E13" s="3">
        <f>AVERAGE(Forecasting_Tuning!$B$13:$B$24)*Forecasting_Ratio!D12</f>
        <v>106056.10204566544</v>
      </c>
      <c r="F13" s="3">
        <f>AVERAGE(Forecasting_Tuning!$E$13:$E$24)*Forecasting_Ratio!E12</f>
        <v>23514.149303621725</v>
      </c>
      <c r="G13" s="3">
        <f>AVERAGE(Forecasting_Tuning!$E$13:$E$24)*Forecasting_Ratio!F12</f>
        <v>29131.71019947475</v>
      </c>
      <c r="H13" s="3">
        <f>AVERAGE(Forecasting_Tuning!$E$13:$E$24)*Forecasting_Ratio!G12</f>
        <v>20258.41808801725</v>
      </c>
      <c r="I13" s="3">
        <f>AVERAGE(Forecasting_Tuning!$H$13:$H$24)*Forecasting_Ratio!H12</f>
        <v>20208.9530573351</v>
      </c>
      <c r="J13" s="3">
        <f>AVERAGE(Forecasting_Tuning!$H$13:$H$24)*Forecasting_Ratio!I12</f>
        <v>23911.100318345383</v>
      </c>
      <c r="K13" s="3">
        <f>AVERAGE(Forecasting_Tuning!$H$13:$H$24)*Forecasting_Ratio!J12</f>
        <v>18656.701690572234</v>
      </c>
      <c r="L13" s="3">
        <f>AVERAGE(Forecasting_Tuning!$K$13:$K$24)*Forecasting_Ratio!K12</f>
        <v>26511.581111552059</v>
      </c>
      <c r="M13" s="3">
        <f>AVERAGE(Forecasting_Tuning!$K$13:$K$24)*Forecasting_Ratio!L12</f>
        <v>32676.432408644101</v>
      </c>
      <c r="N13" s="3">
        <f>AVERAGE(Forecasting_Tuning!$K$13:$K$24)*Forecasting_Ratio!M12</f>
        <v>23563.819024345488</v>
      </c>
      <c r="O13" s="3">
        <f>AVERAGE(Forecasting_Tuning!$N$13:$N$24)*Forecasting_Ratio!N12</f>
        <v>34526.082761760728</v>
      </c>
      <c r="P13" s="3">
        <f>AVERAGE(Forecasting_Tuning!$N$13:$N$24)*Forecasting_Ratio!O12</f>
        <v>42253.819059198824</v>
      </c>
      <c r="Q13" s="3">
        <f>AVERAGE(Forecasting_Tuning!$N$13:$N$24)*Forecasting_Ratio!P12</f>
        <v>30907.909460018742</v>
      </c>
    </row>
    <row r="14" spans="2:17" x14ac:dyDescent="0.45">
      <c r="B14" s="33">
        <v>45689</v>
      </c>
      <c r="C14" s="3">
        <f>AVERAGE(Forecasting_Tuning!$B$13:$B$24)*Forecasting_Ratio!B13</f>
        <v>111330.72665869167</v>
      </c>
      <c r="D14" s="3">
        <f>AVERAGE(Forecasting_Tuning!$B$13:$B$24)*Forecasting_Ratio!C13</f>
        <v>138695.16870436532</v>
      </c>
      <c r="E14" s="3">
        <f>AVERAGE(Forecasting_Tuning!$B$13:$B$24)*Forecasting_Ratio!D13</f>
        <v>104329.17881651051</v>
      </c>
      <c r="F14" s="3">
        <f>AVERAGE(Forecasting_Tuning!$E$13:$E$24)*Forecasting_Ratio!E13</f>
        <v>22216.793072263245</v>
      </c>
      <c r="G14" s="3">
        <f>AVERAGE(Forecasting_Tuning!$E$13:$E$24)*Forecasting_Ratio!F13</f>
        <v>26055.52590628319</v>
      </c>
      <c r="H14" s="3">
        <f>AVERAGE(Forecasting_Tuning!$E$13:$E$24)*Forecasting_Ratio!G13</f>
        <v>19430.567008628383</v>
      </c>
      <c r="I14" s="3">
        <f>AVERAGE(Forecasting_Tuning!$H$13:$H$24)*Forecasting_Ratio!H13</f>
        <v>18440.591447616862</v>
      </c>
      <c r="J14" s="3">
        <f>AVERAGE(Forecasting_Tuning!$H$13:$H$24)*Forecasting_Ratio!I13</f>
        <v>19844.14498612337</v>
      </c>
      <c r="K14" s="3">
        <f>AVERAGE(Forecasting_Tuning!$H$13:$H$24)*Forecasting_Ratio!J13</f>
        <v>18385.098491613116</v>
      </c>
      <c r="L14" s="3">
        <f>AVERAGE(Forecasting_Tuning!$K$13:$K$24)*Forecasting_Ratio!K13</f>
        <v>24848.268354502237</v>
      </c>
      <c r="M14" s="3">
        <f>AVERAGE(Forecasting_Tuning!$K$13:$K$24)*Forecasting_Ratio!L13</f>
        <v>28752.887976976697</v>
      </c>
      <c r="N14" s="3">
        <f>AVERAGE(Forecasting_Tuning!$K$13:$K$24)*Forecasting_Ratio!M13</f>
        <v>22758.990266645473</v>
      </c>
      <c r="O14" s="3">
        <f>AVERAGE(Forecasting_Tuning!$N$13:$N$24)*Forecasting_Ratio!N13</f>
        <v>32901.446826726562</v>
      </c>
      <c r="P14" s="3">
        <f>AVERAGE(Forecasting_Tuning!$N$13:$N$24)*Forecasting_Ratio!O13</f>
        <v>38131.618980368505</v>
      </c>
      <c r="Q14" s="3">
        <f>AVERAGE(Forecasting_Tuning!$N$13:$N$24)*Forecasting_Ratio!P13</f>
        <v>30140.664019895707</v>
      </c>
    </row>
    <row r="15" spans="2:17" x14ac:dyDescent="0.45">
      <c r="B15" s="33">
        <v>45717</v>
      </c>
      <c r="C15" s="3">
        <f>AVERAGE(Forecasting_Tuning!$B$13:$B$24)*Forecasting_Ratio!B14</f>
        <v>111696.62385861074</v>
      </c>
      <c r="D15" s="3">
        <f>AVERAGE(Forecasting_Tuning!$B$13:$B$24)*Forecasting_Ratio!C14</f>
        <v>145585.67473605336</v>
      </c>
      <c r="E15" s="3">
        <f>AVERAGE(Forecasting_Tuning!$B$13:$B$24)*Forecasting_Ratio!D14</f>
        <v>100675.88575435331</v>
      </c>
      <c r="F15" s="3">
        <f>AVERAGE(Forecasting_Tuning!$E$13:$E$24)*Forecasting_Ratio!E14</f>
        <v>22817.183770381293</v>
      </c>
      <c r="G15" s="3">
        <f>AVERAGE(Forecasting_Tuning!$E$13:$E$24)*Forecasting_Ratio!F14</f>
        <v>27887.292497049526</v>
      </c>
      <c r="H15" s="3">
        <f>AVERAGE(Forecasting_Tuning!$E$13:$E$24)*Forecasting_Ratio!G14</f>
        <v>19654.287802866391</v>
      </c>
      <c r="I15" s="3">
        <f>AVERAGE(Forecasting_Tuning!$H$13:$H$24)*Forecasting_Ratio!H14</f>
        <v>18458.742226951661</v>
      </c>
      <c r="J15" s="3">
        <f>AVERAGE(Forecasting_Tuning!$H$13:$H$24)*Forecasting_Ratio!I14</f>
        <v>22573.645974646483</v>
      </c>
      <c r="K15" s="3">
        <f>AVERAGE(Forecasting_Tuning!$H$13:$H$24)*Forecasting_Ratio!J14</f>
        <v>17902.211716145994</v>
      </c>
      <c r="L15" s="3">
        <f>AVERAGE(Forecasting_Tuning!$K$13:$K$24)*Forecasting_Ratio!K14</f>
        <v>24634.586143103559</v>
      </c>
      <c r="M15" s="3">
        <f>AVERAGE(Forecasting_Tuning!$K$13:$K$24)*Forecasting_Ratio!L14</f>
        <v>31851.253451638888</v>
      </c>
      <c r="N15" s="3">
        <f>AVERAGE(Forecasting_Tuning!$K$13:$K$24)*Forecasting_Ratio!M14</f>
        <v>22258.342098873658</v>
      </c>
      <c r="O15" s="3">
        <f>AVERAGE(Forecasting_Tuning!$N$13:$N$24)*Forecasting_Ratio!N14</f>
        <v>32700.631513536184</v>
      </c>
      <c r="P15" s="3">
        <f>AVERAGE(Forecasting_Tuning!$N$13:$N$24)*Forecasting_Ratio!O14</f>
        <v>41611.160682471629</v>
      </c>
      <c r="Q15" s="3">
        <f>AVERAGE(Forecasting_Tuning!$N$13:$N$24)*Forecasting_Ratio!P14</f>
        <v>29406.575977954937</v>
      </c>
    </row>
    <row r="16" spans="2:17" x14ac:dyDescent="0.45">
      <c r="B16" s="33">
        <v>45748</v>
      </c>
      <c r="C16" s="3">
        <f>AVERAGE(Forecasting_Tuning!$B$13:$B$24)*Forecasting_Ratio!B15</f>
        <v>120138.12737795858</v>
      </c>
      <c r="D16" s="3">
        <f>AVERAGE(Forecasting_Tuning!$B$13:$B$24)*Forecasting_Ratio!C15</f>
        <v>144691.8432266553</v>
      </c>
      <c r="E16" s="3">
        <f>AVERAGE(Forecasting_Tuning!$B$13:$B$24)*Forecasting_Ratio!D15</f>
        <v>94297.094907528823</v>
      </c>
      <c r="F16" s="3">
        <f>AVERAGE(Forecasting_Tuning!$E$13:$E$24)*Forecasting_Ratio!E15</f>
        <v>24124.636886728364</v>
      </c>
      <c r="G16" s="3">
        <f>AVERAGE(Forecasting_Tuning!$E$13:$E$24)*Forecasting_Ratio!F15</f>
        <v>28251.785370653972</v>
      </c>
      <c r="H16" s="3">
        <f>AVERAGE(Forecasting_Tuning!$E$13:$E$24)*Forecasting_Ratio!G15</f>
        <v>17979.280026031764</v>
      </c>
      <c r="I16" s="3">
        <f>AVERAGE(Forecasting_Tuning!$H$13:$H$24)*Forecasting_Ratio!H15</f>
        <v>19893.514305438639</v>
      </c>
      <c r="J16" s="3">
        <f>AVERAGE(Forecasting_Tuning!$H$13:$H$24)*Forecasting_Ratio!I15</f>
        <v>22567.522337958009</v>
      </c>
      <c r="K16" s="3">
        <f>AVERAGE(Forecasting_Tuning!$H$13:$H$24)*Forecasting_Ratio!J15</f>
        <v>17775.716593571287</v>
      </c>
      <c r="L16" s="3">
        <f>AVERAGE(Forecasting_Tuning!$K$13:$K$24)*Forecasting_Ratio!K15</f>
        <v>26863.837247486288</v>
      </c>
      <c r="M16" s="3">
        <f>AVERAGE(Forecasting_Tuning!$K$13:$K$24)*Forecasting_Ratio!L15</f>
        <v>31675.569234278129</v>
      </c>
      <c r="N16" s="3">
        <f>AVERAGE(Forecasting_Tuning!$K$13:$K$24)*Forecasting_Ratio!M15</f>
        <v>22141.263604997552</v>
      </c>
      <c r="O16" s="3">
        <f>AVERAGE(Forecasting_Tuning!$N$13:$N$24)*Forecasting_Ratio!N15</f>
        <v>36007.711586036239</v>
      </c>
      <c r="P16" s="3">
        <f>AVERAGE(Forecasting_Tuning!$N$13:$N$24)*Forecasting_Ratio!O15</f>
        <v>42036.046916326719</v>
      </c>
      <c r="Q16" s="3">
        <f>AVERAGE(Forecasting_Tuning!$N$13:$N$24)*Forecasting_Ratio!P15</f>
        <v>28690.331202409619</v>
      </c>
    </row>
    <row r="17" spans="2:17" x14ac:dyDescent="0.45">
      <c r="B17" s="33">
        <v>45778</v>
      </c>
      <c r="C17" s="3">
        <f>AVERAGE(Forecasting_Tuning!$B$13:$B$24)*Forecasting_Ratio!B16</f>
        <v>122620.03992990316</v>
      </c>
      <c r="D17" s="3">
        <f>AVERAGE(Forecasting_Tuning!$B$13:$B$24)*Forecasting_Ratio!C16</f>
        <v>143773.87586753993</v>
      </c>
      <c r="E17" s="3">
        <f>AVERAGE(Forecasting_Tuning!$B$13:$B$24)*Forecasting_Ratio!D16</f>
        <v>104479.67285085836</v>
      </c>
      <c r="F17" s="3">
        <f>AVERAGE(Forecasting_Tuning!$E$13:$E$24)*Forecasting_Ratio!E16</f>
        <v>24281.208721308434</v>
      </c>
      <c r="G17" s="3">
        <f>AVERAGE(Forecasting_Tuning!$E$13:$E$24)*Forecasting_Ratio!F16</f>
        <v>27991.346506237536</v>
      </c>
      <c r="H17" s="3">
        <f>AVERAGE(Forecasting_Tuning!$E$13:$E$24)*Forecasting_Ratio!G16</f>
        <v>20036.520342457741</v>
      </c>
      <c r="I17" s="3">
        <f>AVERAGE(Forecasting_Tuning!$H$13:$H$24)*Forecasting_Ratio!H16</f>
        <v>20725.248253302896</v>
      </c>
      <c r="J17" s="3">
        <f>AVERAGE(Forecasting_Tuning!$H$13:$H$24)*Forecasting_Ratio!I16</f>
        <v>22372.36643931087</v>
      </c>
      <c r="K17" s="3">
        <f>AVERAGE(Forecasting_Tuning!$H$13:$H$24)*Forecasting_Ratio!J16</f>
        <v>18307.092165431153</v>
      </c>
      <c r="L17" s="3">
        <f>AVERAGE(Forecasting_Tuning!$K$13:$K$24)*Forecasting_Ratio!K16</f>
        <v>27211.828673640408</v>
      </c>
      <c r="M17" s="3">
        <f>AVERAGE(Forecasting_Tuning!$K$13:$K$24)*Forecasting_Ratio!L16</f>
        <v>31325.849417912352</v>
      </c>
      <c r="N17" s="3">
        <f>AVERAGE(Forecasting_Tuning!$K$13:$K$24)*Forecasting_Ratio!M16</f>
        <v>23170.719405681954</v>
      </c>
      <c r="O17" s="3">
        <f>AVERAGE(Forecasting_Tuning!$N$13:$N$24)*Forecasting_Ratio!N16</f>
        <v>36954.941111495362</v>
      </c>
      <c r="P17" s="3">
        <f>AVERAGE(Forecasting_Tuning!$N$13:$N$24)*Forecasting_Ratio!O16</f>
        <v>41254.050926255666</v>
      </c>
      <c r="Q17" s="3">
        <f>AVERAGE(Forecasting_Tuning!$N$13:$N$24)*Forecasting_Ratio!P16</f>
        <v>30342.526882972317</v>
      </c>
    </row>
    <row r="18" spans="2:17" x14ac:dyDescent="0.45">
      <c r="B18" s="33">
        <v>45809</v>
      </c>
      <c r="C18" s="3">
        <f>AVERAGE(Forecasting_Tuning!$B$13:$B$24)*Forecasting_Ratio!B17</f>
        <v>119881.439501427</v>
      </c>
      <c r="D18" s="3">
        <f>AVERAGE(Forecasting_Tuning!$B$13:$B$24)*Forecasting_Ratio!C17</f>
        <v>140698.33022453898</v>
      </c>
      <c r="E18" s="3">
        <f>AVERAGE(Forecasting_Tuning!$B$13:$B$24)*Forecasting_Ratio!D17</f>
        <v>97585.869662034413</v>
      </c>
      <c r="F18" s="3">
        <f>AVERAGE(Forecasting_Tuning!$E$13:$E$24)*Forecasting_Ratio!E17</f>
        <v>23413.180453735786</v>
      </c>
      <c r="G18" s="3">
        <f>AVERAGE(Forecasting_Tuning!$E$13:$E$24)*Forecasting_Ratio!F17</f>
        <v>27347.670088214683</v>
      </c>
      <c r="H18" s="3">
        <f>AVERAGE(Forecasting_Tuning!$E$13:$E$24)*Forecasting_Ratio!G17</f>
        <v>18723.831804264733</v>
      </c>
      <c r="I18" s="3">
        <f>AVERAGE(Forecasting_Tuning!$H$13:$H$24)*Forecasting_Ratio!H17</f>
        <v>19954.270387092936</v>
      </c>
      <c r="J18" s="3">
        <f>AVERAGE(Forecasting_Tuning!$H$13:$H$24)*Forecasting_Ratio!I17</f>
        <v>21916.495708057617</v>
      </c>
      <c r="K18" s="3">
        <f>AVERAGE(Forecasting_Tuning!$H$13:$H$24)*Forecasting_Ratio!J17</f>
        <v>17266.234023466957</v>
      </c>
      <c r="L18" s="3">
        <f>AVERAGE(Forecasting_Tuning!$K$13:$K$24)*Forecasting_Ratio!K17</f>
        <v>26103.903957346563</v>
      </c>
      <c r="M18" s="3">
        <f>AVERAGE(Forecasting_Tuning!$K$13:$K$24)*Forecasting_Ratio!L17</f>
        <v>30784.358059908034</v>
      </c>
      <c r="N18" s="3">
        <f>AVERAGE(Forecasting_Tuning!$K$13:$K$24)*Forecasting_Ratio!M17</f>
        <v>21572.80935969131</v>
      </c>
      <c r="O18" s="3">
        <f>AVERAGE(Forecasting_Tuning!$N$13:$N$24)*Forecasting_Ratio!N17</f>
        <v>35315.4557028856</v>
      </c>
      <c r="P18" s="3">
        <f>AVERAGE(Forecasting_Tuning!$N$13:$N$24)*Forecasting_Ratio!O17</f>
        <v>40371.385392117874</v>
      </c>
      <c r="Q18" s="3">
        <f>AVERAGE(Forecasting_Tuning!$N$13:$N$24)*Forecasting_Ratio!P17</f>
        <v>28373.552116813527</v>
      </c>
    </row>
    <row r="19" spans="2:17" x14ac:dyDescent="0.45">
      <c r="B19" s="33">
        <v>45839</v>
      </c>
      <c r="C19" s="3">
        <f>AVERAGE(Forecasting_Tuning!$B$13:$B$24)*Forecasting_Ratio!B18</f>
        <v>116205.87230700081</v>
      </c>
      <c r="D19" s="3">
        <f>AVERAGE(Forecasting_Tuning!$B$13:$B$24)*Forecasting_Ratio!C18</f>
        <v>137912.68722408079</v>
      </c>
      <c r="E19" s="3">
        <f>AVERAGE(Forecasting_Tuning!$B$13:$B$24)*Forecasting_Ratio!D18</f>
        <v>106995.10491649107</v>
      </c>
      <c r="F19" s="3">
        <f>AVERAGE(Forecasting_Tuning!$E$13:$E$24)*Forecasting_Ratio!E18</f>
        <v>22085.486822573617</v>
      </c>
      <c r="G19" s="3">
        <f>AVERAGE(Forecasting_Tuning!$E$13:$E$24)*Forecasting_Ratio!F18</f>
        <v>28697.684379478949</v>
      </c>
      <c r="H19" s="3">
        <f>AVERAGE(Forecasting_Tuning!$E$13:$E$24)*Forecasting_Ratio!G18</f>
        <v>18986.888379604134</v>
      </c>
      <c r="I19" s="3">
        <f>AVERAGE(Forecasting_Tuning!$H$13:$H$24)*Forecasting_Ratio!H18</f>
        <v>19407.685782934896</v>
      </c>
      <c r="J19" s="3">
        <f>AVERAGE(Forecasting_Tuning!$H$13:$H$24)*Forecasting_Ratio!I18</f>
        <v>21783.116497179522</v>
      </c>
      <c r="K19" s="3">
        <f>AVERAGE(Forecasting_Tuning!$H$13:$H$24)*Forecasting_Ratio!J18</f>
        <v>18553.218334161782</v>
      </c>
      <c r="L19" s="3">
        <f>AVERAGE(Forecasting_Tuning!$K$13:$K$24)*Forecasting_Ratio!K18</f>
        <v>22991.764542228353</v>
      </c>
      <c r="M19" s="3">
        <f>AVERAGE(Forecasting_Tuning!$K$13:$K$24)*Forecasting_Ratio!L18</f>
        <v>32333.394548836604</v>
      </c>
      <c r="N19" s="3">
        <f>AVERAGE(Forecasting_Tuning!$K$13:$K$24)*Forecasting_Ratio!M18</f>
        <v>21861.264390708344</v>
      </c>
      <c r="O19" s="3">
        <f>AVERAGE(Forecasting_Tuning!$N$13:$N$24)*Forecasting_Ratio!N18</f>
        <v>32403.720957448928</v>
      </c>
      <c r="P19" s="3">
        <f>AVERAGE(Forecasting_Tuning!$N$13:$N$24)*Forecasting_Ratio!O18</f>
        <v>40137.1183192272</v>
      </c>
      <c r="Q19" s="3">
        <f>AVERAGE(Forecasting_Tuning!$N$13:$N$24)*Forecasting_Ratio!P18</f>
        <v>30620.511704448341</v>
      </c>
    </row>
    <row r="20" spans="2:17" x14ac:dyDescent="0.45">
      <c r="B20" s="33">
        <v>45870</v>
      </c>
      <c r="C20" s="3">
        <f>AVERAGE(Forecasting_Tuning!$B$13:$B$24)*Forecasting_Ratio!B19</f>
        <v>118773.07003748283</v>
      </c>
      <c r="D20" s="3">
        <f>AVERAGE(Forecasting_Tuning!$B$13:$B$24)*Forecasting_Ratio!C19</f>
        <v>139506.73655580188</v>
      </c>
      <c r="E20" s="3">
        <f>AVERAGE(Forecasting_Tuning!$B$13:$B$24)*Forecasting_Ratio!D19</f>
        <v>113888.6282572309</v>
      </c>
      <c r="F20" s="3">
        <f>AVERAGE(Forecasting_Tuning!$E$13:$E$24)*Forecasting_Ratio!E19</f>
        <v>22695.623819395933</v>
      </c>
      <c r="G20" s="3">
        <f>AVERAGE(Forecasting_Tuning!$E$13:$E$24)*Forecasting_Ratio!F19</f>
        <v>27996.044362447505</v>
      </c>
      <c r="H20" s="3">
        <f>AVERAGE(Forecasting_Tuning!$E$13:$E$24)*Forecasting_Ratio!G19</f>
        <v>21211.568705424292</v>
      </c>
      <c r="I20" s="3">
        <f>AVERAGE(Forecasting_Tuning!$H$13:$H$24)*Forecasting_Ratio!H19</f>
        <v>19813.126564988928</v>
      </c>
      <c r="J20" s="3">
        <f>AVERAGE(Forecasting_Tuning!$H$13:$H$24)*Forecasting_Ratio!I19</f>
        <v>22018.176093724771</v>
      </c>
      <c r="K20" s="3">
        <f>AVERAGE(Forecasting_Tuning!$H$13:$H$24)*Forecasting_Ratio!J19</f>
        <v>19654.812545895667</v>
      </c>
      <c r="L20" s="3">
        <f>AVERAGE(Forecasting_Tuning!$K$13:$K$24)*Forecasting_Ratio!K19</f>
        <v>25859.536172036227</v>
      </c>
      <c r="M20" s="3">
        <f>AVERAGE(Forecasting_Tuning!$K$13:$K$24)*Forecasting_Ratio!L19</f>
        <v>30946.959692897442</v>
      </c>
      <c r="N20" s="3">
        <f>AVERAGE(Forecasting_Tuning!$K$13:$K$24)*Forecasting_Ratio!M19</f>
        <v>24823.43271669159</v>
      </c>
      <c r="O20" s="3">
        <f>AVERAGE(Forecasting_Tuning!$N$13:$N$24)*Forecasting_Ratio!N19</f>
        <v>34068.90625660088</v>
      </c>
      <c r="P20" s="3">
        <f>AVERAGE(Forecasting_Tuning!$N$13:$N$24)*Forecasting_Ratio!O19</f>
        <v>40446.250290653814</v>
      </c>
      <c r="Q20" s="3">
        <f>AVERAGE(Forecasting_Tuning!$N$13:$N$24)*Forecasting_Ratio!P19</f>
        <v>32745.117465371437</v>
      </c>
    </row>
    <row r="21" spans="2:17" x14ac:dyDescent="0.45">
      <c r="B21" s="33">
        <v>45901</v>
      </c>
      <c r="C21" s="3">
        <f>AVERAGE(Forecasting_Tuning!$B$13:$B$24)*Forecasting_Ratio!B20</f>
        <v>120494.29042881058</v>
      </c>
      <c r="D21" s="3">
        <f>AVERAGE(Forecasting_Tuning!$B$13:$B$24)*Forecasting_Ratio!C20</f>
        <v>137055.92459035356</v>
      </c>
      <c r="E21" s="3">
        <f>AVERAGE(Forecasting_Tuning!$B$13:$B$24)*Forecasting_Ratio!D20</f>
        <v>104859.83313254734</v>
      </c>
      <c r="F21" s="3">
        <f>AVERAGE(Forecasting_Tuning!$E$13:$E$24)*Forecasting_Ratio!E20</f>
        <v>22703.687303935436</v>
      </c>
      <c r="G21" s="3">
        <f>AVERAGE(Forecasting_Tuning!$E$13:$E$24)*Forecasting_Ratio!F20</f>
        <v>26992.993630571375</v>
      </c>
      <c r="H21" s="3">
        <f>AVERAGE(Forecasting_Tuning!$E$13:$E$24)*Forecasting_Ratio!G20</f>
        <v>19751.820907165933</v>
      </c>
      <c r="I21" s="3">
        <f>AVERAGE(Forecasting_Tuning!$H$13:$H$24)*Forecasting_Ratio!H20</f>
        <v>20597.632465190425</v>
      </c>
      <c r="J21" s="3">
        <f>AVERAGE(Forecasting_Tuning!$H$13:$H$24)*Forecasting_Ratio!I20</f>
        <v>20338.618642775553</v>
      </c>
      <c r="K21" s="3">
        <f>AVERAGE(Forecasting_Tuning!$H$13:$H$24)*Forecasting_Ratio!J20</f>
        <v>17234.675281448242</v>
      </c>
      <c r="L21" s="3">
        <f>AVERAGE(Forecasting_Tuning!$K$13:$K$24)*Forecasting_Ratio!K20</f>
        <v>27328.907167516514</v>
      </c>
      <c r="M21" s="3">
        <f>AVERAGE(Forecasting_Tuning!$K$13:$K$24)*Forecasting_Ratio!L20</f>
        <v>31507.968564984218</v>
      </c>
      <c r="N21" s="3">
        <f>AVERAGE(Forecasting_Tuning!$K$13:$K$24)*Forecasting_Ratio!M20</f>
        <v>21673.268716916824</v>
      </c>
      <c r="O21" s="3">
        <f>AVERAGE(Forecasting_Tuning!$N$13:$N$24)*Forecasting_Ratio!N20</f>
        <v>34794.893246088141</v>
      </c>
      <c r="P21" s="3">
        <f>AVERAGE(Forecasting_Tuning!$N$13:$N$24)*Forecasting_Ratio!O20</f>
        <v>39187.688939006985</v>
      </c>
      <c r="Q21" s="3">
        <f>AVERAGE(Forecasting_Tuning!$N$13:$N$24)*Forecasting_Ratio!P20</f>
        <v>30648.970143024271</v>
      </c>
    </row>
    <row r="22" spans="2:17" x14ac:dyDescent="0.45">
      <c r="B22" s="33">
        <v>45931</v>
      </c>
      <c r="C22" s="3">
        <f>AVERAGE(Forecasting_Tuning!$B$13:$B$24)*Forecasting_Ratio!B21</f>
        <v>129090.36574181016</v>
      </c>
      <c r="D22" s="3">
        <f>AVERAGE(Forecasting_Tuning!$B$13:$B$24)*Forecasting_Ratio!C21</f>
        <v>140288.31311821021</v>
      </c>
      <c r="E22" s="3">
        <f>AVERAGE(Forecasting_Tuning!$B$13:$B$24)*Forecasting_Ratio!D21</f>
        <v>100338.76552276894</v>
      </c>
      <c r="F22" s="3">
        <f>AVERAGE(Forecasting_Tuning!$E$13:$E$24)*Forecasting_Ratio!E21</f>
        <v>24302.921698517701</v>
      </c>
      <c r="G22" s="3">
        <f>AVERAGE(Forecasting_Tuning!$E$13:$E$24)*Forecasting_Ratio!F21</f>
        <v>27451.817587078513</v>
      </c>
      <c r="H22" s="3">
        <f>AVERAGE(Forecasting_Tuning!$E$13:$E$24)*Forecasting_Ratio!G21</f>
        <v>19021.058856116459</v>
      </c>
      <c r="I22" s="3">
        <f>AVERAGE(Forecasting_Tuning!$H$13:$H$24)*Forecasting_Ratio!H21</f>
        <v>20648.202497581868</v>
      </c>
      <c r="J22" s="3">
        <f>AVERAGE(Forecasting_Tuning!$H$13:$H$24)*Forecasting_Ratio!I21</f>
        <v>22034.625862868328</v>
      </c>
      <c r="K22" s="3">
        <f>AVERAGE(Forecasting_Tuning!$H$13:$H$24)*Forecasting_Ratio!J21</f>
        <v>17753.003104547035</v>
      </c>
      <c r="L22" s="3">
        <f>AVERAGE(Forecasting_Tuning!$K$13:$K$24)*Forecasting_Ratio!K21</f>
        <v>29809.226893107094</v>
      </c>
      <c r="M22" s="3">
        <f>AVERAGE(Forecasting_Tuning!$K$13:$K$24)*Forecasting_Ratio!L21</f>
        <v>31600.184830431037</v>
      </c>
      <c r="N22" s="3">
        <f>AVERAGE(Forecasting_Tuning!$K$13:$K$24)*Forecasting_Ratio!M21</f>
        <v>19919.1387864106</v>
      </c>
      <c r="O22" s="3">
        <f>AVERAGE(Forecasting_Tuning!$N$13:$N$24)*Forecasting_Ratio!N21</f>
        <v>36640.326962330815</v>
      </c>
      <c r="P22" s="3">
        <f>AVERAGE(Forecasting_Tuning!$N$13:$N$24)*Forecasting_Ratio!O21</f>
        <v>40186.003980584625</v>
      </c>
      <c r="Q22" s="3">
        <f>AVERAGE(Forecasting_Tuning!$N$13:$N$24)*Forecasting_Ratio!P21</f>
        <v>29299.516379582183</v>
      </c>
    </row>
    <row r="23" spans="2:17" x14ac:dyDescent="0.45">
      <c r="B23" s="33">
        <v>45962</v>
      </c>
      <c r="C23" s="3">
        <f>AVERAGE(Forecasting_Tuning!$B$13:$B$24)*Forecasting_Ratio!B22</f>
        <v>129869.78678131214</v>
      </c>
      <c r="D23" s="3">
        <f>AVERAGE(Forecasting_Tuning!$B$13:$B$24)*Forecasting_Ratio!C22</f>
        <v>151440.48788854523</v>
      </c>
      <c r="E23" s="3">
        <f>AVERAGE(Forecasting_Tuning!$B$13:$B$24)*Forecasting_Ratio!D22</f>
        <v>100636.1455743032</v>
      </c>
      <c r="F23" s="3">
        <f>AVERAGE(Forecasting_Tuning!$E$13:$E$24)*Forecasting_Ratio!E22</f>
        <v>24106.756986227731</v>
      </c>
      <c r="G23" s="3">
        <f>AVERAGE(Forecasting_Tuning!$E$13:$E$24)*Forecasting_Ratio!F22</f>
        <v>29819.373509971061</v>
      </c>
      <c r="H23" s="3">
        <f>AVERAGE(Forecasting_Tuning!$E$13:$E$24)*Forecasting_Ratio!G22</f>
        <v>19074.441461009857</v>
      </c>
      <c r="I23" s="3">
        <f>AVERAGE(Forecasting_Tuning!$H$13:$H$24)*Forecasting_Ratio!H22</f>
        <v>19960.974368434894</v>
      </c>
      <c r="J23" s="3">
        <f>AVERAGE(Forecasting_Tuning!$H$13:$H$24)*Forecasting_Ratio!I22</f>
        <v>24763.246328468911</v>
      </c>
      <c r="K23" s="3">
        <f>AVERAGE(Forecasting_Tuning!$H$13:$H$24)*Forecasting_Ratio!J22</f>
        <v>17992.605398897136</v>
      </c>
      <c r="L23" s="3">
        <f>AVERAGE(Forecasting_Tuning!$K$13:$K$24)*Forecasting_Ratio!K22</f>
        <v>28349.109432913861</v>
      </c>
      <c r="M23" s="3">
        <f>AVERAGE(Forecasting_Tuning!$K$13:$K$24)*Forecasting_Ratio!L22</f>
        <v>33925.826927387207</v>
      </c>
      <c r="N23" s="3">
        <f>AVERAGE(Forecasting_Tuning!$K$13:$K$24)*Forecasting_Ratio!M22</f>
        <v>21700.470919786516</v>
      </c>
      <c r="O23" s="3">
        <f>AVERAGE(Forecasting_Tuning!$N$13:$N$24)*Forecasting_Ratio!N22</f>
        <v>36709.185908185696</v>
      </c>
      <c r="P23" s="3">
        <f>AVERAGE(Forecasting_Tuning!$N$13:$N$24)*Forecasting_Ratio!O22</f>
        <v>42858.792596972118</v>
      </c>
      <c r="Q23" s="3">
        <f>AVERAGE(Forecasting_Tuning!$N$13:$N$24)*Forecasting_Ratio!P22</f>
        <v>29624.71078259766</v>
      </c>
    </row>
    <row r="24" spans="2:17" x14ac:dyDescent="0.45">
      <c r="B24" s="33">
        <v>45992</v>
      </c>
      <c r="C24" s="3">
        <f>AVERAGE(Forecasting_Tuning!$B$13:$B$24)*Forecasting_Ratio!B23</f>
        <v>129236.73176114963</v>
      </c>
      <c r="D24" s="3">
        <f>AVERAGE(Forecasting_Tuning!$B$13:$B$24)*Forecasting_Ratio!C23</f>
        <v>138735.38517767334</v>
      </c>
      <c r="E24" s="3">
        <f>AVERAGE(Forecasting_Tuning!$B$13:$B$24)*Forecasting_Ratio!D23</f>
        <v>118723.82529121575</v>
      </c>
      <c r="F24" s="3">
        <f>AVERAGE(Forecasting_Tuning!$E$13:$E$24)*Forecasting_Ratio!E23</f>
        <v>24207.375249829343</v>
      </c>
      <c r="G24" s="3">
        <f>AVERAGE(Forecasting_Tuning!$E$13:$E$24)*Forecasting_Ratio!F23</f>
        <v>27225.759550945</v>
      </c>
      <c r="H24" s="3">
        <f>AVERAGE(Forecasting_Tuning!$E$13:$E$24)*Forecasting_Ratio!G23</f>
        <v>20638.056289104585</v>
      </c>
      <c r="I24" s="3">
        <f>AVERAGE(Forecasting_Tuning!$H$13:$H$24)*Forecasting_Ratio!H23</f>
        <v>22033.645280522782</v>
      </c>
      <c r="J24" s="3">
        <f>AVERAGE(Forecasting_Tuning!$H$13:$H$24)*Forecasting_Ratio!I23</f>
        <v>20763.891202471026</v>
      </c>
      <c r="K24" s="3">
        <f>AVERAGE(Forecasting_Tuning!$H$13:$H$24)*Forecasting_Ratio!J23</f>
        <v>18165.34798678906</v>
      </c>
      <c r="L24" s="3">
        <f>AVERAGE(Forecasting_Tuning!$K$13:$K$24)*Forecasting_Ratio!K23</f>
        <v>28574.890375794173</v>
      </c>
      <c r="M24" s="3">
        <f>AVERAGE(Forecasting_Tuning!$K$13:$K$24)*Forecasting_Ratio!L23</f>
        <v>31014.499864245456</v>
      </c>
      <c r="N24" s="3">
        <f>AVERAGE(Forecasting_Tuning!$K$13:$K$24)*Forecasting_Ratio!M23</f>
        <v>23434.099483320566</v>
      </c>
      <c r="O24" s="3">
        <f>AVERAGE(Forecasting_Tuning!$N$13:$N$24)*Forecasting_Ratio!N23</f>
        <v>35996.677393901278</v>
      </c>
      <c r="P24" s="3">
        <f>AVERAGE(Forecasting_Tuning!$N$13:$N$24)*Forecasting_Ratio!O23</f>
        <v>39364.724869779937</v>
      </c>
      <c r="Q24" s="3">
        <f>AVERAGE(Forecasting_Tuning!$N$13:$N$24)*Forecasting_Ratio!P23</f>
        <v>32330.881322026369</v>
      </c>
    </row>
  </sheetData>
  <mergeCells count="6">
    <mergeCell ref="O2:Q2"/>
    <mergeCell ref="B2:B3"/>
    <mergeCell ref="C2:E2"/>
    <mergeCell ref="F2:H2"/>
    <mergeCell ref="I2:K2"/>
    <mergeCell ref="L2:N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6A038-0F0F-4650-849E-B44A81C63CC2}">
  <dimension ref="A2:Q62"/>
  <sheetViews>
    <sheetView showGridLines="0" zoomScale="70" zoomScaleNormal="70" workbookViewId="0">
      <selection activeCell="W16" sqref="W16"/>
    </sheetView>
  </sheetViews>
  <sheetFormatPr defaultRowHeight="17" x14ac:dyDescent="0.45"/>
  <cols>
    <col min="1" max="1" width="8.5" bestFit="1" customWidth="1"/>
    <col min="2" max="2" width="12.33203125" bestFit="1" customWidth="1"/>
    <col min="3" max="3" width="6.6640625" bestFit="1" customWidth="1"/>
    <col min="4" max="6" width="10" bestFit="1" customWidth="1"/>
    <col min="7" max="8" width="18.6640625" bestFit="1" customWidth="1"/>
    <col min="10" max="10" width="8.5" bestFit="1" customWidth="1"/>
    <col min="11" max="11" width="12.33203125" customWidth="1"/>
    <col min="12" max="12" width="6.6640625" bestFit="1" customWidth="1"/>
    <col min="13" max="14" width="10" bestFit="1" customWidth="1"/>
    <col min="15" max="15" width="11.25" bestFit="1" customWidth="1"/>
    <col min="16" max="17" width="18.6640625" bestFit="1" customWidth="1"/>
  </cols>
  <sheetData>
    <row r="2" spans="1:17" x14ac:dyDescent="0.45">
      <c r="A2" s="5" t="s">
        <v>6</v>
      </c>
      <c r="B2" s="5" t="s">
        <v>7</v>
      </c>
      <c r="C2" s="5" t="s">
        <v>79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J2" s="14" t="s">
        <v>89</v>
      </c>
      <c r="K2" s="14" t="s">
        <v>7</v>
      </c>
      <c r="L2" s="14" t="s">
        <v>79</v>
      </c>
      <c r="M2" s="14" t="s">
        <v>0</v>
      </c>
      <c r="N2" s="14" t="s">
        <v>90</v>
      </c>
      <c r="O2" s="14" t="s">
        <v>91</v>
      </c>
      <c r="P2" s="19" t="s">
        <v>3</v>
      </c>
      <c r="Q2" s="19" t="s">
        <v>4</v>
      </c>
    </row>
    <row r="3" spans="1:17" x14ac:dyDescent="0.45">
      <c r="A3" s="5" t="s">
        <v>8</v>
      </c>
      <c r="B3" s="5" t="s">
        <v>13</v>
      </c>
      <c r="C3" s="5">
        <v>1</v>
      </c>
      <c r="D3" s="13">
        <v>91023.290299999993</v>
      </c>
      <c r="E3" s="13">
        <v>107053.83869999999</v>
      </c>
      <c r="F3" s="13">
        <v>122157.5156</v>
      </c>
      <c r="G3" s="5">
        <v>34.204700000000003</v>
      </c>
      <c r="H3" s="5">
        <v>14.108499999999999</v>
      </c>
      <c r="J3" s="34" t="s">
        <v>8</v>
      </c>
      <c r="K3" s="34" t="s">
        <v>13</v>
      </c>
      <c r="L3" s="15">
        <v>1</v>
      </c>
      <c r="M3" s="3">
        <v>91023.290299999993</v>
      </c>
      <c r="N3" s="3">
        <v>107053.83869999999</v>
      </c>
      <c r="O3" s="28">
        <v>122157.5156</v>
      </c>
      <c r="P3" s="29">
        <v>34.204700000000003</v>
      </c>
      <c r="Q3" s="29">
        <v>14.108499999999999</v>
      </c>
    </row>
    <row r="4" spans="1:17" x14ac:dyDescent="0.45">
      <c r="A4" s="5"/>
      <c r="B4" s="5"/>
      <c r="C4" s="5">
        <v>2</v>
      </c>
      <c r="D4" s="13">
        <v>102016.6786</v>
      </c>
      <c r="E4" s="13">
        <v>119452.10340000001</v>
      </c>
      <c r="F4" s="13">
        <v>111330.7267</v>
      </c>
      <c r="G4" s="5">
        <v>9.1298999999999992</v>
      </c>
      <c r="H4" s="5">
        <v>-6.7988999999999997</v>
      </c>
      <c r="J4" s="35"/>
      <c r="K4" s="35"/>
      <c r="L4" s="15">
        <v>2</v>
      </c>
      <c r="M4" s="3">
        <v>102016.6786</v>
      </c>
      <c r="N4" s="3">
        <v>119452.10340000001</v>
      </c>
      <c r="O4" s="28">
        <v>111330.7267</v>
      </c>
      <c r="P4" s="29">
        <v>9.1298999999999992</v>
      </c>
      <c r="Q4" s="29">
        <v>-6.7988999999999997</v>
      </c>
    </row>
    <row r="5" spans="1:17" x14ac:dyDescent="0.45">
      <c r="A5" s="5"/>
      <c r="B5" s="5"/>
      <c r="C5" s="5">
        <v>3</v>
      </c>
      <c r="D5" s="13">
        <v>93684.6774</v>
      </c>
      <c r="E5" s="13">
        <v>112048.4194</v>
      </c>
      <c r="F5" s="13">
        <v>111696.62390000001</v>
      </c>
      <c r="G5" s="5">
        <v>19.226099999999999</v>
      </c>
      <c r="H5" s="5">
        <v>-0.314</v>
      </c>
      <c r="J5" s="35"/>
      <c r="K5" s="35"/>
      <c r="L5" s="15">
        <v>3</v>
      </c>
      <c r="M5" s="3">
        <v>93684.6774</v>
      </c>
      <c r="N5" s="3">
        <v>112048.4194</v>
      </c>
      <c r="O5" s="28">
        <v>111696.62390000001</v>
      </c>
      <c r="P5" s="29">
        <v>19.226099999999999</v>
      </c>
      <c r="Q5" s="29">
        <v>-0.314</v>
      </c>
    </row>
    <row r="6" spans="1:17" x14ac:dyDescent="0.45">
      <c r="A6" s="5"/>
      <c r="B6" s="5"/>
      <c r="C6" s="5">
        <v>4</v>
      </c>
      <c r="D6" s="13">
        <v>98339.4</v>
      </c>
      <c r="E6" s="13">
        <v>116665.8333</v>
      </c>
      <c r="F6" s="13">
        <v>120138.1274</v>
      </c>
      <c r="G6" s="5">
        <v>22.166799999999999</v>
      </c>
      <c r="H6" s="5">
        <v>2.9763000000000002</v>
      </c>
      <c r="J6" s="35"/>
      <c r="K6" s="35"/>
      <c r="L6" s="15">
        <v>4</v>
      </c>
      <c r="M6" s="3">
        <v>98339.4</v>
      </c>
      <c r="N6" s="3">
        <v>116665.8333</v>
      </c>
      <c r="O6" s="28">
        <v>120138.1274</v>
      </c>
      <c r="P6" s="29">
        <v>22.166799999999999</v>
      </c>
      <c r="Q6" s="29">
        <v>2.9763000000000002</v>
      </c>
    </row>
    <row r="7" spans="1:17" x14ac:dyDescent="0.45">
      <c r="A7" s="5"/>
      <c r="B7" s="5"/>
      <c r="C7" s="5">
        <v>5</v>
      </c>
      <c r="D7" s="13">
        <v>101528.4194</v>
      </c>
      <c r="E7" s="13">
        <v>123463.06449999999</v>
      </c>
      <c r="F7" s="13">
        <v>122620.0399</v>
      </c>
      <c r="G7" s="5">
        <v>20.774100000000001</v>
      </c>
      <c r="H7" s="5">
        <v>-0.68279999999999996</v>
      </c>
      <c r="J7" s="35"/>
      <c r="K7" s="35"/>
      <c r="L7" s="15">
        <v>5</v>
      </c>
      <c r="M7" s="3">
        <v>101528.4194</v>
      </c>
      <c r="N7" s="3">
        <v>123463.06449999999</v>
      </c>
      <c r="O7" s="28">
        <v>122620.0399</v>
      </c>
      <c r="P7" s="29">
        <v>20.774100000000001</v>
      </c>
      <c r="Q7" s="29">
        <v>-0.68279999999999996</v>
      </c>
    </row>
    <row r="8" spans="1:17" x14ac:dyDescent="0.45">
      <c r="A8" s="5"/>
      <c r="B8" s="5"/>
      <c r="C8" s="5">
        <v>6</v>
      </c>
      <c r="D8" s="13">
        <v>98073.966700000004</v>
      </c>
      <c r="E8" s="13">
        <v>119822.5333</v>
      </c>
      <c r="F8" s="13">
        <v>119881.43949999999</v>
      </c>
      <c r="G8" s="5">
        <v>22.235700000000001</v>
      </c>
      <c r="H8" s="5">
        <v>4.9200000000000001E-2</v>
      </c>
      <c r="J8" s="35"/>
      <c r="K8" s="35"/>
      <c r="L8" s="15">
        <v>6</v>
      </c>
      <c r="M8" s="3">
        <v>98073.966700000004</v>
      </c>
      <c r="N8" s="3">
        <v>119822.5333</v>
      </c>
      <c r="O8" s="28">
        <v>119881.43949999999</v>
      </c>
      <c r="P8" s="29">
        <v>22.235700000000001</v>
      </c>
      <c r="Q8" s="29">
        <v>4.9200000000000001E-2</v>
      </c>
    </row>
    <row r="9" spans="1:17" x14ac:dyDescent="0.45">
      <c r="A9" s="5"/>
      <c r="B9" s="5"/>
      <c r="C9" s="5">
        <v>7</v>
      </c>
      <c r="D9" s="13">
        <v>94472.6774</v>
      </c>
      <c r="E9" s="5">
        <v>0</v>
      </c>
      <c r="F9" s="13">
        <v>116205.8723</v>
      </c>
      <c r="G9" s="5">
        <v>23.0047</v>
      </c>
      <c r="H9" s="5" t="s">
        <v>80</v>
      </c>
      <c r="J9" s="35"/>
      <c r="K9" s="35"/>
      <c r="L9" s="15">
        <v>7</v>
      </c>
      <c r="M9" s="3">
        <v>94472.6774</v>
      </c>
      <c r="N9" s="3">
        <v>0</v>
      </c>
      <c r="O9" s="28">
        <v>116205.8723</v>
      </c>
      <c r="P9" s="29">
        <v>23.0047</v>
      </c>
      <c r="Q9" s="29" t="e">
        <f>(O9-N9)/N9*100</f>
        <v>#DIV/0!</v>
      </c>
    </row>
    <row r="10" spans="1:17" x14ac:dyDescent="0.45">
      <c r="A10" s="5"/>
      <c r="B10" s="5"/>
      <c r="C10" s="5">
        <v>8</v>
      </c>
      <c r="D10" s="13">
        <v>99616.161300000007</v>
      </c>
      <c r="E10" s="5">
        <v>0</v>
      </c>
      <c r="F10" s="13">
        <v>118773.07</v>
      </c>
      <c r="G10" s="5">
        <v>19.230699999999999</v>
      </c>
      <c r="H10" s="5" t="s">
        <v>80</v>
      </c>
      <c r="J10" s="35"/>
      <c r="K10" s="35"/>
      <c r="L10" s="15">
        <v>8</v>
      </c>
      <c r="M10" s="3">
        <v>99616.161300000007</v>
      </c>
      <c r="N10" s="3">
        <v>0</v>
      </c>
      <c r="O10" s="28">
        <v>118773.07</v>
      </c>
      <c r="P10" s="29">
        <v>19.230699999999999</v>
      </c>
      <c r="Q10" s="29" t="e">
        <f t="shared" ref="Q10:Q14" si="0">(O10-N10)/N10*100</f>
        <v>#DIV/0!</v>
      </c>
    </row>
    <row r="11" spans="1:17" x14ac:dyDescent="0.45">
      <c r="A11" s="5"/>
      <c r="B11" s="5"/>
      <c r="C11" s="5">
        <v>9</v>
      </c>
      <c r="D11" s="13">
        <v>97711.9</v>
      </c>
      <c r="E11" s="5">
        <v>0</v>
      </c>
      <c r="F11" s="13">
        <v>120494.2904</v>
      </c>
      <c r="G11" s="5">
        <v>23.315899999999999</v>
      </c>
      <c r="H11" s="5" t="s">
        <v>80</v>
      </c>
      <c r="J11" s="35"/>
      <c r="K11" s="35"/>
      <c r="L11" s="15">
        <v>9</v>
      </c>
      <c r="M11" s="3">
        <v>97711.9</v>
      </c>
      <c r="N11" s="3">
        <v>0</v>
      </c>
      <c r="O11" s="28">
        <v>120494.2904</v>
      </c>
      <c r="P11" s="29">
        <v>23.315899999999999</v>
      </c>
      <c r="Q11" s="29" t="e">
        <f t="shared" si="0"/>
        <v>#DIV/0!</v>
      </c>
    </row>
    <row r="12" spans="1:17" x14ac:dyDescent="0.45">
      <c r="A12" s="5"/>
      <c r="B12" s="5"/>
      <c r="C12" s="5">
        <v>10</v>
      </c>
      <c r="D12" s="13">
        <v>99846.387100000007</v>
      </c>
      <c r="E12" s="5">
        <v>0</v>
      </c>
      <c r="F12" s="13">
        <v>129090.36569999999</v>
      </c>
      <c r="G12" s="5">
        <v>29.289000000000001</v>
      </c>
      <c r="H12" s="5" t="s">
        <v>80</v>
      </c>
      <c r="J12" s="35"/>
      <c r="K12" s="35"/>
      <c r="L12" s="15">
        <v>10</v>
      </c>
      <c r="M12" s="3">
        <v>99846.387100000007</v>
      </c>
      <c r="N12" s="3">
        <v>0</v>
      </c>
      <c r="O12" s="28">
        <v>129090.36569999999</v>
      </c>
      <c r="P12" s="29">
        <v>29.289000000000001</v>
      </c>
      <c r="Q12" s="29" t="e">
        <f t="shared" si="0"/>
        <v>#DIV/0!</v>
      </c>
    </row>
    <row r="13" spans="1:17" x14ac:dyDescent="0.45">
      <c r="A13" s="5"/>
      <c r="B13" s="5"/>
      <c r="C13" s="5">
        <v>11</v>
      </c>
      <c r="D13" s="13">
        <v>103562.9</v>
      </c>
      <c r="E13" s="5">
        <v>0</v>
      </c>
      <c r="F13" s="13">
        <v>129869.7868</v>
      </c>
      <c r="G13" s="5">
        <v>25.401800000000001</v>
      </c>
      <c r="H13" s="5" t="s">
        <v>80</v>
      </c>
      <c r="J13" s="35"/>
      <c r="K13" s="35"/>
      <c r="L13" s="15">
        <v>11</v>
      </c>
      <c r="M13" s="3">
        <v>103562.9</v>
      </c>
      <c r="N13" s="3">
        <v>0</v>
      </c>
      <c r="O13" s="28">
        <v>129869.7868</v>
      </c>
      <c r="P13" s="29">
        <v>25.401800000000001</v>
      </c>
      <c r="Q13" s="29" t="e">
        <f t="shared" si="0"/>
        <v>#DIV/0!</v>
      </c>
    </row>
    <row r="14" spans="1:17" x14ac:dyDescent="0.45">
      <c r="A14" s="5"/>
      <c r="B14" s="5"/>
      <c r="C14" s="5">
        <v>12</v>
      </c>
      <c r="D14" s="13">
        <v>104139.80650000001</v>
      </c>
      <c r="E14" s="5">
        <v>0</v>
      </c>
      <c r="F14" s="13">
        <v>129236.73179999999</v>
      </c>
      <c r="G14" s="5">
        <v>24.099299999999999</v>
      </c>
      <c r="H14" s="5" t="s">
        <v>80</v>
      </c>
      <c r="J14" s="36"/>
      <c r="K14" s="36"/>
      <c r="L14" s="15">
        <v>12</v>
      </c>
      <c r="M14" s="3">
        <v>104139.80650000001</v>
      </c>
      <c r="N14" s="3">
        <v>0</v>
      </c>
      <c r="O14" s="28">
        <v>129236.73179999999</v>
      </c>
      <c r="P14" s="29">
        <v>24.099299999999999</v>
      </c>
      <c r="Q14" s="29" t="e">
        <f t="shared" si="0"/>
        <v>#DIV/0!</v>
      </c>
    </row>
    <row r="15" spans="1:17" x14ac:dyDescent="0.45">
      <c r="A15" s="5" t="s">
        <v>9</v>
      </c>
      <c r="B15" s="5" t="s">
        <v>13</v>
      </c>
      <c r="C15" s="5">
        <v>1</v>
      </c>
      <c r="D15" s="13">
        <v>16168.5484</v>
      </c>
      <c r="E15" s="13">
        <v>20790.419399999999</v>
      </c>
      <c r="F15" s="13">
        <v>23514.149300000001</v>
      </c>
      <c r="G15" s="5">
        <v>45.431399999999996</v>
      </c>
      <c r="H15" s="5">
        <v>13.100899999999999</v>
      </c>
      <c r="J15" s="34" t="s">
        <v>9</v>
      </c>
      <c r="K15" s="34" t="s">
        <v>13</v>
      </c>
      <c r="L15" s="15">
        <v>1</v>
      </c>
      <c r="M15" s="3">
        <v>16168.5484</v>
      </c>
      <c r="N15" s="3">
        <v>20790.419399999999</v>
      </c>
      <c r="O15" s="28">
        <v>23514.149300000001</v>
      </c>
      <c r="P15" s="29">
        <v>45.431399999999996</v>
      </c>
      <c r="Q15" s="29">
        <v>13.100899999999999</v>
      </c>
    </row>
    <row r="16" spans="1:17" x14ac:dyDescent="0.45">
      <c r="A16" s="5"/>
      <c r="B16" s="5"/>
      <c r="C16" s="5">
        <v>2</v>
      </c>
      <c r="D16" s="13">
        <v>18133.392899999999</v>
      </c>
      <c r="E16" s="13">
        <v>23420.1034</v>
      </c>
      <c r="F16" s="13">
        <v>22216.793099999999</v>
      </c>
      <c r="G16" s="5">
        <v>22.518699999999999</v>
      </c>
      <c r="H16" s="5">
        <v>-5.1379000000000001</v>
      </c>
      <c r="J16" s="35"/>
      <c r="K16" s="35"/>
      <c r="L16" s="15">
        <v>2</v>
      </c>
      <c r="M16" s="3">
        <v>18133.392899999999</v>
      </c>
      <c r="N16" s="3">
        <v>23420.1034</v>
      </c>
      <c r="O16" s="28">
        <v>22216.793099999999</v>
      </c>
      <c r="P16" s="29">
        <v>22.518699999999999</v>
      </c>
      <c r="Q16" s="29">
        <v>-5.1379000000000001</v>
      </c>
    </row>
    <row r="17" spans="1:17" x14ac:dyDescent="0.45">
      <c r="A17" s="5"/>
      <c r="B17" s="5"/>
      <c r="C17" s="5">
        <v>3</v>
      </c>
      <c r="D17" s="13">
        <v>17311.741900000001</v>
      </c>
      <c r="E17" s="13">
        <v>22635.1613</v>
      </c>
      <c r="F17" s="13">
        <v>22817.183799999999</v>
      </c>
      <c r="G17" s="5">
        <v>31.8018</v>
      </c>
      <c r="H17" s="5">
        <v>0.80420000000000003</v>
      </c>
      <c r="J17" s="35"/>
      <c r="K17" s="35"/>
      <c r="L17" s="15">
        <v>3</v>
      </c>
      <c r="M17" s="3">
        <v>17311.741900000001</v>
      </c>
      <c r="N17" s="3">
        <v>22635.1613</v>
      </c>
      <c r="O17" s="28">
        <v>22817.183799999999</v>
      </c>
      <c r="P17" s="29">
        <v>31.8018</v>
      </c>
      <c r="Q17" s="29">
        <v>0.80420000000000003</v>
      </c>
    </row>
    <row r="18" spans="1:17" x14ac:dyDescent="0.45">
      <c r="A18" s="5"/>
      <c r="B18" s="5"/>
      <c r="C18" s="5">
        <v>4</v>
      </c>
      <c r="D18" s="13">
        <v>18137.566699999999</v>
      </c>
      <c r="E18" s="13">
        <v>23090.966700000001</v>
      </c>
      <c r="F18" s="13">
        <v>24124.636900000001</v>
      </c>
      <c r="G18" s="5">
        <v>33.0092</v>
      </c>
      <c r="H18" s="5">
        <v>4.4764999999999997</v>
      </c>
      <c r="J18" s="35"/>
      <c r="K18" s="35"/>
      <c r="L18" s="15">
        <v>4</v>
      </c>
      <c r="M18" s="3">
        <v>18137.566699999999</v>
      </c>
      <c r="N18" s="3">
        <v>23090.966700000001</v>
      </c>
      <c r="O18" s="28">
        <v>24124.636900000001</v>
      </c>
      <c r="P18" s="29">
        <v>33.0092</v>
      </c>
      <c r="Q18" s="29">
        <v>4.4764999999999997</v>
      </c>
    </row>
    <row r="19" spans="1:17" x14ac:dyDescent="0.45">
      <c r="A19" s="5"/>
      <c r="B19" s="5"/>
      <c r="C19" s="5">
        <v>5</v>
      </c>
      <c r="D19" s="13">
        <v>18458.870999999999</v>
      </c>
      <c r="E19" s="13">
        <v>24107.032299999999</v>
      </c>
      <c r="F19" s="13">
        <v>24281.208699999999</v>
      </c>
      <c r="G19" s="5">
        <v>31.542200000000001</v>
      </c>
      <c r="H19" s="5">
        <v>0.72250000000000003</v>
      </c>
      <c r="J19" s="35"/>
      <c r="K19" s="35"/>
      <c r="L19" s="15">
        <v>5</v>
      </c>
      <c r="M19" s="3">
        <v>18458.870999999999</v>
      </c>
      <c r="N19" s="3">
        <v>24107.032299999999</v>
      </c>
      <c r="O19" s="28">
        <v>24281.208699999999</v>
      </c>
      <c r="P19" s="29">
        <v>31.542200000000001</v>
      </c>
      <c r="Q19" s="29">
        <v>0.72250000000000003</v>
      </c>
    </row>
    <row r="20" spans="1:17" x14ac:dyDescent="0.45">
      <c r="A20" s="5"/>
      <c r="B20" s="5"/>
      <c r="C20" s="5">
        <v>6</v>
      </c>
      <c r="D20" s="13">
        <v>17774.133300000001</v>
      </c>
      <c r="E20" s="13">
        <v>23459.533299999999</v>
      </c>
      <c r="F20" s="13">
        <v>23413.180499999999</v>
      </c>
      <c r="G20" s="5">
        <v>31.726099999999999</v>
      </c>
      <c r="H20" s="5">
        <v>-0.1976</v>
      </c>
      <c r="J20" s="35"/>
      <c r="K20" s="35"/>
      <c r="L20" s="15">
        <v>6</v>
      </c>
      <c r="M20" s="3">
        <v>17774.133300000001</v>
      </c>
      <c r="N20" s="3">
        <v>23459.533299999999</v>
      </c>
      <c r="O20" s="28">
        <v>23413.180499999999</v>
      </c>
      <c r="P20" s="29">
        <v>31.726099999999999</v>
      </c>
      <c r="Q20" s="29">
        <v>-0.1976</v>
      </c>
    </row>
    <row r="21" spans="1:17" x14ac:dyDescent="0.45">
      <c r="A21" s="5"/>
      <c r="B21" s="5"/>
      <c r="C21" s="5">
        <v>7</v>
      </c>
      <c r="D21" s="13">
        <v>17300.3226</v>
      </c>
      <c r="E21" s="5">
        <v>0</v>
      </c>
      <c r="F21" s="13">
        <v>22085.486799999999</v>
      </c>
      <c r="G21" s="5">
        <v>27.659400000000002</v>
      </c>
      <c r="H21" s="5" t="s">
        <v>80</v>
      </c>
      <c r="J21" s="35"/>
      <c r="K21" s="35"/>
      <c r="L21" s="15">
        <v>7</v>
      </c>
      <c r="M21" s="3">
        <v>17300.3226</v>
      </c>
      <c r="N21" s="3">
        <v>0</v>
      </c>
      <c r="O21" s="28">
        <v>22085.486799999999</v>
      </c>
      <c r="P21" s="29">
        <v>27.659400000000002</v>
      </c>
      <c r="Q21" s="29" t="e">
        <f>(O21-N21)/N21*100</f>
        <v>#DIV/0!</v>
      </c>
    </row>
    <row r="22" spans="1:17" x14ac:dyDescent="0.45">
      <c r="A22" s="5"/>
      <c r="B22" s="5"/>
      <c r="C22" s="5">
        <v>8</v>
      </c>
      <c r="D22" s="13">
        <v>17886.6129</v>
      </c>
      <c r="E22" s="5">
        <v>0</v>
      </c>
      <c r="F22" s="13">
        <v>22695.623800000001</v>
      </c>
      <c r="G22" s="5">
        <v>26.886099999999999</v>
      </c>
      <c r="H22" s="5" t="s">
        <v>80</v>
      </c>
      <c r="J22" s="35"/>
      <c r="K22" s="35"/>
      <c r="L22" s="15">
        <v>8</v>
      </c>
      <c r="M22" s="3">
        <v>17886.6129</v>
      </c>
      <c r="N22" s="3">
        <v>0</v>
      </c>
      <c r="O22" s="28">
        <v>22695.623800000001</v>
      </c>
      <c r="P22" s="29">
        <v>26.886099999999999</v>
      </c>
      <c r="Q22" s="29" t="e">
        <f t="shared" ref="Q22:Q26" si="1">(O22-N22)/N22*100</f>
        <v>#DIV/0!</v>
      </c>
    </row>
    <row r="23" spans="1:17" x14ac:dyDescent="0.45">
      <c r="A23" s="5"/>
      <c r="B23" s="5"/>
      <c r="C23" s="5">
        <v>9</v>
      </c>
      <c r="D23" s="13">
        <v>18583.466700000001</v>
      </c>
      <c r="E23" s="5">
        <v>0</v>
      </c>
      <c r="F23" s="13">
        <v>22703.687300000001</v>
      </c>
      <c r="G23" s="5">
        <v>22.171399999999998</v>
      </c>
      <c r="H23" s="5" t="s">
        <v>80</v>
      </c>
      <c r="J23" s="35"/>
      <c r="K23" s="35"/>
      <c r="L23" s="15">
        <v>9</v>
      </c>
      <c r="M23" s="3">
        <v>18583.466700000001</v>
      </c>
      <c r="N23" s="3">
        <v>0</v>
      </c>
      <c r="O23" s="28">
        <v>22703.687300000001</v>
      </c>
      <c r="P23" s="29">
        <v>22.171399999999998</v>
      </c>
      <c r="Q23" s="29" t="e">
        <f t="shared" si="1"/>
        <v>#DIV/0!</v>
      </c>
    </row>
    <row r="24" spans="1:17" x14ac:dyDescent="0.45">
      <c r="A24" s="5"/>
      <c r="B24" s="5"/>
      <c r="C24" s="5">
        <v>10</v>
      </c>
      <c r="D24" s="13">
        <v>18830.6774</v>
      </c>
      <c r="E24" s="5">
        <v>0</v>
      </c>
      <c r="F24" s="13">
        <v>24302.921699999999</v>
      </c>
      <c r="G24" s="5">
        <v>29.060300000000002</v>
      </c>
      <c r="H24" s="5" t="s">
        <v>80</v>
      </c>
      <c r="J24" s="35"/>
      <c r="K24" s="35"/>
      <c r="L24" s="15">
        <v>10</v>
      </c>
      <c r="M24" s="3">
        <v>18830.6774</v>
      </c>
      <c r="N24" s="3">
        <v>0</v>
      </c>
      <c r="O24" s="28">
        <v>24302.921699999999</v>
      </c>
      <c r="P24" s="29">
        <v>29.060300000000002</v>
      </c>
      <c r="Q24" s="29" t="e">
        <f t="shared" si="1"/>
        <v>#DIV/0!</v>
      </c>
    </row>
    <row r="25" spans="1:17" x14ac:dyDescent="0.45">
      <c r="A25" s="5"/>
      <c r="B25" s="5"/>
      <c r="C25" s="5">
        <v>11</v>
      </c>
      <c r="D25" s="13">
        <v>19615.7333</v>
      </c>
      <c r="E25" s="5">
        <v>0</v>
      </c>
      <c r="F25" s="13">
        <v>24106.757000000001</v>
      </c>
      <c r="G25" s="5">
        <v>22.895</v>
      </c>
      <c r="H25" s="5" t="s">
        <v>80</v>
      </c>
      <c r="J25" s="35"/>
      <c r="K25" s="35"/>
      <c r="L25" s="15">
        <v>11</v>
      </c>
      <c r="M25" s="3">
        <v>19615.7333</v>
      </c>
      <c r="N25" s="3">
        <v>0</v>
      </c>
      <c r="O25" s="28">
        <v>24106.757000000001</v>
      </c>
      <c r="P25" s="29">
        <v>22.895</v>
      </c>
      <c r="Q25" s="29" t="e">
        <f t="shared" si="1"/>
        <v>#DIV/0!</v>
      </c>
    </row>
    <row r="26" spans="1:17" x14ac:dyDescent="0.45">
      <c r="A26" s="5"/>
      <c r="B26" s="5"/>
      <c r="C26" s="5">
        <v>12</v>
      </c>
      <c r="D26" s="13">
        <v>19738.6129</v>
      </c>
      <c r="E26" s="5">
        <v>0</v>
      </c>
      <c r="F26" s="13">
        <v>24207.375199999999</v>
      </c>
      <c r="G26" s="5">
        <v>22.639700000000001</v>
      </c>
      <c r="H26" s="5" t="s">
        <v>80</v>
      </c>
      <c r="J26" s="36"/>
      <c r="K26" s="36"/>
      <c r="L26" s="15">
        <v>12</v>
      </c>
      <c r="M26" s="3">
        <v>19738.6129</v>
      </c>
      <c r="N26" s="3">
        <v>0</v>
      </c>
      <c r="O26" s="28">
        <v>24207.375199999999</v>
      </c>
      <c r="P26" s="29">
        <v>22.639700000000001</v>
      </c>
      <c r="Q26" s="29" t="e">
        <f t="shared" si="1"/>
        <v>#DIV/0!</v>
      </c>
    </row>
    <row r="27" spans="1:17" x14ac:dyDescent="0.45">
      <c r="A27" s="5" t="s">
        <v>10</v>
      </c>
      <c r="B27" s="5" t="s">
        <v>13</v>
      </c>
      <c r="C27" s="5">
        <v>1</v>
      </c>
      <c r="D27" s="13">
        <v>13798.741900000001</v>
      </c>
      <c r="E27" s="13">
        <v>18019.9355</v>
      </c>
      <c r="F27" s="13">
        <v>20208.953099999999</v>
      </c>
      <c r="G27" s="5">
        <v>46.454999999999998</v>
      </c>
      <c r="H27" s="5">
        <v>12.1478</v>
      </c>
      <c r="J27" s="34" t="s">
        <v>10</v>
      </c>
      <c r="K27" s="34" t="s">
        <v>13</v>
      </c>
      <c r="L27" s="15">
        <v>1</v>
      </c>
      <c r="M27" s="3">
        <v>13798.741900000001</v>
      </c>
      <c r="N27" s="3">
        <v>18019.9355</v>
      </c>
      <c r="O27" s="28">
        <v>20208.953099999999</v>
      </c>
      <c r="P27" s="29">
        <v>46.454999999999998</v>
      </c>
      <c r="Q27" s="29">
        <v>12.1478</v>
      </c>
    </row>
    <row r="28" spans="1:17" x14ac:dyDescent="0.45">
      <c r="A28" s="5"/>
      <c r="B28" s="5"/>
      <c r="C28" s="5">
        <v>2</v>
      </c>
      <c r="D28" s="13">
        <v>15446</v>
      </c>
      <c r="E28" s="13">
        <v>20105.5517</v>
      </c>
      <c r="F28" s="13">
        <v>18440.591400000001</v>
      </c>
      <c r="G28" s="5">
        <v>19.387499999999999</v>
      </c>
      <c r="H28" s="5">
        <v>-8.2811000000000003</v>
      </c>
      <c r="J28" s="35"/>
      <c r="K28" s="35"/>
      <c r="L28" s="15">
        <v>2</v>
      </c>
      <c r="M28" s="3">
        <v>15446</v>
      </c>
      <c r="N28" s="3">
        <v>20105.5517</v>
      </c>
      <c r="O28" s="28">
        <v>18440.591400000001</v>
      </c>
      <c r="P28" s="29">
        <v>19.387499999999999</v>
      </c>
      <c r="Q28" s="29">
        <v>-8.2811000000000003</v>
      </c>
    </row>
    <row r="29" spans="1:17" x14ac:dyDescent="0.45">
      <c r="A29" s="5"/>
      <c r="B29" s="5"/>
      <c r="C29" s="5">
        <v>3</v>
      </c>
      <c r="D29" s="13">
        <v>14137.9355</v>
      </c>
      <c r="E29" s="13">
        <v>18630.967700000001</v>
      </c>
      <c r="F29" s="13">
        <v>18458.742200000001</v>
      </c>
      <c r="G29" s="5">
        <v>30.561800000000002</v>
      </c>
      <c r="H29" s="5">
        <v>-0.9244</v>
      </c>
      <c r="J29" s="35"/>
      <c r="K29" s="35"/>
      <c r="L29" s="15">
        <v>3</v>
      </c>
      <c r="M29" s="3">
        <v>14137.9355</v>
      </c>
      <c r="N29" s="3">
        <v>18630.967700000001</v>
      </c>
      <c r="O29" s="28">
        <v>18458.742200000001</v>
      </c>
      <c r="P29" s="29">
        <v>30.561800000000002</v>
      </c>
      <c r="Q29" s="29">
        <v>-0.9244</v>
      </c>
    </row>
    <row r="30" spans="1:17" x14ac:dyDescent="0.45">
      <c r="A30" s="5"/>
      <c r="B30" s="5"/>
      <c r="C30" s="5">
        <v>4</v>
      </c>
      <c r="D30" s="13">
        <v>14800.2667</v>
      </c>
      <c r="E30" s="13">
        <v>19506.833299999998</v>
      </c>
      <c r="F30" s="13">
        <v>19893.514299999999</v>
      </c>
      <c r="G30" s="5">
        <v>34.413200000000003</v>
      </c>
      <c r="H30" s="5">
        <v>1.9823</v>
      </c>
      <c r="J30" s="35"/>
      <c r="K30" s="35"/>
      <c r="L30" s="15">
        <v>4</v>
      </c>
      <c r="M30" s="3">
        <v>14800.2667</v>
      </c>
      <c r="N30" s="3">
        <v>19506.833299999998</v>
      </c>
      <c r="O30" s="28">
        <v>19893.514299999999</v>
      </c>
      <c r="P30" s="29">
        <v>34.413200000000003</v>
      </c>
      <c r="Q30" s="29">
        <v>1.9823</v>
      </c>
    </row>
    <row r="31" spans="1:17" x14ac:dyDescent="0.45">
      <c r="A31" s="5"/>
      <c r="B31" s="5"/>
      <c r="C31" s="5">
        <v>5</v>
      </c>
      <c r="D31" s="13">
        <v>15470.5484</v>
      </c>
      <c r="E31" s="13">
        <v>20391.032299999999</v>
      </c>
      <c r="F31" s="13">
        <v>20725.248299999999</v>
      </c>
      <c r="G31" s="5">
        <v>33.965800000000002</v>
      </c>
      <c r="H31" s="5">
        <v>1.639</v>
      </c>
      <c r="J31" s="35"/>
      <c r="K31" s="35"/>
      <c r="L31" s="15">
        <v>5</v>
      </c>
      <c r="M31" s="3">
        <v>15470.5484</v>
      </c>
      <c r="N31" s="3">
        <v>20391.032299999999</v>
      </c>
      <c r="O31" s="28">
        <v>20725.248299999999</v>
      </c>
      <c r="P31" s="29">
        <v>33.965800000000002</v>
      </c>
      <c r="Q31" s="29">
        <v>1.639</v>
      </c>
    </row>
    <row r="32" spans="1:17" x14ac:dyDescent="0.45">
      <c r="A32" s="5"/>
      <c r="B32" s="5"/>
      <c r="C32" s="5">
        <v>6</v>
      </c>
      <c r="D32" s="13">
        <v>15386.7333</v>
      </c>
      <c r="E32" s="13">
        <v>19746</v>
      </c>
      <c r="F32" s="13">
        <v>19954.270400000001</v>
      </c>
      <c r="G32" s="5">
        <v>29.684899999999999</v>
      </c>
      <c r="H32" s="5">
        <v>1.0547</v>
      </c>
      <c r="J32" s="35"/>
      <c r="K32" s="35"/>
      <c r="L32" s="15">
        <v>6</v>
      </c>
      <c r="M32" s="3">
        <v>15386.7333</v>
      </c>
      <c r="N32" s="3">
        <v>19746</v>
      </c>
      <c r="O32" s="28">
        <v>19954.270400000001</v>
      </c>
      <c r="P32" s="29">
        <v>29.684899999999999</v>
      </c>
      <c r="Q32" s="29">
        <v>1.0547</v>
      </c>
    </row>
    <row r="33" spans="1:17" x14ac:dyDescent="0.45">
      <c r="A33" s="5"/>
      <c r="B33" s="5"/>
      <c r="C33" s="5">
        <v>7</v>
      </c>
      <c r="D33" s="13">
        <v>14601.516100000001</v>
      </c>
      <c r="E33" s="5">
        <v>0</v>
      </c>
      <c r="F33" s="13">
        <v>19407.685799999999</v>
      </c>
      <c r="G33" s="5">
        <v>32.915599999999998</v>
      </c>
      <c r="H33" s="5" t="s">
        <v>80</v>
      </c>
      <c r="J33" s="35"/>
      <c r="K33" s="35"/>
      <c r="L33" s="15">
        <v>7</v>
      </c>
      <c r="M33" s="3">
        <v>14601.516100000001</v>
      </c>
      <c r="N33" s="3">
        <v>0</v>
      </c>
      <c r="O33" s="28">
        <v>19407.685799999999</v>
      </c>
      <c r="P33" s="29">
        <v>32.915599999999998</v>
      </c>
      <c r="Q33" s="29" t="e">
        <f>(O33-N33)/N33*100</f>
        <v>#DIV/0!</v>
      </c>
    </row>
    <row r="34" spans="1:17" x14ac:dyDescent="0.45">
      <c r="A34" s="5"/>
      <c r="B34" s="5"/>
      <c r="C34" s="5">
        <v>8</v>
      </c>
      <c r="D34" s="13">
        <v>15982.258099999999</v>
      </c>
      <c r="E34" s="5">
        <v>0</v>
      </c>
      <c r="F34" s="13">
        <v>19813.1266</v>
      </c>
      <c r="G34" s="5">
        <v>23.9695</v>
      </c>
      <c r="H34" s="5" t="s">
        <v>80</v>
      </c>
      <c r="J34" s="35"/>
      <c r="K34" s="35"/>
      <c r="L34" s="15">
        <v>8</v>
      </c>
      <c r="M34" s="3">
        <v>15982.258099999999</v>
      </c>
      <c r="N34" s="3">
        <v>0</v>
      </c>
      <c r="O34" s="28">
        <v>19813.1266</v>
      </c>
      <c r="P34" s="29">
        <v>23.9695</v>
      </c>
      <c r="Q34" s="29" t="e">
        <f t="shared" ref="Q34:Q38" si="2">(O34-N34)/N34*100</f>
        <v>#DIV/0!</v>
      </c>
    </row>
    <row r="35" spans="1:17" x14ac:dyDescent="0.45">
      <c r="A35" s="5"/>
      <c r="B35" s="5"/>
      <c r="C35" s="5">
        <v>9</v>
      </c>
      <c r="D35" s="13">
        <v>15679.6</v>
      </c>
      <c r="E35" s="5">
        <v>0</v>
      </c>
      <c r="F35" s="13">
        <v>20597.6325</v>
      </c>
      <c r="G35" s="5">
        <v>31.3658</v>
      </c>
      <c r="H35" s="5" t="s">
        <v>80</v>
      </c>
      <c r="J35" s="35"/>
      <c r="K35" s="35"/>
      <c r="L35" s="15">
        <v>9</v>
      </c>
      <c r="M35" s="3">
        <v>15679.6</v>
      </c>
      <c r="N35" s="3">
        <v>0</v>
      </c>
      <c r="O35" s="28">
        <v>20597.6325</v>
      </c>
      <c r="P35" s="29">
        <v>31.3658</v>
      </c>
      <c r="Q35" s="29" t="e">
        <f t="shared" si="2"/>
        <v>#DIV/0!</v>
      </c>
    </row>
    <row r="36" spans="1:17" x14ac:dyDescent="0.45">
      <c r="A36" s="5"/>
      <c r="B36" s="5"/>
      <c r="C36" s="5">
        <v>10</v>
      </c>
      <c r="D36" s="13">
        <v>16036.4516</v>
      </c>
      <c r="E36" s="5">
        <v>0</v>
      </c>
      <c r="F36" s="13">
        <v>20648.202499999999</v>
      </c>
      <c r="G36" s="5">
        <v>28.757899999999999</v>
      </c>
      <c r="H36" s="5" t="s">
        <v>80</v>
      </c>
      <c r="J36" s="35"/>
      <c r="K36" s="35"/>
      <c r="L36" s="15">
        <v>10</v>
      </c>
      <c r="M36" s="3">
        <v>16036.4516</v>
      </c>
      <c r="N36" s="3">
        <v>0</v>
      </c>
      <c r="O36" s="28">
        <v>20648.202499999999</v>
      </c>
      <c r="P36" s="29">
        <v>28.757899999999999</v>
      </c>
      <c r="Q36" s="29" t="e">
        <f t="shared" si="2"/>
        <v>#DIV/0!</v>
      </c>
    </row>
    <row r="37" spans="1:17" x14ac:dyDescent="0.45">
      <c r="A37" s="5"/>
      <c r="B37" s="5"/>
      <c r="C37" s="5">
        <v>11</v>
      </c>
      <c r="D37" s="13">
        <v>17079.400000000001</v>
      </c>
      <c r="E37" s="5">
        <v>0</v>
      </c>
      <c r="F37" s="13">
        <v>19960.974399999999</v>
      </c>
      <c r="G37" s="5">
        <v>16.871600000000001</v>
      </c>
      <c r="H37" s="5" t="s">
        <v>80</v>
      </c>
      <c r="J37" s="35"/>
      <c r="K37" s="35"/>
      <c r="L37" s="15">
        <v>11</v>
      </c>
      <c r="M37" s="3">
        <v>17079.400000000001</v>
      </c>
      <c r="N37" s="3">
        <v>0</v>
      </c>
      <c r="O37" s="28">
        <v>19960.974399999999</v>
      </c>
      <c r="P37" s="29">
        <v>16.871600000000001</v>
      </c>
      <c r="Q37" s="29" t="e">
        <f t="shared" si="2"/>
        <v>#DIV/0!</v>
      </c>
    </row>
    <row r="38" spans="1:17" x14ac:dyDescent="0.45">
      <c r="A38" s="5"/>
      <c r="B38" s="5"/>
      <c r="C38" s="5">
        <v>12</v>
      </c>
      <c r="D38" s="13">
        <v>17130.580600000001</v>
      </c>
      <c r="E38" s="5">
        <v>0</v>
      </c>
      <c r="F38" s="13">
        <v>22033.6453</v>
      </c>
      <c r="G38" s="5">
        <v>28.621700000000001</v>
      </c>
      <c r="H38" s="5" t="s">
        <v>80</v>
      </c>
      <c r="J38" s="36"/>
      <c r="K38" s="36"/>
      <c r="L38" s="15">
        <v>12</v>
      </c>
      <c r="M38" s="3">
        <v>17130.580600000001</v>
      </c>
      <c r="N38" s="3">
        <v>0</v>
      </c>
      <c r="O38" s="28">
        <v>22033.6453</v>
      </c>
      <c r="P38" s="29">
        <v>28.621700000000001</v>
      </c>
      <c r="Q38" s="29" t="e">
        <f t="shared" si="2"/>
        <v>#DIV/0!</v>
      </c>
    </row>
    <row r="39" spans="1:17" x14ac:dyDescent="0.45">
      <c r="A39" s="5" t="s">
        <v>11</v>
      </c>
      <c r="B39" s="5" t="s">
        <v>13</v>
      </c>
      <c r="C39" s="5">
        <v>1</v>
      </c>
      <c r="D39" s="13">
        <v>16868.6774</v>
      </c>
      <c r="E39" s="13">
        <v>23624.6774</v>
      </c>
      <c r="F39" s="13">
        <v>26511.581099999999</v>
      </c>
      <c r="G39" s="5">
        <v>57.1646</v>
      </c>
      <c r="H39" s="5">
        <v>12.219900000000001</v>
      </c>
      <c r="J39" s="34" t="s">
        <v>11</v>
      </c>
      <c r="K39" s="34" t="s">
        <v>13</v>
      </c>
      <c r="L39" s="15">
        <v>1</v>
      </c>
      <c r="M39" s="3">
        <v>16868.6774</v>
      </c>
      <c r="N39" s="3">
        <v>23624.6774</v>
      </c>
      <c r="O39" s="28">
        <v>26511.581099999999</v>
      </c>
      <c r="P39" s="29">
        <v>57.1646</v>
      </c>
      <c r="Q39" s="29">
        <v>12.219900000000001</v>
      </c>
    </row>
    <row r="40" spans="1:17" x14ac:dyDescent="0.45">
      <c r="A40" s="5"/>
      <c r="B40" s="5"/>
      <c r="C40" s="5">
        <v>2</v>
      </c>
      <c r="D40" s="13">
        <v>19384.2143</v>
      </c>
      <c r="E40" s="13">
        <v>26631.482800000002</v>
      </c>
      <c r="F40" s="13">
        <v>24848.268400000001</v>
      </c>
      <c r="G40" s="5">
        <v>28.188199999999998</v>
      </c>
      <c r="H40" s="5">
        <v>-6.6959</v>
      </c>
      <c r="J40" s="35"/>
      <c r="K40" s="35"/>
      <c r="L40" s="15">
        <v>2</v>
      </c>
      <c r="M40" s="3">
        <v>19384.2143</v>
      </c>
      <c r="N40" s="3">
        <v>26631.482800000002</v>
      </c>
      <c r="O40" s="28">
        <v>24848.268400000001</v>
      </c>
      <c r="P40" s="29">
        <v>28.188199999999998</v>
      </c>
      <c r="Q40" s="29">
        <v>-6.6959</v>
      </c>
    </row>
    <row r="41" spans="1:17" x14ac:dyDescent="0.45">
      <c r="A41" s="5"/>
      <c r="B41" s="5"/>
      <c r="C41" s="5">
        <v>3</v>
      </c>
      <c r="D41" s="13">
        <v>17767.7742</v>
      </c>
      <c r="E41" s="13">
        <v>24959.645199999999</v>
      </c>
      <c r="F41" s="13">
        <v>24634.5861</v>
      </c>
      <c r="G41" s="5">
        <v>38.647599999999997</v>
      </c>
      <c r="H41" s="5">
        <v>-1.3023</v>
      </c>
      <c r="J41" s="35"/>
      <c r="K41" s="35"/>
      <c r="L41" s="15">
        <v>3</v>
      </c>
      <c r="M41" s="3">
        <v>17767.7742</v>
      </c>
      <c r="N41" s="3">
        <v>24959.645199999999</v>
      </c>
      <c r="O41" s="28">
        <v>24634.5861</v>
      </c>
      <c r="P41" s="29">
        <v>38.647599999999997</v>
      </c>
      <c r="Q41" s="29">
        <v>-1.3023</v>
      </c>
    </row>
    <row r="42" spans="1:17" x14ac:dyDescent="0.45">
      <c r="A42" s="5"/>
      <c r="B42" s="5"/>
      <c r="C42" s="5">
        <v>4</v>
      </c>
      <c r="D42" s="13">
        <v>18540.666700000002</v>
      </c>
      <c r="E42" s="13">
        <v>26013.866699999999</v>
      </c>
      <c r="F42" s="13">
        <v>26863.837200000002</v>
      </c>
      <c r="G42" s="5">
        <v>44.891399999999997</v>
      </c>
      <c r="H42" s="5">
        <v>3.2673999999999999</v>
      </c>
      <c r="J42" s="35"/>
      <c r="K42" s="35"/>
      <c r="L42" s="15">
        <v>4</v>
      </c>
      <c r="M42" s="3">
        <v>18540.666700000002</v>
      </c>
      <c r="N42" s="3">
        <v>26013.866699999999</v>
      </c>
      <c r="O42" s="28">
        <v>26863.837200000002</v>
      </c>
      <c r="P42" s="29">
        <v>44.891399999999997</v>
      </c>
      <c r="Q42" s="29">
        <v>3.2673999999999999</v>
      </c>
    </row>
    <row r="43" spans="1:17" x14ac:dyDescent="0.45">
      <c r="A43" s="5"/>
      <c r="B43" s="5"/>
      <c r="C43" s="5">
        <v>5</v>
      </c>
      <c r="D43" s="13">
        <v>19706.354800000001</v>
      </c>
      <c r="E43" s="13">
        <v>27828.258099999999</v>
      </c>
      <c r="F43" s="13">
        <v>27211.828699999998</v>
      </c>
      <c r="G43" s="5">
        <v>38.086599999999997</v>
      </c>
      <c r="H43" s="5">
        <v>-2.2151000000000001</v>
      </c>
      <c r="J43" s="35"/>
      <c r="K43" s="35"/>
      <c r="L43" s="15">
        <v>5</v>
      </c>
      <c r="M43" s="3">
        <v>19706.354800000001</v>
      </c>
      <c r="N43" s="3">
        <v>27828.258099999999</v>
      </c>
      <c r="O43" s="28">
        <v>27211.828699999998</v>
      </c>
      <c r="P43" s="29">
        <v>38.086599999999997</v>
      </c>
      <c r="Q43" s="29">
        <v>-2.2151000000000001</v>
      </c>
    </row>
    <row r="44" spans="1:17" x14ac:dyDescent="0.45">
      <c r="A44" s="5"/>
      <c r="B44" s="5"/>
      <c r="C44" s="5">
        <v>6</v>
      </c>
      <c r="D44" s="13">
        <v>18868.533299999999</v>
      </c>
      <c r="E44" s="13">
        <v>26224.133300000001</v>
      </c>
      <c r="F44" s="13">
        <v>26103.903999999999</v>
      </c>
      <c r="G44" s="5">
        <v>38.346200000000003</v>
      </c>
      <c r="H44" s="5">
        <v>-0.45850000000000002</v>
      </c>
      <c r="J44" s="35"/>
      <c r="K44" s="35"/>
      <c r="L44" s="15">
        <v>6</v>
      </c>
      <c r="M44" s="3">
        <v>18868.533299999999</v>
      </c>
      <c r="N44" s="3">
        <v>26224.133300000001</v>
      </c>
      <c r="O44" s="28">
        <v>26103.903999999999</v>
      </c>
      <c r="P44" s="29">
        <v>38.346200000000003</v>
      </c>
      <c r="Q44" s="29">
        <v>-0.45850000000000002</v>
      </c>
    </row>
    <row r="45" spans="1:17" x14ac:dyDescent="0.45">
      <c r="A45" s="5"/>
      <c r="B45" s="5"/>
      <c r="C45" s="5">
        <v>7</v>
      </c>
      <c r="D45" s="13">
        <v>18181.8387</v>
      </c>
      <c r="E45" s="5">
        <v>0</v>
      </c>
      <c r="F45" s="13">
        <v>22991.764500000001</v>
      </c>
      <c r="G45" s="5">
        <v>26.454599999999999</v>
      </c>
      <c r="H45" s="5" t="s">
        <v>80</v>
      </c>
      <c r="J45" s="35"/>
      <c r="K45" s="35"/>
      <c r="L45" s="15">
        <v>7</v>
      </c>
      <c r="M45" s="3">
        <v>18181.8387</v>
      </c>
      <c r="N45" s="3">
        <v>0</v>
      </c>
      <c r="O45" s="28">
        <v>22991.764500000001</v>
      </c>
      <c r="P45" s="29">
        <v>26.454599999999999</v>
      </c>
      <c r="Q45" s="29" t="e">
        <f>(O45-N45)/N45*100</f>
        <v>#DIV/0!</v>
      </c>
    </row>
    <row r="46" spans="1:17" x14ac:dyDescent="0.45">
      <c r="A46" s="5"/>
      <c r="B46" s="5"/>
      <c r="C46" s="5">
        <v>8</v>
      </c>
      <c r="D46" s="13">
        <v>19935.096799999999</v>
      </c>
      <c r="E46" s="5">
        <v>0</v>
      </c>
      <c r="F46" s="13">
        <v>25859.536199999999</v>
      </c>
      <c r="G46" s="5">
        <v>29.718599999999999</v>
      </c>
      <c r="H46" s="5" t="s">
        <v>80</v>
      </c>
      <c r="J46" s="35"/>
      <c r="K46" s="35"/>
      <c r="L46" s="15">
        <v>8</v>
      </c>
      <c r="M46" s="3">
        <v>19935.096799999999</v>
      </c>
      <c r="N46" s="3">
        <v>0</v>
      </c>
      <c r="O46" s="28">
        <v>25859.536199999999</v>
      </c>
      <c r="P46" s="29">
        <v>29.718599999999999</v>
      </c>
      <c r="Q46" s="29" t="e">
        <f t="shared" ref="Q46:Q50" si="3">(O46-N46)/N46*100</f>
        <v>#DIV/0!</v>
      </c>
    </row>
    <row r="47" spans="1:17" x14ac:dyDescent="0.45">
      <c r="A47" s="5"/>
      <c r="B47" s="5"/>
      <c r="C47" s="5">
        <v>9</v>
      </c>
      <c r="D47" s="13">
        <v>19153.7</v>
      </c>
      <c r="E47" s="5">
        <v>0</v>
      </c>
      <c r="F47" s="13">
        <v>27328.907200000001</v>
      </c>
      <c r="G47" s="5">
        <v>42.682099999999998</v>
      </c>
      <c r="H47" s="5" t="s">
        <v>80</v>
      </c>
      <c r="J47" s="35"/>
      <c r="K47" s="35"/>
      <c r="L47" s="15">
        <v>9</v>
      </c>
      <c r="M47" s="3">
        <v>19153.7</v>
      </c>
      <c r="N47" s="3">
        <v>0</v>
      </c>
      <c r="O47" s="28">
        <v>27328.907200000001</v>
      </c>
      <c r="P47" s="29">
        <v>42.682099999999998</v>
      </c>
      <c r="Q47" s="29" t="e">
        <f t="shared" si="3"/>
        <v>#DIV/0!</v>
      </c>
    </row>
    <row r="48" spans="1:17" x14ac:dyDescent="0.45">
      <c r="A48" s="5"/>
      <c r="B48" s="5"/>
      <c r="C48" s="5">
        <v>10</v>
      </c>
      <c r="D48" s="13">
        <v>20071.032299999999</v>
      </c>
      <c r="E48" s="5">
        <v>0</v>
      </c>
      <c r="F48" s="13">
        <v>29809.226900000001</v>
      </c>
      <c r="G48" s="5">
        <v>48.518700000000003</v>
      </c>
      <c r="H48" s="5" t="s">
        <v>80</v>
      </c>
      <c r="J48" s="35"/>
      <c r="K48" s="35"/>
      <c r="L48" s="15">
        <v>10</v>
      </c>
      <c r="M48" s="3">
        <v>20071.032299999999</v>
      </c>
      <c r="N48" s="3">
        <v>0</v>
      </c>
      <c r="O48" s="28">
        <v>29809.226900000001</v>
      </c>
      <c r="P48" s="29">
        <v>48.518700000000003</v>
      </c>
      <c r="Q48" s="29" t="e">
        <f t="shared" si="3"/>
        <v>#DIV/0!</v>
      </c>
    </row>
    <row r="49" spans="1:17" x14ac:dyDescent="0.45">
      <c r="A49" s="5"/>
      <c r="B49" s="5"/>
      <c r="C49" s="5">
        <v>11</v>
      </c>
      <c r="D49" s="13">
        <v>20233.2333</v>
      </c>
      <c r="E49" s="5">
        <v>0</v>
      </c>
      <c r="F49" s="13">
        <v>28349.109400000001</v>
      </c>
      <c r="G49" s="5">
        <v>40.111600000000003</v>
      </c>
      <c r="H49" s="5" t="s">
        <v>80</v>
      </c>
      <c r="J49" s="35"/>
      <c r="K49" s="35"/>
      <c r="L49" s="15">
        <v>11</v>
      </c>
      <c r="M49" s="3">
        <v>20233.2333</v>
      </c>
      <c r="N49" s="3">
        <v>0</v>
      </c>
      <c r="O49" s="28">
        <v>28349.109400000001</v>
      </c>
      <c r="P49" s="29">
        <v>40.111600000000003</v>
      </c>
      <c r="Q49" s="29" t="e">
        <f t="shared" si="3"/>
        <v>#DIV/0!</v>
      </c>
    </row>
    <row r="50" spans="1:17" x14ac:dyDescent="0.45">
      <c r="A50" s="5"/>
      <c r="B50" s="5"/>
      <c r="C50" s="5">
        <v>12</v>
      </c>
      <c r="D50" s="13">
        <v>20347.6129</v>
      </c>
      <c r="E50" s="5">
        <v>0</v>
      </c>
      <c r="F50" s="13">
        <v>28574.8904</v>
      </c>
      <c r="G50" s="5">
        <v>40.433599999999998</v>
      </c>
      <c r="H50" s="5" t="s">
        <v>80</v>
      </c>
      <c r="J50" s="36"/>
      <c r="K50" s="36"/>
      <c r="L50" s="15">
        <v>12</v>
      </c>
      <c r="M50" s="3">
        <v>20347.6129</v>
      </c>
      <c r="N50" s="3">
        <v>0</v>
      </c>
      <c r="O50" s="28">
        <v>28574.8904</v>
      </c>
      <c r="P50" s="29">
        <v>40.433599999999998</v>
      </c>
      <c r="Q50" s="29" t="e">
        <f t="shared" si="3"/>
        <v>#DIV/0!</v>
      </c>
    </row>
    <row r="51" spans="1:17" x14ac:dyDescent="0.45">
      <c r="A51" s="5" t="s">
        <v>12</v>
      </c>
      <c r="B51" s="5" t="s">
        <v>13</v>
      </c>
      <c r="C51" s="5">
        <v>1</v>
      </c>
      <c r="D51" s="13">
        <v>25860.9355</v>
      </c>
      <c r="E51" s="13">
        <v>30896.0645</v>
      </c>
      <c r="F51" s="13">
        <v>34526.082799999996</v>
      </c>
      <c r="G51" s="5">
        <v>33.506700000000002</v>
      </c>
      <c r="H51" s="5">
        <v>11.7491</v>
      </c>
      <c r="J51" s="34" t="s">
        <v>12</v>
      </c>
      <c r="K51" s="34" t="s">
        <v>13</v>
      </c>
      <c r="L51" s="15">
        <v>1</v>
      </c>
      <c r="M51" s="3">
        <v>25860.9355</v>
      </c>
      <c r="N51" s="3">
        <v>30896.0645</v>
      </c>
      <c r="O51" s="28">
        <v>34526.082799999996</v>
      </c>
      <c r="P51" s="29">
        <v>33.506700000000002</v>
      </c>
      <c r="Q51" s="29">
        <v>11.7491</v>
      </c>
    </row>
    <row r="52" spans="1:17" x14ac:dyDescent="0.45">
      <c r="A52" s="5"/>
      <c r="B52" s="5"/>
      <c r="C52" s="5">
        <v>2</v>
      </c>
      <c r="D52" s="13">
        <v>30155.2143</v>
      </c>
      <c r="E52" s="13">
        <v>34929.379300000001</v>
      </c>
      <c r="F52" s="13">
        <v>32901.446799999998</v>
      </c>
      <c r="G52" s="5">
        <v>9.1069999999999993</v>
      </c>
      <c r="H52" s="5">
        <v>-5.8057999999999996</v>
      </c>
      <c r="J52" s="35"/>
      <c r="K52" s="35"/>
      <c r="L52" s="15">
        <v>2</v>
      </c>
      <c r="M52" s="3">
        <v>30155.2143</v>
      </c>
      <c r="N52" s="3">
        <v>34929.379300000001</v>
      </c>
      <c r="O52" s="28">
        <v>32901.446799999998</v>
      </c>
      <c r="P52" s="29">
        <v>9.1069999999999993</v>
      </c>
      <c r="Q52" s="29">
        <v>-5.8057999999999996</v>
      </c>
    </row>
    <row r="53" spans="1:17" x14ac:dyDescent="0.45">
      <c r="A53" s="5"/>
      <c r="B53" s="5"/>
      <c r="C53" s="5">
        <v>3</v>
      </c>
      <c r="D53" s="13">
        <v>27818.967700000001</v>
      </c>
      <c r="E53" s="13">
        <v>32706.741900000001</v>
      </c>
      <c r="F53" s="13">
        <v>32700.6315</v>
      </c>
      <c r="G53" s="5">
        <v>17.547999999999998</v>
      </c>
      <c r="H53" s="5">
        <v>-1.8700000000000001E-2</v>
      </c>
      <c r="J53" s="35"/>
      <c r="K53" s="35"/>
      <c r="L53" s="15">
        <v>3</v>
      </c>
      <c r="M53" s="3">
        <v>27818.967700000001</v>
      </c>
      <c r="N53" s="3">
        <v>32706.741900000001</v>
      </c>
      <c r="O53" s="28">
        <v>32700.6315</v>
      </c>
      <c r="P53" s="29">
        <v>17.547999999999998</v>
      </c>
      <c r="Q53" s="29">
        <v>-1.8700000000000001E-2</v>
      </c>
    </row>
    <row r="54" spans="1:17" x14ac:dyDescent="0.45">
      <c r="A54" s="5"/>
      <c r="B54" s="5"/>
      <c r="C54" s="5">
        <v>4</v>
      </c>
      <c r="D54" s="13">
        <v>29438.833299999998</v>
      </c>
      <c r="E54" s="13">
        <v>34417.433299999997</v>
      </c>
      <c r="F54" s="13">
        <v>36007.711600000002</v>
      </c>
      <c r="G54" s="5">
        <v>22.313700000000001</v>
      </c>
      <c r="H54" s="5">
        <v>4.6205999999999996</v>
      </c>
      <c r="J54" s="35"/>
      <c r="K54" s="35"/>
      <c r="L54" s="15">
        <v>4</v>
      </c>
      <c r="M54" s="3">
        <v>29438.833299999998</v>
      </c>
      <c r="N54" s="3">
        <v>34417.433299999997</v>
      </c>
      <c r="O54" s="28">
        <v>36007.711600000002</v>
      </c>
      <c r="P54" s="29">
        <v>22.313700000000001</v>
      </c>
      <c r="Q54" s="29">
        <v>4.6205999999999996</v>
      </c>
    </row>
    <row r="55" spans="1:17" x14ac:dyDescent="0.45">
      <c r="A55" s="5"/>
      <c r="B55" s="5"/>
      <c r="C55" s="5">
        <v>5</v>
      </c>
      <c r="D55" s="13">
        <v>30663.645199999999</v>
      </c>
      <c r="E55" s="13">
        <v>36109.645199999999</v>
      </c>
      <c r="F55" s="13">
        <v>36954.941099999996</v>
      </c>
      <c r="G55" s="5">
        <v>20.517099999999999</v>
      </c>
      <c r="H55" s="5">
        <v>2.3409</v>
      </c>
      <c r="J55" s="35"/>
      <c r="K55" s="35"/>
      <c r="L55" s="15">
        <v>5</v>
      </c>
      <c r="M55" s="3">
        <v>30663.645199999999</v>
      </c>
      <c r="N55" s="3">
        <v>36109.645199999999</v>
      </c>
      <c r="O55" s="28">
        <v>36954.941099999996</v>
      </c>
      <c r="P55" s="29">
        <v>20.517099999999999</v>
      </c>
      <c r="Q55" s="29">
        <v>2.3409</v>
      </c>
    </row>
    <row r="56" spans="1:17" x14ac:dyDescent="0.45">
      <c r="A56" s="5"/>
      <c r="B56" s="5"/>
      <c r="C56" s="5">
        <v>6</v>
      </c>
      <c r="D56" s="13">
        <v>29713.333299999998</v>
      </c>
      <c r="E56" s="13">
        <v>35039.366699999999</v>
      </c>
      <c r="F56" s="13">
        <v>35315.455699999999</v>
      </c>
      <c r="G56" s="5">
        <v>18.853899999999999</v>
      </c>
      <c r="H56" s="5">
        <v>0.78790000000000004</v>
      </c>
      <c r="J56" s="35"/>
      <c r="K56" s="35"/>
      <c r="L56" s="15">
        <v>6</v>
      </c>
      <c r="M56" s="3">
        <v>29713.333299999998</v>
      </c>
      <c r="N56" s="3">
        <v>35039.366699999999</v>
      </c>
      <c r="O56" s="28">
        <v>35315.455699999999</v>
      </c>
      <c r="P56" s="29">
        <v>18.853899999999999</v>
      </c>
      <c r="Q56" s="29">
        <v>0.78790000000000004</v>
      </c>
    </row>
    <row r="57" spans="1:17" x14ac:dyDescent="0.45">
      <c r="A57" s="5"/>
      <c r="B57" s="5"/>
      <c r="C57" s="5">
        <v>7</v>
      </c>
      <c r="D57" s="13">
        <v>28493.9355</v>
      </c>
      <c r="E57" s="5">
        <v>0</v>
      </c>
      <c r="F57" s="13">
        <v>32403.721000000001</v>
      </c>
      <c r="G57" s="5">
        <v>13.721500000000001</v>
      </c>
      <c r="H57" s="5" t="s">
        <v>80</v>
      </c>
      <c r="J57" s="35"/>
      <c r="K57" s="35"/>
      <c r="L57" s="15">
        <v>7</v>
      </c>
      <c r="M57" s="3">
        <v>28493.9355</v>
      </c>
      <c r="N57" s="3">
        <v>0</v>
      </c>
      <c r="O57" s="28">
        <v>32403.721000000001</v>
      </c>
      <c r="P57" s="29">
        <v>13.721500000000001</v>
      </c>
      <c r="Q57" s="29" t="e">
        <f>(O57-N57)/N57*100</f>
        <v>#DIV/0!</v>
      </c>
    </row>
    <row r="58" spans="1:17" x14ac:dyDescent="0.45">
      <c r="A58" s="5"/>
      <c r="B58" s="5"/>
      <c r="C58" s="5">
        <v>8</v>
      </c>
      <c r="D58" s="13">
        <v>29994.709699999999</v>
      </c>
      <c r="E58" s="5">
        <v>0</v>
      </c>
      <c r="F58" s="13">
        <v>34068.906300000002</v>
      </c>
      <c r="G58" s="5">
        <v>13.5831</v>
      </c>
      <c r="H58" s="5" t="s">
        <v>80</v>
      </c>
      <c r="J58" s="35"/>
      <c r="K58" s="35"/>
      <c r="L58" s="15">
        <v>8</v>
      </c>
      <c r="M58" s="3">
        <v>29994.709699999999</v>
      </c>
      <c r="N58" s="3">
        <v>0</v>
      </c>
      <c r="O58" s="28">
        <v>34068.906300000002</v>
      </c>
      <c r="P58" s="29">
        <v>13.5831</v>
      </c>
      <c r="Q58" s="29" t="e">
        <f t="shared" ref="Q58:Q62" si="4">(O58-N58)/N58*100</f>
        <v>#DIV/0!</v>
      </c>
    </row>
    <row r="59" spans="1:17" x14ac:dyDescent="0.45">
      <c r="A59" s="5"/>
      <c r="B59" s="5"/>
      <c r="C59" s="5">
        <v>9</v>
      </c>
      <c r="D59" s="13">
        <v>31068.6</v>
      </c>
      <c r="E59" s="5">
        <v>0</v>
      </c>
      <c r="F59" s="13">
        <v>34794.893199999999</v>
      </c>
      <c r="G59" s="5">
        <v>11.9938</v>
      </c>
      <c r="H59" s="5" t="s">
        <v>80</v>
      </c>
      <c r="J59" s="35"/>
      <c r="K59" s="35"/>
      <c r="L59" s="15">
        <v>9</v>
      </c>
      <c r="M59" s="3">
        <v>31068.6</v>
      </c>
      <c r="N59" s="3">
        <v>0</v>
      </c>
      <c r="O59" s="28">
        <v>34794.893199999999</v>
      </c>
      <c r="P59" s="29">
        <v>11.9938</v>
      </c>
      <c r="Q59" s="29" t="e">
        <f t="shared" si="4"/>
        <v>#DIV/0!</v>
      </c>
    </row>
    <row r="60" spans="1:17" x14ac:dyDescent="0.45">
      <c r="A60" s="5"/>
      <c r="B60" s="5"/>
      <c r="C60" s="5">
        <v>10</v>
      </c>
      <c r="D60" s="13">
        <v>30768.967700000001</v>
      </c>
      <c r="E60" s="5">
        <v>0</v>
      </c>
      <c r="F60" s="13">
        <v>36640.326999999997</v>
      </c>
      <c r="G60" s="5">
        <v>19.082100000000001</v>
      </c>
      <c r="H60" s="5" t="s">
        <v>80</v>
      </c>
      <c r="J60" s="35"/>
      <c r="K60" s="35"/>
      <c r="L60" s="15">
        <v>10</v>
      </c>
      <c r="M60" s="3">
        <v>30768.967700000001</v>
      </c>
      <c r="N60" s="3">
        <v>0</v>
      </c>
      <c r="O60" s="28">
        <v>36640.326999999997</v>
      </c>
      <c r="P60" s="29">
        <v>19.082100000000001</v>
      </c>
      <c r="Q60" s="29" t="e">
        <f t="shared" si="4"/>
        <v>#DIV/0!</v>
      </c>
    </row>
    <row r="61" spans="1:17" x14ac:dyDescent="0.45">
      <c r="A61" s="5"/>
      <c r="B61" s="5"/>
      <c r="C61" s="5">
        <v>11</v>
      </c>
      <c r="D61" s="13">
        <v>32119.066699999999</v>
      </c>
      <c r="E61" s="5">
        <v>0</v>
      </c>
      <c r="F61" s="13">
        <v>36709.185899999997</v>
      </c>
      <c r="G61" s="5">
        <v>14.290900000000001</v>
      </c>
      <c r="H61" s="5" t="s">
        <v>80</v>
      </c>
      <c r="J61" s="35"/>
      <c r="K61" s="35"/>
      <c r="L61" s="15">
        <v>11</v>
      </c>
      <c r="M61" s="3">
        <v>32119.066699999999</v>
      </c>
      <c r="N61" s="3">
        <v>0</v>
      </c>
      <c r="O61" s="28">
        <v>36709.185899999997</v>
      </c>
      <c r="P61" s="29">
        <v>14.290900000000001</v>
      </c>
      <c r="Q61" s="29" t="e">
        <f t="shared" si="4"/>
        <v>#DIV/0!</v>
      </c>
    </row>
    <row r="62" spans="1:17" x14ac:dyDescent="0.45">
      <c r="A62" s="5"/>
      <c r="B62" s="5"/>
      <c r="C62" s="5">
        <v>12</v>
      </c>
      <c r="D62" s="13">
        <v>31116.4516</v>
      </c>
      <c r="E62" s="5">
        <v>0</v>
      </c>
      <c r="F62" s="13">
        <v>35996.6774</v>
      </c>
      <c r="G62" s="5">
        <v>15.6837</v>
      </c>
      <c r="H62" s="5" t="s">
        <v>80</v>
      </c>
      <c r="J62" s="36"/>
      <c r="K62" s="36"/>
      <c r="L62" s="15">
        <v>12</v>
      </c>
      <c r="M62" s="3">
        <v>31116.4516</v>
      </c>
      <c r="N62" s="3">
        <v>0</v>
      </c>
      <c r="O62" s="28">
        <v>35996.6774</v>
      </c>
      <c r="P62" s="29">
        <v>15.6837</v>
      </c>
      <c r="Q62" s="29" t="e">
        <f t="shared" si="4"/>
        <v>#DIV/0!</v>
      </c>
    </row>
  </sheetData>
  <mergeCells count="10">
    <mergeCell ref="J3:J14"/>
    <mergeCell ref="J15:J26"/>
    <mergeCell ref="J27:J38"/>
    <mergeCell ref="J39:J50"/>
    <mergeCell ref="J51:J62"/>
    <mergeCell ref="K3:K14"/>
    <mergeCell ref="K15:K26"/>
    <mergeCell ref="K27:K38"/>
    <mergeCell ref="K39:K50"/>
    <mergeCell ref="K51:K6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N31" sqref="N31"/>
    </sheetView>
  </sheetViews>
  <sheetFormatPr defaultRowHeight="17" x14ac:dyDescent="0.45"/>
  <cols>
    <col min="2" max="2" width="12.5" bestFit="1" customWidth="1"/>
    <col min="3" max="5" width="9.08203125" bestFit="1" customWidth="1"/>
    <col min="6" max="7" width="19.83203125" bestFit="1" customWidth="1"/>
    <col min="8" max="8" width="12.5" bestFit="1" customWidth="1"/>
    <col min="9" max="9" width="0" hidden="1" customWidth="1"/>
  </cols>
  <sheetData>
    <row r="1" spans="1:9" x14ac:dyDescent="0.45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9" x14ac:dyDescent="0.45">
      <c r="A2" s="37" t="s">
        <v>8</v>
      </c>
      <c r="B2" s="1" t="s">
        <v>13</v>
      </c>
      <c r="C2" s="3">
        <v>98668.022049411142</v>
      </c>
      <c r="D2" s="3">
        <v>116417.63211593129</v>
      </c>
      <c r="E2" s="3">
        <v>113044.75</v>
      </c>
      <c r="F2" s="4">
        <v>14.57080789902656</v>
      </c>
      <c r="G2" s="4">
        <v>-2.897226180113766</v>
      </c>
      <c r="H2" s="5" t="s">
        <v>17</v>
      </c>
      <c r="I2">
        <v>2</v>
      </c>
    </row>
    <row r="3" spans="1:9" x14ac:dyDescent="0.45">
      <c r="A3" s="37"/>
      <c r="B3" s="1" t="s">
        <v>14</v>
      </c>
      <c r="C3" s="3">
        <v>117864.1407661783</v>
      </c>
      <c r="D3" s="3">
        <v>136826.8548229548</v>
      </c>
      <c r="E3" s="3">
        <v>127622.6171875</v>
      </c>
      <c r="F3" s="4">
        <v>8.2794277868455612</v>
      </c>
      <c r="G3" s="4">
        <v>-6.7269233421790808</v>
      </c>
      <c r="H3" s="5" t="s">
        <v>21</v>
      </c>
      <c r="I3">
        <v>2</v>
      </c>
    </row>
    <row r="4" spans="1:9" x14ac:dyDescent="0.45">
      <c r="A4" s="37"/>
      <c r="B4" s="1" t="s">
        <v>15</v>
      </c>
      <c r="C4" s="3">
        <v>89583.371262310029</v>
      </c>
      <c r="D4" s="3">
        <v>108638.1683278867</v>
      </c>
      <c r="E4" s="3">
        <v>108520.6171875</v>
      </c>
      <c r="F4" s="4">
        <v>21.139242315116299</v>
      </c>
      <c r="G4" s="4">
        <v>-0.108204273135315</v>
      </c>
      <c r="H4" s="5" t="s">
        <v>18</v>
      </c>
      <c r="I4">
        <v>2</v>
      </c>
    </row>
    <row r="5" spans="1:9" x14ac:dyDescent="0.45">
      <c r="A5" s="37" t="s">
        <v>9</v>
      </c>
      <c r="B5" s="1" t="s">
        <v>13</v>
      </c>
      <c r="C5" s="3">
        <v>18161.63999615976</v>
      </c>
      <c r="D5" s="3">
        <v>22917.20272525027</v>
      </c>
      <c r="E5" s="3">
        <v>22914.138671875</v>
      </c>
      <c r="F5" s="4">
        <v>26.167783728342521</v>
      </c>
      <c r="G5" s="4">
        <v>-1.337010197975941E-2</v>
      </c>
      <c r="H5" s="5" t="s">
        <v>17</v>
      </c>
      <c r="I5">
        <v>1</v>
      </c>
    </row>
    <row r="6" spans="1:9" x14ac:dyDescent="0.45">
      <c r="A6" s="37"/>
      <c r="B6" s="1" t="s">
        <v>14</v>
      </c>
      <c r="C6" s="3">
        <v>21346.163949938949</v>
      </c>
      <c r="D6" s="3">
        <v>27464.084615384621</v>
      </c>
      <c r="E6" s="3">
        <v>25832.966796875</v>
      </c>
      <c r="F6" s="4">
        <v>21.019246631190988</v>
      </c>
      <c r="G6" s="4">
        <v>-5.9390940617620744</v>
      </c>
      <c r="H6" s="5" t="s">
        <v>21</v>
      </c>
      <c r="I6">
        <v>1</v>
      </c>
    </row>
    <row r="7" spans="1:9" x14ac:dyDescent="0.45">
      <c r="A7" s="37"/>
      <c r="B7" s="1" t="s">
        <v>15</v>
      </c>
      <c r="C7" s="3">
        <v>16757.623777734781</v>
      </c>
      <c r="D7" s="3">
        <v>20968.022508169939</v>
      </c>
      <c r="E7" s="3">
        <v>21996.890625</v>
      </c>
      <c r="F7" s="4">
        <v>31.26497477659353</v>
      </c>
      <c r="G7" s="4">
        <v>4.9068438210097209</v>
      </c>
      <c r="H7" s="5" t="s">
        <v>16</v>
      </c>
      <c r="I7">
        <v>1</v>
      </c>
    </row>
    <row r="8" spans="1:9" x14ac:dyDescent="0.45">
      <c r="A8" s="37" t="s">
        <v>10</v>
      </c>
      <c r="B8" s="1" t="s">
        <v>13</v>
      </c>
      <c r="C8" s="3">
        <v>15462.502688172041</v>
      </c>
      <c r="D8" s="3">
        <v>19400.053423557041</v>
      </c>
      <c r="E8" s="3">
        <v>20011.884765625</v>
      </c>
      <c r="F8" s="4">
        <v>29.422029338969711</v>
      </c>
      <c r="G8" s="4">
        <v>3.1537611196731601</v>
      </c>
      <c r="H8" s="5" t="s">
        <v>17</v>
      </c>
      <c r="I8">
        <v>1</v>
      </c>
    </row>
    <row r="9" spans="1:9" x14ac:dyDescent="0.45">
      <c r="A9" s="37"/>
      <c r="B9" s="1" t="s">
        <v>14</v>
      </c>
      <c r="C9" s="3">
        <v>17426.953724053721</v>
      </c>
      <c r="D9" s="3">
        <v>21571.928266178271</v>
      </c>
      <c r="E9" s="3">
        <v>20365.033203125</v>
      </c>
      <c r="F9" s="4">
        <v>16.859397950979591</v>
      </c>
      <c r="G9" s="4">
        <v>-5.59474817531963</v>
      </c>
      <c r="H9" s="5" t="s">
        <v>17</v>
      </c>
      <c r="I9">
        <v>2</v>
      </c>
    </row>
    <row r="10" spans="1:9" x14ac:dyDescent="0.45">
      <c r="A10" s="37"/>
      <c r="B10" s="1" t="s">
        <v>15</v>
      </c>
      <c r="C10" s="3">
        <v>14855.7501574449</v>
      </c>
      <c r="D10" s="3">
        <v>19100.960743464049</v>
      </c>
      <c r="E10" s="3">
        <v>19435.158203125</v>
      </c>
      <c r="F10" s="4">
        <v>30.825828363740701</v>
      </c>
      <c r="G10" s="4">
        <v>1.749636911720809</v>
      </c>
      <c r="H10" s="5" t="s">
        <v>16</v>
      </c>
      <c r="I10">
        <v>1</v>
      </c>
    </row>
    <row r="11" spans="1:9" x14ac:dyDescent="0.45">
      <c r="A11" s="37" t="s">
        <v>11</v>
      </c>
      <c r="B11" s="1" t="s">
        <v>13</v>
      </c>
      <c r="C11" s="3">
        <v>19088.227892985149</v>
      </c>
      <c r="D11" s="3">
        <v>25880.343900630331</v>
      </c>
      <c r="E11" s="3">
        <v>25816.1328125</v>
      </c>
      <c r="F11" s="4">
        <v>35.246356850063208</v>
      </c>
      <c r="G11" s="4">
        <v>-0.24810755365876069</v>
      </c>
      <c r="H11" s="5" t="s">
        <v>17</v>
      </c>
      <c r="I11">
        <v>2</v>
      </c>
    </row>
    <row r="12" spans="1:9" x14ac:dyDescent="0.45">
      <c r="A12" s="37"/>
      <c r="B12" s="1" t="s">
        <v>14</v>
      </c>
      <c r="C12" s="3">
        <v>22877.255372405369</v>
      </c>
      <c r="D12" s="3">
        <v>31093.820604395602</v>
      </c>
      <c r="E12" s="3">
        <v>28563.0546875</v>
      </c>
      <c r="F12" s="4">
        <v>24.853502846118761</v>
      </c>
      <c r="G12" s="4">
        <v>-8.1391281859323428</v>
      </c>
      <c r="H12" s="5" t="s">
        <v>17</v>
      </c>
      <c r="I12">
        <v>2</v>
      </c>
    </row>
    <row r="13" spans="1:9" x14ac:dyDescent="0.45">
      <c r="A13" s="37"/>
      <c r="B13" s="1" t="s">
        <v>15</v>
      </c>
      <c r="C13" s="3">
        <v>17268.896997824661</v>
      </c>
      <c r="D13" s="3">
        <v>23613.956236383441</v>
      </c>
      <c r="E13" s="3">
        <v>24346.6015625</v>
      </c>
      <c r="F13" s="4">
        <v>40.985272919092111</v>
      </c>
      <c r="G13" s="4">
        <v>3.1025945791655518</v>
      </c>
      <c r="H13" s="5" t="s">
        <v>17</v>
      </c>
      <c r="I13">
        <v>2</v>
      </c>
    </row>
    <row r="14" spans="1:9" x14ac:dyDescent="0.45">
      <c r="A14" s="37" t="s">
        <v>12</v>
      </c>
      <c r="B14" s="1" t="s">
        <v>13</v>
      </c>
      <c r="C14" s="3">
        <v>29767.721710189449</v>
      </c>
      <c r="D14" s="3">
        <v>34016.438487208012</v>
      </c>
      <c r="E14" s="3">
        <v>34233.65625</v>
      </c>
      <c r="F14" s="4">
        <v>15.002607802134451</v>
      </c>
      <c r="G14" s="4">
        <v>0.63856703538693882</v>
      </c>
      <c r="H14" s="5" t="s">
        <v>16</v>
      </c>
      <c r="I14">
        <v>2</v>
      </c>
    </row>
    <row r="15" spans="1:9" x14ac:dyDescent="0.45">
      <c r="A15" s="37"/>
      <c r="B15" s="1" t="s">
        <v>14</v>
      </c>
      <c r="C15" s="3">
        <v>35248.458959096453</v>
      </c>
      <c r="D15" s="3">
        <v>39428.036965811967</v>
      </c>
      <c r="E15" s="3">
        <v>37211.1953125</v>
      </c>
      <c r="F15" s="4">
        <v>5.5682898241911083</v>
      </c>
      <c r="G15" s="4">
        <v>-5.6225006972429048</v>
      </c>
      <c r="H15" s="5" t="s">
        <v>19</v>
      </c>
      <c r="I15">
        <v>2</v>
      </c>
    </row>
    <row r="16" spans="1:9" x14ac:dyDescent="0.45">
      <c r="A16" s="37"/>
      <c r="B16" s="1" t="s">
        <v>15</v>
      </c>
      <c r="C16" s="3">
        <v>27278.02542106586</v>
      </c>
      <c r="D16" s="3">
        <v>32210.272303921571</v>
      </c>
      <c r="E16" s="3">
        <v>29325.138191692709</v>
      </c>
      <c r="F16" s="4">
        <v>7.5046222702246146</v>
      </c>
      <c r="G16" s="4">
        <v>-8.9571863441762929</v>
      </c>
      <c r="H16" s="5" t="s">
        <v>37</v>
      </c>
      <c r="I16">
        <v>2</v>
      </c>
    </row>
  </sheetData>
  <mergeCells count="5">
    <mergeCell ref="A2:A4"/>
    <mergeCell ref="A5:A7"/>
    <mergeCell ref="A8:A10"/>
    <mergeCell ref="A11:A13"/>
    <mergeCell ref="A14:A16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1083-6BFD-4057-AFDA-4A059384198D}">
  <dimension ref="B1:Z25"/>
  <sheetViews>
    <sheetView showGridLines="0" workbookViewId="0">
      <selection activeCell="M24" sqref="M24"/>
    </sheetView>
  </sheetViews>
  <sheetFormatPr defaultRowHeight="17" x14ac:dyDescent="0.45"/>
  <cols>
    <col min="1" max="1" width="2.1640625" customWidth="1"/>
    <col min="3" max="3" width="12.5" bestFit="1" customWidth="1"/>
    <col min="4" max="6" width="9.83203125" bestFit="1" customWidth="1"/>
    <col min="7" max="8" width="19.83203125" bestFit="1" customWidth="1"/>
    <col min="9" max="9" width="12.5" bestFit="1" customWidth="1"/>
    <col min="10" max="10" width="2.1640625" bestFit="1" customWidth="1"/>
    <col min="12" max="13" width="12.33203125" bestFit="1" customWidth="1"/>
    <col min="14" max="14" width="11.25" bestFit="1" customWidth="1"/>
    <col min="15" max="16" width="12.33203125" bestFit="1" customWidth="1"/>
    <col min="17" max="18" width="11.25" bestFit="1" customWidth="1"/>
    <col min="19" max="26" width="12.33203125" bestFit="1" customWidth="1"/>
  </cols>
  <sheetData>
    <row r="1" spans="2:26" x14ac:dyDescent="0.45">
      <c r="B1" s="1" t="s">
        <v>6</v>
      </c>
      <c r="C1" s="1" t="s">
        <v>7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2:26" x14ac:dyDescent="0.45">
      <c r="B2" s="37" t="s">
        <v>8</v>
      </c>
      <c r="C2" s="1" t="s">
        <v>13</v>
      </c>
      <c r="D2" s="3">
        <v>98668.022049411142</v>
      </c>
      <c r="E2" s="3">
        <v>116417.63211593129</v>
      </c>
      <c r="F2" s="3">
        <f>L2</f>
        <v>120957.88249999999</v>
      </c>
      <c r="G2" s="8">
        <f>(F2-D2)/D2</f>
        <v>0.22590764451958403</v>
      </c>
      <c r="H2" s="8">
        <f>(F2-E2)/E2</f>
        <v>3.8999679872782633E-2</v>
      </c>
      <c r="I2" s="5" t="s">
        <v>16</v>
      </c>
      <c r="J2">
        <v>2</v>
      </c>
      <c r="L2">
        <f>AVERAGE(Forecasting_Tuning!B13:B24)</f>
        <v>120957.88249999999</v>
      </c>
      <c r="M2">
        <f>AVERAGE(Forecasting_Tuning!C13:C24)</f>
        <v>140384.8738932292</v>
      </c>
      <c r="N2">
        <f>AVERAGE(Forecasting_Tuning!D13:D24)</f>
        <v>111776.22899739584</v>
      </c>
      <c r="O2">
        <f>AVERAGE(Forecasting_Tuning!E13:E24)</f>
        <v>23372.41895507813</v>
      </c>
      <c r="P2">
        <f>AVERAGE(Forecasting_Tuning!F13:F24)</f>
        <v>27641.272731119796</v>
      </c>
      <c r="Q2">
        <f>AVERAGE(Forecasting_Tuning!G13:G24)</f>
        <v>21336.982801106766</v>
      </c>
      <c r="R2">
        <f>AVERAGE(Forecasting_Tuning!H13:H24)</f>
        <v>20011.884602864582</v>
      </c>
      <c r="S2">
        <f>AVERAGE(Forecasting_Tuning!I13:I24)</f>
        <v>21790.587181803388</v>
      </c>
      <c r="T2">
        <f>AVERAGE(Forecasting_Tuning!J13:J24)</f>
        <v>19435.157877604168</v>
      </c>
      <c r="U2">
        <f>AVERAGE(Forecasting_Tuning!K13:K24)</f>
        <v>26590.618640950521</v>
      </c>
      <c r="V2">
        <f>AVERAGE(Forecasting_Tuning!L13:L24)</f>
        <v>31419.359440104166</v>
      </c>
      <c r="W2">
        <f>AVERAGE(Forecasting_Tuning!M13:M24)</f>
        <v>24346.602213541668</v>
      </c>
      <c r="X2">
        <f>AVERAGE(Forecasting_Tuning!N13:N24)</f>
        <v>34918.329541015628</v>
      </c>
      <c r="Y2">
        <f>AVERAGE(Forecasting_Tuning!O13:O24)</f>
        <v>40932.316634114584</v>
      </c>
      <c r="Z2">
        <f>AVERAGE(Forecasting_Tuning!P13:P24)</f>
        <v>32257.652010861984</v>
      </c>
    </row>
    <row r="3" spans="2:26" x14ac:dyDescent="0.45">
      <c r="B3" s="37"/>
      <c r="C3" s="1" t="s">
        <v>14</v>
      </c>
      <c r="D3" s="3">
        <v>117864.1407661783</v>
      </c>
      <c r="E3" s="3">
        <v>136826.8548229548</v>
      </c>
      <c r="F3" s="3">
        <f>M2</f>
        <v>140384.8738932292</v>
      </c>
      <c r="G3" s="8">
        <f t="shared" ref="G3:G16" si="0">(F3-D3)/D3</f>
        <v>0.19107366312310434</v>
      </c>
      <c r="H3" s="8">
        <f t="shared" ref="H3:H16" si="1">(F3-E3)/E3</f>
        <v>2.6003806598333706E-2</v>
      </c>
      <c r="I3" s="5" t="s">
        <v>17</v>
      </c>
      <c r="J3">
        <v>2</v>
      </c>
    </row>
    <row r="4" spans="2:26" x14ac:dyDescent="0.45">
      <c r="B4" s="37"/>
      <c r="C4" s="1" t="s">
        <v>15</v>
      </c>
      <c r="D4" s="3">
        <v>89583.371262310029</v>
      </c>
      <c r="E4" s="3">
        <v>108638.1683278867</v>
      </c>
      <c r="F4" s="3">
        <f>N2</f>
        <v>111776.22899739584</v>
      </c>
      <c r="G4" s="8">
        <f t="shared" si="0"/>
        <v>0.24773412099107842</v>
      </c>
      <c r="H4" s="8">
        <f t="shared" si="1"/>
        <v>2.8885434261354547E-2</v>
      </c>
      <c r="I4" s="5" t="s">
        <v>16</v>
      </c>
      <c r="J4">
        <v>2</v>
      </c>
    </row>
    <row r="5" spans="2:26" x14ac:dyDescent="0.45">
      <c r="B5" s="37" t="s">
        <v>9</v>
      </c>
      <c r="C5" s="1" t="s">
        <v>13</v>
      </c>
      <c r="D5" s="3">
        <v>18161.63999615976</v>
      </c>
      <c r="E5" s="3">
        <v>22917.20272525027</v>
      </c>
      <c r="F5" s="3">
        <f>O2</f>
        <v>23372.41895507813</v>
      </c>
      <c r="G5" s="8">
        <f t="shared" si="0"/>
        <v>0.28691125691403302</v>
      </c>
      <c r="H5" s="8">
        <f t="shared" si="1"/>
        <v>1.9863516297575916E-2</v>
      </c>
      <c r="I5" s="5" t="s">
        <v>18</v>
      </c>
      <c r="J5">
        <v>2</v>
      </c>
    </row>
    <row r="6" spans="2:26" x14ac:dyDescent="0.45">
      <c r="B6" s="37"/>
      <c r="C6" s="1" t="s">
        <v>14</v>
      </c>
      <c r="D6" s="3">
        <v>21346.163949938949</v>
      </c>
      <c r="E6" s="3">
        <v>27464.084615384621</v>
      </c>
      <c r="F6" s="3">
        <f>P2</f>
        <v>27641.272731119796</v>
      </c>
      <c r="G6" s="8">
        <f t="shared" si="0"/>
        <v>0.29490585736829078</v>
      </c>
      <c r="H6" s="8">
        <f t="shared" si="1"/>
        <v>6.4516301277312048E-3</v>
      </c>
      <c r="I6" s="5" t="s">
        <v>19</v>
      </c>
      <c r="J6">
        <v>2</v>
      </c>
    </row>
    <row r="7" spans="2:26" x14ac:dyDescent="0.45">
      <c r="B7" s="37"/>
      <c r="C7" s="1" t="s">
        <v>15</v>
      </c>
      <c r="D7" s="3">
        <v>16757.623777734781</v>
      </c>
      <c r="E7" s="3">
        <v>20968.022508169939</v>
      </c>
      <c r="F7" s="3">
        <f>Q2</f>
        <v>21336.982801106766</v>
      </c>
      <c r="G7" s="8">
        <f t="shared" si="0"/>
        <v>0.27327018938427322</v>
      </c>
      <c r="H7" s="8">
        <f t="shared" si="1"/>
        <v>1.7596332357668238E-2</v>
      </c>
      <c r="I7" s="5" t="s">
        <v>16</v>
      </c>
      <c r="J7">
        <v>2</v>
      </c>
    </row>
    <row r="8" spans="2:26" x14ac:dyDescent="0.45">
      <c r="B8" s="37" t="s">
        <v>10</v>
      </c>
      <c r="C8" s="1" t="s">
        <v>13</v>
      </c>
      <c r="D8" s="3">
        <v>15462.502688172041</v>
      </c>
      <c r="E8" s="3">
        <v>19400.053423557041</v>
      </c>
      <c r="F8" s="3">
        <f>R2</f>
        <v>20011.884602864582</v>
      </c>
      <c r="G8" s="8">
        <f t="shared" si="0"/>
        <v>0.29422028286356045</v>
      </c>
      <c r="H8" s="8">
        <f t="shared" si="1"/>
        <v>3.1537602807042181E-2</v>
      </c>
      <c r="I8" s="5" t="s">
        <v>20</v>
      </c>
      <c r="J8">
        <v>2</v>
      </c>
    </row>
    <row r="9" spans="2:26" x14ac:dyDescent="0.45">
      <c r="B9" s="37"/>
      <c r="C9" s="1" t="s">
        <v>14</v>
      </c>
      <c r="D9" s="3">
        <v>17426.953724053721</v>
      </c>
      <c r="E9" s="3">
        <v>21571.928266178271</v>
      </c>
      <c r="F9" s="3">
        <f>S2</f>
        <v>21790.587181803388</v>
      </c>
      <c r="G9" s="8">
        <f t="shared" si="0"/>
        <v>0.25039565301230587</v>
      </c>
      <c r="H9" s="8">
        <f t="shared" si="1"/>
        <v>1.0136271219107646E-2</v>
      </c>
      <c r="I9" s="5" t="s">
        <v>16</v>
      </c>
      <c r="J9">
        <v>2</v>
      </c>
    </row>
    <row r="10" spans="2:26" x14ac:dyDescent="0.45">
      <c r="B10" s="37"/>
      <c r="C10" s="1" t="s">
        <v>15</v>
      </c>
      <c r="D10" s="3">
        <v>14855.7501574449</v>
      </c>
      <c r="E10" s="3">
        <v>19100.960743464049</v>
      </c>
      <c r="F10" s="3">
        <f>T2</f>
        <v>19435.157877604168</v>
      </c>
      <c r="G10" s="8">
        <f t="shared" si="0"/>
        <v>0.30825826172529674</v>
      </c>
      <c r="H10" s="8">
        <f t="shared" si="1"/>
        <v>1.7496352075089934E-2</v>
      </c>
      <c r="I10" s="5" t="s">
        <v>17</v>
      </c>
      <c r="J10">
        <v>1</v>
      </c>
    </row>
    <row r="11" spans="2:26" x14ac:dyDescent="0.45">
      <c r="B11" s="37" t="s">
        <v>11</v>
      </c>
      <c r="C11" s="1" t="s">
        <v>13</v>
      </c>
      <c r="D11" s="3">
        <v>19088.227892985149</v>
      </c>
      <c r="E11" s="3">
        <v>25880.343900630331</v>
      </c>
      <c r="F11" s="3">
        <f>U2</f>
        <v>26590.618640950521</v>
      </c>
      <c r="G11" s="8">
        <f t="shared" si="0"/>
        <v>0.39303757216365126</v>
      </c>
      <c r="H11" s="8">
        <f t="shared" si="1"/>
        <v>2.7444563451217936E-2</v>
      </c>
      <c r="I11" s="5" t="s">
        <v>21</v>
      </c>
      <c r="J11">
        <v>2</v>
      </c>
    </row>
    <row r="12" spans="2:26" x14ac:dyDescent="0.45">
      <c r="B12" s="37"/>
      <c r="C12" s="1" t="s">
        <v>14</v>
      </c>
      <c r="D12" s="3">
        <v>22877.255372405369</v>
      </c>
      <c r="E12" s="3">
        <v>31093.820604395602</v>
      </c>
      <c r="F12" s="3">
        <f>V2</f>
        <v>31419.359440104166</v>
      </c>
      <c r="G12" s="8">
        <f t="shared" si="0"/>
        <v>0.3733885000034714</v>
      </c>
      <c r="H12" s="8">
        <f t="shared" si="1"/>
        <v>1.0469566922970696E-2</v>
      </c>
      <c r="I12" s="5" t="s">
        <v>18</v>
      </c>
      <c r="J12">
        <v>2</v>
      </c>
    </row>
    <row r="13" spans="2:26" x14ac:dyDescent="0.45">
      <c r="B13" s="37"/>
      <c r="C13" s="1" t="s">
        <v>15</v>
      </c>
      <c r="D13" s="3">
        <v>17268.896997824661</v>
      </c>
      <c r="E13" s="3">
        <v>23613.956236383441</v>
      </c>
      <c r="F13" s="3">
        <f>W2</f>
        <v>24346.602213541668</v>
      </c>
      <c r="G13" s="8">
        <f t="shared" si="0"/>
        <v>0.40985276689116718</v>
      </c>
      <c r="H13" s="8">
        <f t="shared" si="1"/>
        <v>3.1025973361862805E-2</v>
      </c>
      <c r="I13" s="5" t="s">
        <v>18</v>
      </c>
      <c r="J13">
        <v>2</v>
      </c>
    </row>
    <row r="14" spans="2:26" x14ac:dyDescent="0.45">
      <c r="B14" s="37" t="s">
        <v>12</v>
      </c>
      <c r="C14" s="1" t="s">
        <v>13</v>
      </c>
      <c r="D14" s="3">
        <v>29767.721710189449</v>
      </c>
      <c r="E14" s="3">
        <v>34016.438487208012</v>
      </c>
      <c r="F14" s="3">
        <f>X2</f>
        <v>34918.329541015628</v>
      </c>
      <c r="G14" s="8">
        <f t="shared" si="0"/>
        <v>0.17302660515880638</v>
      </c>
      <c r="H14" s="8">
        <f t="shared" si="1"/>
        <v>2.6513388641399807E-2</v>
      </c>
      <c r="I14" s="5" t="s">
        <v>16</v>
      </c>
      <c r="J14">
        <v>2</v>
      </c>
    </row>
    <row r="15" spans="2:26" x14ac:dyDescent="0.45">
      <c r="B15" s="37"/>
      <c r="C15" s="1" t="s">
        <v>14</v>
      </c>
      <c r="D15" s="3">
        <v>35248.458959096453</v>
      </c>
      <c r="E15" s="3">
        <v>39428.036965811967</v>
      </c>
      <c r="F15" s="3">
        <f>Y2</f>
        <v>40932.316634114584</v>
      </c>
      <c r="G15" s="8">
        <f t="shared" si="0"/>
        <v>0.16125123885880738</v>
      </c>
      <c r="H15" s="8">
        <f t="shared" si="1"/>
        <v>3.8152537738741027E-2</v>
      </c>
      <c r="I15" s="5" t="s">
        <v>16</v>
      </c>
      <c r="J15">
        <v>2</v>
      </c>
    </row>
    <row r="16" spans="2:26" x14ac:dyDescent="0.45">
      <c r="B16" s="37"/>
      <c r="C16" s="1" t="s">
        <v>15</v>
      </c>
      <c r="D16" s="3">
        <v>27278.02542106586</v>
      </c>
      <c r="E16" s="3">
        <v>32210.272303921571</v>
      </c>
      <c r="F16" s="3">
        <f>Z2</f>
        <v>32257.652010861984</v>
      </c>
      <c r="G16" s="8">
        <f t="shared" si="0"/>
        <v>0.18255084497247126</v>
      </c>
      <c r="H16" s="8">
        <f t="shared" si="1"/>
        <v>1.4709502140609089E-3</v>
      </c>
      <c r="I16" s="5" t="s">
        <v>20</v>
      </c>
      <c r="J16">
        <v>2</v>
      </c>
    </row>
    <row r="19" spans="2:8" x14ac:dyDescent="0.45">
      <c r="B19" s="24" t="s">
        <v>6</v>
      </c>
      <c r="C19" s="24" t="s">
        <v>7</v>
      </c>
      <c r="D19" s="24" t="s">
        <v>0</v>
      </c>
      <c r="E19" s="24" t="s">
        <v>1</v>
      </c>
      <c r="F19" s="24" t="s">
        <v>2</v>
      </c>
      <c r="G19" s="24" t="s">
        <v>3</v>
      </c>
      <c r="H19" s="24" t="s">
        <v>4</v>
      </c>
    </row>
    <row r="20" spans="2:8" x14ac:dyDescent="0.45">
      <c r="B20" s="25" t="s">
        <v>8</v>
      </c>
      <c r="C20" s="25" t="s">
        <v>13</v>
      </c>
      <c r="D20" s="3">
        <v>98668.022049411142</v>
      </c>
      <c r="E20" s="3">
        <v>116417.63211593129</v>
      </c>
      <c r="F20" s="3">
        <v>120957.88249999999</v>
      </c>
      <c r="G20" s="8">
        <v>0.22590764451958403</v>
      </c>
      <c r="H20" s="8">
        <v>3.8999679872782633E-2</v>
      </c>
    </row>
    <row r="21" spans="2:8" x14ac:dyDescent="0.45">
      <c r="B21" s="25" t="s">
        <v>9</v>
      </c>
      <c r="C21" s="25" t="s">
        <v>13</v>
      </c>
      <c r="D21" s="3">
        <v>18161.63999615976</v>
      </c>
      <c r="E21" s="3">
        <v>22917.20272525027</v>
      </c>
      <c r="F21" s="3">
        <v>23372.41895507813</v>
      </c>
      <c r="G21" s="8">
        <v>0.28691125691403302</v>
      </c>
      <c r="H21" s="8">
        <v>1.9863516297575916E-2</v>
      </c>
    </row>
    <row r="22" spans="2:8" x14ac:dyDescent="0.45">
      <c r="B22" s="25" t="s">
        <v>10</v>
      </c>
      <c r="C22" s="25" t="s">
        <v>13</v>
      </c>
      <c r="D22" s="3">
        <v>15462.502688172041</v>
      </c>
      <c r="E22" s="3">
        <v>19400.053423557041</v>
      </c>
      <c r="F22" s="3">
        <v>20011.884602864582</v>
      </c>
      <c r="G22" s="8">
        <v>0.29422028286356045</v>
      </c>
      <c r="H22" s="8">
        <v>3.1537602807042181E-2</v>
      </c>
    </row>
    <row r="23" spans="2:8" x14ac:dyDescent="0.45">
      <c r="B23" s="25" t="s">
        <v>11</v>
      </c>
      <c r="C23" s="25" t="s">
        <v>13</v>
      </c>
      <c r="D23" s="3">
        <v>19088.227892985149</v>
      </c>
      <c r="E23" s="3">
        <v>25880.343900630331</v>
      </c>
      <c r="F23" s="3">
        <v>26590.618640950521</v>
      </c>
      <c r="G23" s="8">
        <v>0.39303757216365126</v>
      </c>
      <c r="H23" s="8">
        <v>2.7444563451217936E-2</v>
      </c>
    </row>
    <row r="24" spans="2:8" x14ac:dyDescent="0.45">
      <c r="B24" s="25" t="s">
        <v>12</v>
      </c>
      <c r="C24" s="25" t="s">
        <v>13</v>
      </c>
      <c r="D24" s="3">
        <v>29767.721710189449</v>
      </c>
      <c r="E24" s="3">
        <v>34016.438487208012</v>
      </c>
      <c r="F24" s="3">
        <v>34918.329541015628</v>
      </c>
      <c r="G24" s="8">
        <v>0.17302660515880638</v>
      </c>
      <c r="H24" s="8">
        <v>2.6513388641399807E-2</v>
      </c>
    </row>
    <row r="25" spans="2:8" x14ac:dyDescent="0.45">
      <c r="B25" s="25" t="s">
        <v>92</v>
      </c>
      <c r="C25" s="25" t="s">
        <v>13</v>
      </c>
      <c r="D25" s="26">
        <f>SUM(D20:D24)</f>
        <v>181148.11433691756</v>
      </c>
      <c r="E25" s="26">
        <f>SUM(E20:E24)</f>
        <v>218631.67065257696</v>
      </c>
      <c r="F25" s="26">
        <f>SUM(F20:F24)</f>
        <v>225851.13423990889</v>
      </c>
      <c r="G25" s="27">
        <f t="shared" ref="G25" si="2">(F25-D25)/D25</f>
        <v>0.24677607087782402</v>
      </c>
      <c r="H25" s="27">
        <f t="shared" ref="H25" si="3">(F25-E25)/E25</f>
        <v>3.3021124367677887E-2</v>
      </c>
    </row>
  </sheetData>
  <mergeCells count="5">
    <mergeCell ref="B2:B4"/>
    <mergeCell ref="B5:B7"/>
    <mergeCell ref="B8:B10"/>
    <mergeCell ref="B11:B13"/>
    <mergeCell ref="B14:B16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2639-8670-43D2-B3B2-F4F30141C024}">
  <dimension ref="A1:AB25"/>
  <sheetViews>
    <sheetView showGridLines="0" topLeftCell="B1" workbookViewId="0">
      <selection activeCell="V31" sqref="V31"/>
    </sheetView>
  </sheetViews>
  <sheetFormatPr defaultRowHeight="17" x14ac:dyDescent="0.45"/>
  <cols>
    <col min="1" max="1" width="8.6640625" style="10"/>
    <col min="2" max="2" width="12.5" bestFit="1" customWidth="1"/>
    <col min="3" max="3" width="13.25" bestFit="1" customWidth="1"/>
    <col min="4" max="4" width="6.83203125" bestFit="1" customWidth="1"/>
    <col min="5" max="5" width="11" bestFit="1" customWidth="1"/>
    <col min="6" max="6" width="6.25" bestFit="1" customWidth="1"/>
    <col min="7" max="7" width="6.5" bestFit="1" customWidth="1"/>
    <col min="11" max="11" width="12.5" bestFit="1" customWidth="1"/>
    <col min="12" max="12" width="13.25" bestFit="1" customWidth="1"/>
    <col min="13" max="13" width="6.25" hidden="1" customWidth="1"/>
    <col min="14" max="14" width="6.5" hidden="1" customWidth="1"/>
    <col min="15" max="15" width="8.6640625" hidden="1" customWidth="1"/>
    <col min="16" max="16" width="9.33203125" bestFit="1" customWidth="1"/>
    <col min="17" max="17" width="13.25" style="18" bestFit="1" customWidth="1"/>
    <col min="18" max="18" width="6.25" hidden="1" customWidth="1"/>
    <col min="19" max="19" width="6.5" hidden="1" customWidth="1"/>
    <col min="20" max="20" width="8.6640625" hidden="1" customWidth="1"/>
    <col min="21" max="21" width="9.33203125" bestFit="1" customWidth="1"/>
    <col min="22" max="22" width="10.58203125" bestFit="1" customWidth="1"/>
    <col min="24" max="24" width="8.5" bestFit="1" customWidth="1"/>
    <col min="25" max="25" width="12.33203125" bestFit="1" customWidth="1"/>
    <col min="26" max="26" width="13.08203125" bestFit="1" customWidth="1"/>
    <col min="27" max="27" width="24.33203125" bestFit="1" customWidth="1"/>
    <col min="28" max="28" width="12.33203125" bestFit="1" customWidth="1"/>
  </cols>
  <sheetData>
    <row r="1" spans="1:22" x14ac:dyDescent="0.45">
      <c r="A1" s="9" t="s">
        <v>6</v>
      </c>
      <c r="B1" s="7" t="s">
        <v>7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  <c r="J1" s="41" t="s">
        <v>6</v>
      </c>
      <c r="K1" s="41" t="s">
        <v>81</v>
      </c>
      <c r="L1" s="41" t="s">
        <v>84</v>
      </c>
      <c r="M1" s="41"/>
      <c r="N1" s="41"/>
      <c r="O1" s="41"/>
      <c r="P1" s="41"/>
      <c r="Q1" s="41" t="s">
        <v>88</v>
      </c>
      <c r="R1" s="41"/>
      <c r="S1" s="41"/>
      <c r="T1" s="41"/>
      <c r="U1" s="41"/>
      <c r="V1" s="41"/>
    </row>
    <row r="2" spans="1:22" x14ac:dyDescent="0.45">
      <c r="A2" s="38" t="s">
        <v>8</v>
      </c>
      <c r="B2" s="6" t="s">
        <v>13</v>
      </c>
      <c r="C2" s="5" t="s">
        <v>38</v>
      </c>
      <c r="D2" s="5">
        <v>8</v>
      </c>
      <c r="E2" s="5" t="s">
        <v>17</v>
      </c>
      <c r="F2" s="8">
        <v>2.9999999999999997E-4</v>
      </c>
      <c r="G2" s="8">
        <v>1.66E-2</v>
      </c>
      <c r="H2" s="8">
        <v>1.37E-2</v>
      </c>
      <c r="J2" s="41"/>
      <c r="K2" s="41"/>
      <c r="L2" s="14" t="s">
        <v>87</v>
      </c>
      <c r="M2" s="14" t="s">
        <v>34</v>
      </c>
      <c r="N2" s="14" t="s">
        <v>35</v>
      </c>
      <c r="O2" s="14" t="s">
        <v>36</v>
      </c>
      <c r="P2" s="14" t="s">
        <v>85</v>
      </c>
      <c r="Q2" s="14" t="s">
        <v>87</v>
      </c>
      <c r="R2" s="14" t="s">
        <v>34</v>
      </c>
      <c r="S2" s="14" t="s">
        <v>35</v>
      </c>
      <c r="T2" s="14" t="s">
        <v>36</v>
      </c>
      <c r="U2" s="14" t="s">
        <v>85</v>
      </c>
      <c r="V2" s="14" t="s">
        <v>86</v>
      </c>
    </row>
    <row r="3" spans="1:22" x14ac:dyDescent="0.45">
      <c r="A3" s="39"/>
      <c r="B3" s="6" t="s">
        <v>14</v>
      </c>
      <c r="C3" s="5" t="s">
        <v>38</v>
      </c>
      <c r="D3" s="5">
        <v>8</v>
      </c>
      <c r="E3" s="5" t="s">
        <v>21</v>
      </c>
      <c r="F3" s="8">
        <v>4.0000000000000002E-4</v>
      </c>
      <c r="G3" s="8">
        <v>1.6E-2</v>
      </c>
      <c r="H3" s="8">
        <v>1.4999999999999999E-2</v>
      </c>
      <c r="J3" s="15" t="s">
        <v>8</v>
      </c>
      <c r="K3" s="15" t="s">
        <v>13</v>
      </c>
      <c r="L3" s="20" t="s">
        <v>82</v>
      </c>
      <c r="M3" s="21">
        <v>2.2000000000000001E-3</v>
      </c>
      <c r="N3" s="21">
        <v>3.9800000000000002E-2</v>
      </c>
      <c r="O3" s="21">
        <v>3.9600000000000003E-2</v>
      </c>
      <c r="P3" s="21">
        <v>2.7200000000000002E-2</v>
      </c>
      <c r="Q3" s="20" t="s">
        <v>17</v>
      </c>
      <c r="R3" s="8">
        <v>2.9999999999999997E-4</v>
      </c>
      <c r="S3" s="8">
        <v>1.66E-2</v>
      </c>
      <c r="T3" s="8">
        <v>1.37E-2</v>
      </c>
      <c r="U3" s="17">
        <f>AVERAGE(R3:T3)</f>
        <v>1.0200000000000001E-2</v>
      </c>
      <c r="V3" s="16">
        <f>(P3-U3)/P3</f>
        <v>0.625</v>
      </c>
    </row>
    <row r="4" spans="1:22" x14ac:dyDescent="0.45">
      <c r="A4" s="40"/>
      <c r="B4" s="6" t="s">
        <v>15</v>
      </c>
      <c r="C4" s="5" t="s">
        <v>38</v>
      </c>
      <c r="D4" s="5">
        <v>8</v>
      </c>
      <c r="E4" s="5" t="s">
        <v>18</v>
      </c>
      <c r="F4" s="8">
        <v>6.9999999999999999E-4</v>
      </c>
      <c r="G4" s="8">
        <v>2.1299999999999999E-2</v>
      </c>
      <c r="H4" s="8">
        <v>1.6400000000000001E-2</v>
      </c>
      <c r="J4" s="15" t="s">
        <v>8</v>
      </c>
      <c r="K4" s="15" t="s">
        <v>14</v>
      </c>
      <c r="L4" s="20" t="s">
        <v>18</v>
      </c>
      <c r="M4" s="21">
        <v>6.1999999999999998E-3</v>
      </c>
      <c r="N4" s="21">
        <v>5.8999999999999997E-2</v>
      </c>
      <c r="O4" s="21">
        <v>2.8400000000000002E-2</v>
      </c>
      <c r="P4" s="21">
        <v>3.1199999999999995E-2</v>
      </c>
      <c r="Q4" s="22" t="s">
        <v>21</v>
      </c>
      <c r="R4" s="8">
        <v>4.0000000000000002E-4</v>
      </c>
      <c r="S4" s="8">
        <v>1.6E-2</v>
      </c>
      <c r="T4" s="8">
        <v>1.4999999999999999E-2</v>
      </c>
      <c r="U4" s="17">
        <f t="shared" ref="U4:U17" si="0">AVERAGE(R4:T4)</f>
        <v>1.0466666666666666E-2</v>
      </c>
      <c r="V4" s="16">
        <f t="shared" ref="V4:V17" si="1">(P4-U4)/P4</f>
        <v>0.6645299145299145</v>
      </c>
    </row>
    <row r="5" spans="1:22" x14ac:dyDescent="0.45">
      <c r="A5" s="38" t="s">
        <v>9</v>
      </c>
      <c r="B5" s="6" t="s">
        <v>13</v>
      </c>
      <c r="C5" s="5" t="s">
        <v>38</v>
      </c>
      <c r="D5" s="5">
        <v>8</v>
      </c>
      <c r="E5" s="5" t="s">
        <v>17</v>
      </c>
      <c r="F5" s="8">
        <v>2.9999999999999997E-4</v>
      </c>
      <c r="G5" s="8">
        <v>1.3599999999999999E-2</v>
      </c>
      <c r="H5" s="8">
        <v>1.2200000000000001E-2</v>
      </c>
      <c r="J5" s="15" t="s">
        <v>8</v>
      </c>
      <c r="K5" s="15" t="s">
        <v>15</v>
      </c>
      <c r="L5" s="20" t="s">
        <v>21</v>
      </c>
      <c r="M5" s="21">
        <v>9.5999999999999992E-3</v>
      </c>
      <c r="N5" s="21">
        <v>8.5900000000000004E-2</v>
      </c>
      <c r="O5" s="21">
        <v>8.09E-2</v>
      </c>
      <c r="P5" s="21">
        <v>5.8799999999999998E-2</v>
      </c>
      <c r="Q5" s="22" t="s">
        <v>18</v>
      </c>
      <c r="R5" s="8">
        <v>6.9999999999999999E-4</v>
      </c>
      <c r="S5" s="8">
        <v>2.1299999999999999E-2</v>
      </c>
      <c r="T5" s="8">
        <v>1.6400000000000001E-2</v>
      </c>
      <c r="U5" s="17">
        <f t="shared" si="0"/>
        <v>1.2800000000000001E-2</v>
      </c>
      <c r="V5" s="16">
        <f t="shared" si="1"/>
        <v>0.78231292517006801</v>
      </c>
    </row>
    <row r="6" spans="1:22" x14ac:dyDescent="0.45">
      <c r="A6" s="39"/>
      <c r="B6" s="6" t="s">
        <v>14</v>
      </c>
      <c r="C6" s="5" t="s">
        <v>39</v>
      </c>
      <c r="D6" s="5">
        <v>20</v>
      </c>
      <c r="E6" s="5" t="s">
        <v>21</v>
      </c>
      <c r="F6" s="8">
        <v>2.9999999999999997E-4</v>
      </c>
      <c r="G6" s="8">
        <v>1.2500000000000001E-2</v>
      </c>
      <c r="H6" s="8">
        <v>1.04E-2</v>
      </c>
      <c r="J6" s="15" t="s">
        <v>9</v>
      </c>
      <c r="K6" s="15" t="s">
        <v>13</v>
      </c>
      <c r="L6" s="20" t="s">
        <v>83</v>
      </c>
      <c r="M6" s="21">
        <v>1.5E-3</v>
      </c>
      <c r="N6" s="21">
        <v>3.3500000000000002E-2</v>
      </c>
      <c r="O6" s="21">
        <v>3.5799999999999998E-2</v>
      </c>
      <c r="P6" s="21">
        <v>2.3599999999999999E-2</v>
      </c>
      <c r="Q6" s="20" t="s">
        <v>17</v>
      </c>
      <c r="R6" s="8">
        <v>2.9999999999999997E-4</v>
      </c>
      <c r="S6" s="8">
        <v>1.3599999999999999E-2</v>
      </c>
      <c r="T6" s="8">
        <v>1.2200000000000001E-2</v>
      </c>
      <c r="U6" s="17">
        <f t="shared" si="0"/>
        <v>8.6999999999999994E-3</v>
      </c>
      <c r="V6" s="16">
        <f t="shared" si="1"/>
        <v>0.63135593220338981</v>
      </c>
    </row>
    <row r="7" spans="1:22" x14ac:dyDescent="0.45">
      <c r="A7" s="40"/>
      <c r="B7" s="6" t="s">
        <v>15</v>
      </c>
      <c r="C7" s="5" t="s">
        <v>38</v>
      </c>
      <c r="D7" s="5">
        <v>8</v>
      </c>
      <c r="E7" s="5" t="s">
        <v>16</v>
      </c>
      <c r="F7" s="8">
        <v>8.9999999999999998E-4</v>
      </c>
      <c r="G7" s="8">
        <v>2.3599999999999999E-2</v>
      </c>
      <c r="H7" s="8">
        <v>1.9599999999999999E-2</v>
      </c>
      <c r="J7" s="15" t="s">
        <v>9</v>
      </c>
      <c r="K7" s="15" t="s">
        <v>14</v>
      </c>
      <c r="L7" s="20" t="s">
        <v>17</v>
      </c>
      <c r="M7" s="21">
        <v>6.7000000000000002E-3</v>
      </c>
      <c r="N7" s="21">
        <v>6.1800000000000001E-2</v>
      </c>
      <c r="O7" s="21">
        <v>4.0899999999999999E-2</v>
      </c>
      <c r="P7" s="21">
        <v>3.6466666666666668E-2</v>
      </c>
      <c r="Q7" s="22" t="s">
        <v>21</v>
      </c>
      <c r="R7" s="8">
        <v>2.9999999999999997E-4</v>
      </c>
      <c r="S7" s="8">
        <v>1.2500000000000001E-2</v>
      </c>
      <c r="T7" s="8">
        <v>1.04E-2</v>
      </c>
      <c r="U7" s="17">
        <f t="shared" si="0"/>
        <v>7.7333333333333325E-3</v>
      </c>
      <c r="V7" s="16">
        <f t="shared" si="1"/>
        <v>0.78793418647166369</v>
      </c>
    </row>
    <row r="8" spans="1:22" x14ac:dyDescent="0.45">
      <c r="A8" s="38" t="s">
        <v>10</v>
      </c>
      <c r="B8" s="6" t="s">
        <v>13</v>
      </c>
      <c r="C8" s="5" t="s">
        <v>39</v>
      </c>
      <c r="D8" s="5">
        <v>20</v>
      </c>
      <c r="E8" s="5" t="s">
        <v>17</v>
      </c>
      <c r="F8" s="8">
        <v>4.0000000000000002E-4</v>
      </c>
      <c r="G8" s="8">
        <v>1.7000000000000001E-2</v>
      </c>
      <c r="H8" s="8">
        <v>1.3599999999999999E-2</v>
      </c>
      <c r="J8" s="15" t="s">
        <v>9</v>
      </c>
      <c r="K8" s="15" t="s">
        <v>15</v>
      </c>
      <c r="L8" s="20" t="s">
        <v>18</v>
      </c>
      <c r="M8" s="21">
        <v>7.1000000000000004E-3</v>
      </c>
      <c r="N8" s="21">
        <v>6.8699999999999997E-2</v>
      </c>
      <c r="O8" s="21">
        <v>6.4000000000000001E-2</v>
      </c>
      <c r="P8" s="21">
        <v>4.6599999999999996E-2</v>
      </c>
      <c r="Q8" s="22" t="s">
        <v>16</v>
      </c>
      <c r="R8" s="8">
        <v>8.9999999999999998E-4</v>
      </c>
      <c r="S8" s="8">
        <v>2.3599999999999999E-2</v>
      </c>
      <c r="T8" s="8">
        <v>1.9599999999999999E-2</v>
      </c>
      <c r="U8" s="17">
        <f t="shared" si="0"/>
        <v>1.47E-2</v>
      </c>
      <c r="V8" s="16">
        <f t="shared" si="1"/>
        <v>0.68454935622317603</v>
      </c>
    </row>
    <row r="9" spans="1:22" x14ac:dyDescent="0.45">
      <c r="A9" s="39"/>
      <c r="B9" s="6" t="s">
        <v>14</v>
      </c>
      <c r="C9" s="5" t="s">
        <v>38</v>
      </c>
      <c r="D9" s="5">
        <v>8</v>
      </c>
      <c r="E9" s="5" t="s">
        <v>17</v>
      </c>
      <c r="F9" s="8">
        <v>1E-4</v>
      </c>
      <c r="G9" s="8">
        <v>8.2000000000000007E-3</v>
      </c>
      <c r="H9" s="8">
        <v>4.7999999999999996E-3</v>
      </c>
      <c r="J9" s="15" t="s">
        <v>10</v>
      </c>
      <c r="K9" s="15" t="s">
        <v>13</v>
      </c>
      <c r="L9" s="20" t="s">
        <v>83</v>
      </c>
      <c r="M9" s="21">
        <v>2.5999999999999999E-3</v>
      </c>
      <c r="N9" s="21">
        <v>4.2799999999999998E-2</v>
      </c>
      <c r="O9" s="21">
        <v>3.6999999999999998E-2</v>
      </c>
      <c r="P9" s="21">
        <v>2.7466666666666667E-2</v>
      </c>
      <c r="Q9" s="20" t="s">
        <v>17</v>
      </c>
      <c r="R9" s="8">
        <v>4.0000000000000002E-4</v>
      </c>
      <c r="S9" s="8">
        <v>1.7000000000000001E-2</v>
      </c>
      <c r="T9" s="8">
        <v>1.3599999999999999E-2</v>
      </c>
      <c r="U9" s="17">
        <f t="shared" si="0"/>
        <v>1.0333333333333333E-2</v>
      </c>
      <c r="V9" s="16">
        <f t="shared" si="1"/>
        <v>0.62378640776699035</v>
      </c>
    </row>
    <row r="10" spans="1:22" x14ac:dyDescent="0.45">
      <c r="A10" s="40"/>
      <c r="B10" s="6" t="s">
        <v>15</v>
      </c>
      <c r="C10" s="5" t="s">
        <v>38</v>
      </c>
      <c r="D10" s="5">
        <v>8</v>
      </c>
      <c r="E10" s="5" t="s">
        <v>16</v>
      </c>
      <c r="F10" s="8">
        <v>1.1000000000000001E-3</v>
      </c>
      <c r="G10" s="8">
        <v>2.5100000000000001E-2</v>
      </c>
      <c r="H10" s="8">
        <v>1.9599999999999999E-2</v>
      </c>
      <c r="J10" s="15" t="s">
        <v>10</v>
      </c>
      <c r="K10" s="15" t="s">
        <v>14</v>
      </c>
      <c r="L10" s="20" t="s">
        <v>83</v>
      </c>
      <c r="M10" s="21">
        <v>1.15E-2</v>
      </c>
      <c r="N10" s="21">
        <v>9.5200000000000007E-2</v>
      </c>
      <c r="O10" s="21">
        <v>9.01E-2</v>
      </c>
      <c r="P10" s="21">
        <v>6.5600000000000006E-2</v>
      </c>
      <c r="Q10" s="20" t="s">
        <v>17</v>
      </c>
      <c r="R10" s="8">
        <v>1E-4</v>
      </c>
      <c r="S10" s="8">
        <v>8.2000000000000007E-3</v>
      </c>
      <c r="T10" s="8">
        <v>4.7999999999999996E-3</v>
      </c>
      <c r="U10" s="17">
        <f t="shared" si="0"/>
        <v>4.3666666666666671E-3</v>
      </c>
      <c r="V10" s="16">
        <f t="shared" si="1"/>
        <v>0.93343495934959353</v>
      </c>
    </row>
    <row r="11" spans="1:22" x14ac:dyDescent="0.45">
      <c r="A11" s="38" t="s">
        <v>11</v>
      </c>
      <c r="B11" s="6" t="s">
        <v>13</v>
      </c>
      <c r="C11" s="5" t="s">
        <v>38</v>
      </c>
      <c r="D11" s="5">
        <v>8</v>
      </c>
      <c r="E11" s="5" t="s">
        <v>17</v>
      </c>
      <c r="F11" s="8">
        <v>6.9999999999999999E-4</v>
      </c>
      <c r="G11" s="8">
        <v>2.1600000000000001E-2</v>
      </c>
      <c r="H11" s="8">
        <v>1.7899999999999999E-2</v>
      </c>
      <c r="J11" s="15" t="s">
        <v>10</v>
      </c>
      <c r="K11" s="15" t="s">
        <v>15</v>
      </c>
      <c r="L11" s="20" t="s">
        <v>82</v>
      </c>
      <c r="M11" s="21">
        <v>1.1299999999999999E-2</v>
      </c>
      <c r="N11" s="21">
        <v>8.6099999999999996E-2</v>
      </c>
      <c r="O11" s="21">
        <v>7.7200000000000005E-2</v>
      </c>
      <c r="P11" s="21">
        <v>5.8200000000000002E-2</v>
      </c>
      <c r="Q11" s="22" t="s">
        <v>16</v>
      </c>
      <c r="R11" s="8">
        <v>1.1000000000000001E-3</v>
      </c>
      <c r="S11" s="8">
        <v>2.5100000000000001E-2</v>
      </c>
      <c r="T11" s="8">
        <v>1.9599999999999999E-2</v>
      </c>
      <c r="U11" s="17">
        <f t="shared" si="0"/>
        <v>1.5266666666666666E-2</v>
      </c>
      <c r="V11" s="16">
        <f t="shared" si="1"/>
        <v>0.73768613974799546</v>
      </c>
    </row>
    <row r="12" spans="1:22" x14ac:dyDescent="0.45">
      <c r="A12" s="39"/>
      <c r="B12" s="6" t="s">
        <v>14</v>
      </c>
      <c r="C12" s="5" t="s">
        <v>38</v>
      </c>
      <c r="D12" s="5">
        <v>8</v>
      </c>
      <c r="E12" s="5" t="s">
        <v>17</v>
      </c>
      <c r="F12" s="8">
        <v>2.9999999999999997E-4</v>
      </c>
      <c r="G12" s="8">
        <v>1.4E-2</v>
      </c>
      <c r="H12" s="8">
        <v>1.03E-2</v>
      </c>
      <c r="J12" s="15" t="s">
        <v>11</v>
      </c>
      <c r="K12" s="15" t="s">
        <v>13</v>
      </c>
      <c r="L12" s="20" t="s">
        <v>82</v>
      </c>
      <c r="M12" s="21">
        <v>2.5000000000000001E-3</v>
      </c>
      <c r="N12" s="21">
        <v>3.73E-2</v>
      </c>
      <c r="O12" s="21">
        <v>3.0700000000000002E-2</v>
      </c>
      <c r="P12" s="21">
        <v>2.3500000000000004E-2</v>
      </c>
      <c r="Q12" s="20" t="s">
        <v>17</v>
      </c>
      <c r="R12" s="8">
        <v>6.9999999999999999E-4</v>
      </c>
      <c r="S12" s="8">
        <v>2.1600000000000001E-2</v>
      </c>
      <c r="T12" s="8">
        <v>1.7899999999999999E-2</v>
      </c>
      <c r="U12" s="17">
        <f t="shared" si="0"/>
        <v>1.34E-2</v>
      </c>
      <c r="V12" s="16">
        <f t="shared" si="1"/>
        <v>0.42978723404255326</v>
      </c>
    </row>
    <row r="13" spans="1:22" x14ac:dyDescent="0.45">
      <c r="A13" s="40"/>
      <c r="B13" s="6" t="s">
        <v>15</v>
      </c>
      <c r="C13" s="5" t="s">
        <v>39</v>
      </c>
      <c r="D13" s="5">
        <v>20</v>
      </c>
      <c r="E13" s="5" t="s">
        <v>17</v>
      </c>
      <c r="F13" s="8">
        <v>5.9999999999999995E-4</v>
      </c>
      <c r="G13" s="8">
        <v>1.8200000000000001E-2</v>
      </c>
      <c r="H13" s="8">
        <v>1.21E-2</v>
      </c>
      <c r="J13" s="15" t="s">
        <v>11</v>
      </c>
      <c r="K13" s="15" t="s">
        <v>14</v>
      </c>
      <c r="L13" s="20" t="s">
        <v>17</v>
      </c>
      <c r="M13" s="21">
        <v>3.3999999999999998E-3</v>
      </c>
      <c r="N13" s="21">
        <v>5.1299999999999998E-2</v>
      </c>
      <c r="O13" s="21">
        <v>4.8399999999999999E-2</v>
      </c>
      <c r="P13" s="21">
        <v>3.4366666666666663E-2</v>
      </c>
      <c r="Q13" s="20" t="s">
        <v>17</v>
      </c>
      <c r="R13" s="8">
        <v>2.9999999999999997E-4</v>
      </c>
      <c r="S13" s="8">
        <v>1.4E-2</v>
      </c>
      <c r="T13" s="8">
        <v>1.03E-2</v>
      </c>
      <c r="U13" s="17">
        <f t="shared" si="0"/>
        <v>8.2000000000000007E-3</v>
      </c>
      <c r="V13" s="16">
        <f t="shared" si="1"/>
        <v>0.76139670223084388</v>
      </c>
    </row>
    <row r="14" spans="1:22" x14ac:dyDescent="0.45">
      <c r="A14" s="38" t="s">
        <v>12</v>
      </c>
      <c r="B14" s="6" t="s">
        <v>13</v>
      </c>
      <c r="C14" s="5" t="s">
        <v>39</v>
      </c>
      <c r="D14" s="5">
        <v>20</v>
      </c>
      <c r="E14" s="5" t="s">
        <v>16</v>
      </c>
      <c r="F14" s="8">
        <v>8.0000000000000004E-4</v>
      </c>
      <c r="G14" s="8">
        <v>2.3400000000000001E-2</v>
      </c>
      <c r="H14" s="8">
        <v>2.4199999999999999E-2</v>
      </c>
      <c r="J14" s="15" t="s">
        <v>11</v>
      </c>
      <c r="K14" s="15" t="s">
        <v>15</v>
      </c>
      <c r="L14" s="20" t="s">
        <v>82</v>
      </c>
      <c r="M14" s="21">
        <v>1.44E-2</v>
      </c>
      <c r="N14" s="21">
        <v>9.5100000000000004E-2</v>
      </c>
      <c r="O14" s="21">
        <v>7.0400000000000004E-2</v>
      </c>
      <c r="P14" s="21">
        <v>5.9966666666666668E-2</v>
      </c>
      <c r="Q14" s="20" t="s">
        <v>17</v>
      </c>
      <c r="R14" s="8">
        <v>5.9999999999999995E-4</v>
      </c>
      <c r="S14" s="8">
        <v>1.8200000000000001E-2</v>
      </c>
      <c r="T14" s="8">
        <v>1.21E-2</v>
      </c>
      <c r="U14" s="17">
        <f t="shared" si="0"/>
        <v>1.03E-2</v>
      </c>
      <c r="V14" s="16">
        <f t="shared" si="1"/>
        <v>0.82823790994997215</v>
      </c>
    </row>
    <row r="15" spans="1:22" x14ac:dyDescent="0.45">
      <c r="A15" s="39"/>
      <c r="B15" s="6" t="s">
        <v>14</v>
      </c>
      <c r="C15" s="5" t="s">
        <v>39</v>
      </c>
      <c r="D15" s="5">
        <v>20</v>
      </c>
      <c r="E15" s="5" t="s">
        <v>19</v>
      </c>
      <c r="F15" s="8">
        <v>2.0000000000000001E-4</v>
      </c>
      <c r="G15" s="8">
        <v>1.3299999999999999E-2</v>
      </c>
      <c r="H15" s="8">
        <v>1.55E-2</v>
      </c>
      <c r="J15" s="15" t="s">
        <v>12</v>
      </c>
      <c r="K15" s="15" t="s">
        <v>13</v>
      </c>
      <c r="L15" s="20" t="s">
        <v>82</v>
      </c>
      <c r="M15" s="21">
        <v>3.0000000000000001E-3</v>
      </c>
      <c r="N15" s="21">
        <v>4.5999999999999999E-2</v>
      </c>
      <c r="O15" s="21">
        <v>3.7400000000000003E-2</v>
      </c>
      <c r="P15" s="21">
        <v>2.8800000000000003E-2</v>
      </c>
      <c r="Q15" s="22" t="s">
        <v>16</v>
      </c>
      <c r="R15" s="8">
        <v>8.0000000000000004E-4</v>
      </c>
      <c r="S15" s="8">
        <v>2.3400000000000001E-2</v>
      </c>
      <c r="T15" s="8">
        <v>2.4199999999999999E-2</v>
      </c>
      <c r="U15" s="17">
        <f t="shared" si="0"/>
        <v>1.6133333333333333E-2</v>
      </c>
      <c r="V15" s="16">
        <f t="shared" si="1"/>
        <v>0.43981481481481488</v>
      </c>
    </row>
    <row r="16" spans="1:22" x14ac:dyDescent="0.45">
      <c r="A16" s="40"/>
      <c r="B16" s="6" t="s">
        <v>15</v>
      </c>
      <c r="C16" s="5" t="s">
        <v>38</v>
      </c>
      <c r="D16" s="5">
        <v>8</v>
      </c>
      <c r="E16" s="5" t="s">
        <v>37</v>
      </c>
      <c r="F16" s="8">
        <v>5.1000000000000004E-3</v>
      </c>
      <c r="G16" s="8">
        <v>5.8299999999999998E-2</v>
      </c>
      <c r="H16" s="8">
        <v>3.9899999999999998E-2</v>
      </c>
      <c r="J16" s="15" t="s">
        <v>12</v>
      </c>
      <c r="K16" s="15" t="s">
        <v>14</v>
      </c>
      <c r="L16" s="20" t="s">
        <v>21</v>
      </c>
      <c r="M16" s="21">
        <v>6.8999999999999999E-3</v>
      </c>
      <c r="N16" s="21">
        <v>5.7799999999999997E-2</v>
      </c>
      <c r="O16" s="21">
        <v>3.0700000000000002E-2</v>
      </c>
      <c r="P16" s="21">
        <v>3.1800000000000002E-2</v>
      </c>
      <c r="Q16" s="22" t="s">
        <v>19</v>
      </c>
      <c r="R16" s="8">
        <v>2.0000000000000001E-4</v>
      </c>
      <c r="S16" s="8">
        <v>1.3299999999999999E-2</v>
      </c>
      <c r="T16" s="8">
        <v>1.55E-2</v>
      </c>
      <c r="U16" s="17">
        <f t="shared" si="0"/>
        <v>9.6666666666666654E-3</v>
      </c>
      <c r="V16" s="16">
        <f t="shared" si="1"/>
        <v>0.69601677148846974</v>
      </c>
    </row>
    <row r="17" spans="10:28" x14ac:dyDescent="0.45">
      <c r="J17" s="15" t="s">
        <v>12</v>
      </c>
      <c r="K17" s="15" t="s">
        <v>15</v>
      </c>
      <c r="L17" s="20" t="s">
        <v>82</v>
      </c>
      <c r="M17" s="21">
        <v>1.09E-2</v>
      </c>
      <c r="N17" s="21">
        <v>8.72E-2</v>
      </c>
      <c r="O17" s="21">
        <v>6.9800000000000001E-2</v>
      </c>
      <c r="P17" s="21">
        <v>5.5966666666666665E-2</v>
      </c>
      <c r="Q17" s="22" t="s">
        <v>37</v>
      </c>
      <c r="R17" s="8">
        <v>5.1000000000000004E-3</v>
      </c>
      <c r="S17" s="8">
        <v>5.8299999999999998E-2</v>
      </c>
      <c r="T17" s="8">
        <v>3.9899999999999998E-2</v>
      </c>
      <c r="U17" s="17">
        <f t="shared" si="0"/>
        <v>3.4433333333333337E-2</v>
      </c>
      <c r="V17" s="16">
        <f t="shared" si="1"/>
        <v>0.38475282906491953</v>
      </c>
    </row>
    <row r="19" spans="10:28" x14ac:dyDescent="0.45">
      <c r="J19" s="41" t="s">
        <v>6</v>
      </c>
      <c r="K19" s="41" t="s">
        <v>81</v>
      </c>
      <c r="L19" s="41" t="s">
        <v>84</v>
      </c>
      <c r="M19" s="41"/>
      <c r="N19" s="41"/>
      <c r="O19" s="41"/>
      <c r="P19" s="41"/>
      <c r="Q19" s="41" t="s">
        <v>88</v>
      </c>
      <c r="R19" s="41"/>
      <c r="S19" s="41"/>
      <c r="T19" s="41"/>
      <c r="U19" s="41"/>
      <c r="V19" s="41"/>
      <c r="X19" s="52" t="s">
        <v>6</v>
      </c>
      <c r="Y19" s="52" t="s">
        <v>81</v>
      </c>
      <c r="Z19" s="7" t="s">
        <v>84</v>
      </c>
      <c r="AA19" s="54" t="s">
        <v>88</v>
      </c>
      <c r="AB19" s="55"/>
    </row>
    <row r="20" spans="10:28" x14ac:dyDescent="0.45">
      <c r="J20" s="41"/>
      <c r="K20" s="41"/>
      <c r="L20" s="14" t="s">
        <v>87</v>
      </c>
      <c r="M20" s="14" t="s">
        <v>34</v>
      </c>
      <c r="N20" s="14" t="s">
        <v>35</v>
      </c>
      <c r="O20" s="14" t="s">
        <v>36</v>
      </c>
      <c r="P20" s="14" t="s">
        <v>85</v>
      </c>
      <c r="Q20" s="14" t="s">
        <v>87</v>
      </c>
      <c r="R20" s="14" t="s">
        <v>34</v>
      </c>
      <c r="S20" s="14" t="s">
        <v>35</v>
      </c>
      <c r="T20" s="14" t="s">
        <v>36</v>
      </c>
      <c r="U20" s="14" t="s">
        <v>85</v>
      </c>
      <c r="V20" s="14" t="s">
        <v>86</v>
      </c>
      <c r="X20" s="53"/>
      <c r="Y20" s="53"/>
      <c r="Z20" s="7" t="s">
        <v>94</v>
      </c>
      <c r="AA20" s="7" t="s">
        <v>94</v>
      </c>
      <c r="AB20" s="7" t="s">
        <v>95</v>
      </c>
    </row>
    <row r="21" spans="10:28" x14ac:dyDescent="0.45">
      <c r="J21" s="15" t="s">
        <v>8</v>
      </c>
      <c r="K21" s="15" t="s">
        <v>13</v>
      </c>
      <c r="L21" s="20" t="s">
        <v>82</v>
      </c>
      <c r="M21" s="21">
        <v>2.2000000000000001E-3</v>
      </c>
      <c r="N21" s="21">
        <v>3.9800000000000002E-2</v>
      </c>
      <c r="O21" s="21">
        <v>3.9600000000000003E-2</v>
      </c>
      <c r="P21" s="21">
        <v>2.7200000000000002E-2</v>
      </c>
      <c r="Q21" s="20" t="s">
        <v>17</v>
      </c>
      <c r="R21" s="8">
        <v>2.9999999999999997E-4</v>
      </c>
      <c r="S21" s="8">
        <v>1.66E-2</v>
      </c>
      <c r="T21" s="8">
        <v>1.37E-2</v>
      </c>
      <c r="U21" s="17">
        <f>AVERAGE(R21:T21)</f>
        <v>1.0200000000000001E-2</v>
      </c>
      <c r="V21" s="23">
        <f>(P21-U21)/P21</f>
        <v>0.625</v>
      </c>
      <c r="X21" s="7" t="s">
        <v>8</v>
      </c>
      <c r="Y21" s="7" t="s">
        <v>13</v>
      </c>
      <c r="Z21" s="51">
        <v>2.7200000000000002E-2</v>
      </c>
      <c r="AA21" s="51">
        <v>1.0200000000000001E-2</v>
      </c>
      <c r="AB21" s="51">
        <v>0.625</v>
      </c>
    </row>
    <row r="22" spans="10:28" x14ac:dyDescent="0.45">
      <c r="J22" s="15" t="s">
        <v>9</v>
      </c>
      <c r="K22" s="15" t="s">
        <v>13</v>
      </c>
      <c r="L22" s="20" t="s">
        <v>83</v>
      </c>
      <c r="M22" s="21">
        <v>1.5E-3</v>
      </c>
      <c r="N22" s="21">
        <v>3.3500000000000002E-2</v>
      </c>
      <c r="O22" s="21">
        <v>3.5799999999999998E-2</v>
      </c>
      <c r="P22" s="21">
        <v>2.3599999999999999E-2</v>
      </c>
      <c r="Q22" s="20" t="s">
        <v>17</v>
      </c>
      <c r="R22" s="8">
        <v>2.9999999999999997E-4</v>
      </c>
      <c r="S22" s="8">
        <v>1.3599999999999999E-2</v>
      </c>
      <c r="T22" s="8">
        <v>1.2200000000000001E-2</v>
      </c>
      <c r="U22" s="17">
        <f t="shared" ref="U22:U25" si="2">AVERAGE(R22:T22)</f>
        <v>8.6999999999999994E-3</v>
      </c>
      <c r="V22" s="23">
        <f t="shared" ref="V22:V25" si="3">(P22-U22)/P22</f>
        <v>0.63135593220338981</v>
      </c>
      <c r="X22" s="7" t="s">
        <v>9</v>
      </c>
      <c r="Y22" s="7" t="s">
        <v>13</v>
      </c>
      <c r="Z22" s="51">
        <v>2.3599999999999999E-2</v>
      </c>
      <c r="AA22" s="51">
        <v>8.6999999999999994E-3</v>
      </c>
      <c r="AB22" s="51">
        <v>0.63135593220338981</v>
      </c>
    </row>
    <row r="23" spans="10:28" x14ac:dyDescent="0.45">
      <c r="J23" s="15" t="s">
        <v>10</v>
      </c>
      <c r="K23" s="15" t="s">
        <v>13</v>
      </c>
      <c r="L23" s="20" t="s">
        <v>83</v>
      </c>
      <c r="M23" s="21">
        <v>2.5999999999999999E-3</v>
      </c>
      <c r="N23" s="21">
        <v>4.2799999999999998E-2</v>
      </c>
      <c r="O23" s="21">
        <v>3.6999999999999998E-2</v>
      </c>
      <c r="P23" s="21">
        <v>2.7466666666666667E-2</v>
      </c>
      <c r="Q23" s="20" t="s">
        <v>17</v>
      </c>
      <c r="R23" s="8">
        <v>4.0000000000000002E-4</v>
      </c>
      <c r="S23" s="8">
        <v>1.7000000000000001E-2</v>
      </c>
      <c r="T23" s="8">
        <v>1.3599999999999999E-2</v>
      </c>
      <c r="U23" s="17">
        <f t="shared" si="2"/>
        <v>1.0333333333333333E-2</v>
      </c>
      <c r="V23" s="23">
        <f t="shared" si="3"/>
        <v>0.62378640776699035</v>
      </c>
      <c r="X23" s="7" t="s">
        <v>10</v>
      </c>
      <c r="Y23" s="7" t="s">
        <v>13</v>
      </c>
      <c r="Z23" s="51">
        <v>2.7466666666666667E-2</v>
      </c>
      <c r="AA23" s="51">
        <v>1.0333333333333333E-2</v>
      </c>
      <c r="AB23" s="51">
        <v>0.62378640776699035</v>
      </c>
    </row>
    <row r="24" spans="10:28" x14ac:dyDescent="0.45">
      <c r="J24" s="15" t="s">
        <v>11</v>
      </c>
      <c r="K24" s="15" t="s">
        <v>13</v>
      </c>
      <c r="L24" s="20" t="s">
        <v>82</v>
      </c>
      <c r="M24" s="21">
        <v>2.5000000000000001E-3</v>
      </c>
      <c r="N24" s="21">
        <v>3.73E-2</v>
      </c>
      <c r="O24" s="21">
        <v>3.0700000000000002E-2</v>
      </c>
      <c r="P24" s="21">
        <v>2.3500000000000004E-2</v>
      </c>
      <c r="Q24" s="20" t="s">
        <v>17</v>
      </c>
      <c r="R24" s="8">
        <v>6.9999999999999999E-4</v>
      </c>
      <c r="S24" s="8">
        <v>2.1600000000000001E-2</v>
      </c>
      <c r="T24" s="8">
        <v>1.7899999999999999E-2</v>
      </c>
      <c r="U24" s="17">
        <f t="shared" si="2"/>
        <v>1.34E-2</v>
      </c>
      <c r="V24" s="23">
        <f t="shared" si="3"/>
        <v>0.42978723404255326</v>
      </c>
      <c r="X24" s="7" t="s">
        <v>11</v>
      </c>
      <c r="Y24" s="7" t="s">
        <v>13</v>
      </c>
      <c r="Z24" s="51">
        <v>2.3500000000000004E-2</v>
      </c>
      <c r="AA24" s="51">
        <v>1.34E-2</v>
      </c>
      <c r="AB24" s="51">
        <v>0.42978723404255326</v>
      </c>
    </row>
    <row r="25" spans="10:28" x14ac:dyDescent="0.45">
      <c r="J25" s="15" t="s">
        <v>12</v>
      </c>
      <c r="K25" s="15" t="s">
        <v>13</v>
      </c>
      <c r="L25" s="20" t="s">
        <v>82</v>
      </c>
      <c r="M25" s="21">
        <v>3.0000000000000001E-3</v>
      </c>
      <c r="N25" s="21">
        <v>4.5999999999999999E-2</v>
      </c>
      <c r="O25" s="21">
        <v>3.7400000000000003E-2</v>
      </c>
      <c r="P25" s="21">
        <v>2.8800000000000003E-2</v>
      </c>
      <c r="Q25" s="22" t="s">
        <v>16</v>
      </c>
      <c r="R25" s="8">
        <v>8.0000000000000004E-4</v>
      </c>
      <c r="S25" s="8">
        <v>2.3400000000000001E-2</v>
      </c>
      <c r="T25" s="8">
        <v>2.4199999999999999E-2</v>
      </c>
      <c r="U25" s="17">
        <f t="shared" si="2"/>
        <v>1.6133333333333333E-2</v>
      </c>
      <c r="V25" s="23">
        <f t="shared" si="3"/>
        <v>0.43981481481481488</v>
      </c>
      <c r="X25" s="7" t="s">
        <v>12</v>
      </c>
      <c r="Y25" s="7" t="s">
        <v>13</v>
      </c>
      <c r="Z25" s="51">
        <v>2.8800000000000003E-2</v>
      </c>
      <c r="AA25" s="51">
        <v>1.6133333333333333E-2</v>
      </c>
      <c r="AB25" s="51">
        <v>0.43981481481481488</v>
      </c>
    </row>
  </sheetData>
  <mergeCells count="16">
    <mergeCell ref="Y19:Y20"/>
    <mergeCell ref="AA19:AB19"/>
    <mergeCell ref="X19:X20"/>
    <mergeCell ref="J19:J20"/>
    <mergeCell ref="K19:K20"/>
    <mergeCell ref="L19:P19"/>
    <mergeCell ref="Q19:V19"/>
    <mergeCell ref="L1:P1"/>
    <mergeCell ref="K1:K2"/>
    <mergeCell ref="J1:J2"/>
    <mergeCell ref="Q1:V1"/>
    <mergeCell ref="A2:A4"/>
    <mergeCell ref="A5:A7"/>
    <mergeCell ref="A8:A10"/>
    <mergeCell ref="A11:A13"/>
    <mergeCell ref="A14:A16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7D33A-662B-4787-850D-43C837CFEB47}">
  <dimension ref="A1:P23"/>
  <sheetViews>
    <sheetView workbookViewId="0">
      <selection activeCell="Z20" sqref="Z20"/>
    </sheetView>
  </sheetViews>
  <sheetFormatPr defaultRowHeight="17" x14ac:dyDescent="0.45"/>
  <cols>
    <col min="1" max="1" width="20.4140625" bestFit="1" customWidth="1"/>
  </cols>
  <sheetData>
    <row r="1" spans="1:16" x14ac:dyDescent="0.45">
      <c r="A1" s="43" t="s">
        <v>22</v>
      </c>
      <c r="B1" s="42" t="s">
        <v>23</v>
      </c>
      <c r="C1" s="42"/>
      <c r="D1" s="42"/>
      <c r="E1" s="42" t="s">
        <v>27</v>
      </c>
      <c r="F1" s="42"/>
      <c r="G1" s="42"/>
      <c r="H1" s="42" t="s">
        <v>28</v>
      </c>
      <c r="I1" s="42"/>
      <c r="J1" s="42"/>
      <c r="K1" s="42" t="s">
        <v>29</v>
      </c>
      <c r="L1" s="42"/>
      <c r="M1" s="42"/>
      <c r="N1" s="42" t="s">
        <v>30</v>
      </c>
      <c r="O1" s="42"/>
      <c r="P1" s="42"/>
    </row>
    <row r="2" spans="1:16" x14ac:dyDescent="0.45">
      <c r="A2" s="44"/>
      <c r="B2" s="6" t="s">
        <v>24</v>
      </c>
      <c r="C2" s="6" t="s">
        <v>25</v>
      </c>
      <c r="D2" s="6" t="s">
        <v>26</v>
      </c>
      <c r="E2" s="6" t="s">
        <v>24</v>
      </c>
      <c r="F2" s="6" t="s">
        <v>25</v>
      </c>
      <c r="G2" s="6" t="s">
        <v>26</v>
      </c>
      <c r="H2" s="6" t="s">
        <v>24</v>
      </c>
      <c r="I2" s="6" t="s">
        <v>25</v>
      </c>
      <c r="J2" s="6" t="s">
        <v>26</v>
      </c>
      <c r="K2" s="6" t="s">
        <v>24</v>
      </c>
      <c r="L2" s="6" t="s">
        <v>25</v>
      </c>
      <c r="M2" s="6" t="s">
        <v>26</v>
      </c>
      <c r="N2" s="6" t="s">
        <v>24</v>
      </c>
      <c r="O2" s="6" t="s">
        <v>25</v>
      </c>
      <c r="P2" s="6" t="s">
        <v>26</v>
      </c>
    </row>
    <row r="3" spans="1:16" x14ac:dyDescent="0.45">
      <c r="A3" s="2">
        <v>45383</v>
      </c>
      <c r="B3">
        <v>0.99322280528479479</v>
      </c>
      <c r="C3">
        <v>1.1962167345865642</v>
      </c>
      <c r="D3">
        <v>0.77958619114821914</v>
      </c>
      <c r="E3">
        <v>1.032184</v>
      </c>
      <c r="F3">
        <v>1.208766</v>
      </c>
      <c r="G3">
        <v>0.76925200000000005</v>
      </c>
      <c r="H3">
        <v>0.994085</v>
      </c>
      <c r="I3">
        <v>1.1277060000000001</v>
      </c>
      <c r="J3">
        <v>0.88825799999999999</v>
      </c>
      <c r="K3">
        <v>1.010275</v>
      </c>
      <c r="L3">
        <v>1.1912309999999999</v>
      </c>
      <c r="M3">
        <v>0.83267199999999997</v>
      </c>
      <c r="N3">
        <v>1.0311980000000001</v>
      </c>
      <c r="O3">
        <v>1.2038390000000001</v>
      </c>
      <c r="P3">
        <v>0.82164099999999995</v>
      </c>
    </row>
    <row r="4" spans="1:16" x14ac:dyDescent="0.45">
      <c r="A4" s="2">
        <v>45413</v>
      </c>
      <c r="B4">
        <v>1.0137416214268067</v>
      </c>
      <c r="C4">
        <v>1.1886275858668403</v>
      </c>
      <c r="D4">
        <v>0.8637690301073051</v>
      </c>
      <c r="E4">
        <v>1.038883</v>
      </c>
      <c r="F4">
        <v>1.1976230000000001</v>
      </c>
      <c r="G4">
        <v>0.85727200000000003</v>
      </c>
      <c r="H4">
        <v>1.035647</v>
      </c>
      <c r="I4">
        <v>1.1179539999999999</v>
      </c>
      <c r="J4">
        <v>0.91481100000000004</v>
      </c>
      <c r="K4">
        <v>1.0233620000000001</v>
      </c>
      <c r="L4">
        <v>1.1780790000000001</v>
      </c>
      <c r="M4">
        <v>0.87138700000000002</v>
      </c>
      <c r="N4">
        <v>1.058325</v>
      </c>
      <c r="O4">
        <v>1.1814439999999999</v>
      </c>
      <c r="P4">
        <v>0.86895699999999998</v>
      </c>
    </row>
    <row r="5" spans="1:16" x14ac:dyDescent="0.45">
      <c r="A5" s="2">
        <v>45444</v>
      </c>
      <c r="B5">
        <v>0.99110067920895528</v>
      </c>
      <c r="C5">
        <v>1.1632010028328579</v>
      </c>
      <c r="D5">
        <v>0.80677561185013646</v>
      </c>
      <c r="E5">
        <v>1.001744</v>
      </c>
      <c r="F5">
        <v>1.170083</v>
      </c>
      <c r="G5">
        <v>0.80110800000000004</v>
      </c>
      <c r="H5">
        <v>0.99712100000000004</v>
      </c>
      <c r="I5">
        <v>1.0951740000000001</v>
      </c>
      <c r="J5">
        <v>0.86279899999999998</v>
      </c>
      <c r="K5">
        <v>0.98169600000000001</v>
      </c>
      <c r="L5">
        <v>1.157715</v>
      </c>
      <c r="M5">
        <v>0.81129399999999996</v>
      </c>
      <c r="N5">
        <v>1.0113730000000001</v>
      </c>
      <c r="O5">
        <v>1.156166</v>
      </c>
      <c r="P5">
        <v>0.81256899999999999</v>
      </c>
    </row>
    <row r="6" spans="1:16" x14ac:dyDescent="0.45">
      <c r="A6" s="2">
        <v>45474</v>
      </c>
      <c r="B6">
        <v>0.96071351370590352</v>
      </c>
      <c r="C6">
        <v>1.140171143654741</v>
      </c>
      <c r="D6">
        <v>0.88456496348215319</v>
      </c>
      <c r="E6">
        <v>0.94493799999999994</v>
      </c>
      <c r="F6">
        <v>1.2278439999999999</v>
      </c>
      <c r="G6">
        <v>0.81236299999999995</v>
      </c>
      <c r="H6">
        <v>0.969808</v>
      </c>
      <c r="I6">
        <v>1.0885089999999999</v>
      </c>
      <c r="J6">
        <v>0.92710999999999999</v>
      </c>
      <c r="K6">
        <v>0.86465700000000001</v>
      </c>
      <c r="L6">
        <v>1.21597</v>
      </c>
      <c r="M6">
        <v>0.82214200000000004</v>
      </c>
      <c r="N6">
        <v>0.92798599999999998</v>
      </c>
      <c r="O6">
        <v>1.149457</v>
      </c>
      <c r="P6">
        <v>0.87691799999999998</v>
      </c>
    </row>
    <row r="7" spans="1:16" x14ac:dyDescent="0.45">
      <c r="A7" s="2">
        <v>45505</v>
      </c>
      <c r="B7">
        <v>0.98193741145793323</v>
      </c>
      <c r="C7">
        <v>1.153349692243512</v>
      </c>
      <c r="D7">
        <v>0.94155606813992387</v>
      </c>
      <c r="E7">
        <v>0.97104299999999999</v>
      </c>
      <c r="F7">
        <v>1.197824</v>
      </c>
      <c r="G7">
        <v>0.90754699999999999</v>
      </c>
      <c r="H7">
        <v>0.99006799999999995</v>
      </c>
      <c r="I7">
        <v>1.100255</v>
      </c>
      <c r="J7">
        <v>0.98215699999999995</v>
      </c>
      <c r="K7">
        <v>0.97250599999999998</v>
      </c>
      <c r="L7">
        <v>1.1638299999999999</v>
      </c>
      <c r="M7">
        <v>0.93354099999999995</v>
      </c>
      <c r="N7">
        <v>0.97567400000000004</v>
      </c>
      <c r="O7">
        <v>1.15831</v>
      </c>
      <c r="P7">
        <v>0.93776300000000001</v>
      </c>
    </row>
    <row r="8" spans="1:16" x14ac:dyDescent="0.45">
      <c r="A8" s="2">
        <v>45536</v>
      </c>
      <c r="B8">
        <v>0.99616732649739126</v>
      </c>
      <c r="C8">
        <v>1.1330879952396122</v>
      </c>
      <c r="D8">
        <v>0.86691194459813192</v>
      </c>
      <c r="E8">
        <v>0.97138800000000003</v>
      </c>
      <c r="F8">
        <v>1.154908</v>
      </c>
      <c r="G8">
        <v>0.84509100000000004</v>
      </c>
      <c r="H8">
        <v>1.0292699999999999</v>
      </c>
      <c r="I8">
        <v>1.016327</v>
      </c>
      <c r="J8">
        <v>0.86122200000000004</v>
      </c>
      <c r="K8">
        <v>1.027765</v>
      </c>
      <c r="L8">
        <v>1.184928</v>
      </c>
      <c r="M8">
        <v>0.81507200000000002</v>
      </c>
      <c r="N8">
        <v>0.99646500000000005</v>
      </c>
      <c r="O8">
        <v>1.1222669999999999</v>
      </c>
      <c r="P8">
        <v>0.87773299999999999</v>
      </c>
    </row>
    <row r="9" spans="1:16" x14ac:dyDescent="0.45">
      <c r="A9" s="2">
        <v>45566</v>
      </c>
      <c r="B9">
        <v>1.0672340080177096</v>
      </c>
      <c r="C9">
        <v>1.1598112518066792</v>
      </c>
      <c r="D9">
        <v>0.82953473927396959</v>
      </c>
      <c r="E9">
        <v>1.039812</v>
      </c>
      <c r="F9">
        <v>1.174539</v>
      </c>
      <c r="G9">
        <v>0.81382500000000002</v>
      </c>
      <c r="H9">
        <v>1.0317970000000001</v>
      </c>
      <c r="I9">
        <v>1.1010770000000001</v>
      </c>
      <c r="J9">
        <v>0.88712299999999999</v>
      </c>
      <c r="K9">
        <v>1.121043</v>
      </c>
      <c r="L9">
        <v>1.188396</v>
      </c>
      <c r="M9">
        <v>0.74910399999999999</v>
      </c>
      <c r="N9">
        <v>1.049315</v>
      </c>
      <c r="O9">
        <v>1.150857</v>
      </c>
      <c r="P9">
        <v>0.83908700000000003</v>
      </c>
    </row>
    <row r="10" spans="1:16" x14ac:dyDescent="0.45">
      <c r="A10" s="2">
        <v>45597</v>
      </c>
      <c r="B10">
        <v>1.0736777471390684</v>
      </c>
      <c r="C10">
        <v>1.2520100778760346</v>
      </c>
      <c r="D10">
        <v>0.83199328141597717</v>
      </c>
      <c r="E10">
        <v>1.0314190000000001</v>
      </c>
      <c r="F10">
        <v>1.275836</v>
      </c>
      <c r="G10">
        <v>0.81610899999999997</v>
      </c>
      <c r="H10">
        <v>0.99745600000000001</v>
      </c>
      <c r="I10">
        <v>1.2374270000000001</v>
      </c>
      <c r="J10">
        <v>0.89909600000000001</v>
      </c>
      <c r="K10">
        <v>1.0661320000000001</v>
      </c>
      <c r="L10">
        <v>1.275857</v>
      </c>
      <c r="M10">
        <v>0.81609500000000001</v>
      </c>
      <c r="N10">
        <v>1.0512870000000001</v>
      </c>
      <c r="O10">
        <v>1.227401</v>
      </c>
      <c r="P10">
        <v>0.84840000000000004</v>
      </c>
    </row>
    <row r="11" spans="1:16" x14ac:dyDescent="0.45">
      <c r="A11" s="2">
        <v>45627</v>
      </c>
      <c r="B11">
        <v>1.0684440657362668</v>
      </c>
      <c r="C11">
        <v>1.1469726677603946</v>
      </c>
      <c r="D11">
        <v>0.98153028837302736</v>
      </c>
      <c r="E11">
        <v>1.0357240000000001</v>
      </c>
      <c r="F11">
        <v>1.1648670000000001</v>
      </c>
      <c r="G11">
        <v>0.88300900000000004</v>
      </c>
      <c r="H11">
        <v>1.1010279999999999</v>
      </c>
      <c r="I11">
        <v>1.0375779999999999</v>
      </c>
      <c r="J11">
        <v>0.90772799999999998</v>
      </c>
      <c r="K11">
        <v>1.0746230000000001</v>
      </c>
      <c r="L11">
        <v>1.1663699999999999</v>
      </c>
      <c r="M11">
        <v>0.88129199999999996</v>
      </c>
      <c r="N11">
        <v>1.0308820000000001</v>
      </c>
      <c r="O11">
        <v>1.127337</v>
      </c>
      <c r="P11">
        <v>0.92589999999999995</v>
      </c>
    </row>
    <row r="12" spans="1:16" x14ac:dyDescent="0.45">
      <c r="A12" s="2">
        <v>45658</v>
      </c>
      <c r="B12">
        <v>1.0099177754359474</v>
      </c>
      <c r="C12">
        <v>1.1642640951946899</v>
      </c>
      <c r="D12">
        <v>0.87680190702466576</v>
      </c>
      <c r="E12">
        <v>1.0060640000000001</v>
      </c>
      <c r="F12">
        <v>1.2464139999999999</v>
      </c>
      <c r="G12">
        <v>0.86676600000000004</v>
      </c>
      <c r="H12">
        <v>1.0098475710000001</v>
      </c>
      <c r="I12">
        <v>1.194845003</v>
      </c>
      <c r="J12">
        <v>0.932281095</v>
      </c>
      <c r="K12">
        <v>0.99702761600000001</v>
      </c>
      <c r="L12">
        <v>1.22887071</v>
      </c>
      <c r="M12">
        <v>0.88617039500000006</v>
      </c>
      <c r="N12">
        <v>0.98876673699999995</v>
      </c>
      <c r="O12">
        <v>1.210075614</v>
      </c>
      <c r="P12">
        <v>0.88514857000000002</v>
      </c>
    </row>
    <row r="13" spans="1:16" x14ac:dyDescent="0.45">
      <c r="A13" s="2">
        <v>45689</v>
      </c>
      <c r="B13">
        <v>0.92040902467593766</v>
      </c>
      <c r="C13">
        <v>1.1466401844821095</v>
      </c>
      <c r="D13">
        <v>0.86252484468311119</v>
      </c>
      <c r="E13">
        <v>0.95055599999999996</v>
      </c>
      <c r="F13">
        <v>1.114798</v>
      </c>
      <c r="G13">
        <v>0.83134600000000003</v>
      </c>
      <c r="H13">
        <v>0.92148200000000002</v>
      </c>
      <c r="I13">
        <v>0.991618</v>
      </c>
      <c r="J13">
        <v>0.918709</v>
      </c>
      <c r="K13">
        <v>0.93447499999999994</v>
      </c>
      <c r="L13">
        <v>1.0813170000000001</v>
      </c>
      <c r="M13">
        <v>0.85590299999999997</v>
      </c>
      <c r="N13">
        <v>0.94223999999999997</v>
      </c>
      <c r="O13">
        <v>1.092023</v>
      </c>
      <c r="P13">
        <v>0.86317600000000005</v>
      </c>
    </row>
    <row r="14" spans="1:16" x14ac:dyDescent="0.45">
      <c r="A14" s="2">
        <v>45717</v>
      </c>
      <c r="B14">
        <v>0.92343402141328612</v>
      </c>
      <c r="C14">
        <v>1.2036063440185749</v>
      </c>
      <c r="D14">
        <v>0.83232182701572444</v>
      </c>
      <c r="E14">
        <v>0.976244</v>
      </c>
      <c r="F14">
        <v>1.193171</v>
      </c>
      <c r="G14">
        <v>0.84091800000000005</v>
      </c>
      <c r="H14">
        <v>0.92238900000000001</v>
      </c>
      <c r="I14">
        <v>1.128012</v>
      </c>
      <c r="J14">
        <v>0.89457900000000001</v>
      </c>
      <c r="K14">
        <v>0.92643900000000001</v>
      </c>
      <c r="L14">
        <v>1.197838</v>
      </c>
      <c r="M14">
        <v>0.83707500000000001</v>
      </c>
      <c r="N14">
        <v>0.93648900000000002</v>
      </c>
      <c r="O14">
        <v>1.1916709999999999</v>
      </c>
      <c r="P14">
        <v>0.84215300000000004</v>
      </c>
    </row>
    <row r="15" spans="1:16" x14ac:dyDescent="0.45">
      <c r="A15" s="2">
        <v>45748</v>
      </c>
      <c r="B15">
        <v>0.99322280528479479</v>
      </c>
      <c r="C15">
        <v>1.1962167345865642</v>
      </c>
      <c r="D15">
        <v>0.77958619114821914</v>
      </c>
      <c r="E15">
        <v>1.032184</v>
      </c>
      <c r="F15">
        <v>1.208766</v>
      </c>
      <c r="G15">
        <v>0.76925200000000005</v>
      </c>
      <c r="H15">
        <v>0.994085</v>
      </c>
      <c r="I15">
        <v>1.1277060000000001</v>
      </c>
      <c r="J15">
        <v>0.88825799999999999</v>
      </c>
      <c r="K15">
        <v>1.010275</v>
      </c>
      <c r="L15">
        <v>1.1912309999999999</v>
      </c>
      <c r="M15">
        <v>0.83267199999999997</v>
      </c>
      <c r="N15">
        <v>1.0311980000000001</v>
      </c>
      <c r="O15">
        <v>1.2038390000000001</v>
      </c>
      <c r="P15">
        <v>0.82164099999999995</v>
      </c>
    </row>
    <row r="16" spans="1:16" x14ac:dyDescent="0.45">
      <c r="A16" s="2">
        <v>45778</v>
      </c>
      <c r="B16">
        <v>1.0137416214268067</v>
      </c>
      <c r="C16">
        <v>1.1886275858668403</v>
      </c>
      <c r="D16">
        <v>0.8637690301073051</v>
      </c>
      <c r="E16">
        <v>1.038883</v>
      </c>
      <c r="F16">
        <v>1.1976230000000001</v>
      </c>
      <c r="G16">
        <v>0.85727200000000003</v>
      </c>
      <c r="H16">
        <v>1.035647</v>
      </c>
      <c r="I16">
        <v>1.1179539999999999</v>
      </c>
      <c r="J16">
        <v>0.91481100000000004</v>
      </c>
      <c r="K16">
        <v>1.0233620000000001</v>
      </c>
      <c r="L16">
        <v>1.1780790000000001</v>
      </c>
      <c r="M16">
        <v>0.87138700000000002</v>
      </c>
      <c r="N16">
        <v>1.058325</v>
      </c>
      <c r="O16">
        <v>1.1814439999999999</v>
      </c>
      <c r="P16">
        <v>0.86895699999999998</v>
      </c>
    </row>
    <row r="17" spans="1:16" x14ac:dyDescent="0.45">
      <c r="A17" s="2">
        <v>45809</v>
      </c>
      <c r="B17">
        <v>0.99110067920895528</v>
      </c>
      <c r="C17">
        <v>1.1632010028328579</v>
      </c>
      <c r="D17">
        <v>0.80677561185013646</v>
      </c>
      <c r="E17">
        <v>1.001744</v>
      </c>
      <c r="F17">
        <v>1.170083</v>
      </c>
      <c r="G17">
        <v>0.80110800000000004</v>
      </c>
      <c r="H17">
        <v>0.99712100000000004</v>
      </c>
      <c r="I17">
        <v>1.0951740000000001</v>
      </c>
      <c r="J17">
        <v>0.86279899999999998</v>
      </c>
      <c r="K17">
        <v>0.98169600000000001</v>
      </c>
      <c r="L17">
        <v>1.157715</v>
      </c>
      <c r="M17">
        <v>0.81129399999999996</v>
      </c>
      <c r="N17">
        <v>1.0113730000000001</v>
      </c>
      <c r="O17">
        <v>1.156166</v>
      </c>
      <c r="P17">
        <v>0.81256899999999999</v>
      </c>
    </row>
    <row r="18" spans="1:16" x14ac:dyDescent="0.45">
      <c r="A18" s="2">
        <v>45839</v>
      </c>
      <c r="B18">
        <v>0.96071351370590352</v>
      </c>
      <c r="C18">
        <v>1.140171143654741</v>
      </c>
      <c r="D18">
        <v>0.88456496348215319</v>
      </c>
      <c r="E18">
        <v>0.94493799999999994</v>
      </c>
      <c r="F18">
        <v>1.2278439999999999</v>
      </c>
      <c r="G18">
        <v>0.81236299999999995</v>
      </c>
      <c r="H18">
        <v>0.969808</v>
      </c>
      <c r="I18">
        <v>1.0885089999999999</v>
      </c>
      <c r="J18">
        <v>0.92710999999999999</v>
      </c>
      <c r="K18">
        <v>0.86465700000000001</v>
      </c>
      <c r="L18">
        <v>1.21597</v>
      </c>
      <c r="M18">
        <v>0.82214200000000004</v>
      </c>
      <c r="N18">
        <v>0.92798599999999998</v>
      </c>
      <c r="O18">
        <v>1.149457</v>
      </c>
      <c r="P18">
        <v>0.87691799999999998</v>
      </c>
    </row>
    <row r="19" spans="1:16" x14ac:dyDescent="0.45">
      <c r="A19" s="2">
        <v>45870</v>
      </c>
      <c r="B19">
        <v>0.98193741145793323</v>
      </c>
      <c r="C19">
        <v>1.153349692243512</v>
      </c>
      <c r="D19">
        <v>0.94155606813992387</v>
      </c>
      <c r="E19">
        <v>0.97104299999999999</v>
      </c>
      <c r="F19">
        <v>1.197824</v>
      </c>
      <c r="G19">
        <v>0.90754699999999999</v>
      </c>
      <c r="H19">
        <v>0.99006799999999995</v>
      </c>
      <c r="I19">
        <v>1.100255</v>
      </c>
      <c r="J19">
        <v>0.98215699999999995</v>
      </c>
      <c r="K19">
        <v>0.97250599999999998</v>
      </c>
      <c r="L19">
        <v>1.1638299999999999</v>
      </c>
      <c r="M19">
        <v>0.93354099999999995</v>
      </c>
      <c r="N19">
        <v>0.97567400000000004</v>
      </c>
      <c r="O19">
        <v>1.15831</v>
      </c>
      <c r="P19">
        <v>0.93776300000000001</v>
      </c>
    </row>
    <row r="20" spans="1:16" x14ac:dyDescent="0.45">
      <c r="A20" s="2">
        <v>45901</v>
      </c>
      <c r="B20">
        <v>0.99616732649739126</v>
      </c>
      <c r="C20">
        <v>1.1330879952396122</v>
      </c>
      <c r="D20">
        <v>0.86691194459813192</v>
      </c>
      <c r="E20">
        <v>0.97138800000000003</v>
      </c>
      <c r="F20">
        <v>1.154908</v>
      </c>
      <c r="G20">
        <v>0.84509100000000004</v>
      </c>
      <c r="H20">
        <v>1.0292699999999999</v>
      </c>
      <c r="I20">
        <v>1.016327</v>
      </c>
      <c r="J20">
        <v>0.86122200000000004</v>
      </c>
      <c r="K20">
        <v>1.027765</v>
      </c>
      <c r="L20">
        <v>1.184928</v>
      </c>
      <c r="M20">
        <v>0.81507200000000002</v>
      </c>
      <c r="N20">
        <v>0.99646500000000005</v>
      </c>
      <c r="O20">
        <v>1.1222669999999999</v>
      </c>
      <c r="P20">
        <v>0.87773299999999999</v>
      </c>
    </row>
    <row r="21" spans="1:16" x14ac:dyDescent="0.45">
      <c r="A21" s="2">
        <v>45931</v>
      </c>
      <c r="B21">
        <v>1.0672340080177096</v>
      </c>
      <c r="C21">
        <v>1.1598112518066792</v>
      </c>
      <c r="D21">
        <v>0.82953473927396959</v>
      </c>
      <c r="E21">
        <v>1.039812</v>
      </c>
      <c r="F21">
        <v>1.174539</v>
      </c>
      <c r="G21">
        <v>0.81382500000000002</v>
      </c>
      <c r="H21">
        <v>1.0317970000000001</v>
      </c>
      <c r="I21">
        <v>1.1010770000000001</v>
      </c>
      <c r="J21">
        <v>0.88712299999999999</v>
      </c>
      <c r="K21">
        <v>1.121043</v>
      </c>
      <c r="L21">
        <v>1.188396</v>
      </c>
      <c r="M21">
        <v>0.74910399999999999</v>
      </c>
      <c r="N21">
        <v>1.049315</v>
      </c>
      <c r="O21">
        <v>1.150857</v>
      </c>
      <c r="P21">
        <v>0.83908700000000003</v>
      </c>
    </row>
    <row r="22" spans="1:16" x14ac:dyDescent="0.45">
      <c r="A22" s="2">
        <v>45962</v>
      </c>
      <c r="B22">
        <v>1.0736777471390684</v>
      </c>
      <c r="C22">
        <v>1.2520100778760346</v>
      </c>
      <c r="D22">
        <v>0.83199328141597717</v>
      </c>
      <c r="E22">
        <v>1.0314190000000001</v>
      </c>
      <c r="F22">
        <v>1.275836</v>
      </c>
      <c r="G22">
        <v>0.81610899999999997</v>
      </c>
      <c r="H22">
        <v>0.99745600000000001</v>
      </c>
      <c r="I22">
        <v>1.2374270000000001</v>
      </c>
      <c r="J22">
        <v>0.89909600000000001</v>
      </c>
      <c r="K22">
        <v>1.0661320000000001</v>
      </c>
      <c r="L22">
        <v>1.275857</v>
      </c>
      <c r="M22">
        <v>0.81609500000000001</v>
      </c>
      <c r="N22">
        <v>1.0512870000000001</v>
      </c>
      <c r="O22">
        <v>1.227401</v>
      </c>
      <c r="P22">
        <v>0.84840000000000004</v>
      </c>
    </row>
    <row r="23" spans="1:16" x14ac:dyDescent="0.45">
      <c r="A23" s="2">
        <v>45992</v>
      </c>
      <c r="B23">
        <v>1.0684440657362668</v>
      </c>
      <c r="C23">
        <v>1.1469726677603946</v>
      </c>
      <c r="D23">
        <v>0.98153028837302736</v>
      </c>
      <c r="E23">
        <v>1.0357240000000001</v>
      </c>
      <c r="F23">
        <v>1.1648670000000001</v>
      </c>
      <c r="G23">
        <v>0.88300900000000004</v>
      </c>
      <c r="H23">
        <v>1.1010279999999999</v>
      </c>
      <c r="I23">
        <v>1.0375779999999999</v>
      </c>
      <c r="J23">
        <v>0.90772799999999998</v>
      </c>
      <c r="K23">
        <v>1.0746230000000001</v>
      </c>
      <c r="L23">
        <v>1.1663699999999999</v>
      </c>
      <c r="M23">
        <v>0.88129199999999996</v>
      </c>
      <c r="N23">
        <v>1.0308820000000001</v>
      </c>
      <c r="O23">
        <v>1.127337</v>
      </c>
      <c r="P23">
        <v>0.92589999999999995</v>
      </c>
    </row>
  </sheetData>
  <mergeCells count="6">
    <mergeCell ref="N1:P1"/>
    <mergeCell ref="A1:A2"/>
    <mergeCell ref="B1:D1"/>
    <mergeCell ref="E1:G1"/>
    <mergeCell ref="H1:J1"/>
    <mergeCell ref="K1:M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workbookViewId="0">
      <selection activeCell="Z20" sqref="Z20"/>
    </sheetView>
  </sheetViews>
  <sheetFormatPr defaultRowHeight="17" x14ac:dyDescent="0.45"/>
  <cols>
    <col min="1" max="1" width="20.4140625" bestFit="1" customWidth="1"/>
    <col min="2" max="4" width="12.75" bestFit="1" customWidth="1"/>
    <col min="5" max="16" width="12.4140625" bestFit="1" customWidth="1"/>
  </cols>
  <sheetData>
    <row r="1" spans="1:16" x14ac:dyDescent="0.45">
      <c r="A1" s="45" t="s">
        <v>22</v>
      </c>
      <c r="B1" s="42" t="s">
        <v>23</v>
      </c>
      <c r="C1" s="42"/>
      <c r="D1" s="42"/>
      <c r="E1" s="42" t="s">
        <v>27</v>
      </c>
      <c r="F1" s="42"/>
      <c r="G1" s="42"/>
      <c r="H1" s="42" t="s">
        <v>28</v>
      </c>
      <c r="I1" s="42"/>
      <c r="J1" s="42"/>
      <c r="K1" s="42" t="s">
        <v>29</v>
      </c>
      <c r="L1" s="42"/>
      <c r="M1" s="42"/>
      <c r="N1" s="42" t="s">
        <v>30</v>
      </c>
      <c r="O1" s="42"/>
      <c r="P1" s="42"/>
    </row>
    <row r="2" spans="1:16" x14ac:dyDescent="0.45">
      <c r="A2" s="45"/>
      <c r="B2" s="6" t="s">
        <v>24</v>
      </c>
      <c r="C2" s="6" t="s">
        <v>25</v>
      </c>
      <c r="D2" s="6" t="s">
        <v>26</v>
      </c>
      <c r="E2" s="6" t="s">
        <v>24</v>
      </c>
      <c r="F2" s="6" t="s">
        <v>25</v>
      </c>
      <c r="G2" s="6" t="s">
        <v>26</v>
      </c>
      <c r="H2" s="6" t="s">
        <v>24</v>
      </c>
      <c r="I2" s="6" t="s">
        <v>25</v>
      </c>
      <c r="J2" s="6" t="s">
        <v>26</v>
      </c>
      <c r="K2" s="6" t="s">
        <v>24</v>
      </c>
      <c r="L2" s="6" t="s">
        <v>25</v>
      </c>
      <c r="M2" s="6" t="s">
        <v>26</v>
      </c>
      <c r="N2" s="6" t="s">
        <v>24</v>
      </c>
      <c r="O2" s="6" t="s">
        <v>25</v>
      </c>
      <c r="P2" s="6" t="s">
        <v>26</v>
      </c>
    </row>
    <row r="3" spans="1:16" x14ac:dyDescent="0.45">
      <c r="A3" s="45"/>
      <c r="B3" s="1" t="s">
        <v>16</v>
      </c>
      <c r="C3" s="1" t="s">
        <v>17</v>
      </c>
      <c r="D3" s="1" t="s">
        <v>16</v>
      </c>
      <c r="E3" s="1" t="s">
        <v>18</v>
      </c>
      <c r="F3" s="1" t="s">
        <v>19</v>
      </c>
      <c r="G3" s="1" t="s">
        <v>16</v>
      </c>
      <c r="H3" s="1" t="s">
        <v>20</v>
      </c>
      <c r="I3" s="1" t="s">
        <v>16</v>
      </c>
      <c r="J3" s="1" t="s">
        <v>17</v>
      </c>
      <c r="K3" s="1" t="s">
        <v>21</v>
      </c>
      <c r="L3" s="1" t="s">
        <v>18</v>
      </c>
      <c r="M3" s="1" t="s">
        <v>18</v>
      </c>
      <c r="N3" s="1" t="s">
        <v>16</v>
      </c>
      <c r="O3" s="1" t="s">
        <v>16</v>
      </c>
      <c r="P3" s="1" t="s">
        <v>20</v>
      </c>
    </row>
    <row r="4" spans="1:16" x14ac:dyDescent="0.45">
      <c r="A4" s="2">
        <v>45383</v>
      </c>
      <c r="B4" s="3">
        <v>114064.5390625</v>
      </c>
      <c r="C4" s="3">
        <v>153522.515625</v>
      </c>
      <c r="D4" s="3">
        <v>99037.140625</v>
      </c>
      <c r="E4" s="3">
        <v>23745.703125</v>
      </c>
      <c r="F4" s="3">
        <v>31652.875</v>
      </c>
      <c r="G4" s="3">
        <v>18955.48046875</v>
      </c>
      <c r="H4" s="3">
        <v>21031.7109375</v>
      </c>
      <c r="I4" s="3">
        <v>24950.166015625</v>
      </c>
      <c r="J4" s="3">
        <v>16454.1015625</v>
      </c>
      <c r="K4" s="3">
        <v>27341.52734375</v>
      </c>
      <c r="L4" s="3">
        <v>36731.3046875</v>
      </c>
      <c r="M4" s="3">
        <v>21973.205078125</v>
      </c>
      <c r="N4" s="3">
        <v>36156.89453125</v>
      </c>
      <c r="O4" s="3">
        <v>47616.2109375</v>
      </c>
      <c r="P4" s="3">
        <v>28240.010523013301</v>
      </c>
    </row>
    <row r="5" spans="1:16" x14ac:dyDescent="0.45">
      <c r="A5" s="2">
        <v>45413</v>
      </c>
      <c r="B5" s="3">
        <v>116089.6328125</v>
      </c>
      <c r="C5" s="3">
        <v>123922.8359375</v>
      </c>
      <c r="D5" s="3">
        <v>128534.109375</v>
      </c>
      <c r="E5" s="3">
        <v>23936.69921875</v>
      </c>
      <c r="F5" s="3">
        <v>25261.685546875</v>
      </c>
      <c r="G5" s="3">
        <v>25748.283203125</v>
      </c>
      <c r="H5" s="3">
        <v>20740.7734375</v>
      </c>
      <c r="I5" s="3">
        <v>19651.7578125</v>
      </c>
      <c r="J5" s="3">
        <v>20901.51171875</v>
      </c>
      <c r="K5" s="3">
        <v>27537.98046875</v>
      </c>
      <c r="L5" s="3">
        <v>28631.6015625</v>
      </c>
      <c r="M5" s="3">
        <v>30133.3359375</v>
      </c>
      <c r="N5" s="3">
        <v>37798.4453125</v>
      </c>
      <c r="O5" s="3">
        <v>37646.77734375</v>
      </c>
      <c r="P5" s="3">
        <v>31817.730501396039</v>
      </c>
    </row>
    <row r="6" spans="1:16" x14ac:dyDescent="0.45">
      <c r="A6" s="2">
        <v>45444</v>
      </c>
      <c r="B6" s="3">
        <v>117830.4453125</v>
      </c>
      <c r="C6" s="3">
        <v>103381.265625</v>
      </c>
      <c r="D6" s="3">
        <v>119584</v>
      </c>
      <c r="E6" s="3">
        <v>23692.30078125</v>
      </c>
      <c r="F6" s="3">
        <v>22017.458984375</v>
      </c>
      <c r="G6" s="3">
        <v>24463.07421875</v>
      </c>
      <c r="H6" s="3">
        <v>20530.220703125</v>
      </c>
      <c r="I6" s="3">
        <v>17362.017578125</v>
      </c>
      <c r="J6" s="3">
        <v>19029.21875</v>
      </c>
      <c r="K6" s="3">
        <v>27301.26953125</v>
      </c>
      <c r="L6" s="3">
        <v>25586.38671875</v>
      </c>
      <c r="M6" s="3">
        <v>28253.87890625</v>
      </c>
      <c r="N6" s="3">
        <v>35642.23828125</v>
      </c>
      <c r="O6" s="3">
        <v>33020.01171875</v>
      </c>
      <c r="P6" s="3">
        <v>31763.479298389029</v>
      </c>
    </row>
    <row r="7" spans="1:16" x14ac:dyDescent="0.45">
      <c r="A7" s="2">
        <v>45474</v>
      </c>
      <c r="B7" s="3">
        <v>109528.171875</v>
      </c>
      <c r="C7" s="3">
        <v>149575.703125</v>
      </c>
      <c r="D7" s="3">
        <v>91436.5625</v>
      </c>
      <c r="E7" s="3">
        <v>21432.21875</v>
      </c>
      <c r="F7" s="3">
        <v>30160.80078125</v>
      </c>
      <c r="G7" s="3">
        <v>16798.986328125</v>
      </c>
      <c r="H7" s="3">
        <v>19597.5</v>
      </c>
      <c r="I7" s="3">
        <v>23462.32421875</v>
      </c>
      <c r="J7" s="3">
        <v>15429.4853515625</v>
      </c>
      <c r="K7" s="3">
        <v>23544.828125</v>
      </c>
      <c r="L7" s="3">
        <v>32356.486328125</v>
      </c>
      <c r="M7" s="3">
        <v>18599.9921875</v>
      </c>
      <c r="N7" s="3">
        <v>33865.4375</v>
      </c>
      <c r="O7" s="3">
        <v>43981.9296875</v>
      </c>
      <c r="P7" s="3">
        <v>24007.839065360251</v>
      </c>
    </row>
    <row r="8" spans="1:16" x14ac:dyDescent="0.45">
      <c r="A8" s="2">
        <v>45505</v>
      </c>
      <c r="B8" s="3">
        <v>115690.421875</v>
      </c>
      <c r="C8" s="3">
        <v>96476.2890625</v>
      </c>
      <c r="D8" s="3">
        <v>121199.421875</v>
      </c>
      <c r="E8" s="3">
        <v>22475.44921875</v>
      </c>
      <c r="F8" s="3">
        <v>20356.896484375</v>
      </c>
      <c r="G8" s="3">
        <v>23547.0546875</v>
      </c>
      <c r="H8" s="3">
        <v>20684.482421875</v>
      </c>
      <c r="I8" s="3">
        <v>16222.30859375</v>
      </c>
      <c r="J8" s="3">
        <v>21180.693359375</v>
      </c>
      <c r="K8" s="3">
        <v>26246.412109375</v>
      </c>
      <c r="L8" s="3">
        <v>23132.84765625</v>
      </c>
      <c r="M8" s="3">
        <v>27363.125</v>
      </c>
      <c r="N8" s="3">
        <v>33526.17578125</v>
      </c>
      <c r="O8" s="3">
        <v>30956.849609375</v>
      </c>
      <c r="P8" s="3">
        <v>31789.53128671294</v>
      </c>
    </row>
    <row r="9" spans="1:16" x14ac:dyDescent="0.45">
      <c r="A9" s="2">
        <v>45536</v>
      </c>
      <c r="B9" s="3">
        <v>109932.765625</v>
      </c>
      <c r="C9" s="3">
        <v>129629.5703125</v>
      </c>
      <c r="D9" s="3">
        <v>126904.15625</v>
      </c>
      <c r="E9" s="3">
        <v>22633.81640625</v>
      </c>
      <c r="F9" s="3">
        <v>27855.69140625</v>
      </c>
      <c r="G9" s="3">
        <v>23779.296875</v>
      </c>
      <c r="H9" s="3">
        <v>20046.076171875</v>
      </c>
      <c r="I9" s="3">
        <v>21163.63671875</v>
      </c>
      <c r="J9" s="3">
        <v>21530.02734375</v>
      </c>
      <c r="K9" s="3">
        <v>24928.71875</v>
      </c>
      <c r="L9" s="3">
        <v>29093.97265625</v>
      </c>
      <c r="M9" s="3">
        <v>24426.46875</v>
      </c>
      <c r="N9" s="3">
        <v>36715.2578125</v>
      </c>
      <c r="O9" s="3">
        <v>41532.9453125</v>
      </c>
      <c r="P9" s="3">
        <v>31763.479298389029</v>
      </c>
    </row>
    <row r="10" spans="1:16" x14ac:dyDescent="0.45">
      <c r="A10" s="2">
        <v>45566</v>
      </c>
      <c r="B10" s="3">
        <v>116555.0078125</v>
      </c>
      <c r="C10" s="3">
        <v>154820.84375</v>
      </c>
      <c r="D10" s="3">
        <v>110819.65625</v>
      </c>
      <c r="E10" s="3">
        <v>23690.83984375</v>
      </c>
      <c r="F10" s="3">
        <v>30764.9921875</v>
      </c>
      <c r="G10" s="3">
        <v>21105.400390625</v>
      </c>
      <c r="H10" s="3">
        <v>20721.814453125</v>
      </c>
      <c r="I10" s="3">
        <v>23896.802734375</v>
      </c>
      <c r="J10" s="3">
        <v>17624.49609375</v>
      </c>
      <c r="K10" s="3">
        <v>25416.453125</v>
      </c>
      <c r="L10" s="3">
        <v>33062.44921875</v>
      </c>
      <c r="M10" s="3">
        <v>22482.9375</v>
      </c>
      <c r="N10" s="3">
        <v>37735.61328125</v>
      </c>
      <c r="O10" s="3">
        <v>46495.9296875</v>
      </c>
      <c r="P10" s="3">
        <v>31036.623175016652</v>
      </c>
    </row>
    <row r="11" spans="1:16" x14ac:dyDescent="0.45">
      <c r="A11" s="2">
        <v>45597</v>
      </c>
      <c r="B11" s="3">
        <v>122299.40625</v>
      </c>
      <c r="C11" s="3">
        <v>108017.640625</v>
      </c>
      <c r="D11" s="3">
        <v>122000.578125</v>
      </c>
      <c r="E11" s="3">
        <v>24367.26171875</v>
      </c>
      <c r="F11" s="3">
        <v>22530.923828125</v>
      </c>
      <c r="G11" s="3">
        <v>24595.46875</v>
      </c>
      <c r="H11" s="3">
        <v>21052.75</v>
      </c>
      <c r="I11" s="3">
        <v>17805.728515625</v>
      </c>
      <c r="J11" s="3">
        <v>18798.3359375</v>
      </c>
      <c r="K11" s="3">
        <v>26031.1328125</v>
      </c>
      <c r="L11" s="3">
        <v>24573.9765625</v>
      </c>
      <c r="M11" s="3">
        <v>25229.853515625</v>
      </c>
      <c r="N11" s="3">
        <v>37805.00390625</v>
      </c>
      <c r="O11" s="3">
        <v>34465.81640625</v>
      </c>
      <c r="P11" s="3">
        <v>32053.35626792784</v>
      </c>
    </row>
    <row r="12" spans="1:16" x14ac:dyDescent="0.45">
      <c r="A12" s="2">
        <v>45627</v>
      </c>
      <c r="B12" s="3">
        <v>110663.6640625</v>
      </c>
      <c r="C12" s="3">
        <v>134721.125</v>
      </c>
      <c r="D12" s="3">
        <v>104509.4453125</v>
      </c>
      <c r="E12" s="3">
        <v>23625.921875</v>
      </c>
      <c r="F12" s="3">
        <v>29287.24609375</v>
      </c>
      <c r="G12" s="3">
        <v>19286.25</v>
      </c>
      <c r="H12" s="3">
        <v>21032.6953125</v>
      </c>
      <c r="I12" s="3">
        <v>21672.33203125</v>
      </c>
      <c r="J12" s="3">
        <v>17452.298828125</v>
      </c>
      <c r="K12" s="3">
        <v>25215.345703125</v>
      </c>
      <c r="L12" s="3">
        <v>29945.052734375</v>
      </c>
      <c r="M12" s="3">
        <v>21512.5703125</v>
      </c>
      <c r="N12" s="3">
        <v>36313.15234375</v>
      </c>
      <c r="O12" s="3">
        <v>41340.01171875</v>
      </c>
      <c r="P12" s="3">
        <v>31036.623175016652</v>
      </c>
    </row>
    <row r="13" spans="1:16" x14ac:dyDescent="0.45">
      <c r="A13" s="2">
        <v>45658</v>
      </c>
      <c r="B13" s="3">
        <v>100603.71875</v>
      </c>
      <c r="C13" s="3">
        <v>104435.21875</v>
      </c>
      <c r="D13" s="3">
        <v>130493.2265625</v>
      </c>
      <c r="E13" s="3">
        <v>20627.03125</v>
      </c>
      <c r="F13" s="3">
        <v>20981.419921875</v>
      </c>
      <c r="G13" s="3">
        <v>25348.560546875</v>
      </c>
      <c r="H13" s="3">
        <v>17768.37109375</v>
      </c>
      <c r="I13" s="3">
        <v>16515.732421875</v>
      </c>
      <c r="J13" s="3">
        <v>22503.92578125</v>
      </c>
      <c r="K13" s="3">
        <v>24592.111328125</v>
      </c>
      <c r="L13" s="3">
        <v>23388.69921875</v>
      </c>
      <c r="M13" s="3">
        <v>28856.484375</v>
      </c>
      <c r="N13" s="3">
        <v>30582.515625</v>
      </c>
      <c r="O13" s="3">
        <v>30342.859375</v>
      </c>
      <c r="P13" s="3">
        <v>31817.730501396039</v>
      </c>
    </row>
    <row r="14" spans="1:16" x14ac:dyDescent="0.45">
      <c r="A14" s="2">
        <v>45689</v>
      </c>
      <c r="B14" s="3">
        <v>126170.203125</v>
      </c>
      <c r="C14" s="3">
        <v>123594.046875</v>
      </c>
      <c r="D14" s="3">
        <v>121493.0390625</v>
      </c>
      <c r="E14" s="3">
        <v>25625.75</v>
      </c>
      <c r="F14" s="3">
        <v>26039.611328125</v>
      </c>
      <c r="G14" s="3">
        <v>24641.1015625</v>
      </c>
      <c r="H14" s="3">
        <v>21736.314453125</v>
      </c>
      <c r="I14" s="3">
        <v>20694.025390625</v>
      </c>
      <c r="J14" s="3">
        <v>20623.3046875</v>
      </c>
      <c r="K14" s="3">
        <v>28750.9921875</v>
      </c>
      <c r="L14" s="3">
        <v>29526.7890625</v>
      </c>
      <c r="M14" s="3">
        <v>28016.298828125</v>
      </c>
      <c r="N14" s="3">
        <v>37469.79296875</v>
      </c>
      <c r="O14" s="3">
        <v>36742.23046875</v>
      </c>
      <c r="P14" s="3">
        <v>32053.35626792784</v>
      </c>
    </row>
    <row r="15" spans="1:16" x14ac:dyDescent="0.45">
      <c r="A15" s="2">
        <v>45717</v>
      </c>
      <c r="B15" s="3">
        <v>105861.09375</v>
      </c>
      <c r="C15" s="3">
        <v>119748.96875</v>
      </c>
      <c r="D15" s="3">
        <v>92400.3515625</v>
      </c>
      <c r="E15" s="3">
        <v>22376.84765625</v>
      </c>
      <c r="F15" s="3">
        <v>25233.568359375</v>
      </c>
      <c r="G15" s="3">
        <v>20097.484375</v>
      </c>
      <c r="H15" s="3">
        <v>18539.078125</v>
      </c>
      <c r="I15" s="3">
        <v>18876.1953125</v>
      </c>
      <c r="J15" s="3">
        <v>17592.17578125</v>
      </c>
      <c r="K15" s="3">
        <v>24021.16015625</v>
      </c>
      <c r="L15" s="3">
        <v>27696.35546875</v>
      </c>
      <c r="M15" s="3">
        <v>20995.60546875</v>
      </c>
      <c r="N15" s="3">
        <v>31677.078125</v>
      </c>
      <c r="O15" s="3">
        <v>34296.421875</v>
      </c>
      <c r="P15" s="3">
        <v>28139.293766294679</v>
      </c>
    </row>
    <row r="16" spans="1:16" x14ac:dyDescent="0.45">
      <c r="A16" s="2">
        <v>45748</v>
      </c>
      <c r="B16" s="3">
        <v>115307.546875</v>
      </c>
      <c r="C16" s="3">
        <v>158618.6875</v>
      </c>
      <c r="D16" s="3">
        <v>91844.3125</v>
      </c>
      <c r="E16" s="3">
        <v>23449.046875</v>
      </c>
      <c r="F16" s="3">
        <v>31631.037109375</v>
      </c>
      <c r="G16" s="3">
        <v>18513.748046875</v>
      </c>
      <c r="H16" s="3">
        <v>19671.890625</v>
      </c>
      <c r="I16" s="3">
        <v>24317.982421875</v>
      </c>
      <c r="J16" s="3">
        <v>16749.171875</v>
      </c>
      <c r="K16" s="3">
        <v>26490.873046875</v>
      </c>
      <c r="L16" s="3">
        <v>34407.1328125</v>
      </c>
      <c r="M16" s="3">
        <v>20905.87109375</v>
      </c>
      <c r="N16" s="3">
        <v>35071.67578125</v>
      </c>
      <c r="O16" s="3">
        <v>46872.9296875</v>
      </c>
      <c r="P16" s="3">
        <v>24062.120133935099</v>
      </c>
    </row>
    <row r="17" spans="1:16" x14ac:dyDescent="0.45">
      <c r="A17" s="2">
        <v>45778</v>
      </c>
      <c r="B17" s="3">
        <v>114135.4921875</v>
      </c>
      <c r="C17" s="3">
        <v>106112.84375</v>
      </c>
      <c r="D17" s="3">
        <v>137663.484375</v>
      </c>
      <c r="E17" s="3">
        <v>22668.759765625</v>
      </c>
      <c r="F17" s="3">
        <v>21069.9453125</v>
      </c>
      <c r="G17" s="3">
        <v>28509.70703125</v>
      </c>
      <c r="H17" s="3">
        <v>20081.80078125</v>
      </c>
      <c r="I17" s="3">
        <v>16656.0625</v>
      </c>
      <c r="J17" s="3">
        <v>24620.21875</v>
      </c>
      <c r="K17" s="3">
        <v>26622.80078125</v>
      </c>
      <c r="L17" s="3">
        <v>24240.55859375</v>
      </c>
      <c r="M17" s="3">
        <v>32407.70703125</v>
      </c>
      <c r="N17" s="3">
        <v>35290.99609375</v>
      </c>
      <c r="O17" s="3">
        <v>32653.275390625</v>
      </c>
      <c r="P17" s="3">
        <v>31763.479298389029</v>
      </c>
    </row>
    <row r="18" spans="1:16" x14ac:dyDescent="0.45">
      <c r="A18" s="2">
        <v>45809</v>
      </c>
      <c r="B18" s="3">
        <v>116677.109375</v>
      </c>
      <c r="C18" s="3">
        <v>121077.46875</v>
      </c>
      <c r="D18" s="3">
        <v>104447.578125</v>
      </c>
      <c r="E18" s="3">
        <v>23382.494140625</v>
      </c>
      <c r="F18" s="3">
        <v>24665.083984375</v>
      </c>
      <c r="G18" s="3">
        <v>21595.90234375</v>
      </c>
      <c r="H18" s="3">
        <v>19712.140625</v>
      </c>
      <c r="I18" s="3">
        <v>19734.3671875</v>
      </c>
      <c r="J18" s="3">
        <v>18671.69140625</v>
      </c>
      <c r="K18" s="3">
        <v>26589.62109375</v>
      </c>
      <c r="L18" s="3">
        <v>28267.001953125</v>
      </c>
      <c r="M18" s="3">
        <v>24419.0859375</v>
      </c>
      <c r="N18" s="3">
        <v>34558.6484375</v>
      </c>
      <c r="O18" s="3">
        <v>36546.2421875</v>
      </c>
      <c r="P18" s="3">
        <v>31684.35459248694</v>
      </c>
    </row>
    <row r="19" spans="1:16" x14ac:dyDescent="0.45">
      <c r="A19" s="2">
        <v>45839</v>
      </c>
      <c r="B19" s="3">
        <v>108007.9765625</v>
      </c>
      <c r="C19" s="3">
        <v>146564.546875</v>
      </c>
      <c r="D19" s="3">
        <v>85909.0859375</v>
      </c>
      <c r="E19" s="3">
        <v>21178.4453125</v>
      </c>
      <c r="F19" s="3">
        <v>29663.095703125</v>
      </c>
      <c r="G19" s="3">
        <v>16486.09375</v>
      </c>
      <c r="H19" s="3">
        <v>19333.75</v>
      </c>
      <c r="I19" s="3">
        <v>23385.05859375</v>
      </c>
      <c r="J19" s="3">
        <v>16121.193359375</v>
      </c>
      <c r="K19" s="3">
        <v>23338.357421875</v>
      </c>
      <c r="L19" s="3">
        <v>32468.521484375</v>
      </c>
      <c r="M19" s="3">
        <v>17830.90625</v>
      </c>
      <c r="N19" s="3">
        <v>32214.939453125</v>
      </c>
      <c r="O19" s="3">
        <v>42233.625</v>
      </c>
      <c r="P19" s="3">
        <v>24007.839065360251</v>
      </c>
    </row>
    <row r="20" spans="1:16" x14ac:dyDescent="0.45">
      <c r="A20" s="2">
        <v>45870</v>
      </c>
      <c r="B20" s="3">
        <v>108825.4375</v>
      </c>
      <c r="C20" s="3">
        <v>91063.78125</v>
      </c>
      <c r="D20" s="3">
        <v>120326.703125</v>
      </c>
      <c r="E20" s="3">
        <v>21870.833984375</v>
      </c>
      <c r="F20" s="3">
        <v>17977.474609375</v>
      </c>
      <c r="G20" s="3">
        <v>24557.86328125</v>
      </c>
      <c r="H20" s="3">
        <v>19533.86328125</v>
      </c>
      <c r="I20" s="3">
        <v>14108.3896484375</v>
      </c>
      <c r="J20" s="3">
        <v>21262.265625</v>
      </c>
      <c r="K20" s="3">
        <v>25793.2109375</v>
      </c>
      <c r="L20" s="3">
        <v>20865.87109375</v>
      </c>
      <c r="M20" s="3">
        <v>28426.734375</v>
      </c>
      <c r="N20" s="3">
        <v>32996.5</v>
      </c>
      <c r="O20" s="3">
        <v>25372.794921875</v>
      </c>
      <c r="P20" s="3">
        <v>32053.35626792784</v>
      </c>
    </row>
    <row r="21" spans="1:16" x14ac:dyDescent="0.45">
      <c r="A21" s="2">
        <v>45901</v>
      </c>
      <c r="B21" s="3">
        <v>114964.140625</v>
      </c>
      <c r="C21" s="3">
        <v>155507.21875</v>
      </c>
      <c r="D21" s="3">
        <v>86838.671875</v>
      </c>
      <c r="E21" s="3">
        <v>23760.984375</v>
      </c>
      <c r="F21" s="3">
        <v>30882.69140625</v>
      </c>
      <c r="G21" s="3">
        <v>18900.615234375</v>
      </c>
      <c r="H21" s="3">
        <v>20702.642578125</v>
      </c>
      <c r="I21" s="3">
        <v>24696.47265625</v>
      </c>
      <c r="J21" s="3">
        <v>16987.228515625</v>
      </c>
      <c r="K21" s="3">
        <v>25566.521484375</v>
      </c>
      <c r="L21" s="3">
        <v>32971.625</v>
      </c>
      <c r="M21" s="3">
        <v>19047.96484375</v>
      </c>
      <c r="N21" s="3">
        <v>34967.8984375</v>
      </c>
      <c r="O21" s="3">
        <v>43604.23046875</v>
      </c>
      <c r="P21" s="3">
        <v>26567.855935858399</v>
      </c>
    </row>
    <row r="22" spans="1:16" x14ac:dyDescent="0.45">
      <c r="A22" s="2">
        <v>45931</v>
      </c>
      <c r="B22" s="3">
        <v>111075.140625</v>
      </c>
      <c r="C22" s="3">
        <v>132404.1875</v>
      </c>
      <c r="D22" s="3">
        <v>119679.140625</v>
      </c>
      <c r="E22" s="3">
        <v>22556.353515625</v>
      </c>
      <c r="F22" s="3">
        <v>26709.869140625</v>
      </c>
      <c r="G22" s="3">
        <v>24121.37109375</v>
      </c>
      <c r="H22" s="3">
        <v>21003.46875</v>
      </c>
      <c r="I22" s="3">
        <v>20696.9765625</v>
      </c>
      <c r="J22" s="3">
        <v>21716.78515625</v>
      </c>
      <c r="K22" s="3">
        <v>25673.5</v>
      </c>
      <c r="L22" s="3">
        <v>29234.837890625</v>
      </c>
      <c r="M22" s="3">
        <v>26628.154296875</v>
      </c>
      <c r="N22" s="3">
        <v>35685.70703125</v>
      </c>
      <c r="O22" s="3">
        <v>38729.4765625</v>
      </c>
      <c r="P22" s="3">
        <v>31817.730501396039</v>
      </c>
    </row>
    <row r="23" spans="1:16" x14ac:dyDescent="0.45">
      <c r="A23" s="2">
        <v>45962</v>
      </c>
      <c r="B23" s="3">
        <v>120260.4296875</v>
      </c>
      <c r="C23" s="3">
        <v>109467.6796875</v>
      </c>
      <c r="D23" s="3">
        <v>119134.2109375</v>
      </c>
      <c r="E23" s="3">
        <v>23796.1328125</v>
      </c>
      <c r="F23" s="3">
        <v>21963.21484375</v>
      </c>
      <c r="G23" s="3">
        <v>23117.759765625</v>
      </c>
      <c r="H23" s="3">
        <v>20993.130859375</v>
      </c>
      <c r="I23" s="3">
        <v>17973.021484375</v>
      </c>
      <c r="J23" s="3">
        <v>19883.806640625</v>
      </c>
      <c r="K23" s="3">
        <v>26381.609375</v>
      </c>
      <c r="L23" s="3">
        <v>24264.572265625</v>
      </c>
      <c r="M23" s="3">
        <v>25201.90625</v>
      </c>
      <c r="N23" s="3">
        <v>36037.84375</v>
      </c>
      <c r="O23" s="3">
        <v>33521.84375</v>
      </c>
      <c r="P23" s="3">
        <v>32053.35626792784</v>
      </c>
    </row>
    <row r="24" spans="1:16" x14ac:dyDescent="0.45">
      <c r="A24" s="2">
        <v>45992</v>
      </c>
      <c r="B24" s="3">
        <v>114648.7109375</v>
      </c>
      <c r="C24" s="3">
        <v>162876.703125</v>
      </c>
      <c r="D24" s="3">
        <v>92017.5234375</v>
      </c>
      <c r="E24" s="3">
        <v>23676.955078125</v>
      </c>
      <c r="F24" s="3">
        <v>33178.5703125</v>
      </c>
      <c r="G24" s="3">
        <v>18072.466796875</v>
      </c>
      <c r="H24" s="3">
        <v>21066.1640625</v>
      </c>
      <c r="I24" s="3">
        <v>26726.1328125</v>
      </c>
      <c r="J24" s="3">
        <v>16490.126953125</v>
      </c>
      <c r="K24" s="3">
        <v>25972.857421875</v>
      </c>
      <c r="L24" s="3">
        <v>35424.68359375</v>
      </c>
      <c r="M24" s="3">
        <v>19422.5078125</v>
      </c>
      <c r="N24" s="3">
        <v>34250.28125</v>
      </c>
      <c r="O24" s="3">
        <v>45618.43359375</v>
      </c>
      <c r="P24" s="3">
        <v>25881.185701412469</v>
      </c>
    </row>
  </sheetData>
  <mergeCells count="6">
    <mergeCell ref="N1:P1"/>
    <mergeCell ref="A1:A3"/>
    <mergeCell ref="B1:D1"/>
    <mergeCell ref="E1:G1"/>
    <mergeCell ref="H1:J1"/>
    <mergeCell ref="K1:M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4D7E-4721-472D-BBF6-5F7A90F0434E}">
  <dimension ref="A1:P24"/>
  <sheetViews>
    <sheetView workbookViewId="0">
      <selection activeCell="Z20" sqref="Z20"/>
    </sheetView>
  </sheetViews>
  <sheetFormatPr defaultRowHeight="17" x14ac:dyDescent="0.45"/>
  <cols>
    <col min="1" max="1" width="20.4140625" bestFit="1" customWidth="1"/>
    <col min="2" max="16" width="12.33203125" bestFit="1" customWidth="1"/>
  </cols>
  <sheetData>
    <row r="1" spans="1:16" x14ac:dyDescent="0.45">
      <c r="A1" s="45" t="s">
        <v>22</v>
      </c>
      <c r="B1" s="42" t="s">
        <v>23</v>
      </c>
      <c r="C1" s="42"/>
      <c r="D1" s="42"/>
      <c r="E1" s="42" t="s">
        <v>27</v>
      </c>
      <c r="F1" s="42"/>
      <c r="G1" s="42"/>
      <c r="H1" s="42" t="s">
        <v>28</v>
      </c>
      <c r="I1" s="42"/>
      <c r="J1" s="42"/>
      <c r="K1" s="42" t="s">
        <v>29</v>
      </c>
      <c r="L1" s="42"/>
      <c r="M1" s="42"/>
      <c r="N1" s="42" t="s">
        <v>30</v>
      </c>
      <c r="O1" s="42"/>
      <c r="P1" s="42"/>
    </row>
    <row r="2" spans="1:16" x14ac:dyDescent="0.45">
      <c r="A2" s="45"/>
      <c r="B2" s="6" t="s">
        <v>24</v>
      </c>
      <c r="C2" s="6" t="s">
        <v>25</v>
      </c>
      <c r="D2" s="6" t="s">
        <v>26</v>
      </c>
      <c r="E2" s="6" t="s">
        <v>24</v>
      </c>
      <c r="F2" s="6" t="s">
        <v>25</v>
      </c>
      <c r="G2" s="6" t="s">
        <v>26</v>
      </c>
      <c r="H2" s="6" t="s">
        <v>24</v>
      </c>
      <c r="I2" s="6" t="s">
        <v>25</v>
      </c>
      <c r="J2" s="6" t="s">
        <v>26</v>
      </c>
      <c r="K2" s="6" t="s">
        <v>24</v>
      </c>
      <c r="L2" s="6" t="s">
        <v>25</v>
      </c>
      <c r="M2" s="6" t="s">
        <v>26</v>
      </c>
      <c r="N2" s="6" t="s">
        <v>24</v>
      </c>
      <c r="O2" s="6" t="s">
        <v>25</v>
      </c>
      <c r="P2" s="6" t="s">
        <v>26</v>
      </c>
    </row>
    <row r="3" spans="1:16" x14ac:dyDescent="0.45">
      <c r="A3" s="45"/>
      <c r="B3" s="1" t="s">
        <v>16</v>
      </c>
      <c r="C3" s="1" t="s">
        <v>17</v>
      </c>
      <c r="D3" s="1" t="s">
        <v>16</v>
      </c>
      <c r="E3" s="1" t="s">
        <v>18</v>
      </c>
      <c r="F3" s="1" t="s">
        <v>19</v>
      </c>
      <c r="G3" s="1" t="s">
        <v>16</v>
      </c>
      <c r="H3" s="1" t="s">
        <v>20</v>
      </c>
      <c r="I3" s="1" t="s">
        <v>16</v>
      </c>
      <c r="J3" s="1" t="s">
        <v>17</v>
      </c>
      <c r="K3" s="1" t="s">
        <v>21</v>
      </c>
      <c r="L3" s="1" t="s">
        <v>18</v>
      </c>
      <c r="M3" s="1" t="s">
        <v>18</v>
      </c>
      <c r="N3" s="1" t="s">
        <v>16</v>
      </c>
      <c r="O3" s="1" t="s">
        <v>16</v>
      </c>
      <c r="P3" s="1" t="s">
        <v>20</v>
      </c>
    </row>
    <row r="4" spans="1:16" x14ac:dyDescent="0.45">
      <c r="A4" s="2">
        <v>45383</v>
      </c>
      <c r="B4" s="3">
        <v>114064.5390625</v>
      </c>
      <c r="C4" s="3">
        <v>153522.515625</v>
      </c>
      <c r="D4" s="3">
        <v>99037.140625</v>
      </c>
      <c r="E4" s="3">
        <v>23745.703125</v>
      </c>
      <c r="F4" s="3">
        <v>31652.875</v>
      </c>
      <c r="G4" s="3">
        <v>18955.48046875</v>
      </c>
      <c r="H4" s="3">
        <v>21031.7109375</v>
      </c>
      <c r="I4" s="3">
        <v>24950.166015625</v>
      </c>
      <c r="J4" s="3">
        <v>16454.1015625</v>
      </c>
      <c r="K4" s="3">
        <v>27341.52734375</v>
      </c>
      <c r="L4" s="3">
        <v>36731.3046875</v>
      </c>
      <c r="M4" s="3">
        <v>21973.205078125</v>
      </c>
      <c r="N4" s="3">
        <v>36156.89453125</v>
      </c>
      <c r="O4" s="3">
        <v>47616.2109375</v>
      </c>
      <c r="P4" s="3">
        <v>28240.010523013301</v>
      </c>
    </row>
    <row r="5" spans="1:16" x14ac:dyDescent="0.45">
      <c r="A5" s="2">
        <v>45413</v>
      </c>
      <c r="B5" s="3">
        <v>116089.6328125</v>
      </c>
      <c r="C5" s="3">
        <v>123922.8359375</v>
      </c>
      <c r="D5" s="3">
        <v>128534.109375</v>
      </c>
      <c r="E5" s="3">
        <v>23936.69921875</v>
      </c>
      <c r="F5" s="3">
        <v>25261.685546875</v>
      </c>
      <c r="G5" s="3">
        <v>25748.283203125</v>
      </c>
      <c r="H5" s="3">
        <v>20740.7734375</v>
      </c>
      <c r="I5" s="3">
        <v>19651.7578125</v>
      </c>
      <c r="J5" s="3">
        <v>20901.51171875</v>
      </c>
      <c r="K5" s="3">
        <v>27537.98046875</v>
      </c>
      <c r="L5" s="3">
        <v>28631.6015625</v>
      </c>
      <c r="M5" s="3">
        <v>30133.3359375</v>
      </c>
      <c r="N5" s="3">
        <v>37798.4453125</v>
      </c>
      <c r="O5" s="3">
        <v>37646.77734375</v>
      </c>
      <c r="P5" s="3">
        <v>31817.730501396039</v>
      </c>
    </row>
    <row r="6" spans="1:16" x14ac:dyDescent="0.45">
      <c r="A6" s="2">
        <v>45444</v>
      </c>
      <c r="B6" s="3">
        <v>117830.4453125</v>
      </c>
      <c r="C6" s="3">
        <v>103381.265625</v>
      </c>
      <c r="D6" s="3">
        <v>119584</v>
      </c>
      <c r="E6" s="3">
        <v>23692.30078125</v>
      </c>
      <c r="F6" s="3">
        <v>22017.458984375</v>
      </c>
      <c r="G6" s="3">
        <v>24463.07421875</v>
      </c>
      <c r="H6" s="3">
        <v>20530.220703125</v>
      </c>
      <c r="I6" s="3">
        <v>17362.017578125</v>
      </c>
      <c r="J6" s="3">
        <v>19029.21875</v>
      </c>
      <c r="K6" s="3">
        <v>27301.26953125</v>
      </c>
      <c r="L6" s="3">
        <v>25586.38671875</v>
      </c>
      <c r="M6" s="3">
        <v>28253.87890625</v>
      </c>
      <c r="N6" s="3">
        <v>35642.23828125</v>
      </c>
      <c r="O6" s="3">
        <v>33020.01171875</v>
      </c>
      <c r="P6" s="3">
        <v>31763.479298389029</v>
      </c>
    </row>
    <row r="7" spans="1:16" x14ac:dyDescent="0.45">
      <c r="A7" s="2">
        <v>45474</v>
      </c>
      <c r="B7" s="3">
        <v>109528.171875</v>
      </c>
      <c r="C7" s="3">
        <v>149575.703125</v>
      </c>
      <c r="D7" s="3">
        <v>91436.5625</v>
      </c>
      <c r="E7" s="3">
        <v>21432.21875</v>
      </c>
      <c r="F7" s="3">
        <v>30160.80078125</v>
      </c>
      <c r="G7" s="3">
        <v>16798.986328125</v>
      </c>
      <c r="H7" s="3">
        <v>19597.5</v>
      </c>
      <c r="I7" s="3">
        <v>23462.32421875</v>
      </c>
      <c r="J7" s="3">
        <v>15429.4853515625</v>
      </c>
      <c r="K7" s="3">
        <v>23544.828125</v>
      </c>
      <c r="L7" s="3">
        <v>32356.486328125</v>
      </c>
      <c r="M7" s="3">
        <v>18599.9921875</v>
      </c>
      <c r="N7" s="3">
        <v>33865.4375</v>
      </c>
      <c r="O7" s="3">
        <v>43981.9296875</v>
      </c>
      <c r="P7" s="3">
        <v>24007.839065360251</v>
      </c>
    </row>
    <row r="8" spans="1:16" x14ac:dyDescent="0.45">
      <c r="A8" s="2">
        <v>45505</v>
      </c>
      <c r="B8" s="3">
        <v>115690.421875</v>
      </c>
      <c r="C8" s="3">
        <v>96476.2890625</v>
      </c>
      <c r="D8" s="3">
        <v>121199.421875</v>
      </c>
      <c r="E8" s="3">
        <v>22475.44921875</v>
      </c>
      <c r="F8" s="3">
        <v>20356.896484375</v>
      </c>
      <c r="G8" s="3">
        <v>23547.0546875</v>
      </c>
      <c r="H8" s="3">
        <v>20684.482421875</v>
      </c>
      <c r="I8" s="3">
        <v>16222.30859375</v>
      </c>
      <c r="J8" s="3">
        <v>21180.693359375</v>
      </c>
      <c r="K8" s="3">
        <v>26246.412109375</v>
      </c>
      <c r="L8" s="3">
        <v>23132.84765625</v>
      </c>
      <c r="M8" s="3">
        <v>27363.125</v>
      </c>
      <c r="N8" s="3">
        <v>33526.17578125</v>
      </c>
      <c r="O8" s="3">
        <v>30956.849609375</v>
      </c>
      <c r="P8" s="3">
        <v>31789.53128671294</v>
      </c>
    </row>
    <row r="9" spans="1:16" x14ac:dyDescent="0.45">
      <c r="A9" s="2">
        <v>45536</v>
      </c>
      <c r="B9" s="3">
        <v>109932.765625</v>
      </c>
      <c r="C9" s="3">
        <v>129629.5703125</v>
      </c>
      <c r="D9" s="3">
        <v>126904.15625</v>
      </c>
      <c r="E9" s="3">
        <v>22633.81640625</v>
      </c>
      <c r="F9" s="3">
        <v>27855.69140625</v>
      </c>
      <c r="G9" s="3">
        <v>23779.296875</v>
      </c>
      <c r="H9" s="3">
        <v>20046.076171875</v>
      </c>
      <c r="I9" s="3">
        <v>21163.63671875</v>
      </c>
      <c r="J9" s="3">
        <v>21530.02734375</v>
      </c>
      <c r="K9" s="3">
        <v>24928.71875</v>
      </c>
      <c r="L9" s="3">
        <v>29093.97265625</v>
      </c>
      <c r="M9" s="3">
        <v>24426.46875</v>
      </c>
      <c r="N9" s="3">
        <v>36715.2578125</v>
      </c>
      <c r="O9" s="3">
        <v>41532.9453125</v>
      </c>
      <c r="P9" s="3">
        <v>31763.479298389029</v>
      </c>
    </row>
    <row r="10" spans="1:16" x14ac:dyDescent="0.45">
      <c r="A10" s="2">
        <v>45566</v>
      </c>
      <c r="B10" s="3">
        <v>116555.0078125</v>
      </c>
      <c r="C10" s="3">
        <v>154820.84375</v>
      </c>
      <c r="D10" s="3">
        <v>110819.65625</v>
      </c>
      <c r="E10" s="3">
        <v>23690.83984375</v>
      </c>
      <c r="F10" s="3">
        <v>30764.9921875</v>
      </c>
      <c r="G10" s="3">
        <v>21105.400390625</v>
      </c>
      <c r="H10" s="3">
        <v>20721.814453125</v>
      </c>
      <c r="I10" s="3">
        <v>23896.802734375</v>
      </c>
      <c r="J10" s="3">
        <v>17624.49609375</v>
      </c>
      <c r="K10" s="3">
        <v>25416.453125</v>
      </c>
      <c r="L10" s="3">
        <v>33062.44921875</v>
      </c>
      <c r="M10" s="3">
        <v>22482.9375</v>
      </c>
      <c r="N10" s="3">
        <v>37735.61328125</v>
      </c>
      <c r="O10" s="3">
        <v>46495.9296875</v>
      </c>
      <c r="P10" s="3">
        <v>31036.623175016652</v>
      </c>
    </row>
    <row r="11" spans="1:16" x14ac:dyDescent="0.45">
      <c r="A11" s="2">
        <v>45597</v>
      </c>
      <c r="B11" s="3">
        <v>122299.40625</v>
      </c>
      <c r="C11" s="3">
        <v>108017.640625</v>
      </c>
      <c r="D11" s="3">
        <v>122000.578125</v>
      </c>
      <c r="E11" s="3">
        <v>24367.26171875</v>
      </c>
      <c r="F11" s="3">
        <v>22530.923828125</v>
      </c>
      <c r="G11" s="3">
        <v>24595.46875</v>
      </c>
      <c r="H11" s="3">
        <v>21052.75</v>
      </c>
      <c r="I11" s="3">
        <v>17805.728515625</v>
      </c>
      <c r="J11" s="3">
        <v>18798.3359375</v>
      </c>
      <c r="K11" s="3">
        <v>26031.1328125</v>
      </c>
      <c r="L11" s="3">
        <v>24573.9765625</v>
      </c>
      <c r="M11" s="3">
        <v>25229.853515625</v>
      </c>
      <c r="N11" s="3">
        <v>37805.00390625</v>
      </c>
      <c r="O11" s="3">
        <v>34465.81640625</v>
      </c>
      <c r="P11" s="3">
        <v>32053.35626792784</v>
      </c>
    </row>
    <row r="12" spans="1:16" x14ac:dyDescent="0.45">
      <c r="A12" s="2">
        <v>45627</v>
      </c>
      <c r="B12" s="3">
        <v>110663.6640625</v>
      </c>
      <c r="C12" s="3">
        <v>134721.125</v>
      </c>
      <c r="D12" s="3">
        <v>104509.4453125</v>
      </c>
      <c r="E12" s="3">
        <v>23625.921875</v>
      </c>
      <c r="F12" s="3">
        <v>29287.24609375</v>
      </c>
      <c r="G12" s="3">
        <v>19286.25</v>
      </c>
      <c r="H12" s="3">
        <v>21032.6953125</v>
      </c>
      <c r="I12" s="3">
        <v>21672.33203125</v>
      </c>
      <c r="J12" s="3">
        <v>17452.298828125</v>
      </c>
      <c r="K12" s="3">
        <v>25215.345703125</v>
      </c>
      <c r="L12" s="3">
        <v>29945.052734375</v>
      </c>
      <c r="M12" s="3">
        <v>21512.5703125</v>
      </c>
      <c r="N12" s="3">
        <v>36313.15234375</v>
      </c>
      <c r="O12" s="3">
        <v>41340.01171875</v>
      </c>
      <c r="P12" s="3">
        <v>31036.623175016652</v>
      </c>
    </row>
    <row r="13" spans="1:16" x14ac:dyDescent="0.45">
      <c r="A13" s="2">
        <v>45658</v>
      </c>
      <c r="B13" s="3">
        <f>Forecasting!B13*1.07</f>
        <v>107645.9790625</v>
      </c>
      <c r="C13" s="3">
        <f>Forecasting!C13*1.1</f>
        <v>114878.74062500001</v>
      </c>
      <c r="D13" s="3">
        <f>Forecasting!D13*1.03</f>
        <v>134408.02335937502</v>
      </c>
      <c r="E13" s="3">
        <f>Forecasting!E13*1.02</f>
        <v>21039.571875000001</v>
      </c>
      <c r="F13" s="3">
        <f>Forecasting!F13*1.07</f>
        <v>22450.11931640625</v>
      </c>
      <c r="G13" s="3">
        <f>Forecasting!G13*0.97</f>
        <v>24588.103730468749</v>
      </c>
      <c r="H13" s="3">
        <f>Forecasting!H13*1</f>
        <v>17768.37109375</v>
      </c>
      <c r="I13" s="3">
        <f>Forecasting!I13*1.07</f>
        <v>17671.833691406249</v>
      </c>
      <c r="J13" s="3">
        <f>Forecasting!J13*1</f>
        <v>22503.92578125</v>
      </c>
      <c r="K13" s="3">
        <f>Forecasting!K13*1.03</f>
        <v>25329.87466796875</v>
      </c>
      <c r="L13" s="3">
        <f>Forecasting!L13*1.1</f>
        <v>25727.569140625001</v>
      </c>
      <c r="M13" s="3">
        <f>Forecasting!M13*1</f>
        <v>28856.484375</v>
      </c>
      <c r="N13" s="3">
        <f>Forecasting!N13*1.02</f>
        <v>31194.165937500002</v>
      </c>
      <c r="O13" s="3">
        <f>Forecasting!O13*1.1</f>
        <v>33377.145312500004</v>
      </c>
      <c r="P13" s="3">
        <f>Forecasting!P13*1.1</f>
        <v>34999.503551535643</v>
      </c>
    </row>
    <row r="14" spans="1:16" x14ac:dyDescent="0.45">
      <c r="A14" s="2">
        <v>45689</v>
      </c>
      <c r="B14" s="3">
        <f>Forecasting!B14*1.07</f>
        <v>135002.11734375</v>
      </c>
      <c r="C14" s="3">
        <f>Forecasting!C14*1.1</f>
        <v>135953.45156250001</v>
      </c>
      <c r="D14" s="3">
        <f>Forecasting!D14*1.03</f>
        <v>125137.830234375</v>
      </c>
      <c r="E14" s="3">
        <f>Forecasting!E14*1.02</f>
        <v>26138.264999999999</v>
      </c>
      <c r="F14" s="3">
        <f>Forecasting!F14*1.07</f>
        <v>27862.38412109375</v>
      </c>
      <c r="G14" s="3">
        <f>Forecasting!G14*0.97</f>
        <v>23901.868515624999</v>
      </c>
      <c r="H14" s="3">
        <f>Forecasting!H14*1</f>
        <v>21736.314453125</v>
      </c>
      <c r="I14" s="3">
        <f>Forecasting!I14*1.07</f>
        <v>22142.607167968752</v>
      </c>
      <c r="J14" s="3">
        <f>Forecasting!J14*1</f>
        <v>20623.3046875</v>
      </c>
      <c r="K14" s="3">
        <f>Forecasting!K14*1.03</f>
        <v>29613.521953125</v>
      </c>
      <c r="L14" s="3">
        <f>Forecasting!L14*1.1</f>
        <v>32479.467968750003</v>
      </c>
      <c r="M14" s="3">
        <f>Forecasting!M14*1</f>
        <v>28016.298828125</v>
      </c>
      <c r="N14" s="3">
        <f>Forecasting!N14*1.02</f>
        <v>38219.188828124999</v>
      </c>
      <c r="O14" s="3">
        <f>Forecasting!O14*1.1</f>
        <v>40416.453515625006</v>
      </c>
      <c r="P14" s="3">
        <f>Forecasting!P14*1.1</f>
        <v>35258.691894720629</v>
      </c>
    </row>
    <row r="15" spans="1:16" x14ac:dyDescent="0.45">
      <c r="A15" s="2">
        <v>45717</v>
      </c>
      <c r="B15" s="3">
        <f>Forecasting!B15*1.07</f>
        <v>113271.3703125</v>
      </c>
      <c r="C15" s="3">
        <f>Forecasting!C15*1.1</f>
        <v>131723.86562500001</v>
      </c>
      <c r="D15" s="3">
        <f>Forecasting!D15*1.03</f>
        <v>95172.362109374997</v>
      </c>
      <c r="E15" s="3">
        <f>Forecasting!E15*1.02</f>
        <v>22824.384609375</v>
      </c>
      <c r="F15" s="3">
        <f>Forecasting!F15*1.07</f>
        <v>26999.918144531253</v>
      </c>
      <c r="G15" s="3">
        <f>Forecasting!G15*0.97</f>
        <v>19494.559843750001</v>
      </c>
      <c r="H15" s="3">
        <f>Forecasting!H15*1</f>
        <v>18539.078125</v>
      </c>
      <c r="I15" s="3">
        <f>Forecasting!I15*1.07</f>
        <v>20197.528984375</v>
      </c>
      <c r="J15" s="3">
        <f>Forecasting!J15*1</f>
        <v>17592.17578125</v>
      </c>
      <c r="K15" s="3">
        <f>Forecasting!K15*1.03</f>
        <v>24741.794960937499</v>
      </c>
      <c r="L15" s="3">
        <f>Forecasting!L15*1.1</f>
        <v>30465.991015625001</v>
      </c>
      <c r="M15" s="3">
        <f>Forecasting!M15*1</f>
        <v>20995.60546875</v>
      </c>
      <c r="N15" s="3">
        <f>Forecasting!N15*1.02</f>
        <v>32310.619687500002</v>
      </c>
      <c r="O15" s="3">
        <f>Forecasting!O15*1.1</f>
        <v>37726.064062500001</v>
      </c>
      <c r="P15" s="3">
        <f>Forecasting!P15*1.1</f>
        <v>30953.223142924147</v>
      </c>
    </row>
    <row r="16" spans="1:16" x14ac:dyDescent="0.45">
      <c r="A16" s="2">
        <v>45748</v>
      </c>
      <c r="B16" s="3">
        <f>Forecasting!B16*1.07</f>
        <v>123379.07515625001</v>
      </c>
      <c r="C16" s="3">
        <f>Forecasting!C16*1.1</f>
        <v>174480.55625000002</v>
      </c>
      <c r="D16" s="3">
        <f>Forecasting!D16*1.03</f>
        <v>94599.641875000001</v>
      </c>
      <c r="E16" s="3">
        <f>Forecasting!E16*1.02</f>
        <v>23918.0278125</v>
      </c>
      <c r="F16" s="3">
        <f>Forecasting!F16*1.07</f>
        <v>33845.209707031252</v>
      </c>
      <c r="G16" s="3">
        <f>Forecasting!G16*0.97</f>
        <v>17958.33560546875</v>
      </c>
      <c r="H16" s="3">
        <f>Forecasting!H16*1</f>
        <v>19671.890625</v>
      </c>
      <c r="I16" s="3">
        <f>Forecasting!I16*1.07</f>
        <v>26020.24119140625</v>
      </c>
      <c r="J16" s="3">
        <f>Forecasting!J16*1</f>
        <v>16749.171875</v>
      </c>
      <c r="K16" s="3">
        <f>Forecasting!K16*1.03</f>
        <v>27285.599238281251</v>
      </c>
      <c r="L16" s="3">
        <f>Forecasting!L16*1.1</f>
        <v>37847.846093750006</v>
      </c>
      <c r="M16" s="3">
        <f>Forecasting!M16*1</f>
        <v>20905.87109375</v>
      </c>
      <c r="N16" s="3">
        <f>Forecasting!N16*1.02</f>
        <v>35773.109296875002</v>
      </c>
      <c r="O16" s="3">
        <f>Forecasting!O16*1.1</f>
        <v>51560.222656250007</v>
      </c>
      <c r="P16" s="3">
        <f>Forecasting!P16*1.1</f>
        <v>26468.332147328612</v>
      </c>
    </row>
    <row r="17" spans="1:16" x14ac:dyDescent="0.45">
      <c r="A17" s="2">
        <v>45778</v>
      </c>
      <c r="B17" s="3">
        <f>Forecasting!B17*1.07</f>
        <v>122124.97664062501</v>
      </c>
      <c r="C17" s="3">
        <f>Forecasting!C17*1.1</f>
        <v>116724.128125</v>
      </c>
      <c r="D17" s="3">
        <f>Forecasting!D17*1.03</f>
        <v>141793.38890625001</v>
      </c>
      <c r="E17" s="3">
        <f>Forecasting!E17*1.02</f>
        <v>23122.134960937499</v>
      </c>
      <c r="F17" s="3">
        <f>Forecasting!F17*1.07</f>
        <v>22544.841484375</v>
      </c>
      <c r="G17" s="3">
        <f>Forecasting!G17*0.97</f>
        <v>27654.415820312501</v>
      </c>
      <c r="H17" s="3">
        <f>Forecasting!H17*1</f>
        <v>20081.80078125</v>
      </c>
      <c r="I17" s="3">
        <f>Forecasting!I17*1.07</f>
        <v>17821.986875000002</v>
      </c>
      <c r="J17" s="3">
        <f>Forecasting!J17*1</f>
        <v>24620.21875</v>
      </c>
      <c r="K17" s="3">
        <f>Forecasting!K17*1.03</f>
        <v>27421.484804687501</v>
      </c>
      <c r="L17" s="3">
        <f>Forecasting!L17*1.1</f>
        <v>26664.614453125003</v>
      </c>
      <c r="M17" s="3">
        <f>Forecasting!M17*1</f>
        <v>32407.70703125</v>
      </c>
      <c r="N17" s="3">
        <f>Forecasting!N17*1.02</f>
        <v>35996.816015625001</v>
      </c>
      <c r="O17" s="3">
        <f>Forecasting!O17*1.1</f>
        <v>35918.602929687506</v>
      </c>
      <c r="P17" s="3">
        <f>Forecasting!P17*1.1</f>
        <v>34939.827228227936</v>
      </c>
    </row>
    <row r="18" spans="1:16" x14ac:dyDescent="0.45">
      <c r="A18" s="2">
        <v>45809</v>
      </c>
      <c r="B18" s="3">
        <f>Forecasting!B18*1.07</f>
        <v>124844.50703125</v>
      </c>
      <c r="C18" s="3">
        <f>Forecasting!C18*1.1</f>
        <v>133185.21562500001</v>
      </c>
      <c r="D18" s="3">
        <f>Forecasting!D18*1.03</f>
        <v>107581.00546875001</v>
      </c>
      <c r="E18" s="3">
        <f>Forecasting!E18*1.02</f>
        <v>23850.1440234375</v>
      </c>
      <c r="F18" s="3">
        <f>Forecasting!F18*1.07</f>
        <v>26391.639863281252</v>
      </c>
      <c r="G18" s="3">
        <f>Forecasting!G18*0.97</f>
        <v>20948.025273437499</v>
      </c>
      <c r="H18" s="3">
        <f>Forecasting!H18*1</f>
        <v>19712.140625</v>
      </c>
      <c r="I18" s="3">
        <f>Forecasting!I18*1.07</f>
        <v>21115.772890625001</v>
      </c>
      <c r="J18" s="3">
        <f>Forecasting!J18*1</f>
        <v>18671.69140625</v>
      </c>
      <c r="K18" s="3">
        <f>Forecasting!K18*1.03</f>
        <v>27387.3097265625</v>
      </c>
      <c r="L18" s="3">
        <f>Forecasting!L18*1.1</f>
        <v>31093.702148437504</v>
      </c>
      <c r="M18" s="3">
        <f>Forecasting!M18*1</f>
        <v>24419.0859375</v>
      </c>
      <c r="N18" s="3">
        <f>Forecasting!N18*1.02</f>
        <v>35249.821406249997</v>
      </c>
      <c r="O18" s="3">
        <f>Forecasting!O18*1.1</f>
        <v>40200.866406250003</v>
      </c>
      <c r="P18" s="3">
        <f>Forecasting!P18*1.1</f>
        <v>34852.790051735639</v>
      </c>
    </row>
    <row r="19" spans="1:16" x14ac:dyDescent="0.45">
      <c r="A19" s="2">
        <v>45839</v>
      </c>
      <c r="B19" s="3">
        <f>Forecasting!B19*1.07</f>
        <v>115568.53492187501</v>
      </c>
      <c r="C19" s="3">
        <f>Forecasting!C19*1.1</f>
        <v>161221.00156250002</v>
      </c>
      <c r="D19" s="3">
        <f>Forecasting!D19*1.03</f>
        <v>88486.358515625005</v>
      </c>
      <c r="E19" s="3">
        <f>Forecasting!E19*1.02</f>
        <v>21602.014218749999</v>
      </c>
      <c r="F19" s="3">
        <f>Forecasting!F19*1.07</f>
        <v>31739.512402343753</v>
      </c>
      <c r="G19" s="3">
        <f>Forecasting!G19*0.97</f>
        <v>15991.510937499999</v>
      </c>
      <c r="H19" s="3">
        <f>Forecasting!H19*1</f>
        <v>19333.75</v>
      </c>
      <c r="I19" s="3">
        <f>Forecasting!I19*1.07</f>
        <v>25022.0126953125</v>
      </c>
      <c r="J19" s="3">
        <f>Forecasting!J19*1</f>
        <v>16121.193359375</v>
      </c>
      <c r="K19" s="3">
        <f>Forecasting!K19*1.03</f>
        <v>24038.50814453125</v>
      </c>
      <c r="L19" s="3">
        <f>Forecasting!L19*1.1</f>
        <v>35715.373632812501</v>
      </c>
      <c r="M19" s="3">
        <f>Forecasting!M19*1</f>
        <v>17830.90625</v>
      </c>
      <c r="N19" s="3">
        <f>Forecasting!N19*1.02</f>
        <v>32859.238242187501</v>
      </c>
      <c r="O19" s="3">
        <f>Forecasting!O19*1.1</f>
        <v>46456.987500000003</v>
      </c>
      <c r="P19" s="3">
        <f>Forecasting!P19*1.1</f>
        <v>26408.622971896279</v>
      </c>
    </row>
    <row r="20" spans="1:16" x14ac:dyDescent="0.45">
      <c r="A20" s="2">
        <v>45870</v>
      </c>
      <c r="B20" s="3">
        <f>Forecasting!B20*1.07</f>
        <v>116443.21812500001</v>
      </c>
      <c r="C20" s="3">
        <f>Forecasting!C20*1.1</f>
        <v>100170.159375</v>
      </c>
      <c r="D20" s="3">
        <f>Forecasting!D20*1.03</f>
        <v>123936.50421875001</v>
      </c>
      <c r="E20" s="3">
        <f>Forecasting!E20*1.02</f>
        <v>22308.2506640625</v>
      </c>
      <c r="F20" s="3">
        <f>Forecasting!F20*1.07</f>
        <v>19235.897832031253</v>
      </c>
      <c r="G20" s="3">
        <f>Forecasting!G20*0.97</f>
        <v>23821.127382812498</v>
      </c>
      <c r="H20" s="3">
        <f>Forecasting!H20*1</f>
        <v>19533.86328125</v>
      </c>
      <c r="I20" s="3">
        <f>Forecasting!I20*1.07</f>
        <v>15095.976923828126</v>
      </c>
      <c r="J20" s="3">
        <f>Forecasting!J20*1</f>
        <v>21262.265625</v>
      </c>
      <c r="K20" s="3">
        <f>Forecasting!K20*1.03</f>
        <v>26567.007265625001</v>
      </c>
      <c r="L20" s="3">
        <f>Forecasting!L20*1.1</f>
        <v>22952.458203125003</v>
      </c>
      <c r="M20" s="3">
        <f>Forecasting!M20*1</f>
        <v>28426.734375</v>
      </c>
      <c r="N20" s="3">
        <f>Forecasting!N20*1.02</f>
        <v>33656.43</v>
      </c>
      <c r="O20" s="3">
        <f>Forecasting!O20*1.1</f>
        <v>27910.074414062503</v>
      </c>
      <c r="P20" s="3">
        <f>Forecasting!P20*1.1</f>
        <v>35258.691894720629</v>
      </c>
    </row>
    <row r="21" spans="1:16" x14ac:dyDescent="0.45">
      <c r="A21" s="2">
        <v>45901</v>
      </c>
      <c r="B21" s="3">
        <f>Forecasting!B21*1.07</f>
        <v>123011.63046875001</v>
      </c>
      <c r="C21" s="3">
        <f>Forecasting!C21*1.1</f>
        <v>171057.94062500002</v>
      </c>
      <c r="D21" s="3">
        <f>Forecasting!D21*1.03</f>
        <v>89443.83203125</v>
      </c>
      <c r="E21" s="3">
        <f>Forecasting!E21*1.02</f>
        <v>24236.204062500001</v>
      </c>
      <c r="F21" s="3">
        <f>Forecasting!F21*1.07</f>
        <v>33044.4798046875</v>
      </c>
      <c r="G21" s="3">
        <f>Forecasting!G21*0.97</f>
        <v>18333.596777343748</v>
      </c>
      <c r="H21" s="3">
        <f>Forecasting!H21*1</f>
        <v>20702.642578125</v>
      </c>
      <c r="I21" s="3">
        <f>Forecasting!I21*1.07</f>
        <v>26425.2257421875</v>
      </c>
      <c r="J21" s="3">
        <f>Forecasting!J21*1</f>
        <v>16987.228515625</v>
      </c>
      <c r="K21" s="3">
        <f>Forecasting!K21*1.03</f>
        <v>26333.517128906249</v>
      </c>
      <c r="L21" s="3">
        <f>Forecasting!L21*1.1</f>
        <v>36268.787500000006</v>
      </c>
      <c r="M21" s="3">
        <f>Forecasting!M21*1</f>
        <v>19047.96484375</v>
      </c>
      <c r="N21" s="3">
        <f>Forecasting!N21*1.02</f>
        <v>35667.256406250002</v>
      </c>
      <c r="O21" s="3">
        <f>Forecasting!O21*1.1</f>
        <v>47964.653515625003</v>
      </c>
      <c r="P21" s="3">
        <f>Forecasting!P21*1.1</f>
        <v>29224.641529444241</v>
      </c>
    </row>
    <row r="22" spans="1:16" x14ac:dyDescent="0.45">
      <c r="A22" s="2">
        <v>45931</v>
      </c>
      <c r="B22" s="3">
        <f>Forecasting!B22*1.07</f>
        <v>118850.40046875001</v>
      </c>
      <c r="C22" s="3">
        <f>Forecasting!C22*1.1</f>
        <v>145644.60625000001</v>
      </c>
      <c r="D22" s="3">
        <f>Forecasting!D22*1.03</f>
        <v>123269.51484375</v>
      </c>
      <c r="E22" s="3">
        <f>Forecasting!E22*1.02</f>
        <v>23007.480585937501</v>
      </c>
      <c r="F22" s="3">
        <f>Forecasting!F22*1.07</f>
        <v>28579.559980468752</v>
      </c>
      <c r="G22" s="3">
        <f>Forecasting!G22*0.97</f>
        <v>23397.7299609375</v>
      </c>
      <c r="H22" s="3">
        <f>Forecasting!H22*1</f>
        <v>21003.46875</v>
      </c>
      <c r="I22" s="3">
        <f>Forecasting!I22*1.07</f>
        <v>22145.764921875001</v>
      </c>
      <c r="J22" s="3">
        <f>Forecasting!J22*1</f>
        <v>21716.78515625</v>
      </c>
      <c r="K22" s="3">
        <f>Forecasting!K22*1.03</f>
        <v>26443.705000000002</v>
      </c>
      <c r="L22" s="3">
        <f>Forecasting!L22*1.1</f>
        <v>32158.321679687502</v>
      </c>
      <c r="M22" s="3">
        <f>Forecasting!M22*1</f>
        <v>26628.154296875</v>
      </c>
      <c r="N22" s="3">
        <f>Forecasting!N22*1.02</f>
        <v>36399.421171875001</v>
      </c>
      <c r="O22" s="3">
        <f>Forecasting!O22*1.1</f>
        <v>42602.424218750006</v>
      </c>
      <c r="P22" s="3">
        <f>Forecasting!P22*1.1</f>
        <v>34999.503551535643</v>
      </c>
    </row>
    <row r="23" spans="1:16" x14ac:dyDescent="0.45">
      <c r="A23" s="2">
        <v>45962</v>
      </c>
      <c r="B23" s="3">
        <f>Forecasting!B23*1.07</f>
        <v>128678.65976562501</v>
      </c>
      <c r="C23" s="3">
        <f>Forecasting!C23*1.1</f>
        <v>120414.44765625001</v>
      </c>
      <c r="D23" s="3">
        <f>Forecasting!D23*1.03</f>
        <v>122708.23726562501</v>
      </c>
      <c r="E23" s="3">
        <f>Forecasting!E23*1.02</f>
        <v>24272.055468750001</v>
      </c>
      <c r="F23" s="3">
        <f>Forecasting!F23*1.07</f>
        <v>23500.639882812502</v>
      </c>
      <c r="G23" s="3">
        <f>Forecasting!G23*0.97</f>
        <v>22424.226972656248</v>
      </c>
      <c r="H23" s="3">
        <f>Forecasting!H23*1</f>
        <v>20993.130859375</v>
      </c>
      <c r="I23" s="3">
        <f>Forecasting!I23*1.07</f>
        <v>19231.13298828125</v>
      </c>
      <c r="J23" s="3">
        <f>Forecasting!J23*1</f>
        <v>19883.806640625</v>
      </c>
      <c r="K23" s="3">
        <f>Forecasting!K23*1.03</f>
        <v>27173.057656249999</v>
      </c>
      <c r="L23" s="3">
        <f>Forecasting!L23*1.1</f>
        <v>26691.029492187503</v>
      </c>
      <c r="M23" s="3">
        <f>Forecasting!M23*1</f>
        <v>25201.90625</v>
      </c>
      <c r="N23" s="3">
        <f>Forecasting!N23*1.02</f>
        <v>36758.600624999999</v>
      </c>
      <c r="O23" s="3">
        <f>Forecasting!O23*1.1</f>
        <v>36874.028125000004</v>
      </c>
      <c r="P23" s="3">
        <f>Forecasting!P23*1.1</f>
        <v>35258.691894720629</v>
      </c>
    </row>
    <row r="24" spans="1:16" x14ac:dyDescent="0.45">
      <c r="A24" s="2">
        <v>45992</v>
      </c>
      <c r="B24" s="3">
        <f>Forecasting!B24*1.07</f>
        <v>122674.12070312501</v>
      </c>
      <c r="C24" s="3">
        <f>Forecasting!C24*1.1</f>
        <v>179164.37343750001</v>
      </c>
      <c r="D24" s="3">
        <f>Forecasting!D24*1.03</f>
        <v>94778.049140625008</v>
      </c>
      <c r="E24" s="3">
        <f>Forecasting!E24*1.02</f>
        <v>24150.494179687499</v>
      </c>
      <c r="F24" s="3">
        <f>Forecasting!F24*1.07</f>
        <v>35501.070234375002</v>
      </c>
      <c r="G24" s="3">
        <f>Forecasting!G24*0.97</f>
        <v>17530.29279296875</v>
      </c>
      <c r="H24" s="3">
        <f>Forecasting!H24*1</f>
        <v>21066.1640625</v>
      </c>
      <c r="I24" s="3">
        <f>Forecasting!I24*1.07</f>
        <v>28596.962109375003</v>
      </c>
      <c r="J24" s="3">
        <f>Forecasting!J24*1</f>
        <v>16490.126953125</v>
      </c>
      <c r="K24" s="3">
        <f>Forecasting!K24*1.03</f>
        <v>26752.04314453125</v>
      </c>
      <c r="L24" s="3">
        <f>Forecasting!L24*1.1</f>
        <v>38967.151953125001</v>
      </c>
      <c r="M24" s="3">
        <f>Forecasting!M24*1</f>
        <v>19422.5078125</v>
      </c>
      <c r="N24" s="3">
        <f>Forecasting!N24*1.02</f>
        <v>34935.286874999998</v>
      </c>
      <c r="O24" s="3">
        <f>Forecasting!O24*1.1</f>
        <v>50180.276953125001</v>
      </c>
      <c r="P24" s="3">
        <f>Forecasting!P24*1.1</f>
        <v>28469.304271553719</v>
      </c>
    </row>
  </sheetData>
  <mergeCells count="6">
    <mergeCell ref="N1:P1"/>
    <mergeCell ref="A1:A3"/>
    <mergeCell ref="B1:D1"/>
    <mergeCell ref="E1:G1"/>
    <mergeCell ref="H1:J1"/>
    <mergeCell ref="K1:M1"/>
  </mergeCells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CAE0-8D2C-4D8B-930F-D22541C515D5}">
  <dimension ref="A1:P24"/>
  <sheetViews>
    <sheetView workbookViewId="0">
      <selection activeCell="S29" sqref="S29"/>
    </sheetView>
  </sheetViews>
  <sheetFormatPr defaultRowHeight="17" x14ac:dyDescent="0.45"/>
  <cols>
    <col min="1" max="1" width="20.4140625" bestFit="1" customWidth="1"/>
    <col min="2" max="16" width="12.33203125" bestFit="1" customWidth="1"/>
  </cols>
  <sheetData>
    <row r="1" spans="1:16" x14ac:dyDescent="0.45">
      <c r="A1" s="45" t="s">
        <v>22</v>
      </c>
      <c r="B1" s="42" t="s">
        <v>23</v>
      </c>
      <c r="C1" s="42"/>
      <c r="D1" s="42"/>
      <c r="E1" s="42" t="s">
        <v>27</v>
      </c>
      <c r="F1" s="42"/>
      <c r="G1" s="42"/>
      <c r="H1" s="42" t="s">
        <v>28</v>
      </c>
      <c r="I1" s="42"/>
      <c r="J1" s="42"/>
      <c r="K1" s="42" t="s">
        <v>29</v>
      </c>
      <c r="L1" s="42"/>
      <c r="M1" s="42"/>
      <c r="N1" s="42" t="s">
        <v>30</v>
      </c>
      <c r="O1" s="42"/>
      <c r="P1" s="42"/>
    </row>
    <row r="2" spans="1:16" x14ac:dyDescent="0.45">
      <c r="A2" s="45"/>
      <c r="B2" s="6" t="s">
        <v>24</v>
      </c>
      <c r="C2" s="6" t="s">
        <v>25</v>
      </c>
      <c r="D2" s="6" t="s">
        <v>26</v>
      </c>
      <c r="E2" s="6" t="s">
        <v>24</v>
      </c>
      <c r="F2" s="6" t="s">
        <v>25</v>
      </c>
      <c r="G2" s="6" t="s">
        <v>26</v>
      </c>
      <c r="H2" s="6" t="s">
        <v>24</v>
      </c>
      <c r="I2" s="6" t="s">
        <v>25</v>
      </c>
      <c r="J2" s="6" t="s">
        <v>26</v>
      </c>
      <c r="K2" s="6" t="s">
        <v>24</v>
      </c>
      <c r="L2" s="6" t="s">
        <v>25</v>
      </c>
      <c r="M2" s="6" t="s">
        <v>26</v>
      </c>
      <c r="N2" s="6" t="s">
        <v>24</v>
      </c>
      <c r="O2" s="6" t="s">
        <v>25</v>
      </c>
      <c r="P2" s="6" t="s">
        <v>26</v>
      </c>
    </row>
    <row r="3" spans="1:16" x14ac:dyDescent="0.45">
      <c r="A3" s="45"/>
      <c r="B3" s="1" t="s">
        <v>16</v>
      </c>
      <c r="C3" s="1" t="s">
        <v>16</v>
      </c>
      <c r="D3" s="1" t="s">
        <v>16</v>
      </c>
      <c r="E3" s="1" t="s">
        <v>18</v>
      </c>
      <c r="F3" s="1" t="s">
        <v>18</v>
      </c>
      <c r="G3" s="1" t="s">
        <v>18</v>
      </c>
      <c r="H3" s="1" t="s">
        <v>20</v>
      </c>
      <c r="I3" s="1" t="s">
        <v>20</v>
      </c>
      <c r="J3" s="1" t="s">
        <v>20</v>
      </c>
      <c r="K3" s="1" t="s">
        <v>21</v>
      </c>
      <c r="L3" s="1" t="s">
        <v>21</v>
      </c>
      <c r="M3" s="1" t="s">
        <v>21</v>
      </c>
      <c r="N3" s="1" t="s">
        <v>16</v>
      </c>
      <c r="O3" s="1" t="s">
        <v>16</v>
      </c>
      <c r="P3" s="1" t="s">
        <v>16</v>
      </c>
    </row>
    <row r="4" spans="1:16" x14ac:dyDescent="0.45">
      <c r="A4" s="2">
        <v>45383</v>
      </c>
      <c r="B4" s="3">
        <f>AVERAGE(Forecasting_Tuning!$B$13:$B$24)*Forecasting_Ratio!B3</f>
        <v>120138.12737795858</v>
      </c>
      <c r="C4" s="3">
        <f>AVERAGE(Forecasting_Tuning!$B$13:$B$24)*Forecasting_Ratio!C3</f>
        <v>144691.8432266553</v>
      </c>
      <c r="D4" s="3">
        <f>AVERAGE(Forecasting_Tuning!$B$13:$B$24)*Forecasting_Ratio!D3</f>
        <v>94297.094907528823</v>
      </c>
      <c r="E4" s="3">
        <f>AVERAGE(Forecasting_Tuning!$E$13:$E$24)*Forecasting_Ratio!E3</f>
        <v>24124.636886728364</v>
      </c>
      <c r="F4" s="3">
        <f>AVERAGE(Forecasting_Tuning!$E$13:$E$24)*Forecasting_Ratio!F3</f>
        <v>28251.785370653972</v>
      </c>
      <c r="G4" s="3">
        <f>AVERAGE(Forecasting_Tuning!$E$13:$E$24)*Forecasting_Ratio!G3</f>
        <v>17979.280026031764</v>
      </c>
      <c r="H4" s="3">
        <f>AVERAGE(Forecasting_Tuning!$H$13:$H$24)*Forecasting_Ratio!H3</f>
        <v>19893.514305438639</v>
      </c>
      <c r="I4" s="3">
        <f>AVERAGE(Forecasting_Tuning!$H$13:$H$24)*Forecasting_Ratio!I3</f>
        <v>22567.522337958009</v>
      </c>
      <c r="J4" s="3">
        <f>AVERAGE(Forecasting_Tuning!$H$13:$H$24)*Forecasting_Ratio!J3</f>
        <v>17775.716593571287</v>
      </c>
      <c r="K4" s="3">
        <f>AVERAGE(Forecasting_Tuning!$K$13:$K$24)*Forecasting_Ratio!K3</f>
        <v>26863.837247486288</v>
      </c>
      <c r="L4" s="3">
        <f>AVERAGE(Forecasting_Tuning!$K$13:$K$24)*Forecasting_Ratio!L3</f>
        <v>31675.569234278129</v>
      </c>
      <c r="M4" s="3">
        <f>AVERAGE(Forecasting_Tuning!$K$13:$K$24)*Forecasting_Ratio!M3</f>
        <v>22141.263604997552</v>
      </c>
      <c r="N4" s="3">
        <f>AVERAGE(Forecasting_Tuning!$N$13:$N$24)*Forecasting_Ratio!N3</f>
        <v>36007.711586036239</v>
      </c>
      <c r="O4" s="3">
        <f>AVERAGE(Forecasting_Tuning!$N$13:$N$24)*Forecasting_Ratio!O3</f>
        <v>42036.046916326719</v>
      </c>
      <c r="P4" s="3">
        <f>AVERAGE(Forecasting_Tuning!$N$13:$N$24)*Forecasting_Ratio!P3</f>
        <v>28690.331202409619</v>
      </c>
    </row>
    <row r="5" spans="1:16" x14ac:dyDescent="0.45">
      <c r="A5" s="2">
        <v>45413</v>
      </c>
      <c r="B5" s="3">
        <f>AVERAGE(Forecasting_Tuning!$B$13:$B$24)*Forecasting_Ratio!B4</f>
        <v>122620.03992990316</v>
      </c>
      <c r="C5" s="3">
        <f>AVERAGE(Forecasting_Tuning!$B$13:$B$24)*Forecasting_Ratio!C4</f>
        <v>143773.87586753993</v>
      </c>
      <c r="D5" s="3">
        <f>AVERAGE(Forecasting_Tuning!$B$13:$B$24)*Forecasting_Ratio!D4</f>
        <v>104479.67285085836</v>
      </c>
      <c r="E5" s="3">
        <f>AVERAGE(Forecasting_Tuning!$E$13:$E$24)*Forecasting_Ratio!E4</f>
        <v>24281.208721308434</v>
      </c>
      <c r="F5" s="3">
        <f>AVERAGE(Forecasting_Tuning!$E$13:$E$24)*Forecasting_Ratio!F4</f>
        <v>27991.346506237536</v>
      </c>
      <c r="G5" s="3">
        <f>AVERAGE(Forecasting_Tuning!$E$13:$E$24)*Forecasting_Ratio!G4</f>
        <v>20036.520342457741</v>
      </c>
      <c r="H5" s="3">
        <f>AVERAGE(Forecasting_Tuning!$H$13:$H$24)*Forecasting_Ratio!H4</f>
        <v>20725.248253302896</v>
      </c>
      <c r="I5" s="3">
        <f>AVERAGE(Forecasting_Tuning!$H$13:$H$24)*Forecasting_Ratio!I4</f>
        <v>22372.36643931087</v>
      </c>
      <c r="J5" s="3">
        <f>AVERAGE(Forecasting_Tuning!$H$13:$H$24)*Forecasting_Ratio!J4</f>
        <v>18307.092165431153</v>
      </c>
      <c r="K5" s="3">
        <f>AVERAGE(Forecasting_Tuning!$K$13:$K$24)*Forecasting_Ratio!K4</f>
        <v>27211.828673640408</v>
      </c>
      <c r="L5" s="3">
        <f>AVERAGE(Forecasting_Tuning!$K$13:$K$24)*Forecasting_Ratio!L4</f>
        <v>31325.849417912352</v>
      </c>
      <c r="M5" s="3">
        <f>AVERAGE(Forecasting_Tuning!$K$13:$K$24)*Forecasting_Ratio!M4</f>
        <v>23170.719405681954</v>
      </c>
      <c r="N5" s="3">
        <f>AVERAGE(Forecasting_Tuning!$N$13:$N$24)*Forecasting_Ratio!N4</f>
        <v>36954.941111495362</v>
      </c>
      <c r="O5" s="3">
        <f>AVERAGE(Forecasting_Tuning!$N$13:$N$24)*Forecasting_Ratio!O4</f>
        <v>41254.050926255666</v>
      </c>
      <c r="P5" s="3">
        <f>AVERAGE(Forecasting_Tuning!$N$13:$N$24)*Forecasting_Ratio!P4</f>
        <v>30342.526882972317</v>
      </c>
    </row>
    <row r="6" spans="1:16" x14ac:dyDescent="0.45">
      <c r="A6" s="2">
        <v>45444</v>
      </c>
      <c r="B6" s="3">
        <f>AVERAGE(Forecasting_Tuning!$B$13:$B$24)*Forecasting_Ratio!B5</f>
        <v>119881.439501427</v>
      </c>
      <c r="C6" s="3">
        <f>AVERAGE(Forecasting_Tuning!$B$13:$B$24)*Forecasting_Ratio!C5</f>
        <v>140698.33022453898</v>
      </c>
      <c r="D6" s="3">
        <f>AVERAGE(Forecasting_Tuning!$B$13:$B$24)*Forecasting_Ratio!D5</f>
        <v>97585.869662034413</v>
      </c>
      <c r="E6" s="3">
        <f>AVERAGE(Forecasting_Tuning!$E$13:$E$24)*Forecasting_Ratio!E5</f>
        <v>23413.180453735786</v>
      </c>
      <c r="F6" s="3">
        <f>AVERAGE(Forecasting_Tuning!$E$13:$E$24)*Forecasting_Ratio!F5</f>
        <v>27347.670088214683</v>
      </c>
      <c r="G6" s="3">
        <f>AVERAGE(Forecasting_Tuning!$E$13:$E$24)*Forecasting_Ratio!G5</f>
        <v>18723.831804264733</v>
      </c>
      <c r="H6" s="3">
        <f>AVERAGE(Forecasting_Tuning!$H$13:$H$24)*Forecasting_Ratio!H5</f>
        <v>19954.270387092936</v>
      </c>
      <c r="I6" s="3">
        <f>AVERAGE(Forecasting_Tuning!$H$13:$H$24)*Forecasting_Ratio!I5</f>
        <v>21916.495708057617</v>
      </c>
      <c r="J6" s="3">
        <f>AVERAGE(Forecasting_Tuning!$H$13:$H$24)*Forecasting_Ratio!J5</f>
        <v>17266.234023466957</v>
      </c>
      <c r="K6" s="3">
        <f>AVERAGE(Forecasting_Tuning!$K$13:$K$24)*Forecasting_Ratio!K5</f>
        <v>26103.903957346563</v>
      </c>
      <c r="L6" s="3">
        <f>AVERAGE(Forecasting_Tuning!$K$13:$K$24)*Forecasting_Ratio!L5</f>
        <v>30784.358059908034</v>
      </c>
      <c r="M6" s="3">
        <f>AVERAGE(Forecasting_Tuning!$K$13:$K$24)*Forecasting_Ratio!M5</f>
        <v>21572.80935969131</v>
      </c>
      <c r="N6" s="3">
        <f>AVERAGE(Forecasting_Tuning!$N$13:$N$24)*Forecasting_Ratio!N5</f>
        <v>35315.4557028856</v>
      </c>
      <c r="O6" s="3">
        <f>AVERAGE(Forecasting_Tuning!$N$13:$N$24)*Forecasting_Ratio!O5</f>
        <v>40371.385392117874</v>
      </c>
      <c r="P6" s="3">
        <f>AVERAGE(Forecasting_Tuning!$N$13:$N$24)*Forecasting_Ratio!P5</f>
        <v>28373.552116813527</v>
      </c>
    </row>
    <row r="7" spans="1:16" x14ac:dyDescent="0.45">
      <c r="A7" s="2">
        <v>45474</v>
      </c>
      <c r="B7" s="3">
        <f>AVERAGE(Forecasting_Tuning!$B$13:$B$24)*Forecasting_Ratio!B6</f>
        <v>116205.87230700081</v>
      </c>
      <c r="C7" s="3">
        <f>AVERAGE(Forecasting_Tuning!$B$13:$B$24)*Forecasting_Ratio!C6</f>
        <v>137912.68722408079</v>
      </c>
      <c r="D7" s="3">
        <f>AVERAGE(Forecasting_Tuning!$B$13:$B$24)*Forecasting_Ratio!D6</f>
        <v>106995.10491649107</v>
      </c>
      <c r="E7" s="3">
        <f>AVERAGE(Forecasting_Tuning!$E$13:$E$24)*Forecasting_Ratio!E6</f>
        <v>22085.486822573617</v>
      </c>
      <c r="F7" s="3">
        <f>AVERAGE(Forecasting_Tuning!$E$13:$E$24)*Forecasting_Ratio!F6</f>
        <v>28697.684379478949</v>
      </c>
      <c r="G7" s="3">
        <f>AVERAGE(Forecasting_Tuning!$E$13:$E$24)*Forecasting_Ratio!G6</f>
        <v>18986.888379604134</v>
      </c>
      <c r="H7" s="3">
        <f>AVERAGE(Forecasting_Tuning!$H$13:$H$24)*Forecasting_Ratio!H6</f>
        <v>19407.685782934896</v>
      </c>
      <c r="I7" s="3">
        <f>AVERAGE(Forecasting_Tuning!$H$13:$H$24)*Forecasting_Ratio!I6</f>
        <v>21783.116497179522</v>
      </c>
      <c r="J7" s="3">
        <f>AVERAGE(Forecasting_Tuning!$H$13:$H$24)*Forecasting_Ratio!J6</f>
        <v>18553.218334161782</v>
      </c>
      <c r="K7" s="3">
        <f>AVERAGE(Forecasting_Tuning!$K$13:$K$24)*Forecasting_Ratio!K6</f>
        <v>22991.764542228353</v>
      </c>
      <c r="L7" s="3">
        <f>AVERAGE(Forecasting_Tuning!$K$13:$K$24)*Forecasting_Ratio!L6</f>
        <v>32333.394548836604</v>
      </c>
      <c r="M7" s="3">
        <f>AVERAGE(Forecasting_Tuning!$K$13:$K$24)*Forecasting_Ratio!M6</f>
        <v>21861.264390708344</v>
      </c>
      <c r="N7" s="3">
        <f>AVERAGE(Forecasting_Tuning!$N$13:$N$24)*Forecasting_Ratio!N6</f>
        <v>32403.720957448928</v>
      </c>
      <c r="O7" s="3">
        <f>AVERAGE(Forecasting_Tuning!$N$13:$N$24)*Forecasting_Ratio!O6</f>
        <v>40137.1183192272</v>
      </c>
      <c r="P7" s="3">
        <f>AVERAGE(Forecasting_Tuning!$N$13:$N$24)*Forecasting_Ratio!P6</f>
        <v>30620.511704448341</v>
      </c>
    </row>
    <row r="8" spans="1:16" x14ac:dyDescent="0.45">
      <c r="A8" s="2">
        <v>45505</v>
      </c>
      <c r="B8" s="3">
        <f>AVERAGE(Forecasting_Tuning!$B$13:$B$24)*Forecasting_Ratio!B7</f>
        <v>118773.07003748283</v>
      </c>
      <c r="C8" s="3">
        <f>AVERAGE(Forecasting_Tuning!$B$13:$B$24)*Forecasting_Ratio!C7</f>
        <v>139506.73655580188</v>
      </c>
      <c r="D8" s="3">
        <f>AVERAGE(Forecasting_Tuning!$B$13:$B$24)*Forecasting_Ratio!D7</f>
        <v>113888.6282572309</v>
      </c>
      <c r="E8" s="3">
        <f>AVERAGE(Forecasting_Tuning!$E$13:$E$24)*Forecasting_Ratio!E7</f>
        <v>22695.623819395933</v>
      </c>
      <c r="F8" s="3">
        <f>AVERAGE(Forecasting_Tuning!$E$13:$E$24)*Forecasting_Ratio!F7</f>
        <v>27996.044362447505</v>
      </c>
      <c r="G8" s="3">
        <f>AVERAGE(Forecasting_Tuning!$E$13:$E$24)*Forecasting_Ratio!G7</f>
        <v>21211.568705424292</v>
      </c>
      <c r="H8" s="3">
        <f>AVERAGE(Forecasting_Tuning!$H$13:$H$24)*Forecasting_Ratio!H7</f>
        <v>19813.126564988928</v>
      </c>
      <c r="I8" s="3">
        <f>AVERAGE(Forecasting_Tuning!$H$13:$H$24)*Forecasting_Ratio!I7</f>
        <v>22018.176093724771</v>
      </c>
      <c r="J8" s="3">
        <f>AVERAGE(Forecasting_Tuning!$H$13:$H$24)*Forecasting_Ratio!J7</f>
        <v>19654.812545895667</v>
      </c>
      <c r="K8" s="3">
        <f>AVERAGE(Forecasting_Tuning!$K$13:$K$24)*Forecasting_Ratio!K7</f>
        <v>25859.536172036227</v>
      </c>
      <c r="L8" s="3">
        <f>AVERAGE(Forecasting_Tuning!$K$13:$K$24)*Forecasting_Ratio!L7</f>
        <v>30946.959692897442</v>
      </c>
      <c r="M8" s="3">
        <f>AVERAGE(Forecasting_Tuning!$K$13:$K$24)*Forecasting_Ratio!M7</f>
        <v>24823.43271669159</v>
      </c>
      <c r="N8" s="3">
        <f>AVERAGE(Forecasting_Tuning!$N$13:$N$24)*Forecasting_Ratio!N7</f>
        <v>34068.90625660088</v>
      </c>
      <c r="O8" s="3">
        <f>AVERAGE(Forecasting_Tuning!$N$13:$N$24)*Forecasting_Ratio!O7</f>
        <v>40446.250290653814</v>
      </c>
      <c r="P8" s="3">
        <f>AVERAGE(Forecasting_Tuning!$N$13:$N$24)*Forecasting_Ratio!P7</f>
        <v>32745.117465371437</v>
      </c>
    </row>
    <row r="9" spans="1:16" x14ac:dyDescent="0.45">
      <c r="A9" s="2">
        <v>45536</v>
      </c>
      <c r="B9" s="3">
        <f>AVERAGE(Forecasting_Tuning!$B$13:$B$24)*Forecasting_Ratio!B8</f>
        <v>120494.29042881058</v>
      </c>
      <c r="C9" s="3">
        <f>AVERAGE(Forecasting_Tuning!$B$13:$B$24)*Forecasting_Ratio!C8</f>
        <v>137055.92459035356</v>
      </c>
      <c r="D9" s="3">
        <f>AVERAGE(Forecasting_Tuning!$B$13:$B$24)*Forecasting_Ratio!D8</f>
        <v>104859.83313254734</v>
      </c>
      <c r="E9" s="3">
        <f>AVERAGE(Forecasting_Tuning!$E$13:$E$24)*Forecasting_Ratio!E8</f>
        <v>22703.687303935436</v>
      </c>
      <c r="F9" s="3">
        <f>AVERAGE(Forecasting_Tuning!$E$13:$E$24)*Forecasting_Ratio!F8</f>
        <v>26992.993630571375</v>
      </c>
      <c r="G9" s="3">
        <f>AVERAGE(Forecasting_Tuning!$E$13:$E$24)*Forecasting_Ratio!G8</f>
        <v>19751.820907165933</v>
      </c>
      <c r="H9" s="3">
        <f>AVERAGE(Forecasting_Tuning!$H$13:$H$24)*Forecasting_Ratio!H8</f>
        <v>20597.632465190425</v>
      </c>
      <c r="I9" s="3">
        <f>AVERAGE(Forecasting_Tuning!$H$13:$H$24)*Forecasting_Ratio!I8</f>
        <v>20338.618642775553</v>
      </c>
      <c r="J9" s="3">
        <f>AVERAGE(Forecasting_Tuning!$H$13:$H$24)*Forecasting_Ratio!J8</f>
        <v>17234.675281448242</v>
      </c>
      <c r="K9" s="3">
        <f>AVERAGE(Forecasting_Tuning!$K$13:$K$24)*Forecasting_Ratio!K8</f>
        <v>27328.907167516514</v>
      </c>
      <c r="L9" s="3">
        <f>AVERAGE(Forecasting_Tuning!$K$13:$K$24)*Forecasting_Ratio!L8</f>
        <v>31507.968564984218</v>
      </c>
      <c r="M9" s="3">
        <f>AVERAGE(Forecasting_Tuning!$K$13:$K$24)*Forecasting_Ratio!M8</f>
        <v>21673.268716916824</v>
      </c>
      <c r="N9" s="3">
        <f>AVERAGE(Forecasting_Tuning!$N$13:$N$24)*Forecasting_Ratio!N8</f>
        <v>34794.893246088141</v>
      </c>
      <c r="O9" s="3">
        <f>AVERAGE(Forecasting_Tuning!$N$13:$N$24)*Forecasting_Ratio!O8</f>
        <v>39187.688939006985</v>
      </c>
      <c r="P9" s="3">
        <f>AVERAGE(Forecasting_Tuning!$N$13:$N$24)*Forecasting_Ratio!P8</f>
        <v>30648.970143024271</v>
      </c>
    </row>
    <row r="10" spans="1:16" x14ac:dyDescent="0.45">
      <c r="A10" s="2">
        <v>45566</v>
      </c>
      <c r="B10" s="3">
        <f>AVERAGE(Forecasting_Tuning!$B$13:$B$24)*Forecasting_Ratio!B9</f>
        <v>129090.36574181016</v>
      </c>
      <c r="C10" s="3">
        <f>AVERAGE(Forecasting_Tuning!$B$13:$B$24)*Forecasting_Ratio!C9</f>
        <v>140288.31311821021</v>
      </c>
      <c r="D10" s="3">
        <f>AVERAGE(Forecasting_Tuning!$B$13:$B$24)*Forecasting_Ratio!D9</f>
        <v>100338.76552276894</v>
      </c>
      <c r="E10" s="3">
        <f>AVERAGE(Forecasting_Tuning!$E$13:$E$24)*Forecasting_Ratio!E9</f>
        <v>24302.921698517701</v>
      </c>
      <c r="F10" s="3">
        <f>AVERAGE(Forecasting_Tuning!$E$13:$E$24)*Forecasting_Ratio!F9</f>
        <v>27451.817587078513</v>
      </c>
      <c r="G10" s="3">
        <f>AVERAGE(Forecasting_Tuning!$E$13:$E$24)*Forecasting_Ratio!G9</f>
        <v>19021.058856116459</v>
      </c>
      <c r="H10" s="3">
        <f>AVERAGE(Forecasting_Tuning!$H$13:$H$24)*Forecasting_Ratio!H9</f>
        <v>20648.202497581868</v>
      </c>
      <c r="I10" s="3">
        <f>AVERAGE(Forecasting_Tuning!$H$13:$H$24)*Forecasting_Ratio!I9</f>
        <v>22034.625862868328</v>
      </c>
      <c r="J10" s="3">
        <f>AVERAGE(Forecasting_Tuning!$H$13:$H$24)*Forecasting_Ratio!J9</f>
        <v>17753.003104547035</v>
      </c>
      <c r="K10" s="3">
        <f>AVERAGE(Forecasting_Tuning!$K$13:$K$24)*Forecasting_Ratio!K9</f>
        <v>29809.226893107094</v>
      </c>
      <c r="L10" s="3">
        <f>AVERAGE(Forecasting_Tuning!$K$13:$K$24)*Forecasting_Ratio!L9</f>
        <v>31600.184830431037</v>
      </c>
      <c r="M10" s="3">
        <f>AVERAGE(Forecasting_Tuning!$K$13:$K$24)*Forecasting_Ratio!M9</f>
        <v>19919.1387864106</v>
      </c>
      <c r="N10" s="3">
        <f>AVERAGE(Forecasting_Tuning!$N$13:$N$24)*Forecasting_Ratio!N9</f>
        <v>36640.326962330815</v>
      </c>
      <c r="O10" s="3">
        <f>AVERAGE(Forecasting_Tuning!$N$13:$N$24)*Forecasting_Ratio!O9</f>
        <v>40186.003980584625</v>
      </c>
      <c r="P10" s="3">
        <f>AVERAGE(Forecasting_Tuning!$N$13:$N$24)*Forecasting_Ratio!P9</f>
        <v>29299.516379582183</v>
      </c>
    </row>
    <row r="11" spans="1:16" x14ac:dyDescent="0.45">
      <c r="A11" s="2">
        <v>45597</v>
      </c>
      <c r="B11" s="3">
        <f>AVERAGE(Forecasting_Tuning!$B$13:$B$24)*Forecasting_Ratio!B10</f>
        <v>129869.78678131214</v>
      </c>
      <c r="C11" s="3">
        <f>AVERAGE(Forecasting_Tuning!$B$13:$B$24)*Forecasting_Ratio!C10</f>
        <v>151440.48788854523</v>
      </c>
      <c r="D11" s="3">
        <f>AVERAGE(Forecasting_Tuning!$B$13:$B$24)*Forecasting_Ratio!D10</f>
        <v>100636.1455743032</v>
      </c>
      <c r="E11" s="3">
        <f>AVERAGE(Forecasting_Tuning!$E$13:$E$24)*Forecasting_Ratio!E10</f>
        <v>24106.756986227731</v>
      </c>
      <c r="F11" s="3">
        <f>AVERAGE(Forecasting_Tuning!$E$13:$E$24)*Forecasting_Ratio!F10</f>
        <v>29819.373509971061</v>
      </c>
      <c r="G11" s="3">
        <f>AVERAGE(Forecasting_Tuning!$E$13:$E$24)*Forecasting_Ratio!G10</f>
        <v>19074.441461009857</v>
      </c>
      <c r="H11" s="3">
        <f>AVERAGE(Forecasting_Tuning!$H$13:$H$24)*Forecasting_Ratio!H10</f>
        <v>19960.974368434894</v>
      </c>
      <c r="I11" s="3">
        <f>AVERAGE(Forecasting_Tuning!$H$13:$H$24)*Forecasting_Ratio!I10</f>
        <v>24763.246328468911</v>
      </c>
      <c r="J11" s="3">
        <f>AVERAGE(Forecasting_Tuning!$H$13:$H$24)*Forecasting_Ratio!J10</f>
        <v>17992.605398897136</v>
      </c>
      <c r="K11" s="3">
        <f>AVERAGE(Forecasting_Tuning!$K$13:$K$24)*Forecasting_Ratio!K10</f>
        <v>28349.109432913861</v>
      </c>
      <c r="L11" s="3">
        <f>AVERAGE(Forecasting_Tuning!$K$13:$K$24)*Forecasting_Ratio!L10</f>
        <v>33925.826927387207</v>
      </c>
      <c r="M11" s="3">
        <f>AVERAGE(Forecasting_Tuning!$K$13:$K$24)*Forecasting_Ratio!M10</f>
        <v>21700.470919786516</v>
      </c>
      <c r="N11" s="3">
        <f>AVERAGE(Forecasting_Tuning!$N$13:$N$24)*Forecasting_Ratio!N10</f>
        <v>36709.185908185696</v>
      </c>
      <c r="O11" s="3">
        <f>AVERAGE(Forecasting_Tuning!$N$13:$N$24)*Forecasting_Ratio!O10</f>
        <v>42858.792596972118</v>
      </c>
      <c r="P11" s="3">
        <f>AVERAGE(Forecasting_Tuning!$N$13:$N$24)*Forecasting_Ratio!P10</f>
        <v>29624.71078259766</v>
      </c>
    </row>
    <row r="12" spans="1:16" x14ac:dyDescent="0.45">
      <c r="A12" s="2">
        <v>45627</v>
      </c>
      <c r="B12" s="3">
        <f>AVERAGE(Forecasting_Tuning!$B$13:$B$24)*Forecasting_Ratio!B11</f>
        <v>129236.73176114963</v>
      </c>
      <c r="C12" s="3">
        <f>AVERAGE(Forecasting_Tuning!$B$13:$B$24)*Forecasting_Ratio!C11</f>
        <v>138735.38517767334</v>
      </c>
      <c r="D12" s="3">
        <f>AVERAGE(Forecasting_Tuning!$B$13:$B$24)*Forecasting_Ratio!D11</f>
        <v>118723.82529121575</v>
      </c>
      <c r="E12" s="3">
        <f>AVERAGE(Forecasting_Tuning!$E$13:$E$24)*Forecasting_Ratio!E11</f>
        <v>24207.375249829343</v>
      </c>
      <c r="F12" s="3">
        <f>AVERAGE(Forecasting_Tuning!$E$13:$E$24)*Forecasting_Ratio!F11</f>
        <v>27225.759550945</v>
      </c>
      <c r="G12" s="3">
        <f>AVERAGE(Forecasting_Tuning!$E$13:$E$24)*Forecasting_Ratio!G11</f>
        <v>20638.056289104585</v>
      </c>
      <c r="H12" s="3">
        <f>AVERAGE(Forecasting_Tuning!$H$13:$H$24)*Forecasting_Ratio!H11</f>
        <v>22033.645280522782</v>
      </c>
      <c r="I12" s="3">
        <f>AVERAGE(Forecasting_Tuning!$H$13:$H$24)*Forecasting_Ratio!I11</f>
        <v>20763.891202471026</v>
      </c>
      <c r="J12" s="3">
        <f>AVERAGE(Forecasting_Tuning!$H$13:$H$24)*Forecasting_Ratio!J11</f>
        <v>18165.34798678906</v>
      </c>
      <c r="K12" s="3">
        <f>AVERAGE(Forecasting_Tuning!$K$13:$K$24)*Forecasting_Ratio!K11</f>
        <v>28574.890375794173</v>
      </c>
      <c r="L12" s="3">
        <f>AVERAGE(Forecasting_Tuning!$K$13:$K$24)*Forecasting_Ratio!L11</f>
        <v>31014.499864245456</v>
      </c>
      <c r="M12" s="3">
        <f>AVERAGE(Forecasting_Tuning!$K$13:$K$24)*Forecasting_Ratio!M11</f>
        <v>23434.099483320566</v>
      </c>
      <c r="N12" s="3">
        <f>AVERAGE(Forecasting_Tuning!$N$13:$N$24)*Forecasting_Ratio!N11</f>
        <v>35996.677393901278</v>
      </c>
      <c r="O12" s="3">
        <f>AVERAGE(Forecasting_Tuning!$N$13:$N$24)*Forecasting_Ratio!O11</f>
        <v>39364.724869779937</v>
      </c>
      <c r="P12" s="3">
        <f>AVERAGE(Forecasting_Tuning!$N$13:$N$24)*Forecasting_Ratio!P11</f>
        <v>32330.881322026369</v>
      </c>
    </row>
    <row r="13" spans="1:16" x14ac:dyDescent="0.45">
      <c r="A13" s="2">
        <v>45658</v>
      </c>
      <c r="B13" s="3">
        <f>AVERAGE(Forecasting_Tuning!$B$13:$B$24)*Forecasting_Ratio!B12</f>
        <v>122157.5156158427</v>
      </c>
      <c r="C13" s="3">
        <f>AVERAGE(Forecasting_Tuning!$B$13:$B$24)*Forecasting_Ratio!C12</f>
        <v>140826.9196255281</v>
      </c>
      <c r="D13" s="3">
        <f>AVERAGE(Forecasting_Tuning!$B$13:$B$24)*Forecasting_Ratio!D12</f>
        <v>106056.10204566544</v>
      </c>
      <c r="E13" s="3">
        <f>AVERAGE(Forecasting_Tuning!$E$13:$E$24)*Forecasting_Ratio!E12</f>
        <v>23514.149303621725</v>
      </c>
      <c r="F13" s="3">
        <f>AVERAGE(Forecasting_Tuning!$E$13:$E$24)*Forecasting_Ratio!F12</f>
        <v>29131.71019947475</v>
      </c>
      <c r="G13" s="3">
        <f>AVERAGE(Forecasting_Tuning!$E$13:$E$24)*Forecasting_Ratio!G12</f>
        <v>20258.41808801725</v>
      </c>
      <c r="H13" s="3">
        <f>AVERAGE(Forecasting_Tuning!$H$13:$H$24)*Forecasting_Ratio!H12</f>
        <v>20208.9530573351</v>
      </c>
      <c r="I13" s="3">
        <f>AVERAGE(Forecasting_Tuning!$H$13:$H$24)*Forecasting_Ratio!I12</f>
        <v>23911.100318345383</v>
      </c>
      <c r="J13" s="3">
        <f>AVERAGE(Forecasting_Tuning!$H$13:$H$24)*Forecasting_Ratio!J12</f>
        <v>18656.701690572234</v>
      </c>
      <c r="K13" s="3">
        <f>AVERAGE(Forecasting_Tuning!$K$13:$K$24)*Forecasting_Ratio!K12</f>
        <v>26511.581111552059</v>
      </c>
      <c r="L13" s="3">
        <f>AVERAGE(Forecasting_Tuning!$K$13:$K$24)*Forecasting_Ratio!L12</f>
        <v>32676.432408644101</v>
      </c>
      <c r="M13" s="3">
        <f>AVERAGE(Forecasting_Tuning!$K$13:$K$24)*Forecasting_Ratio!M12</f>
        <v>23563.819024345488</v>
      </c>
      <c r="N13" s="3">
        <f>AVERAGE(Forecasting_Tuning!$N$13:$N$24)*Forecasting_Ratio!N12</f>
        <v>34526.082761760728</v>
      </c>
      <c r="O13" s="3">
        <f>AVERAGE(Forecasting_Tuning!$N$13:$N$24)*Forecasting_Ratio!O12</f>
        <v>42253.819059198824</v>
      </c>
      <c r="P13" s="3">
        <f>AVERAGE(Forecasting_Tuning!$N$13:$N$24)*Forecasting_Ratio!P12</f>
        <v>30907.909460018742</v>
      </c>
    </row>
    <row r="14" spans="1:16" x14ac:dyDescent="0.45">
      <c r="A14" s="2">
        <v>45689</v>
      </c>
      <c r="B14" s="3">
        <f>AVERAGE(Forecasting_Tuning!$B$13:$B$24)*Forecasting_Ratio!B13</f>
        <v>111330.72665869167</v>
      </c>
      <c r="C14" s="3">
        <f>AVERAGE(Forecasting_Tuning!$B$13:$B$24)*Forecasting_Ratio!C13</f>
        <v>138695.16870436532</v>
      </c>
      <c r="D14" s="3">
        <f>AVERAGE(Forecasting_Tuning!$B$13:$B$24)*Forecasting_Ratio!D13</f>
        <v>104329.17881651051</v>
      </c>
      <c r="E14" s="3">
        <f>AVERAGE(Forecasting_Tuning!$E$13:$E$24)*Forecasting_Ratio!E13</f>
        <v>22216.793072263245</v>
      </c>
      <c r="F14" s="3">
        <f>AVERAGE(Forecasting_Tuning!$E$13:$E$24)*Forecasting_Ratio!F13</f>
        <v>26055.52590628319</v>
      </c>
      <c r="G14" s="3">
        <f>AVERAGE(Forecasting_Tuning!$E$13:$E$24)*Forecasting_Ratio!G13</f>
        <v>19430.567008628383</v>
      </c>
      <c r="H14" s="3">
        <f>AVERAGE(Forecasting_Tuning!$H$13:$H$24)*Forecasting_Ratio!H13</f>
        <v>18440.591447616862</v>
      </c>
      <c r="I14" s="3">
        <f>AVERAGE(Forecasting_Tuning!$H$13:$H$24)*Forecasting_Ratio!I13</f>
        <v>19844.14498612337</v>
      </c>
      <c r="J14" s="3">
        <f>AVERAGE(Forecasting_Tuning!$H$13:$H$24)*Forecasting_Ratio!J13</f>
        <v>18385.098491613116</v>
      </c>
      <c r="K14" s="3">
        <f>AVERAGE(Forecasting_Tuning!$K$13:$K$24)*Forecasting_Ratio!K13</f>
        <v>24848.268354502237</v>
      </c>
      <c r="L14" s="3">
        <f>AVERAGE(Forecasting_Tuning!$K$13:$K$24)*Forecasting_Ratio!L13</f>
        <v>28752.887976976697</v>
      </c>
      <c r="M14" s="3">
        <f>AVERAGE(Forecasting_Tuning!$K$13:$K$24)*Forecasting_Ratio!M13</f>
        <v>22758.990266645473</v>
      </c>
      <c r="N14" s="3">
        <f>AVERAGE(Forecasting_Tuning!$N$13:$N$24)*Forecasting_Ratio!N13</f>
        <v>32901.446826726562</v>
      </c>
      <c r="O14" s="3">
        <f>AVERAGE(Forecasting_Tuning!$N$13:$N$24)*Forecasting_Ratio!O13</f>
        <v>38131.618980368505</v>
      </c>
      <c r="P14" s="3">
        <f>AVERAGE(Forecasting_Tuning!$N$13:$N$24)*Forecasting_Ratio!P13</f>
        <v>30140.664019895707</v>
      </c>
    </row>
    <row r="15" spans="1:16" x14ac:dyDescent="0.45">
      <c r="A15" s="2">
        <v>45717</v>
      </c>
      <c r="B15" s="3">
        <f>AVERAGE(Forecasting_Tuning!$B$13:$B$24)*Forecasting_Ratio!B14</f>
        <v>111696.62385861074</v>
      </c>
      <c r="C15" s="3">
        <f>AVERAGE(Forecasting_Tuning!$B$13:$B$24)*Forecasting_Ratio!C14</f>
        <v>145585.67473605336</v>
      </c>
      <c r="D15" s="3">
        <f>AVERAGE(Forecasting_Tuning!$B$13:$B$24)*Forecasting_Ratio!D14</f>
        <v>100675.88575435331</v>
      </c>
      <c r="E15" s="3">
        <f>AVERAGE(Forecasting_Tuning!$E$13:$E$24)*Forecasting_Ratio!E14</f>
        <v>22817.183770381293</v>
      </c>
      <c r="F15" s="3">
        <f>AVERAGE(Forecasting_Tuning!$E$13:$E$24)*Forecasting_Ratio!F14</f>
        <v>27887.292497049526</v>
      </c>
      <c r="G15" s="3">
        <f>AVERAGE(Forecasting_Tuning!$E$13:$E$24)*Forecasting_Ratio!G14</f>
        <v>19654.287802866391</v>
      </c>
      <c r="H15" s="3">
        <f>AVERAGE(Forecasting_Tuning!$H$13:$H$24)*Forecasting_Ratio!H14</f>
        <v>18458.742226951661</v>
      </c>
      <c r="I15" s="3">
        <f>AVERAGE(Forecasting_Tuning!$H$13:$H$24)*Forecasting_Ratio!I14</f>
        <v>22573.645974646483</v>
      </c>
      <c r="J15" s="3">
        <f>AVERAGE(Forecasting_Tuning!$H$13:$H$24)*Forecasting_Ratio!J14</f>
        <v>17902.211716145994</v>
      </c>
      <c r="K15" s="3">
        <f>AVERAGE(Forecasting_Tuning!$K$13:$K$24)*Forecasting_Ratio!K14</f>
        <v>24634.586143103559</v>
      </c>
      <c r="L15" s="3">
        <f>AVERAGE(Forecasting_Tuning!$K$13:$K$24)*Forecasting_Ratio!L14</f>
        <v>31851.253451638888</v>
      </c>
      <c r="M15" s="3">
        <f>AVERAGE(Forecasting_Tuning!$K$13:$K$24)*Forecasting_Ratio!M14</f>
        <v>22258.342098873658</v>
      </c>
      <c r="N15" s="3">
        <f>AVERAGE(Forecasting_Tuning!$N$13:$N$24)*Forecasting_Ratio!N14</f>
        <v>32700.631513536184</v>
      </c>
      <c r="O15" s="3">
        <f>AVERAGE(Forecasting_Tuning!$N$13:$N$24)*Forecasting_Ratio!O14</f>
        <v>41611.160682471629</v>
      </c>
      <c r="P15" s="3">
        <f>AVERAGE(Forecasting_Tuning!$N$13:$N$24)*Forecasting_Ratio!P14</f>
        <v>29406.575977954937</v>
      </c>
    </row>
    <row r="16" spans="1:16" x14ac:dyDescent="0.45">
      <c r="A16" s="2">
        <v>45748</v>
      </c>
      <c r="B16" s="3">
        <f>AVERAGE(Forecasting_Tuning!$B$13:$B$24)*Forecasting_Ratio!B15</f>
        <v>120138.12737795858</v>
      </c>
      <c r="C16" s="3">
        <f>AVERAGE(Forecasting_Tuning!$B$13:$B$24)*Forecasting_Ratio!C15</f>
        <v>144691.8432266553</v>
      </c>
      <c r="D16" s="3">
        <f>AVERAGE(Forecasting_Tuning!$B$13:$B$24)*Forecasting_Ratio!D15</f>
        <v>94297.094907528823</v>
      </c>
      <c r="E16" s="3">
        <f>AVERAGE(Forecasting_Tuning!$E$13:$E$24)*Forecasting_Ratio!E15</f>
        <v>24124.636886728364</v>
      </c>
      <c r="F16" s="3">
        <f>AVERAGE(Forecasting_Tuning!$E$13:$E$24)*Forecasting_Ratio!F15</f>
        <v>28251.785370653972</v>
      </c>
      <c r="G16" s="3">
        <f>AVERAGE(Forecasting_Tuning!$E$13:$E$24)*Forecasting_Ratio!G15</f>
        <v>17979.280026031764</v>
      </c>
      <c r="H16" s="3">
        <f>AVERAGE(Forecasting_Tuning!$H$13:$H$24)*Forecasting_Ratio!H15</f>
        <v>19893.514305438639</v>
      </c>
      <c r="I16" s="3">
        <f>AVERAGE(Forecasting_Tuning!$H$13:$H$24)*Forecasting_Ratio!I15</f>
        <v>22567.522337958009</v>
      </c>
      <c r="J16" s="3">
        <f>AVERAGE(Forecasting_Tuning!$H$13:$H$24)*Forecasting_Ratio!J15</f>
        <v>17775.716593571287</v>
      </c>
      <c r="K16" s="3">
        <f>AVERAGE(Forecasting_Tuning!$K$13:$K$24)*Forecasting_Ratio!K15</f>
        <v>26863.837247486288</v>
      </c>
      <c r="L16" s="3">
        <f>AVERAGE(Forecasting_Tuning!$K$13:$K$24)*Forecasting_Ratio!L15</f>
        <v>31675.569234278129</v>
      </c>
      <c r="M16" s="3">
        <f>AVERAGE(Forecasting_Tuning!$K$13:$K$24)*Forecasting_Ratio!M15</f>
        <v>22141.263604997552</v>
      </c>
      <c r="N16" s="3">
        <f>AVERAGE(Forecasting_Tuning!$N$13:$N$24)*Forecasting_Ratio!N15</f>
        <v>36007.711586036239</v>
      </c>
      <c r="O16" s="3">
        <f>AVERAGE(Forecasting_Tuning!$N$13:$N$24)*Forecasting_Ratio!O15</f>
        <v>42036.046916326719</v>
      </c>
      <c r="P16" s="3">
        <f>AVERAGE(Forecasting_Tuning!$N$13:$N$24)*Forecasting_Ratio!P15</f>
        <v>28690.331202409619</v>
      </c>
    </row>
    <row r="17" spans="1:16" x14ac:dyDescent="0.45">
      <c r="A17" s="2">
        <v>45778</v>
      </c>
      <c r="B17" s="3">
        <f>AVERAGE(Forecasting_Tuning!$B$13:$B$24)*Forecasting_Ratio!B16</f>
        <v>122620.03992990316</v>
      </c>
      <c r="C17" s="3">
        <f>AVERAGE(Forecasting_Tuning!$B$13:$B$24)*Forecasting_Ratio!C16</f>
        <v>143773.87586753993</v>
      </c>
      <c r="D17" s="3">
        <f>AVERAGE(Forecasting_Tuning!$B$13:$B$24)*Forecasting_Ratio!D16</f>
        <v>104479.67285085836</v>
      </c>
      <c r="E17" s="3">
        <f>AVERAGE(Forecasting_Tuning!$E$13:$E$24)*Forecasting_Ratio!E16</f>
        <v>24281.208721308434</v>
      </c>
      <c r="F17" s="3">
        <f>AVERAGE(Forecasting_Tuning!$E$13:$E$24)*Forecasting_Ratio!F16</f>
        <v>27991.346506237536</v>
      </c>
      <c r="G17" s="3">
        <f>AVERAGE(Forecasting_Tuning!$E$13:$E$24)*Forecasting_Ratio!G16</f>
        <v>20036.520342457741</v>
      </c>
      <c r="H17" s="3">
        <f>AVERAGE(Forecasting_Tuning!$H$13:$H$24)*Forecasting_Ratio!H16</f>
        <v>20725.248253302896</v>
      </c>
      <c r="I17" s="3">
        <f>AVERAGE(Forecasting_Tuning!$H$13:$H$24)*Forecasting_Ratio!I16</f>
        <v>22372.36643931087</v>
      </c>
      <c r="J17" s="3">
        <f>AVERAGE(Forecasting_Tuning!$H$13:$H$24)*Forecasting_Ratio!J16</f>
        <v>18307.092165431153</v>
      </c>
      <c r="K17" s="3">
        <f>AVERAGE(Forecasting_Tuning!$K$13:$K$24)*Forecasting_Ratio!K16</f>
        <v>27211.828673640408</v>
      </c>
      <c r="L17" s="3">
        <f>AVERAGE(Forecasting_Tuning!$K$13:$K$24)*Forecasting_Ratio!L16</f>
        <v>31325.849417912352</v>
      </c>
      <c r="M17" s="3">
        <f>AVERAGE(Forecasting_Tuning!$K$13:$K$24)*Forecasting_Ratio!M16</f>
        <v>23170.719405681954</v>
      </c>
      <c r="N17" s="3">
        <f>AVERAGE(Forecasting_Tuning!$N$13:$N$24)*Forecasting_Ratio!N16</f>
        <v>36954.941111495362</v>
      </c>
      <c r="O17" s="3">
        <f>AVERAGE(Forecasting_Tuning!$N$13:$N$24)*Forecasting_Ratio!O16</f>
        <v>41254.050926255666</v>
      </c>
      <c r="P17" s="3">
        <f>AVERAGE(Forecasting_Tuning!$N$13:$N$24)*Forecasting_Ratio!P16</f>
        <v>30342.526882972317</v>
      </c>
    </row>
    <row r="18" spans="1:16" x14ac:dyDescent="0.45">
      <c r="A18" s="2">
        <v>45809</v>
      </c>
      <c r="B18" s="3">
        <f>AVERAGE(Forecasting_Tuning!$B$13:$B$24)*Forecasting_Ratio!B17</f>
        <v>119881.439501427</v>
      </c>
      <c r="C18" s="3">
        <f>AVERAGE(Forecasting_Tuning!$B$13:$B$24)*Forecasting_Ratio!C17</f>
        <v>140698.33022453898</v>
      </c>
      <c r="D18" s="3">
        <f>AVERAGE(Forecasting_Tuning!$B$13:$B$24)*Forecasting_Ratio!D17</f>
        <v>97585.869662034413</v>
      </c>
      <c r="E18" s="3">
        <f>AVERAGE(Forecasting_Tuning!$E$13:$E$24)*Forecasting_Ratio!E17</f>
        <v>23413.180453735786</v>
      </c>
      <c r="F18" s="3">
        <f>AVERAGE(Forecasting_Tuning!$E$13:$E$24)*Forecasting_Ratio!F17</f>
        <v>27347.670088214683</v>
      </c>
      <c r="G18" s="3">
        <f>AVERAGE(Forecasting_Tuning!$E$13:$E$24)*Forecasting_Ratio!G17</f>
        <v>18723.831804264733</v>
      </c>
      <c r="H18" s="3">
        <f>AVERAGE(Forecasting_Tuning!$H$13:$H$24)*Forecasting_Ratio!H17</f>
        <v>19954.270387092936</v>
      </c>
      <c r="I18" s="3">
        <f>AVERAGE(Forecasting_Tuning!$H$13:$H$24)*Forecasting_Ratio!I17</f>
        <v>21916.495708057617</v>
      </c>
      <c r="J18" s="3">
        <f>AVERAGE(Forecasting_Tuning!$H$13:$H$24)*Forecasting_Ratio!J17</f>
        <v>17266.234023466957</v>
      </c>
      <c r="K18" s="3">
        <f>AVERAGE(Forecasting_Tuning!$K$13:$K$24)*Forecasting_Ratio!K17</f>
        <v>26103.903957346563</v>
      </c>
      <c r="L18" s="3">
        <f>AVERAGE(Forecasting_Tuning!$K$13:$K$24)*Forecasting_Ratio!L17</f>
        <v>30784.358059908034</v>
      </c>
      <c r="M18" s="3">
        <f>AVERAGE(Forecasting_Tuning!$K$13:$K$24)*Forecasting_Ratio!M17</f>
        <v>21572.80935969131</v>
      </c>
      <c r="N18" s="3">
        <f>AVERAGE(Forecasting_Tuning!$N$13:$N$24)*Forecasting_Ratio!N17</f>
        <v>35315.4557028856</v>
      </c>
      <c r="O18" s="3">
        <f>AVERAGE(Forecasting_Tuning!$N$13:$N$24)*Forecasting_Ratio!O17</f>
        <v>40371.385392117874</v>
      </c>
      <c r="P18" s="3">
        <f>AVERAGE(Forecasting_Tuning!$N$13:$N$24)*Forecasting_Ratio!P17</f>
        <v>28373.552116813527</v>
      </c>
    </row>
    <row r="19" spans="1:16" x14ac:dyDescent="0.45">
      <c r="A19" s="2">
        <v>45839</v>
      </c>
      <c r="B19" s="3">
        <f>AVERAGE(Forecasting_Tuning!$B$13:$B$24)*Forecasting_Ratio!B18</f>
        <v>116205.87230700081</v>
      </c>
      <c r="C19" s="3">
        <f>AVERAGE(Forecasting_Tuning!$B$13:$B$24)*Forecasting_Ratio!C18</f>
        <v>137912.68722408079</v>
      </c>
      <c r="D19" s="3">
        <f>AVERAGE(Forecasting_Tuning!$B$13:$B$24)*Forecasting_Ratio!D18</f>
        <v>106995.10491649107</v>
      </c>
      <c r="E19" s="3">
        <f>AVERAGE(Forecasting_Tuning!$E$13:$E$24)*Forecasting_Ratio!E18</f>
        <v>22085.486822573617</v>
      </c>
      <c r="F19" s="3">
        <f>AVERAGE(Forecasting_Tuning!$E$13:$E$24)*Forecasting_Ratio!F18</f>
        <v>28697.684379478949</v>
      </c>
      <c r="G19" s="3">
        <f>AVERAGE(Forecasting_Tuning!$E$13:$E$24)*Forecasting_Ratio!G18</f>
        <v>18986.888379604134</v>
      </c>
      <c r="H19" s="3">
        <f>AVERAGE(Forecasting_Tuning!$H$13:$H$24)*Forecasting_Ratio!H18</f>
        <v>19407.685782934896</v>
      </c>
      <c r="I19" s="3">
        <f>AVERAGE(Forecasting_Tuning!$H$13:$H$24)*Forecasting_Ratio!I18</f>
        <v>21783.116497179522</v>
      </c>
      <c r="J19" s="3">
        <f>AVERAGE(Forecasting_Tuning!$H$13:$H$24)*Forecasting_Ratio!J18</f>
        <v>18553.218334161782</v>
      </c>
      <c r="K19" s="3">
        <f>AVERAGE(Forecasting_Tuning!$K$13:$K$24)*Forecasting_Ratio!K18</f>
        <v>22991.764542228353</v>
      </c>
      <c r="L19" s="3">
        <f>AVERAGE(Forecasting_Tuning!$K$13:$K$24)*Forecasting_Ratio!L18</f>
        <v>32333.394548836604</v>
      </c>
      <c r="M19" s="3">
        <f>AVERAGE(Forecasting_Tuning!$K$13:$K$24)*Forecasting_Ratio!M18</f>
        <v>21861.264390708344</v>
      </c>
      <c r="N19" s="3">
        <f>AVERAGE(Forecasting_Tuning!$N$13:$N$24)*Forecasting_Ratio!N18</f>
        <v>32403.720957448928</v>
      </c>
      <c r="O19" s="3">
        <f>AVERAGE(Forecasting_Tuning!$N$13:$N$24)*Forecasting_Ratio!O18</f>
        <v>40137.1183192272</v>
      </c>
      <c r="P19" s="3">
        <f>AVERAGE(Forecasting_Tuning!$N$13:$N$24)*Forecasting_Ratio!P18</f>
        <v>30620.511704448341</v>
      </c>
    </row>
    <row r="20" spans="1:16" x14ac:dyDescent="0.45">
      <c r="A20" s="2">
        <v>45870</v>
      </c>
      <c r="B20" s="3">
        <f>AVERAGE(Forecasting_Tuning!$B$13:$B$24)*Forecasting_Ratio!B19</f>
        <v>118773.07003748283</v>
      </c>
      <c r="C20" s="3">
        <f>AVERAGE(Forecasting_Tuning!$B$13:$B$24)*Forecasting_Ratio!C19</f>
        <v>139506.73655580188</v>
      </c>
      <c r="D20" s="3">
        <f>AVERAGE(Forecasting_Tuning!$B$13:$B$24)*Forecasting_Ratio!D19</f>
        <v>113888.6282572309</v>
      </c>
      <c r="E20" s="3">
        <f>AVERAGE(Forecasting_Tuning!$E$13:$E$24)*Forecasting_Ratio!E19</f>
        <v>22695.623819395933</v>
      </c>
      <c r="F20" s="3">
        <f>AVERAGE(Forecasting_Tuning!$E$13:$E$24)*Forecasting_Ratio!F19</f>
        <v>27996.044362447505</v>
      </c>
      <c r="G20" s="3">
        <f>AVERAGE(Forecasting_Tuning!$E$13:$E$24)*Forecasting_Ratio!G19</f>
        <v>21211.568705424292</v>
      </c>
      <c r="H20" s="3">
        <f>AVERAGE(Forecasting_Tuning!$H$13:$H$24)*Forecasting_Ratio!H19</f>
        <v>19813.126564988928</v>
      </c>
      <c r="I20" s="3">
        <f>AVERAGE(Forecasting_Tuning!$H$13:$H$24)*Forecasting_Ratio!I19</f>
        <v>22018.176093724771</v>
      </c>
      <c r="J20" s="3">
        <f>AVERAGE(Forecasting_Tuning!$H$13:$H$24)*Forecasting_Ratio!J19</f>
        <v>19654.812545895667</v>
      </c>
      <c r="K20" s="3">
        <f>AVERAGE(Forecasting_Tuning!$K$13:$K$24)*Forecasting_Ratio!K19</f>
        <v>25859.536172036227</v>
      </c>
      <c r="L20" s="3">
        <f>AVERAGE(Forecasting_Tuning!$K$13:$K$24)*Forecasting_Ratio!L19</f>
        <v>30946.959692897442</v>
      </c>
      <c r="M20" s="3">
        <f>AVERAGE(Forecasting_Tuning!$K$13:$K$24)*Forecasting_Ratio!M19</f>
        <v>24823.43271669159</v>
      </c>
      <c r="N20" s="3">
        <f>AVERAGE(Forecasting_Tuning!$N$13:$N$24)*Forecasting_Ratio!N19</f>
        <v>34068.90625660088</v>
      </c>
      <c r="O20" s="3">
        <f>AVERAGE(Forecasting_Tuning!$N$13:$N$24)*Forecasting_Ratio!O19</f>
        <v>40446.250290653814</v>
      </c>
      <c r="P20" s="3">
        <f>AVERAGE(Forecasting_Tuning!$N$13:$N$24)*Forecasting_Ratio!P19</f>
        <v>32745.117465371437</v>
      </c>
    </row>
    <row r="21" spans="1:16" x14ac:dyDescent="0.45">
      <c r="A21" s="2">
        <v>45901</v>
      </c>
      <c r="B21" s="3">
        <f>AVERAGE(Forecasting_Tuning!$B$13:$B$24)*Forecasting_Ratio!B20</f>
        <v>120494.29042881058</v>
      </c>
      <c r="C21" s="3">
        <f>AVERAGE(Forecasting_Tuning!$B$13:$B$24)*Forecasting_Ratio!C20</f>
        <v>137055.92459035356</v>
      </c>
      <c r="D21" s="3">
        <f>AVERAGE(Forecasting_Tuning!$B$13:$B$24)*Forecasting_Ratio!D20</f>
        <v>104859.83313254734</v>
      </c>
      <c r="E21" s="3">
        <f>AVERAGE(Forecasting_Tuning!$E$13:$E$24)*Forecasting_Ratio!E20</f>
        <v>22703.687303935436</v>
      </c>
      <c r="F21" s="3">
        <f>AVERAGE(Forecasting_Tuning!$E$13:$E$24)*Forecasting_Ratio!F20</f>
        <v>26992.993630571375</v>
      </c>
      <c r="G21" s="3">
        <f>AVERAGE(Forecasting_Tuning!$E$13:$E$24)*Forecasting_Ratio!G20</f>
        <v>19751.820907165933</v>
      </c>
      <c r="H21" s="3">
        <f>AVERAGE(Forecasting_Tuning!$H$13:$H$24)*Forecasting_Ratio!H20</f>
        <v>20597.632465190425</v>
      </c>
      <c r="I21" s="3">
        <f>AVERAGE(Forecasting_Tuning!$H$13:$H$24)*Forecasting_Ratio!I20</f>
        <v>20338.618642775553</v>
      </c>
      <c r="J21" s="3">
        <f>AVERAGE(Forecasting_Tuning!$H$13:$H$24)*Forecasting_Ratio!J20</f>
        <v>17234.675281448242</v>
      </c>
      <c r="K21" s="3">
        <f>AVERAGE(Forecasting_Tuning!$K$13:$K$24)*Forecasting_Ratio!K20</f>
        <v>27328.907167516514</v>
      </c>
      <c r="L21" s="3">
        <f>AVERAGE(Forecasting_Tuning!$K$13:$K$24)*Forecasting_Ratio!L20</f>
        <v>31507.968564984218</v>
      </c>
      <c r="M21" s="3">
        <f>AVERAGE(Forecasting_Tuning!$K$13:$K$24)*Forecasting_Ratio!M20</f>
        <v>21673.268716916824</v>
      </c>
      <c r="N21" s="3">
        <f>AVERAGE(Forecasting_Tuning!$N$13:$N$24)*Forecasting_Ratio!N20</f>
        <v>34794.893246088141</v>
      </c>
      <c r="O21" s="3">
        <f>AVERAGE(Forecasting_Tuning!$N$13:$N$24)*Forecasting_Ratio!O20</f>
        <v>39187.688939006985</v>
      </c>
      <c r="P21" s="3">
        <f>AVERAGE(Forecasting_Tuning!$N$13:$N$24)*Forecasting_Ratio!P20</f>
        <v>30648.970143024271</v>
      </c>
    </row>
    <row r="22" spans="1:16" x14ac:dyDescent="0.45">
      <c r="A22" s="2">
        <v>45931</v>
      </c>
      <c r="B22" s="3">
        <f>AVERAGE(Forecasting_Tuning!$B$13:$B$24)*Forecasting_Ratio!B21</f>
        <v>129090.36574181016</v>
      </c>
      <c r="C22" s="3">
        <f>AVERAGE(Forecasting_Tuning!$B$13:$B$24)*Forecasting_Ratio!C21</f>
        <v>140288.31311821021</v>
      </c>
      <c r="D22" s="3">
        <f>AVERAGE(Forecasting_Tuning!$B$13:$B$24)*Forecasting_Ratio!D21</f>
        <v>100338.76552276894</v>
      </c>
      <c r="E22" s="3">
        <f>AVERAGE(Forecasting_Tuning!$E$13:$E$24)*Forecasting_Ratio!E21</f>
        <v>24302.921698517701</v>
      </c>
      <c r="F22" s="3">
        <f>AVERAGE(Forecasting_Tuning!$E$13:$E$24)*Forecasting_Ratio!F21</f>
        <v>27451.817587078513</v>
      </c>
      <c r="G22" s="3">
        <f>AVERAGE(Forecasting_Tuning!$E$13:$E$24)*Forecasting_Ratio!G21</f>
        <v>19021.058856116459</v>
      </c>
      <c r="H22" s="3">
        <f>AVERAGE(Forecasting_Tuning!$H$13:$H$24)*Forecasting_Ratio!H21</f>
        <v>20648.202497581868</v>
      </c>
      <c r="I22" s="3">
        <f>AVERAGE(Forecasting_Tuning!$H$13:$H$24)*Forecasting_Ratio!I21</f>
        <v>22034.625862868328</v>
      </c>
      <c r="J22" s="3">
        <f>AVERAGE(Forecasting_Tuning!$H$13:$H$24)*Forecasting_Ratio!J21</f>
        <v>17753.003104547035</v>
      </c>
      <c r="K22" s="3">
        <f>AVERAGE(Forecasting_Tuning!$K$13:$K$24)*Forecasting_Ratio!K21</f>
        <v>29809.226893107094</v>
      </c>
      <c r="L22" s="3">
        <f>AVERAGE(Forecasting_Tuning!$K$13:$K$24)*Forecasting_Ratio!L21</f>
        <v>31600.184830431037</v>
      </c>
      <c r="M22" s="3">
        <f>AVERAGE(Forecasting_Tuning!$K$13:$K$24)*Forecasting_Ratio!M21</f>
        <v>19919.1387864106</v>
      </c>
      <c r="N22" s="3">
        <f>AVERAGE(Forecasting_Tuning!$N$13:$N$24)*Forecasting_Ratio!N21</f>
        <v>36640.326962330815</v>
      </c>
      <c r="O22" s="3">
        <f>AVERAGE(Forecasting_Tuning!$N$13:$N$24)*Forecasting_Ratio!O21</f>
        <v>40186.003980584625</v>
      </c>
      <c r="P22" s="3">
        <f>AVERAGE(Forecasting_Tuning!$N$13:$N$24)*Forecasting_Ratio!P21</f>
        <v>29299.516379582183</v>
      </c>
    </row>
    <row r="23" spans="1:16" x14ac:dyDescent="0.45">
      <c r="A23" s="2">
        <v>45962</v>
      </c>
      <c r="B23" s="3">
        <f>AVERAGE(Forecasting_Tuning!$B$13:$B$24)*Forecasting_Ratio!B22</f>
        <v>129869.78678131214</v>
      </c>
      <c r="C23" s="3">
        <f>AVERAGE(Forecasting_Tuning!$B$13:$B$24)*Forecasting_Ratio!C22</f>
        <v>151440.48788854523</v>
      </c>
      <c r="D23" s="3">
        <f>AVERAGE(Forecasting_Tuning!$B$13:$B$24)*Forecasting_Ratio!D22</f>
        <v>100636.1455743032</v>
      </c>
      <c r="E23" s="3">
        <f>AVERAGE(Forecasting_Tuning!$E$13:$E$24)*Forecasting_Ratio!E22</f>
        <v>24106.756986227731</v>
      </c>
      <c r="F23" s="3">
        <f>AVERAGE(Forecasting_Tuning!$E$13:$E$24)*Forecasting_Ratio!F22</f>
        <v>29819.373509971061</v>
      </c>
      <c r="G23" s="3">
        <f>AVERAGE(Forecasting_Tuning!$E$13:$E$24)*Forecasting_Ratio!G22</f>
        <v>19074.441461009857</v>
      </c>
      <c r="H23" s="3">
        <f>AVERAGE(Forecasting_Tuning!$H$13:$H$24)*Forecasting_Ratio!H22</f>
        <v>19960.974368434894</v>
      </c>
      <c r="I23" s="3">
        <f>AVERAGE(Forecasting_Tuning!$H$13:$H$24)*Forecasting_Ratio!I22</f>
        <v>24763.246328468911</v>
      </c>
      <c r="J23" s="3">
        <f>AVERAGE(Forecasting_Tuning!$H$13:$H$24)*Forecasting_Ratio!J22</f>
        <v>17992.605398897136</v>
      </c>
      <c r="K23" s="3">
        <f>AVERAGE(Forecasting_Tuning!$K$13:$K$24)*Forecasting_Ratio!K22</f>
        <v>28349.109432913861</v>
      </c>
      <c r="L23" s="3">
        <f>AVERAGE(Forecasting_Tuning!$K$13:$K$24)*Forecasting_Ratio!L22</f>
        <v>33925.826927387207</v>
      </c>
      <c r="M23" s="3">
        <f>AVERAGE(Forecasting_Tuning!$K$13:$K$24)*Forecasting_Ratio!M22</f>
        <v>21700.470919786516</v>
      </c>
      <c r="N23" s="3">
        <f>AVERAGE(Forecasting_Tuning!$N$13:$N$24)*Forecasting_Ratio!N22</f>
        <v>36709.185908185696</v>
      </c>
      <c r="O23" s="3">
        <f>AVERAGE(Forecasting_Tuning!$N$13:$N$24)*Forecasting_Ratio!O22</f>
        <v>42858.792596972118</v>
      </c>
      <c r="P23" s="3">
        <f>AVERAGE(Forecasting_Tuning!$N$13:$N$24)*Forecasting_Ratio!P22</f>
        <v>29624.71078259766</v>
      </c>
    </row>
    <row r="24" spans="1:16" x14ac:dyDescent="0.45">
      <c r="A24" s="2">
        <v>45992</v>
      </c>
      <c r="B24" s="3">
        <f>AVERAGE(Forecasting_Tuning!$B$13:$B$24)*Forecasting_Ratio!B23</f>
        <v>129236.73176114963</v>
      </c>
      <c r="C24" s="3">
        <f>AVERAGE(Forecasting_Tuning!$B$13:$B$24)*Forecasting_Ratio!C23</f>
        <v>138735.38517767334</v>
      </c>
      <c r="D24" s="3">
        <f>AVERAGE(Forecasting_Tuning!$B$13:$B$24)*Forecasting_Ratio!D23</f>
        <v>118723.82529121575</v>
      </c>
      <c r="E24" s="3">
        <f>AVERAGE(Forecasting_Tuning!$E$13:$E$24)*Forecasting_Ratio!E23</f>
        <v>24207.375249829343</v>
      </c>
      <c r="F24" s="3">
        <f>AVERAGE(Forecasting_Tuning!$E$13:$E$24)*Forecasting_Ratio!F23</f>
        <v>27225.759550945</v>
      </c>
      <c r="G24" s="3">
        <f>AVERAGE(Forecasting_Tuning!$E$13:$E$24)*Forecasting_Ratio!G23</f>
        <v>20638.056289104585</v>
      </c>
      <c r="H24" s="3">
        <f>AVERAGE(Forecasting_Tuning!$H$13:$H$24)*Forecasting_Ratio!H23</f>
        <v>22033.645280522782</v>
      </c>
      <c r="I24" s="3">
        <f>AVERAGE(Forecasting_Tuning!$H$13:$H$24)*Forecasting_Ratio!I23</f>
        <v>20763.891202471026</v>
      </c>
      <c r="J24" s="3">
        <f>AVERAGE(Forecasting_Tuning!$H$13:$H$24)*Forecasting_Ratio!J23</f>
        <v>18165.34798678906</v>
      </c>
      <c r="K24" s="3">
        <f>AVERAGE(Forecasting_Tuning!$K$13:$K$24)*Forecasting_Ratio!K23</f>
        <v>28574.890375794173</v>
      </c>
      <c r="L24" s="3">
        <f>AVERAGE(Forecasting_Tuning!$K$13:$K$24)*Forecasting_Ratio!L23</f>
        <v>31014.499864245456</v>
      </c>
      <c r="M24" s="3">
        <f>AVERAGE(Forecasting_Tuning!$K$13:$K$24)*Forecasting_Ratio!M23</f>
        <v>23434.099483320566</v>
      </c>
      <c r="N24" s="3">
        <f>AVERAGE(Forecasting_Tuning!$N$13:$N$24)*Forecasting_Ratio!N23</f>
        <v>35996.677393901278</v>
      </c>
      <c r="O24" s="3">
        <f>AVERAGE(Forecasting_Tuning!$N$13:$N$24)*Forecasting_Ratio!O23</f>
        <v>39364.724869779937</v>
      </c>
      <c r="P24" s="3">
        <f>AVERAGE(Forecasting_Tuning!$N$13:$N$24)*Forecasting_Ratio!P23</f>
        <v>32330.881322026369</v>
      </c>
    </row>
  </sheetData>
  <mergeCells count="6">
    <mergeCell ref="N1:P1"/>
    <mergeCell ref="A1:A3"/>
    <mergeCell ref="B1:D1"/>
    <mergeCell ref="E1:G1"/>
    <mergeCell ref="H1:J1"/>
    <mergeCell ref="K1:M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Raw</vt:lpstr>
      <vt:lpstr>Evaluation_byMonth</vt:lpstr>
      <vt:lpstr>Evaluation_byYear</vt:lpstr>
      <vt:lpstr>Evaluation_Tuning</vt:lpstr>
      <vt:lpstr>Performance</vt:lpstr>
      <vt:lpstr>Forecasting_Ratio</vt:lpstr>
      <vt:lpstr>Forecasting</vt:lpstr>
      <vt:lpstr>Forecasting_Tuning</vt:lpstr>
      <vt:lpstr>Forecasting_TuningRatio</vt:lpstr>
      <vt:lpstr>Forecasting_TuningRatioDesign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Kyungwon Kim</cp:lastModifiedBy>
  <dcterms:created xsi:type="dcterms:W3CDTF">2024-07-31T07:06:58Z</dcterms:created>
  <dcterms:modified xsi:type="dcterms:W3CDTF">2024-08-22T18:43:06Z</dcterms:modified>
</cp:coreProperties>
</file>