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87154918-F365-4209-AFB3-86085CE70AAA}" xr6:coauthVersionLast="47" xr6:coauthVersionMax="47" xr10:uidLastSave="{00000000-0000-0000-0000-000000000000}"/>
  <bookViews>
    <workbookView xWindow="-110" yWindow="-110" windowWidth="38620" windowHeight="21100" activeTab="7" xr2:uid="{AC808E02-6729-4071-B5AC-204983E17A37}"/>
  </bookViews>
  <sheets>
    <sheet name="진행내용" sheetId="6" r:id="rId1"/>
    <sheet name="독립변수" sheetId="1" r:id="rId2"/>
    <sheet name="독립변수정리" sheetId="5" r:id="rId3"/>
    <sheet name="일수계산" sheetId="7" r:id="rId4"/>
    <sheet name="기초통계" sheetId="4" r:id="rId5"/>
    <sheet name="BaggingBoosting" sheetId="2" r:id="rId6"/>
    <sheet name="알고리즘요약" sheetId="8" r:id="rId7"/>
    <sheet name="ResultOpt" sheetId="3" r:id="rId8"/>
    <sheet name="결과요약" sheetId="9" r:id="rId9"/>
    <sheet name="예측과정" sheetId="13" r:id="rId10"/>
    <sheet name="수요예측요약" sheetId="10" r:id="rId11"/>
    <sheet name="수요예측요약디자인" sheetId="12" r:id="rId12"/>
  </sheets>
  <definedNames>
    <definedName name="_xlnm._FilterDatabase" localSheetId="7" hidden="1">ResultOpt!$A$1:$G$76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2" l="1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5" i="12"/>
  <c r="Q5" i="12"/>
  <c r="P6" i="12"/>
  <c r="P7" i="12"/>
  <c r="Q7" i="12"/>
  <c r="P8" i="12"/>
  <c r="Q8" i="12"/>
  <c r="K5" i="12"/>
  <c r="L5" i="12"/>
  <c r="K6" i="12"/>
  <c r="K7" i="12"/>
  <c r="L7" i="12"/>
  <c r="K8" i="12"/>
  <c r="L8" i="12"/>
  <c r="Q4" i="12"/>
  <c r="P4" i="12"/>
  <c r="L4" i="12"/>
  <c r="K4" i="12"/>
  <c r="F5" i="12"/>
  <c r="G5" i="12"/>
  <c r="F6" i="12"/>
  <c r="F7" i="12"/>
  <c r="G7" i="12"/>
  <c r="F8" i="12"/>
  <c r="G8" i="12"/>
  <c r="G4" i="12"/>
  <c r="F4" i="12"/>
  <c r="K1981" i="10"/>
  <c r="D1981" i="10"/>
  <c r="K1980" i="10"/>
  <c r="D1980" i="10"/>
  <c r="K1979" i="10"/>
  <c r="D1979" i="10"/>
  <c r="K1978" i="10"/>
  <c r="D1978" i="10"/>
  <c r="K1977" i="10"/>
  <c r="D1977" i="10"/>
  <c r="K1976" i="10"/>
  <c r="D1976" i="10"/>
  <c r="K1975" i="10"/>
  <c r="D1975" i="10"/>
  <c r="K1974" i="10"/>
  <c r="D1974" i="10"/>
  <c r="K1973" i="10"/>
  <c r="D1973" i="10"/>
  <c r="K1972" i="10"/>
  <c r="D1972" i="10"/>
  <c r="K1971" i="10"/>
  <c r="D1971" i="10"/>
  <c r="K1970" i="10"/>
  <c r="D1970" i="10"/>
  <c r="K1969" i="10"/>
  <c r="D1969" i="10"/>
  <c r="K1968" i="10"/>
  <c r="D1968" i="10"/>
  <c r="K1967" i="10"/>
  <c r="D1967" i="10"/>
  <c r="K1966" i="10"/>
  <c r="D1966" i="10"/>
  <c r="K1965" i="10"/>
  <c r="D1965" i="10"/>
  <c r="K1964" i="10"/>
  <c r="D1964" i="10"/>
  <c r="K1963" i="10"/>
  <c r="D1963" i="10"/>
  <c r="K1962" i="10"/>
  <c r="D1962" i="10"/>
  <c r="K1961" i="10"/>
  <c r="D1961" i="10"/>
  <c r="K1960" i="10"/>
  <c r="D1960" i="10"/>
  <c r="K1959" i="10"/>
  <c r="D1959" i="10"/>
  <c r="K1958" i="10"/>
  <c r="D1958" i="10"/>
  <c r="K1957" i="10"/>
  <c r="D1957" i="10"/>
  <c r="K1956" i="10"/>
  <c r="D1956" i="10"/>
  <c r="K1955" i="10"/>
  <c r="D1955" i="10"/>
  <c r="K1954" i="10"/>
  <c r="D1954" i="10"/>
  <c r="K1953" i="10"/>
  <c r="D1953" i="10"/>
  <c r="K1952" i="10"/>
  <c r="D1952" i="10"/>
  <c r="K1951" i="10"/>
  <c r="D1951" i="10"/>
  <c r="K1950" i="10"/>
  <c r="D1950" i="10"/>
  <c r="K1949" i="10"/>
  <c r="D1949" i="10"/>
  <c r="K1948" i="10"/>
  <c r="D1948" i="10"/>
  <c r="K1947" i="10"/>
  <c r="D1947" i="10"/>
  <c r="K1946" i="10"/>
  <c r="D1946" i="10"/>
  <c r="K1945" i="10"/>
  <c r="D1945" i="10"/>
  <c r="K1944" i="10"/>
  <c r="D1944" i="10"/>
  <c r="K1943" i="10"/>
  <c r="D1943" i="10"/>
  <c r="K1942" i="10"/>
  <c r="D1942" i="10"/>
  <c r="K1941" i="10"/>
  <c r="D1941" i="10"/>
  <c r="K1940" i="10"/>
  <c r="D1940" i="10"/>
  <c r="K1939" i="10"/>
  <c r="D1939" i="10"/>
  <c r="K1938" i="10"/>
  <c r="D1938" i="10"/>
  <c r="K1937" i="10"/>
  <c r="D1937" i="10"/>
  <c r="K1936" i="10"/>
  <c r="D1936" i="10"/>
  <c r="K1935" i="10"/>
  <c r="D1935" i="10"/>
  <c r="K1934" i="10"/>
  <c r="D1934" i="10"/>
  <c r="K1933" i="10"/>
  <c r="D1933" i="10"/>
  <c r="K1932" i="10"/>
  <c r="D1932" i="10"/>
  <c r="K1931" i="10"/>
  <c r="D1931" i="10"/>
  <c r="K1930" i="10"/>
  <c r="D1930" i="10"/>
  <c r="K1929" i="10"/>
  <c r="D1929" i="10"/>
  <c r="K1928" i="10"/>
  <c r="D1928" i="10"/>
  <c r="K1927" i="10"/>
  <c r="D1927" i="10"/>
  <c r="K1926" i="10"/>
  <c r="D1926" i="10"/>
  <c r="K1925" i="10"/>
  <c r="D1925" i="10"/>
  <c r="K1924" i="10"/>
  <c r="D1924" i="10"/>
  <c r="K1923" i="10"/>
  <c r="D1923" i="10"/>
  <c r="K1922" i="10"/>
  <c r="D1922" i="10"/>
  <c r="K1921" i="10"/>
  <c r="D1921" i="10"/>
  <c r="K1920" i="10"/>
  <c r="D1920" i="10"/>
  <c r="K1919" i="10"/>
  <c r="D1919" i="10"/>
  <c r="K1918" i="10"/>
  <c r="D1918" i="10"/>
  <c r="K1917" i="10"/>
  <c r="D1917" i="10"/>
  <c r="K1916" i="10"/>
  <c r="D1916" i="10"/>
  <c r="K1915" i="10"/>
  <c r="D1915" i="10"/>
  <c r="K1914" i="10"/>
  <c r="D1914" i="10"/>
  <c r="K1913" i="10"/>
  <c r="D1913" i="10"/>
  <c r="K1912" i="10"/>
  <c r="D1912" i="10"/>
  <c r="K1911" i="10"/>
  <c r="D1911" i="10"/>
  <c r="K1910" i="10"/>
  <c r="D1910" i="10"/>
  <c r="K1909" i="10"/>
  <c r="D1909" i="10"/>
  <c r="K1908" i="10"/>
  <c r="D1908" i="10"/>
  <c r="K1907" i="10"/>
  <c r="D1907" i="10"/>
  <c r="K1906" i="10"/>
  <c r="D1906" i="10"/>
  <c r="K1905" i="10"/>
  <c r="D1905" i="10"/>
  <c r="K1904" i="10"/>
  <c r="D1904" i="10"/>
  <c r="K1903" i="10"/>
  <c r="D1903" i="10"/>
  <c r="K1902" i="10"/>
  <c r="D1902" i="10"/>
  <c r="K1901" i="10"/>
  <c r="D1901" i="10"/>
  <c r="K1900" i="10"/>
  <c r="D1900" i="10"/>
  <c r="K1899" i="10"/>
  <c r="D1899" i="10"/>
  <c r="K1898" i="10"/>
  <c r="D1898" i="10"/>
  <c r="K1897" i="10"/>
  <c r="D1897" i="10"/>
  <c r="K1896" i="10"/>
  <c r="D1896" i="10"/>
  <c r="K1895" i="10"/>
  <c r="D1895" i="10"/>
  <c r="K1894" i="10"/>
  <c r="D1894" i="10"/>
  <c r="K1893" i="10"/>
  <c r="D1893" i="10"/>
  <c r="K1892" i="10"/>
  <c r="D1892" i="10"/>
  <c r="K1891" i="10"/>
  <c r="D1891" i="10"/>
  <c r="K1890" i="10"/>
  <c r="D1890" i="10"/>
  <c r="K1889" i="10"/>
  <c r="D1889" i="10"/>
  <c r="K1888" i="10"/>
  <c r="D1888" i="10"/>
  <c r="K1887" i="10"/>
  <c r="D1887" i="10"/>
  <c r="K1886" i="10"/>
  <c r="D1886" i="10"/>
  <c r="K1885" i="10"/>
  <c r="D1885" i="10"/>
  <c r="K1884" i="10"/>
  <c r="D1884" i="10"/>
  <c r="K1883" i="10"/>
  <c r="D1883" i="10"/>
  <c r="K1882" i="10"/>
  <c r="D1882" i="10"/>
  <c r="K1881" i="10"/>
  <c r="D1881" i="10"/>
  <c r="K1880" i="10"/>
  <c r="D1880" i="10"/>
  <c r="K1879" i="10"/>
  <c r="D1879" i="10"/>
  <c r="K1878" i="10"/>
  <c r="D1878" i="10"/>
  <c r="K1877" i="10"/>
  <c r="D1877" i="10"/>
  <c r="K1876" i="10"/>
  <c r="D1876" i="10"/>
  <c r="K1875" i="10"/>
  <c r="D1875" i="10"/>
  <c r="K1874" i="10"/>
  <c r="D1874" i="10"/>
  <c r="K1873" i="10"/>
  <c r="D1873" i="10"/>
  <c r="K1872" i="10"/>
  <c r="D1872" i="10"/>
  <c r="K1871" i="10"/>
  <c r="D1871" i="10"/>
  <c r="K1870" i="10"/>
  <c r="D1870" i="10"/>
  <c r="K1869" i="10"/>
  <c r="D1869" i="10"/>
  <c r="K1868" i="10"/>
  <c r="D1868" i="10"/>
  <c r="K1867" i="10"/>
  <c r="D1867" i="10"/>
  <c r="K1866" i="10"/>
  <c r="D1866" i="10"/>
  <c r="K1865" i="10"/>
  <c r="D1865" i="10"/>
  <c r="K1864" i="10"/>
  <c r="D1864" i="10"/>
  <c r="K1863" i="10"/>
  <c r="D1863" i="10"/>
  <c r="K1862" i="10"/>
  <c r="D1862" i="10"/>
  <c r="K1861" i="10"/>
  <c r="D1861" i="10"/>
  <c r="K1860" i="10"/>
  <c r="D1860" i="10"/>
  <c r="K1859" i="10"/>
  <c r="D1859" i="10"/>
  <c r="K1858" i="10"/>
  <c r="D1858" i="10"/>
  <c r="K1857" i="10"/>
  <c r="D1857" i="10"/>
  <c r="K1856" i="10"/>
  <c r="D1856" i="10"/>
  <c r="K1855" i="10"/>
  <c r="D1855" i="10"/>
  <c r="K1854" i="10"/>
  <c r="D1854" i="10"/>
  <c r="K1853" i="10"/>
  <c r="D1853" i="10"/>
  <c r="K1852" i="10"/>
  <c r="D1852" i="10"/>
  <c r="K1851" i="10"/>
  <c r="D1851" i="10"/>
  <c r="K1850" i="10"/>
  <c r="D1850" i="10"/>
  <c r="K1849" i="10"/>
  <c r="D1849" i="10"/>
  <c r="K1848" i="10"/>
  <c r="D1848" i="10"/>
  <c r="K1847" i="10"/>
  <c r="D1847" i="10"/>
  <c r="K1846" i="10"/>
  <c r="D1846" i="10"/>
  <c r="K1845" i="10"/>
  <c r="D1845" i="10"/>
  <c r="K1844" i="10"/>
  <c r="D1844" i="10"/>
  <c r="K1843" i="10"/>
  <c r="D1843" i="10"/>
  <c r="K1842" i="10"/>
  <c r="D1842" i="10"/>
  <c r="K1841" i="10"/>
  <c r="D1841" i="10"/>
  <c r="K1840" i="10"/>
  <c r="D1840" i="10"/>
  <c r="K1839" i="10"/>
  <c r="D1839" i="10"/>
  <c r="K1838" i="10"/>
  <c r="D1838" i="10"/>
  <c r="K1837" i="10"/>
  <c r="D1837" i="10"/>
  <c r="K1836" i="10"/>
  <c r="D1836" i="10"/>
  <c r="K1835" i="10"/>
  <c r="D1835" i="10"/>
  <c r="K1834" i="10"/>
  <c r="D1834" i="10"/>
  <c r="K1833" i="10"/>
  <c r="D1833" i="10"/>
  <c r="K1832" i="10"/>
  <c r="D1832" i="10"/>
  <c r="K1831" i="10"/>
  <c r="D1831" i="10"/>
  <c r="K1830" i="10"/>
  <c r="D1830" i="10"/>
  <c r="K1829" i="10"/>
  <c r="D1829" i="10"/>
  <c r="K1828" i="10"/>
  <c r="D1828" i="10"/>
  <c r="K1827" i="10"/>
  <c r="D1827" i="10"/>
  <c r="K1826" i="10"/>
  <c r="D1826" i="10"/>
  <c r="K1825" i="10"/>
  <c r="D1825" i="10"/>
  <c r="K1824" i="10"/>
  <c r="D1824" i="10"/>
  <c r="K1823" i="10"/>
  <c r="D1823" i="10"/>
  <c r="K1822" i="10"/>
  <c r="D1822" i="10"/>
  <c r="K1821" i="10"/>
  <c r="D1821" i="10"/>
  <c r="K1820" i="10"/>
  <c r="D1820" i="10"/>
  <c r="K1819" i="10"/>
  <c r="D1819" i="10"/>
  <c r="K1818" i="10"/>
  <c r="D1818" i="10"/>
  <c r="K1817" i="10"/>
  <c r="D1817" i="10"/>
  <c r="K1816" i="10"/>
  <c r="D1816" i="10"/>
  <c r="K1815" i="10"/>
  <c r="D1815" i="10"/>
  <c r="K1814" i="10"/>
  <c r="D1814" i="10"/>
  <c r="K1813" i="10"/>
  <c r="D1813" i="10"/>
  <c r="K1812" i="10"/>
  <c r="D1812" i="10"/>
  <c r="K1811" i="10"/>
  <c r="D1811" i="10"/>
  <c r="K1810" i="10"/>
  <c r="D1810" i="10"/>
  <c r="K1809" i="10"/>
  <c r="D1809" i="10"/>
  <c r="K1808" i="10"/>
  <c r="D1808" i="10"/>
  <c r="K1807" i="10"/>
  <c r="D1807" i="10"/>
  <c r="K1806" i="10"/>
  <c r="D1806" i="10"/>
  <c r="K1805" i="10"/>
  <c r="D1805" i="10"/>
  <c r="K1804" i="10"/>
  <c r="D1804" i="10"/>
  <c r="K1803" i="10"/>
  <c r="D1803" i="10"/>
  <c r="K1802" i="10"/>
  <c r="D1802" i="10"/>
  <c r="K1801" i="10"/>
  <c r="D1801" i="10"/>
  <c r="K1800" i="10"/>
  <c r="D1800" i="10"/>
  <c r="K1799" i="10"/>
  <c r="D1799" i="10"/>
  <c r="K1798" i="10"/>
  <c r="D1798" i="10"/>
  <c r="K1797" i="10"/>
  <c r="D1797" i="10"/>
  <c r="K1796" i="10"/>
  <c r="D1796" i="10"/>
  <c r="K1795" i="10"/>
  <c r="D1795" i="10"/>
  <c r="K1794" i="10"/>
  <c r="D1794" i="10"/>
  <c r="K1793" i="10"/>
  <c r="D1793" i="10"/>
  <c r="K1792" i="10"/>
  <c r="D1792" i="10"/>
  <c r="K1791" i="10"/>
  <c r="D1791" i="10"/>
  <c r="K1790" i="10"/>
  <c r="D1790" i="10"/>
  <c r="K1789" i="10"/>
  <c r="D1789" i="10"/>
  <c r="K1788" i="10"/>
  <c r="D1788" i="10"/>
  <c r="K1787" i="10"/>
  <c r="D1787" i="10"/>
  <c r="K1786" i="10"/>
  <c r="D1786" i="10"/>
  <c r="K1785" i="10"/>
  <c r="D1785" i="10"/>
  <c r="K1784" i="10"/>
  <c r="D1784" i="10"/>
  <c r="K1783" i="10"/>
  <c r="D1783" i="10"/>
  <c r="K1782" i="10"/>
  <c r="D1782" i="10"/>
  <c r="K1781" i="10"/>
  <c r="D1781" i="10"/>
  <c r="K1780" i="10"/>
  <c r="D1780" i="10"/>
  <c r="K1779" i="10"/>
  <c r="D1779" i="10"/>
  <c r="K1778" i="10"/>
  <c r="D1778" i="10"/>
  <c r="K1777" i="10"/>
  <c r="D1777" i="10"/>
  <c r="K1776" i="10"/>
  <c r="D1776" i="10"/>
  <c r="K1775" i="10"/>
  <c r="D1775" i="10"/>
  <c r="K1774" i="10"/>
  <c r="D1774" i="10"/>
  <c r="K1773" i="10"/>
  <c r="D1773" i="10"/>
  <c r="K1772" i="10"/>
  <c r="D1772" i="10"/>
  <c r="K1771" i="10"/>
  <c r="D1771" i="10"/>
  <c r="K1770" i="10"/>
  <c r="D1770" i="10"/>
  <c r="K1769" i="10"/>
  <c r="D1769" i="10"/>
  <c r="K1768" i="10"/>
  <c r="D1768" i="10"/>
  <c r="K1767" i="10"/>
  <c r="D1767" i="10"/>
  <c r="K1766" i="10"/>
  <c r="D1766" i="10"/>
  <c r="K1765" i="10"/>
  <c r="D1765" i="10"/>
  <c r="K1764" i="10"/>
  <c r="D1764" i="10"/>
  <c r="K1763" i="10"/>
  <c r="D1763" i="10"/>
  <c r="K1762" i="10"/>
  <c r="D1762" i="10"/>
  <c r="K1761" i="10"/>
  <c r="D1761" i="10"/>
  <c r="K1760" i="10"/>
  <c r="D1760" i="10"/>
  <c r="K1759" i="10"/>
  <c r="D1759" i="10"/>
  <c r="K1758" i="10"/>
  <c r="D1758" i="10"/>
  <c r="K1757" i="10"/>
  <c r="D1757" i="10"/>
  <c r="K1756" i="10"/>
  <c r="D1756" i="10"/>
  <c r="K1755" i="10"/>
  <c r="D1755" i="10"/>
  <c r="K1754" i="10"/>
  <c r="D1754" i="10"/>
  <c r="K1753" i="10"/>
  <c r="D1753" i="10"/>
  <c r="K1752" i="10"/>
  <c r="D1752" i="10"/>
  <c r="K1751" i="10"/>
  <c r="D1751" i="10"/>
  <c r="K1750" i="10"/>
  <c r="D1750" i="10"/>
  <c r="K1749" i="10"/>
  <c r="D1749" i="10"/>
  <c r="K1748" i="10"/>
  <c r="D1748" i="10"/>
  <c r="K1747" i="10"/>
  <c r="D1747" i="10"/>
  <c r="K1746" i="10"/>
  <c r="D1746" i="10"/>
  <c r="K1745" i="10"/>
  <c r="D1745" i="10"/>
  <c r="K1744" i="10"/>
  <c r="D1744" i="10"/>
  <c r="K1743" i="10"/>
  <c r="D1743" i="10"/>
  <c r="K1742" i="10"/>
  <c r="D1742" i="10"/>
  <c r="K1741" i="10"/>
  <c r="D1741" i="10"/>
  <c r="K1740" i="10"/>
  <c r="D1740" i="10"/>
  <c r="K1739" i="10"/>
  <c r="D1739" i="10"/>
  <c r="K1738" i="10"/>
  <c r="D1738" i="10"/>
  <c r="K1737" i="10"/>
  <c r="D1737" i="10"/>
  <c r="K1736" i="10"/>
  <c r="D1736" i="10"/>
  <c r="K1735" i="10"/>
  <c r="D1735" i="10"/>
  <c r="K1734" i="10"/>
  <c r="D1734" i="10"/>
  <c r="K1733" i="10"/>
  <c r="D1733" i="10"/>
  <c r="K1732" i="10"/>
  <c r="D1732" i="10"/>
  <c r="K1731" i="10"/>
  <c r="D1731" i="10"/>
  <c r="K1730" i="10"/>
  <c r="D1730" i="10"/>
  <c r="K1729" i="10"/>
  <c r="D1729" i="10"/>
  <c r="K1728" i="10"/>
  <c r="D1728" i="10"/>
  <c r="K1727" i="10"/>
  <c r="D1727" i="10"/>
  <c r="K1726" i="10"/>
  <c r="D1726" i="10"/>
  <c r="K1725" i="10"/>
  <c r="D1725" i="10"/>
  <c r="K1724" i="10"/>
  <c r="D1724" i="10"/>
  <c r="K1723" i="10"/>
  <c r="D1723" i="10"/>
  <c r="K1722" i="10"/>
  <c r="D1722" i="10"/>
  <c r="K1721" i="10"/>
  <c r="D1721" i="10"/>
  <c r="K1720" i="10"/>
  <c r="D1720" i="10"/>
  <c r="K1719" i="10"/>
  <c r="D1719" i="10"/>
  <c r="K1718" i="10"/>
  <c r="D1718" i="10"/>
  <c r="K1717" i="10"/>
  <c r="D1717" i="10"/>
  <c r="K1716" i="10"/>
  <c r="D1716" i="10"/>
  <c r="K1715" i="10"/>
  <c r="D1715" i="10"/>
  <c r="K1714" i="10"/>
  <c r="D1714" i="10"/>
  <c r="K1713" i="10"/>
  <c r="D1713" i="10"/>
  <c r="K1712" i="10"/>
  <c r="D1712" i="10"/>
  <c r="K1711" i="10"/>
  <c r="D1711" i="10"/>
  <c r="K1710" i="10"/>
  <c r="D1710" i="10"/>
  <c r="K1709" i="10"/>
  <c r="D1709" i="10"/>
  <c r="K1708" i="10"/>
  <c r="D1708" i="10"/>
  <c r="K1707" i="10"/>
  <c r="D1707" i="10"/>
  <c r="K1706" i="10"/>
  <c r="D1706" i="10"/>
  <c r="K1705" i="10"/>
  <c r="D1705" i="10"/>
  <c r="K1704" i="10"/>
  <c r="D1704" i="10"/>
  <c r="K1703" i="10"/>
  <c r="D1703" i="10"/>
  <c r="K1702" i="10"/>
  <c r="D1702" i="10"/>
  <c r="K1701" i="10"/>
  <c r="D1701" i="10"/>
  <c r="K1700" i="10"/>
  <c r="D1700" i="10"/>
  <c r="K1699" i="10"/>
  <c r="D1699" i="10"/>
  <c r="K1698" i="10"/>
  <c r="D1698" i="10"/>
  <c r="K1697" i="10"/>
  <c r="D1697" i="10"/>
  <c r="K1696" i="10"/>
  <c r="D1696" i="10"/>
  <c r="K1695" i="10"/>
  <c r="D1695" i="10"/>
  <c r="K1694" i="10"/>
  <c r="D1694" i="10"/>
  <c r="K1693" i="10"/>
  <c r="D1693" i="10"/>
  <c r="K1692" i="10"/>
  <c r="D1692" i="10"/>
  <c r="K1691" i="10"/>
  <c r="D1691" i="10"/>
  <c r="K1690" i="10"/>
  <c r="D1690" i="10"/>
  <c r="K1689" i="10"/>
  <c r="D1689" i="10"/>
  <c r="K1688" i="10"/>
  <c r="D1688" i="10"/>
  <c r="K1687" i="10"/>
  <c r="D1687" i="10"/>
  <c r="K1686" i="10"/>
  <c r="D1686" i="10"/>
  <c r="K1685" i="10"/>
  <c r="D1685" i="10"/>
  <c r="K1684" i="10"/>
  <c r="D1684" i="10"/>
  <c r="K1683" i="10"/>
  <c r="D1683" i="10"/>
  <c r="K1682" i="10"/>
  <c r="D1682" i="10"/>
  <c r="K1681" i="10"/>
  <c r="D1681" i="10"/>
  <c r="K1680" i="10"/>
  <c r="D1680" i="10"/>
  <c r="K1679" i="10"/>
  <c r="D1679" i="10"/>
  <c r="K1678" i="10"/>
  <c r="D1678" i="10"/>
  <c r="K1677" i="10"/>
  <c r="D1677" i="10"/>
  <c r="K1676" i="10"/>
  <c r="D1676" i="10"/>
  <c r="K1675" i="10"/>
  <c r="D1675" i="10"/>
  <c r="K1674" i="10"/>
  <c r="D1674" i="10"/>
  <c r="K1673" i="10"/>
  <c r="D1673" i="10"/>
  <c r="K1672" i="10"/>
  <c r="D1672" i="10"/>
  <c r="K1671" i="10"/>
  <c r="D1671" i="10"/>
  <c r="K1670" i="10"/>
  <c r="D1670" i="10"/>
  <c r="K1669" i="10"/>
  <c r="D1669" i="10"/>
  <c r="K1668" i="10"/>
  <c r="D1668" i="10"/>
  <c r="K1667" i="10"/>
  <c r="D1667" i="10"/>
  <c r="K1666" i="10"/>
  <c r="D1666" i="10"/>
  <c r="K1665" i="10"/>
  <c r="D1665" i="10"/>
  <c r="K1664" i="10"/>
  <c r="D1664" i="10"/>
  <c r="K1663" i="10"/>
  <c r="D1663" i="10"/>
  <c r="K1662" i="10"/>
  <c r="D1662" i="10"/>
  <c r="K1661" i="10"/>
  <c r="D1661" i="10"/>
  <c r="K1660" i="10"/>
  <c r="D1660" i="10"/>
  <c r="K1659" i="10"/>
  <c r="D1659" i="10"/>
  <c r="K1658" i="10"/>
  <c r="D1658" i="10"/>
  <c r="K1657" i="10"/>
  <c r="D1657" i="10"/>
  <c r="K1656" i="10"/>
  <c r="D1656" i="10"/>
  <c r="K1655" i="10"/>
  <c r="D1655" i="10"/>
  <c r="K1654" i="10"/>
  <c r="D1654" i="10"/>
  <c r="K1653" i="10"/>
  <c r="D1653" i="10"/>
  <c r="K1652" i="10"/>
  <c r="D1652" i="10"/>
  <c r="K1651" i="10"/>
  <c r="D1651" i="10"/>
  <c r="K1650" i="10"/>
  <c r="D1650" i="10"/>
  <c r="K1649" i="10"/>
  <c r="D1649" i="10"/>
  <c r="K1648" i="10"/>
  <c r="D1648" i="10"/>
  <c r="K1647" i="10"/>
  <c r="D1647" i="10"/>
  <c r="K1646" i="10"/>
  <c r="D1646" i="10"/>
  <c r="K1645" i="10"/>
  <c r="D1645" i="10"/>
  <c r="K1644" i="10"/>
  <c r="D1644" i="10"/>
  <c r="K1643" i="10"/>
  <c r="D1643" i="10"/>
  <c r="K1642" i="10"/>
  <c r="D1642" i="10"/>
  <c r="K1641" i="10"/>
  <c r="D1641" i="10"/>
  <c r="K1640" i="10"/>
  <c r="D1640" i="10"/>
  <c r="K1639" i="10"/>
  <c r="D1639" i="10"/>
  <c r="K1638" i="10"/>
  <c r="D1638" i="10"/>
  <c r="K1637" i="10"/>
  <c r="D1637" i="10"/>
  <c r="K1636" i="10"/>
  <c r="D1636" i="10"/>
  <c r="K1635" i="10"/>
  <c r="D1635" i="10"/>
  <c r="K1634" i="10"/>
  <c r="D1634" i="10"/>
  <c r="K1633" i="10"/>
  <c r="D1633" i="10"/>
  <c r="K1632" i="10"/>
  <c r="D1632" i="10"/>
  <c r="K1631" i="10"/>
  <c r="D1631" i="10"/>
  <c r="K1630" i="10"/>
  <c r="D1630" i="10"/>
  <c r="K1629" i="10"/>
  <c r="D1629" i="10"/>
  <c r="K1628" i="10"/>
  <c r="D1628" i="10"/>
  <c r="K1627" i="10"/>
  <c r="D1627" i="10"/>
  <c r="K1626" i="10"/>
  <c r="D1626" i="10"/>
  <c r="K1625" i="10"/>
  <c r="D1625" i="10"/>
  <c r="K1624" i="10"/>
  <c r="D1624" i="10"/>
  <c r="K1623" i="10"/>
  <c r="D1623" i="10"/>
  <c r="K1622" i="10"/>
  <c r="D1622" i="10"/>
  <c r="K1621" i="10"/>
  <c r="D1621" i="10"/>
  <c r="K1620" i="10"/>
  <c r="D1620" i="10"/>
  <c r="K1619" i="10"/>
  <c r="D1619" i="10"/>
  <c r="K1618" i="10"/>
  <c r="D1618" i="10"/>
  <c r="K1617" i="10"/>
  <c r="D1617" i="10"/>
  <c r="K1616" i="10"/>
  <c r="D1616" i="10"/>
  <c r="K1615" i="10"/>
  <c r="D1615" i="10"/>
  <c r="K1614" i="10"/>
  <c r="D1614" i="10"/>
  <c r="K1613" i="10"/>
  <c r="D1613" i="10"/>
  <c r="K1612" i="10"/>
  <c r="D1612" i="10"/>
  <c r="K1611" i="10"/>
  <c r="D1611" i="10"/>
  <c r="K1610" i="10"/>
  <c r="D1610" i="10"/>
  <c r="K1609" i="10"/>
  <c r="D1609" i="10"/>
  <c r="K1608" i="10"/>
  <c r="D1608" i="10"/>
  <c r="K1607" i="10"/>
  <c r="D1607" i="10"/>
  <c r="K1606" i="10"/>
  <c r="D1606" i="10"/>
  <c r="K1605" i="10"/>
  <c r="D1605" i="10"/>
  <c r="K1604" i="10"/>
  <c r="D1604" i="10"/>
  <c r="K1603" i="10"/>
  <c r="D1603" i="10"/>
  <c r="K1602" i="10"/>
  <c r="D1602" i="10"/>
  <c r="K1601" i="10"/>
  <c r="D1601" i="10"/>
  <c r="K1600" i="10"/>
  <c r="D1600" i="10"/>
  <c r="K1599" i="10"/>
  <c r="D1599" i="10"/>
  <c r="K1598" i="10"/>
  <c r="D1598" i="10"/>
  <c r="K1597" i="10"/>
  <c r="D1597" i="10"/>
  <c r="K1596" i="10"/>
  <c r="D1596" i="10"/>
  <c r="K1595" i="10"/>
  <c r="D1595" i="10"/>
  <c r="K1594" i="10"/>
  <c r="D1594" i="10"/>
  <c r="K1593" i="10"/>
  <c r="D1593" i="10"/>
  <c r="K1592" i="10"/>
  <c r="D1592" i="10"/>
  <c r="K1591" i="10"/>
  <c r="D1591" i="10"/>
  <c r="K1590" i="10"/>
  <c r="D1590" i="10"/>
  <c r="K1589" i="10"/>
  <c r="D1589" i="10"/>
  <c r="K1588" i="10"/>
  <c r="D1588" i="10"/>
  <c r="K1587" i="10"/>
  <c r="D1587" i="10"/>
  <c r="K1586" i="10"/>
  <c r="D1586" i="10"/>
  <c r="K1585" i="10"/>
  <c r="D1585" i="10"/>
  <c r="K1584" i="10"/>
  <c r="D1584" i="10"/>
  <c r="K1583" i="10"/>
  <c r="D1583" i="10"/>
  <c r="K1582" i="10"/>
  <c r="D1582" i="10"/>
  <c r="K1581" i="10"/>
  <c r="D1581" i="10"/>
  <c r="K1580" i="10"/>
  <c r="D1580" i="10"/>
  <c r="K1579" i="10"/>
  <c r="D1579" i="10"/>
  <c r="K1578" i="10"/>
  <c r="D1578" i="10"/>
  <c r="K1577" i="10"/>
  <c r="D1577" i="10"/>
  <c r="K1576" i="10"/>
  <c r="D1576" i="10"/>
  <c r="K1575" i="10"/>
  <c r="D1575" i="10"/>
  <c r="K1574" i="10"/>
  <c r="D1574" i="10"/>
  <c r="K1573" i="10"/>
  <c r="D1573" i="10"/>
  <c r="K1572" i="10"/>
  <c r="D1572" i="10"/>
  <c r="K1571" i="10"/>
  <c r="D1571" i="10"/>
  <c r="K1570" i="10"/>
  <c r="D1570" i="10"/>
  <c r="K1569" i="10"/>
  <c r="D1569" i="10"/>
  <c r="K1568" i="10"/>
  <c r="D1568" i="10"/>
  <c r="K1567" i="10"/>
  <c r="D1567" i="10"/>
  <c r="K1566" i="10"/>
  <c r="D1566" i="10"/>
  <c r="K1565" i="10"/>
  <c r="D1565" i="10"/>
  <c r="K1564" i="10"/>
  <c r="D1564" i="10"/>
  <c r="K1563" i="10"/>
  <c r="D1563" i="10"/>
  <c r="K1562" i="10"/>
  <c r="D1562" i="10"/>
  <c r="K1561" i="10"/>
  <c r="D1561" i="10"/>
  <c r="K1560" i="10"/>
  <c r="D1560" i="10"/>
  <c r="K1559" i="10"/>
  <c r="D1559" i="10"/>
  <c r="K1558" i="10"/>
  <c r="D1558" i="10"/>
  <c r="K1557" i="10"/>
  <c r="D1557" i="10"/>
  <c r="K1556" i="10"/>
  <c r="D1556" i="10"/>
  <c r="K1555" i="10"/>
  <c r="D1555" i="10"/>
  <c r="K1554" i="10"/>
  <c r="D1554" i="10"/>
  <c r="K1553" i="10"/>
  <c r="D1553" i="10"/>
  <c r="K1552" i="10"/>
  <c r="D1552" i="10"/>
  <c r="K1551" i="10"/>
  <c r="D1551" i="10"/>
  <c r="K1550" i="10"/>
  <c r="D1550" i="10"/>
  <c r="K1549" i="10"/>
  <c r="D1549" i="10"/>
  <c r="K1548" i="10"/>
  <c r="D1548" i="10"/>
  <c r="K1547" i="10"/>
  <c r="D1547" i="10"/>
  <c r="K1546" i="10"/>
  <c r="D1546" i="10"/>
  <c r="K1545" i="10"/>
  <c r="D1545" i="10"/>
  <c r="K1544" i="10"/>
  <c r="D1544" i="10"/>
  <c r="K1543" i="10"/>
  <c r="D1543" i="10"/>
  <c r="K1542" i="10"/>
  <c r="D1542" i="10"/>
  <c r="K1541" i="10"/>
  <c r="D1541" i="10"/>
  <c r="K1540" i="10"/>
  <c r="D1540" i="10"/>
  <c r="K1539" i="10"/>
  <c r="D1539" i="10"/>
  <c r="K1538" i="10"/>
  <c r="D1538" i="10"/>
  <c r="K1537" i="10"/>
  <c r="D1537" i="10"/>
  <c r="K1536" i="10"/>
  <c r="D1536" i="10"/>
  <c r="K1535" i="10"/>
  <c r="D1535" i="10"/>
  <c r="K1534" i="10"/>
  <c r="D1534" i="10"/>
  <c r="K1533" i="10"/>
  <c r="D1533" i="10"/>
  <c r="K1532" i="10"/>
  <c r="D1532" i="10"/>
  <c r="K1531" i="10"/>
  <c r="D1531" i="10"/>
  <c r="K1530" i="10"/>
  <c r="D1530" i="10"/>
  <c r="K1529" i="10"/>
  <c r="D1529" i="10"/>
  <c r="K1528" i="10"/>
  <c r="D1528" i="10"/>
  <c r="K1527" i="10"/>
  <c r="D1527" i="10"/>
  <c r="K1526" i="10"/>
  <c r="D1526" i="10"/>
  <c r="K1525" i="10"/>
  <c r="D1525" i="10"/>
  <c r="K1524" i="10"/>
  <c r="D1524" i="10"/>
  <c r="K1523" i="10"/>
  <c r="D1523" i="10"/>
  <c r="K1522" i="10"/>
  <c r="D1522" i="10"/>
  <c r="K1521" i="10"/>
  <c r="D1521" i="10"/>
  <c r="K1520" i="10"/>
  <c r="D1520" i="10"/>
  <c r="K1519" i="10"/>
  <c r="D1519" i="10"/>
  <c r="K1518" i="10"/>
  <c r="D1518" i="10"/>
  <c r="K1517" i="10"/>
  <c r="D1517" i="10"/>
  <c r="K1516" i="10"/>
  <c r="D1516" i="10"/>
  <c r="K1515" i="10"/>
  <c r="D1515" i="10"/>
  <c r="K1514" i="10"/>
  <c r="D1514" i="10"/>
  <c r="K1513" i="10"/>
  <c r="D1513" i="10"/>
  <c r="K1512" i="10"/>
  <c r="D1512" i="10"/>
  <c r="K1511" i="10"/>
  <c r="D1511" i="10"/>
  <c r="K1510" i="10"/>
  <c r="D1510" i="10"/>
  <c r="K1509" i="10"/>
  <c r="D1509" i="10"/>
  <c r="K1508" i="10"/>
  <c r="D1508" i="10"/>
  <c r="K1507" i="10"/>
  <c r="D1507" i="10"/>
  <c r="K1506" i="10"/>
  <c r="D1506" i="10"/>
  <c r="K1505" i="10"/>
  <c r="D1505" i="10"/>
  <c r="K1504" i="10"/>
  <c r="D1504" i="10"/>
  <c r="K1503" i="10"/>
  <c r="D1503" i="10"/>
  <c r="K1502" i="10"/>
  <c r="D1502" i="10"/>
  <c r="K1501" i="10"/>
  <c r="D1501" i="10"/>
  <c r="K1500" i="10"/>
  <c r="D1500" i="10"/>
  <c r="K1499" i="10"/>
  <c r="D1499" i="10"/>
  <c r="K1498" i="10"/>
  <c r="D1498" i="10"/>
  <c r="K1497" i="10"/>
  <c r="D1497" i="10"/>
  <c r="K1496" i="10"/>
  <c r="D1496" i="10"/>
  <c r="K1495" i="10"/>
  <c r="D1495" i="10"/>
  <c r="K1494" i="10"/>
  <c r="D1494" i="10"/>
  <c r="K1493" i="10"/>
  <c r="D1493" i="10"/>
  <c r="K1492" i="10"/>
  <c r="D1492" i="10"/>
  <c r="K1491" i="10"/>
  <c r="D1491" i="10"/>
  <c r="K1490" i="10"/>
  <c r="D1490" i="10"/>
  <c r="K1489" i="10"/>
  <c r="D1489" i="10"/>
  <c r="K1488" i="10"/>
  <c r="D1488" i="10"/>
  <c r="K1487" i="10"/>
  <c r="D1487" i="10"/>
  <c r="K1486" i="10"/>
  <c r="D1486" i="10"/>
  <c r="K1485" i="10"/>
  <c r="D1485" i="10"/>
  <c r="K1484" i="10"/>
  <c r="D1484" i="10"/>
  <c r="K1483" i="10"/>
  <c r="D1483" i="10"/>
  <c r="K1482" i="10"/>
  <c r="D1482" i="10"/>
  <c r="K1481" i="10"/>
  <c r="D1481" i="10"/>
  <c r="K1480" i="10"/>
  <c r="D1480" i="10"/>
  <c r="K1479" i="10"/>
  <c r="D1479" i="10"/>
  <c r="K1478" i="10"/>
  <c r="D1478" i="10"/>
  <c r="K1477" i="10"/>
  <c r="D1477" i="10"/>
  <c r="K1476" i="10"/>
  <c r="D1476" i="10"/>
  <c r="K1475" i="10"/>
  <c r="D1475" i="10"/>
  <c r="K1474" i="10"/>
  <c r="D1474" i="10"/>
  <c r="K1473" i="10"/>
  <c r="D1473" i="10"/>
  <c r="K1472" i="10"/>
  <c r="D1472" i="10"/>
  <c r="K1471" i="10"/>
  <c r="D1471" i="10"/>
  <c r="K1470" i="10"/>
  <c r="D1470" i="10"/>
  <c r="K1469" i="10"/>
  <c r="D1469" i="10"/>
  <c r="K1468" i="10"/>
  <c r="D1468" i="10"/>
  <c r="K1467" i="10"/>
  <c r="D1467" i="10"/>
  <c r="K1466" i="10"/>
  <c r="D1466" i="10"/>
  <c r="K1465" i="10"/>
  <c r="D1465" i="10"/>
  <c r="K1464" i="10"/>
  <c r="D1464" i="10"/>
  <c r="K1463" i="10"/>
  <c r="D1463" i="10"/>
  <c r="K1462" i="10"/>
  <c r="D1462" i="10"/>
  <c r="K1461" i="10"/>
  <c r="D1461" i="10"/>
  <c r="K1460" i="10"/>
  <c r="D1460" i="10"/>
  <c r="K1459" i="10"/>
  <c r="D1459" i="10"/>
  <c r="K1458" i="10"/>
  <c r="D1458" i="10"/>
  <c r="K1457" i="10"/>
  <c r="D1457" i="10"/>
  <c r="K1456" i="10"/>
  <c r="D1456" i="10"/>
  <c r="K1455" i="10"/>
  <c r="D1455" i="10"/>
  <c r="K1454" i="10"/>
  <c r="D1454" i="10"/>
  <c r="K1453" i="10"/>
  <c r="D1453" i="10"/>
  <c r="K1452" i="10"/>
  <c r="D1452" i="10"/>
  <c r="K1451" i="10"/>
  <c r="D1451" i="10"/>
  <c r="K1450" i="10"/>
  <c r="D1450" i="10"/>
  <c r="K1449" i="10"/>
  <c r="D1449" i="10"/>
  <c r="K1448" i="10"/>
  <c r="D1448" i="10"/>
  <c r="K1447" i="10"/>
  <c r="D1447" i="10"/>
  <c r="K1446" i="10"/>
  <c r="D1446" i="10"/>
  <c r="K1445" i="10"/>
  <c r="D1445" i="10"/>
  <c r="K1444" i="10"/>
  <c r="D1444" i="10"/>
  <c r="K1443" i="10"/>
  <c r="D1443" i="10"/>
  <c r="K1442" i="10"/>
  <c r="D1442" i="10"/>
  <c r="K1441" i="10"/>
  <c r="D1441" i="10"/>
  <c r="K1440" i="10"/>
  <c r="D1440" i="10"/>
  <c r="K1439" i="10"/>
  <c r="D1439" i="10"/>
  <c r="K1438" i="10"/>
  <c r="D1438" i="10"/>
  <c r="K1437" i="10"/>
  <c r="D1437" i="10"/>
  <c r="K1436" i="10"/>
  <c r="D1436" i="10"/>
  <c r="K1435" i="10"/>
  <c r="D1435" i="10"/>
  <c r="K1434" i="10"/>
  <c r="D1434" i="10"/>
  <c r="K1433" i="10"/>
  <c r="D1433" i="10"/>
  <c r="K1432" i="10"/>
  <c r="D1432" i="10"/>
  <c r="K1431" i="10"/>
  <c r="D1431" i="10"/>
  <c r="K1430" i="10"/>
  <c r="D1430" i="10"/>
  <c r="K1429" i="10"/>
  <c r="D1429" i="10"/>
  <c r="K1428" i="10"/>
  <c r="D1428" i="10"/>
  <c r="K1427" i="10"/>
  <c r="D1427" i="10"/>
  <c r="K1426" i="10"/>
  <c r="D1426" i="10"/>
  <c r="K1425" i="10"/>
  <c r="D1425" i="10"/>
  <c r="K1424" i="10"/>
  <c r="D1424" i="10"/>
  <c r="K1423" i="10"/>
  <c r="D1423" i="10"/>
  <c r="K1422" i="10"/>
  <c r="D1422" i="10"/>
  <c r="K1421" i="10"/>
  <c r="D1421" i="10"/>
  <c r="K1420" i="10"/>
  <c r="D1420" i="10"/>
  <c r="K1419" i="10"/>
  <c r="D1419" i="10"/>
  <c r="K1418" i="10"/>
  <c r="D1418" i="10"/>
  <c r="K1417" i="10"/>
  <c r="D1417" i="10"/>
  <c r="K1416" i="10"/>
  <c r="D1416" i="10"/>
  <c r="K1415" i="10"/>
  <c r="D1415" i="10"/>
  <c r="K1414" i="10"/>
  <c r="D1414" i="10"/>
  <c r="K1413" i="10"/>
  <c r="D1413" i="10"/>
  <c r="K1412" i="10"/>
  <c r="D1412" i="10"/>
  <c r="K1411" i="10"/>
  <c r="D1411" i="10"/>
  <c r="K1410" i="10"/>
  <c r="D1410" i="10"/>
  <c r="K1409" i="10"/>
  <c r="D1409" i="10"/>
  <c r="K1408" i="10"/>
  <c r="D1408" i="10"/>
  <c r="K1407" i="10"/>
  <c r="D1407" i="10"/>
  <c r="K1406" i="10"/>
  <c r="D1406" i="10"/>
  <c r="K1405" i="10"/>
  <c r="D1405" i="10"/>
  <c r="K1404" i="10"/>
  <c r="D1404" i="10"/>
  <c r="K1403" i="10"/>
  <c r="D1403" i="10"/>
  <c r="K1402" i="10"/>
  <c r="D1402" i="10"/>
  <c r="K1401" i="10"/>
  <c r="D1401" i="10"/>
  <c r="K1400" i="10"/>
  <c r="D1400" i="10"/>
  <c r="K1399" i="10"/>
  <c r="D1399" i="10"/>
  <c r="K1398" i="10"/>
  <c r="D1398" i="10"/>
  <c r="K1397" i="10"/>
  <c r="D1397" i="10"/>
  <c r="K1396" i="10"/>
  <c r="D1396" i="10"/>
  <c r="K1395" i="10"/>
  <c r="D1395" i="10"/>
  <c r="K1394" i="10"/>
  <c r="D1394" i="10"/>
  <c r="K1393" i="10"/>
  <c r="D1393" i="10"/>
  <c r="K1392" i="10"/>
  <c r="D1392" i="10"/>
  <c r="K1391" i="10"/>
  <c r="D1391" i="10"/>
  <c r="K1390" i="10"/>
  <c r="D1390" i="10"/>
  <c r="K1389" i="10"/>
  <c r="D1389" i="10"/>
  <c r="K1388" i="10"/>
  <c r="D1388" i="10"/>
  <c r="K1387" i="10"/>
  <c r="D1387" i="10"/>
  <c r="K1386" i="10"/>
  <c r="D1386" i="10"/>
  <c r="K1385" i="10"/>
  <c r="D1385" i="10"/>
  <c r="K1384" i="10"/>
  <c r="D1384" i="10"/>
  <c r="K1383" i="10"/>
  <c r="D1383" i="10"/>
  <c r="K1382" i="10"/>
  <c r="D1382" i="10"/>
  <c r="K1381" i="10"/>
  <c r="D1381" i="10"/>
  <c r="K1380" i="10"/>
  <c r="D1380" i="10"/>
  <c r="K1379" i="10"/>
  <c r="D1379" i="10"/>
  <c r="K1378" i="10"/>
  <c r="D1378" i="10"/>
  <c r="K1377" i="10"/>
  <c r="D1377" i="10"/>
  <c r="K1376" i="10"/>
  <c r="D1376" i="10"/>
  <c r="K1375" i="10"/>
  <c r="D1375" i="10"/>
  <c r="K1374" i="10"/>
  <c r="D1374" i="10"/>
  <c r="K1373" i="10"/>
  <c r="D1373" i="10"/>
  <c r="K1372" i="10"/>
  <c r="D1372" i="10"/>
  <c r="K1371" i="10"/>
  <c r="D1371" i="10"/>
  <c r="K1370" i="10"/>
  <c r="D1370" i="10"/>
  <c r="K1369" i="10"/>
  <c r="D1369" i="10"/>
  <c r="K1368" i="10"/>
  <c r="D1368" i="10"/>
  <c r="K1367" i="10"/>
  <c r="D1367" i="10"/>
  <c r="K1366" i="10"/>
  <c r="D1366" i="10"/>
  <c r="K1365" i="10"/>
  <c r="D1365" i="10"/>
  <c r="K1364" i="10"/>
  <c r="D1364" i="10"/>
  <c r="K1363" i="10"/>
  <c r="D1363" i="10"/>
  <c r="K1362" i="10"/>
  <c r="D1362" i="10"/>
  <c r="K1361" i="10"/>
  <c r="D1361" i="10"/>
  <c r="K1360" i="10"/>
  <c r="D1360" i="10"/>
  <c r="K1359" i="10"/>
  <c r="D1359" i="10"/>
  <c r="K1358" i="10"/>
  <c r="D1358" i="10"/>
  <c r="K1357" i="10"/>
  <c r="D1357" i="10"/>
  <c r="K1356" i="10"/>
  <c r="D1356" i="10"/>
  <c r="K1355" i="10"/>
  <c r="D1355" i="10"/>
  <c r="K1354" i="10"/>
  <c r="D1354" i="10"/>
  <c r="K1353" i="10"/>
  <c r="D1353" i="10"/>
  <c r="K1352" i="10"/>
  <c r="D1352" i="10"/>
  <c r="K1351" i="10"/>
  <c r="D1351" i="10"/>
  <c r="K1350" i="10"/>
  <c r="D1350" i="10"/>
  <c r="K1349" i="10"/>
  <c r="D1349" i="10"/>
  <c r="K1348" i="10"/>
  <c r="D1348" i="10"/>
  <c r="K1347" i="10"/>
  <c r="D1347" i="10"/>
  <c r="K1346" i="10"/>
  <c r="D1346" i="10"/>
  <c r="K1345" i="10"/>
  <c r="D1345" i="10"/>
  <c r="K1344" i="10"/>
  <c r="D1344" i="10"/>
  <c r="K1343" i="10"/>
  <c r="D1343" i="10"/>
  <c r="K1342" i="10"/>
  <c r="D1342" i="10"/>
  <c r="K1341" i="10"/>
  <c r="D1341" i="10"/>
  <c r="K1340" i="10"/>
  <c r="D1340" i="10"/>
  <c r="K1339" i="10"/>
  <c r="D1339" i="10"/>
  <c r="K1338" i="10"/>
  <c r="D1338" i="10"/>
  <c r="K1337" i="10"/>
  <c r="D1337" i="10"/>
  <c r="K1336" i="10"/>
  <c r="D1336" i="10"/>
  <c r="K1335" i="10"/>
  <c r="D1335" i="10"/>
  <c r="K1334" i="10"/>
  <c r="D1334" i="10"/>
  <c r="K1333" i="10"/>
  <c r="D1333" i="10"/>
  <c r="K1332" i="10"/>
  <c r="D1332" i="10"/>
  <c r="K1331" i="10"/>
  <c r="D1331" i="10"/>
  <c r="K1330" i="10"/>
  <c r="D1330" i="10"/>
  <c r="K1329" i="10"/>
  <c r="D1329" i="10"/>
  <c r="K1328" i="10"/>
  <c r="D1328" i="10"/>
  <c r="K1327" i="10"/>
  <c r="D1327" i="10"/>
  <c r="K1326" i="10"/>
  <c r="D1326" i="10"/>
  <c r="K1325" i="10"/>
  <c r="D1325" i="10"/>
  <c r="K1324" i="10"/>
  <c r="D1324" i="10"/>
  <c r="K1323" i="10"/>
  <c r="D1323" i="10"/>
  <c r="K1322" i="10"/>
  <c r="D1322" i="10"/>
  <c r="K1321" i="10"/>
  <c r="D1321" i="10"/>
  <c r="K1320" i="10"/>
  <c r="D1320" i="10"/>
  <c r="K1319" i="10"/>
  <c r="D1319" i="10"/>
  <c r="K1318" i="10"/>
  <c r="D1318" i="10"/>
  <c r="K1317" i="10"/>
  <c r="D1317" i="10"/>
  <c r="K1316" i="10"/>
  <c r="D1316" i="10"/>
  <c r="K1315" i="10"/>
  <c r="D1315" i="10"/>
  <c r="K1314" i="10"/>
  <c r="D1314" i="10"/>
  <c r="K1313" i="10"/>
  <c r="D1313" i="10"/>
  <c r="K1312" i="10"/>
  <c r="D1312" i="10"/>
  <c r="K1311" i="10"/>
  <c r="D1311" i="10"/>
  <c r="K1310" i="10"/>
  <c r="D1310" i="10"/>
  <c r="K1309" i="10"/>
  <c r="D1309" i="10"/>
  <c r="K1308" i="10"/>
  <c r="D1308" i="10"/>
  <c r="K1307" i="10"/>
  <c r="D1307" i="10"/>
  <c r="K1306" i="10"/>
  <c r="D1306" i="10"/>
  <c r="K1305" i="10"/>
  <c r="D1305" i="10"/>
  <c r="K1304" i="10"/>
  <c r="D1304" i="10"/>
  <c r="K1303" i="10"/>
  <c r="D1303" i="10"/>
  <c r="K1302" i="10"/>
  <c r="D1302" i="10"/>
  <c r="K1301" i="10"/>
  <c r="D1301" i="10"/>
  <c r="K1300" i="10"/>
  <c r="D1300" i="10"/>
  <c r="K1299" i="10"/>
  <c r="D1299" i="10"/>
  <c r="K1298" i="10"/>
  <c r="D1298" i="10"/>
  <c r="K1297" i="10"/>
  <c r="D1297" i="10"/>
  <c r="K1296" i="10"/>
  <c r="D1296" i="10"/>
  <c r="K1295" i="10"/>
  <c r="D1295" i="10"/>
  <c r="K1294" i="10"/>
  <c r="D1294" i="10"/>
  <c r="K1293" i="10"/>
  <c r="D1293" i="10"/>
  <c r="K1292" i="10"/>
  <c r="D1292" i="10"/>
  <c r="K1291" i="10"/>
  <c r="D1291" i="10"/>
  <c r="K1290" i="10"/>
  <c r="D1290" i="10"/>
  <c r="K1289" i="10"/>
  <c r="D1289" i="10"/>
  <c r="K1288" i="10"/>
  <c r="D1288" i="10"/>
  <c r="K1287" i="10"/>
  <c r="D1287" i="10"/>
  <c r="K1286" i="10"/>
  <c r="D1286" i="10"/>
  <c r="K1285" i="10"/>
  <c r="D1285" i="10"/>
  <c r="K1284" i="10"/>
  <c r="D1284" i="10"/>
  <c r="K1283" i="10"/>
  <c r="D1283" i="10"/>
  <c r="K1282" i="10"/>
  <c r="D1282" i="10"/>
  <c r="K1281" i="10"/>
  <c r="D1281" i="10"/>
  <c r="K1280" i="10"/>
  <c r="D1280" i="10"/>
  <c r="K1279" i="10"/>
  <c r="D1279" i="10"/>
  <c r="K1278" i="10"/>
  <c r="D1278" i="10"/>
  <c r="K1277" i="10"/>
  <c r="D1277" i="10"/>
  <c r="K1276" i="10"/>
  <c r="D1276" i="10"/>
  <c r="K1275" i="10"/>
  <c r="D1275" i="10"/>
  <c r="K1274" i="10"/>
  <c r="D1274" i="10"/>
  <c r="K1273" i="10"/>
  <c r="D1273" i="10"/>
  <c r="K1272" i="10"/>
  <c r="D1272" i="10"/>
  <c r="K1271" i="10"/>
  <c r="D1271" i="10"/>
  <c r="K1270" i="10"/>
  <c r="D1270" i="10"/>
  <c r="K1269" i="10"/>
  <c r="D1269" i="10"/>
  <c r="K1268" i="10"/>
  <c r="D1268" i="10"/>
  <c r="K1267" i="10"/>
  <c r="D1267" i="10"/>
  <c r="K1266" i="10"/>
  <c r="D1266" i="10"/>
  <c r="K1265" i="10"/>
  <c r="D1265" i="10"/>
  <c r="K1264" i="10"/>
  <c r="D1264" i="10"/>
  <c r="K1263" i="10"/>
  <c r="D1263" i="10"/>
  <c r="K1262" i="10"/>
  <c r="D1262" i="10"/>
  <c r="K1261" i="10"/>
  <c r="D1261" i="10"/>
  <c r="K1260" i="10"/>
  <c r="D1260" i="10"/>
  <c r="K1259" i="10"/>
  <c r="D1259" i="10"/>
  <c r="K1258" i="10"/>
  <c r="D1258" i="10"/>
  <c r="K1257" i="10"/>
  <c r="D1257" i="10"/>
  <c r="K1256" i="10"/>
  <c r="D1256" i="10"/>
  <c r="K1255" i="10"/>
  <c r="D1255" i="10"/>
  <c r="K1254" i="10"/>
  <c r="D1254" i="10"/>
  <c r="K1253" i="10"/>
  <c r="D1253" i="10"/>
  <c r="K1252" i="10"/>
  <c r="D1252" i="10"/>
  <c r="K1251" i="10"/>
  <c r="D1251" i="10"/>
  <c r="K1250" i="10"/>
  <c r="D1250" i="10"/>
  <c r="K1249" i="10"/>
  <c r="D1249" i="10"/>
  <c r="K1248" i="10"/>
  <c r="D1248" i="10"/>
  <c r="K1247" i="10"/>
  <c r="D1247" i="10"/>
  <c r="K1246" i="10"/>
  <c r="D1246" i="10"/>
  <c r="K1245" i="10"/>
  <c r="D1245" i="10"/>
  <c r="K1244" i="10"/>
  <c r="D1244" i="10"/>
  <c r="K1243" i="10"/>
  <c r="D1243" i="10"/>
  <c r="K1242" i="10"/>
  <c r="D1242" i="10"/>
  <c r="K1241" i="10"/>
  <c r="D1241" i="10"/>
  <c r="K1240" i="10"/>
  <c r="D1240" i="10"/>
  <c r="K1239" i="10"/>
  <c r="D1239" i="10"/>
  <c r="K1238" i="10"/>
  <c r="D1238" i="10"/>
  <c r="K1237" i="10"/>
  <c r="D1237" i="10"/>
  <c r="K1236" i="10"/>
  <c r="D1236" i="10"/>
  <c r="K1235" i="10"/>
  <c r="D1235" i="10"/>
  <c r="K1234" i="10"/>
  <c r="D1234" i="10"/>
  <c r="K1233" i="10"/>
  <c r="D1233" i="10"/>
  <c r="K1232" i="10"/>
  <c r="D1232" i="10"/>
  <c r="K1231" i="10"/>
  <c r="D1231" i="10"/>
  <c r="K1230" i="10"/>
  <c r="D1230" i="10"/>
  <c r="K1229" i="10"/>
  <c r="D1229" i="10"/>
  <c r="K1228" i="10"/>
  <c r="D1228" i="10"/>
  <c r="K1227" i="10"/>
  <c r="D1227" i="10"/>
  <c r="K1226" i="10"/>
  <c r="D1226" i="10"/>
  <c r="K1225" i="10"/>
  <c r="D1225" i="10"/>
  <c r="K1224" i="10"/>
  <c r="D1224" i="10"/>
  <c r="K1223" i="10"/>
  <c r="D1223" i="10"/>
  <c r="K1222" i="10"/>
  <c r="D1222" i="10"/>
  <c r="K1221" i="10"/>
  <c r="D1221" i="10"/>
  <c r="K1220" i="10"/>
  <c r="D1220" i="10"/>
  <c r="K1219" i="10"/>
  <c r="D1219" i="10"/>
  <c r="K1218" i="10"/>
  <c r="D1218" i="10"/>
  <c r="K1217" i="10"/>
  <c r="D1217" i="10"/>
  <c r="K1216" i="10"/>
  <c r="D1216" i="10"/>
  <c r="K1215" i="10"/>
  <c r="D1215" i="10"/>
  <c r="K1214" i="10"/>
  <c r="D1214" i="10"/>
  <c r="K1213" i="10"/>
  <c r="D1213" i="10"/>
  <c r="K1212" i="10"/>
  <c r="D1212" i="10"/>
  <c r="K1211" i="10"/>
  <c r="D1211" i="10"/>
  <c r="K1210" i="10"/>
  <c r="D1210" i="10"/>
  <c r="K1209" i="10"/>
  <c r="D1209" i="10"/>
  <c r="K1208" i="10"/>
  <c r="D1208" i="10"/>
  <c r="K1207" i="10"/>
  <c r="D1207" i="10"/>
  <c r="K1206" i="10"/>
  <c r="D1206" i="10"/>
  <c r="K1205" i="10"/>
  <c r="D1205" i="10"/>
  <c r="K1204" i="10"/>
  <c r="D1204" i="10"/>
  <c r="K1203" i="10"/>
  <c r="D1203" i="10"/>
  <c r="K1202" i="10"/>
  <c r="D1202" i="10"/>
  <c r="K1201" i="10"/>
  <c r="D1201" i="10"/>
  <c r="K1200" i="10"/>
  <c r="D1200" i="10"/>
  <c r="K1199" i="10"/>
  <c r="D1199" i="10"/>
  <c r="K1198" i="10"/>
  <c r="D1198" i="10"/>
  <c r="K1197" i="10"/>
  <c r="D1197" i="10"/>
  <c r="K1196" i="10"/>
  <c r="D1196" i="10"/>
  <c r="K1195" i="10"/>
  <c r="D1195" i="10"/>
  <c r="K1194" i="10"/>
  <c r="D1194" i="10"/>
  <c r="K1193" i="10"/>
  <c r="D1193" i="10"/>
  <c r="K1192" i="10"/>
  <c r="D1192" i="10"/>
  <c r="K1191" i="10"/>
  <c r="D1191" i="10"/>
  <c r="K1190" i="10"/>
  <c r="D1190" i="10"/>
  <c r="K1189" i="10"/>
  <c r="D1189" i="10"/>
  <c r="K1188" i="10"/>
  <c r="D1188" i="10"/>
  <c r="K1187" i="10"/>
  <c r="D1187" i="10"/>
  <c r="K1186" i="10"/>
  <c r="D1186" i="10"/>
  <c r="K1185" i="10"/>
  <c r="D1185" i="10"/>
  <c r="K1184" i="10"/>
  <c r="D1184" i="10"/>
  <c r="K1183" i="10"/>
  <c r="D1183" i="10"/>
  <c r="K1182" i="10"/>
  <c r="D1182" i="10"/>
  <c r="K1181" i="10"/>
  <c r="D1181" i="10"/>
  <c r="K1180" i="10"/>
  <c r="D1180" i="10"/>
  <c r="K1179" i="10"/>
  <c r="D1179" i="10"/>
  <c r="K1178" i="10"/>
  <c r="D1178" i="10"/>
  <c r="K1177" i="10"/>
  <c r="D1177" i="10"/>
  <c r="K1176" i="10"/>
  <c r="D1176" i="10"/>
  <c r="K1175" i="10"/>
  <c r="D1175" i="10"/>
  <c r="K1174" i="10"/>
  <c r="D1174" i="10"/>
  <c r="K1173" i="10"/>
  <c r="D1173" i="10"/>
  <c r="K1172" i="10"/>
  <c r="D1172" i="10"/>
  <c r="K1171" i="10"/>
  <c r="D1171" i="10"/>
  <c r="K1170" i="10"/>
  <c r="D1170" i="10"/>
  <c r="K1169" i="10"/>
  <c r="D1169" i="10"/>
  <c r="K1168" i="10"/>
  <c r="D1168" i="10"/>
  <c r="K1167" i="10"/>
  <c r="D1167" i="10"/>
  <c r="K1166" i="10"/>
  <c r="D1166" i="10"/>
  <c r="K1165" i="10"/>
  <c r="D1165" i="10"/>
  <c r="K1164" i="10"/>
  <c r="D1164" i="10"/>
  <c r="K1163" i="10"/>
  <c r="D1163" i="10"/>
  <c r="K1162" i="10"/>
  <c r="D1162" i="10"/>
  <c r="K1161" i="10"/>
  <c r="D1161" i="10"/>
  <c r="K1160" i="10"/>
  <c r="D1160" i="10"/>
  <c r="K1159" i="10"/>
  <c r="D1159" i="10"/>
  <c r="K1158" i="10"/>
  <c r="D1158" i="10"/>
  <c r="K1157" i="10"/>
  <c r="D1157" i="10"/>
  <c r="K1156" i="10"/>
  <c r="D1156" i="10"/>
  <c r="K1155" i="10"/>
  <c r="D1155" i="10"/>
  <c r="K1154" i="10"/>
  <c r="D1154" i="10"/>
  <c r="K1153" i="10"/>
  <c r="D1153" i="10"/>
  <c r="K1152" i="10"/>
  <c r="D1152" i="10"/>
  <c r="K1151" i="10"/>
  <c r="D1151" i="10"/>
  <c r="K1150" i="10"/>
  <c r="D1150" i="10"/>
  <c r="K1149" i="10"/>
  <c r="D1149" i="10"/>
  <c r="K1148" i="10"/>
  <c r="D1148" i="10"/>
  <c r="K1147" i="10"/>
  <c r="D1147" i="10"/>
  <c r="K1146" i="10"/>
  <c r="D1146" i="10"/>
  <c r="K1145" i="10"/>
  <c r="D1145" i="10"/>
  <c r="K1144" i="10"/>
  <c r="D1144" i="10"/>
  <c r="K1143" i="10"/>
  <c r="D1143" i="10"/>
  <c r="K1142" i="10"/>
  <c r="D1142" i="10"/>
  <c r="K1141" i="10"/>
  <c r="D1141" i="10"/>
  <c r="K1140" i="10"/>
  <c r="D1140" i="10"/>
  <c r="K1139" i="10"/>
  <c r="D1139" i="10"/>
  <c r="K1138" i="10"/>
  <c r="D1138" i="10"/>
  <c r="K1137" i="10"/>
  <c r="D1137" i="10"/>
  <c r="K1136" i="10"/>
  <c r="D1136" i="10"/>
  <c r="K1135" i="10"/>
  <c r="D1135" i="10"/>
  <c r="K1134" i="10"/>
  <c r="D1134" i="10"/>
  <c r="K1133" i="10"/>
  <c r="D1133" i="10"/>
  <c r="K1132" i="10"/>
  <c r="D1132" i="10"/>
  <c r="K1131" i="10"/>
  <c r="D1131" i="10"/>
  <c r="K1130" i="10"/>
  <c r="D1130" i="10"/>
  <c r="K1129" i="10"/>
  <c r="D1129" i="10"/>
  <c r="K1128" i="10"/>
  <c r="D1128" i="10"/>
  <c r="K1127" i="10"/>
  <c r="D1127" i="10"/>
  <c r="K1126" i="10"/>
  <c r="D1126" i="10"/>
  <c r="K1125" i="10"/>
  <c r="D1125" i="10"/>
  <c r="K1124" i="10"/>
  <c r="D1124" i="10"/>
  <c r="K1123" i="10"/>
  <c r="D1123" i="10"/>
  <c r="K1122" i="10"/>
  <c r="D1122" i="10"/>
  <c r="K1121" i="10"/>
  <c r="D1121" i="10"/>
  <c r="K1120" i="10"/>
  <c r="D1120" i="10"/>
  <c r="K1119" i="10"/>
  <c r="D1119" i="10"/>
  <c r="K1118" i="10"/>
  <c r="D1118" i="10"/>
  <c r="K1117" i="10"/>
  <c r="D1117" i="10"/>
  <c r="K1116" i="10"/>
  <c r="D1116" i="10"/>
  <c r="K1115" i="10"/>
  <c r="D1115" i="10"/>
  <c r="K1114" i="10"/>
  <c r="D1114" i="10"/>
  <c r="K1113" i="10"/>
  <c r="D1113" i="10"/>
  <c r="K1112" i="10"/>
  <c r="D1112" i="10"/>
  <c r="K1111" i="10"/>
  <c r="D1111" i="10"/>
  <c r="K1110" i="10"/>
  <c r="D1110" i="10"/>
  <c r="K1109" i="10"/>
  <c r="D1109" i="10"/>
  <c r="K1108" i="10"/>
  <c r="D1108" i="10"/>
  <c r="K1107" i="10"/>
  <c r="D1107" i="10"/>
  <c r="K1106" i="10"/>
  <c r="D1106" i="10"/>
  <c r="K1105" i="10"/>
  <c r="D1105" i="10"/>
  <c r="K1104" i="10"/>
  <c r="D1104" i="10"/>
  <c r="K1103" i="10"/>
  <c r="D1103" i="10"/>
  <c r="K1102" i="10"/>
  <c r="D1102" i="10"/>
  <c r="K1101" i="10"/>
  <c r="D1101" i="10"/>
  <c r="K1100" i="10"/>
  <c r="D1100" i="10"/>
  <c r="K1099" i="10"/>
  <c r="D1099" i="10"/>
  <c r="K1098" i="10"/>
  <c r="D1098" i="10"/>
  <c r="K1097" i="10"/>
  <c r="D1097" i="10"/>
  <c r="K1096" i="10"/>
  <c r="D1096" i="10"/>
  <c r="K1095" i="10"/>
  <c r="D1095" i="10"/>
  <c r="K1094" i="10"/>
  <c r="D1094" i="10"/>
  <c r="K1093" i="10"/>
  <c r="D1093" i="10"/>
  <c r="K1092" i="10"/>
  <c r="D1092" i="10"/>
  <c r="K1091" i="10"/>
  <c r="D1091" i="10"/>
  <c r="K1090" i="10"/>
  <c r="D1090" i="10"/>
  <c r="K1089" i="10"/>
  <c r="D1089" i="10"/>
  <c r="K1088" i="10"/>
  <c r="D1088" i="10"/>
  <c r="K1087" i="10"/>
  <c r="D1087" i="10"/>
  <c r="K1086" i="10"/>
  <c r="D1086" i="10"/>
  <c r="K1085" i="10"/>
  <c r="D1085" i="10"/>
  <c r="K1084" i="10"/>
  <c r="D1084" i="10"/>
  <c r="K1083" i="10"/>
  <c r="D1083" i="10"/>
  <c r="K1082" i="10"/>
  <c r="D1082" i="10"/>
  <c r="K1081" i="10"/>
  <c r="D1081" i="10"/>
  <c r="K1080" i="10"/>
  <c r="D1080" i="10"/>
  <c r="K1079" i="10"/>
  <c r="D1079" i="10"/>
  <c r="K1078" i="10"/>
  <c r="D1078" i="10"/>
  <c r="K1077" i="10"/>
  <c r="D1077" i="10"/>
  <c r="K1076" i="10"/>
  <c r="D1076" i="10"/>
  <c r="K1075" i="10"/>
  <c r="D1075" i="10"/>
  <c r="K1074" i="10"/>
  <c r="D1074" i="10"/>
  <c r="K1073" i="10"/>
  <c r="D1073" i="10"/>
  <c r="K1072" i="10"/>
  <c r="D1072" i="10"/>
  <c r="K1071" i="10"/>
  <c r="D1071" i="10"/>
  <c r="K1070" i="10"/>
  <c r="D1070" i="10"/>
  <c r="K1069" i="10"/>
  <c r="D1069" i="10"/>
  <c r="K1068" i="10"/>
  <c r="D1068" i="10"/>
  <c r="K1067" i="10"/>
  <c r="D1067" i="10"/>
  <c r="K1066" i="10"/>
  <c r="D1066" i="10"/>
  <c r="K1065" i="10"/>
  <c r="D1065" i="10"/>
  <c r="K1064" i="10"/>
  <c r="D1064" i="10"/>
  <c r="K1063" i="10"/>
  <c r="D1063" i="10"/>
  <c r="K1062" i="10"/>
  <c r="D1062" i="10"/>
  <c r="K1061" i="10"/>
  <c r="D1061" i="10"/>
  <c r="K1060" i="10"/>
  <c r="D1060" i="10"/>
  <c r="K1059" i="10"/>
  <c r="D1059" i="10"/>
  <c r="K1058" i="10"/>
  <c r="D1058" i="10"/>
  <c r="K1057" i="10"/>
  <c r="D1057" i="10"/>
  <c r="K1056" i="10"/>
  <c r="D1056" i="10"/>
  <c r="K1055" i="10"/>
  <c r="D1055" i="10"/>
  <c r="K1054" i="10"/>
  <c r="D1054" i="10"/>
  <c r="K1053" i="10"/>
  <c r="D1053" i="10"/>
  <c r="K1052" i="10"/>
  <c r="D1052" i="10"/>
  <c r="K1051" i="10"/>
  <c r="D1051" i="10"/>
  <c r="K1050" i="10"/>
  <c r="D1050" i="10"/>
  <c r="K1049" i="10"/>
  <c r="D1049" i="10"/>
  <c r="K1048" i="10"/>
  <c r="D1048" i="10"/>
  <c r="K1047" i="10"/>
  <c r="D1047" i="10"/>
  <c r="K1046" i="10"/>
  <c r="D1046" i="10"/>
  <c r="K1045" i="10"/>
  <c r="D1045" i="10"/>
  <c r="K1044" i="10"/>
  <c r="D1044" i="10"/>
  <c r="K1043" i="10"/>
  <c r="D1043" i="10"/>
  <c r="K1042" i="10"/>
  <c r="D1042" i="10"/>
  <c r="K1041" i="10"/>
  <c r="D1041" i="10"/>
  <c r="K1040" i="10"/>
  <c r="D1040" i="10"/>
  <c r="K1039" i="10"/>
  <c r="D1039" i="10"/>
  <c r="K1038" i="10"/>
  <c r="D1038" i="10"/>
  <c r="K1037" i="10"/>
  <c r="D1037" i="10"/>
  <c r="K1036" i="10"/>
  <c r="D1036" i="10"/>
  <c r="K1035" i="10"/>
  <c r="D1035" i="10"/>
  <c r="K1034" i="10"/>
  <c r="D1034" i="10"/>
  <c r="K1033" i="10"/>
  <c r="D1033" i="10"/>
  <c r="K1032" i="10"/>
  <c r="D1032" i="10"/>
  <c r="K1031" i="10"/>
  <c r="D1031" i="10"/>
  <c r="K1030" i="10"/>
  <c r="D1030" i="10"/>
  <c r="K1029" i="10"/>
  <c r="D1029" i="10"/>
  <c r="K1028" i="10"/>
  <c r="D1028" i="10"/>
  <c r="K1027" i="10"/>
  <c r="D1027" i="10"/>
  <c r="K1026" i="10"/>
  <c r="D1026" i="10"/>
  <c r="K1025" i="10"/>
  <c r="D1025" i="10"/>
  <c r="K1024" i="10"/>
  <c r="D1024" i="10"/>
  <c r="K1023" i="10"/>
  <c r="D1023" i="10"/>
  <c r="K1022" i="10"/>
  <c r="D1022" i="10"/>
  <c r="K1021" i="10"/>
  <c r="D1021" i="10"/>
  <c r="K1020" i="10"/>
  <c r="D1020" i="10"/>
  <c r="K1019" i="10"/>
  <c r="D1019" i="10"/>
  <c r="K1018" i="10"/>
  <c r="D1018" i="10"/>
  <c r="K1017" i="10"/>
  <c r="D1017" i="10"/>
  <c r="K1016" i="10"/>
  <c r="D1016" i="10"/>
  <c r="K1015" i="10"/>
  <c r="D1015" i="10"/>
  <c r="K1014" i="10"/>
  <c r="D1014" i="10"/>
  <c r="K1013" i="10"/>
  <c r="D1013" i="10"/>
  <c r="K1012" i="10"/>
  <c r="D1012" i="10"/>
  <c r="K1011" i="10"/>
  <c r="D1011" i="10"/>
  <c r="K1010" i="10"/>
  <c r="D1010" i="10"/>
  <c r="K1009" i="10"/>
  <c r="D1009" i="10"/>
  <c r="K1008" i="10"/>
  <c r="D1008" i="10"/>
  <c r="K1007" i="10"/>
  <c r="D1007" i="10"/>
  <c r="K1006" i="10"/>
  <c r="D1006" i="10"/>
  <c r="K1005" i="10"/>
  <c r="D1005" i="10"/>
  <c r="K1004" i="10"/>
  <c r="D1004" i="10"/>
  <c r="K1003" i="10"/>
  <c r="D1003" i="10"/>
  <c r="K1002" i="10"/>
  <c r="D1002" i="10"/>
  <c r="K1001" i="10"/>
  <c r="D1001" i="10"/>
  <c r="K1000" i="10"/>
  <c r="D1000" i="10"/>
  <c r="K999" i="10"/>
  <c r="D999" i="10"/>
  <c r="K998" i="10"/>
  <c r="D998" i="10"/>
  <c r="K997" i="10"/>
  <c r="D997" i="10"/>
  <c r="K996" i="10"/>
  <c r="D996" i="10"/>
  <c r="K995" i="10"/>
  <c r="D995" i="10"/>
  <c r="K994" i="10"/>
  <c r="D994" i="10"/>
  <c r="K993" i="10"/>
  <c r="D993" i="10"/>
  <c r="K992" i="10"/>
  <c r="D992" i="10"/>
  <c r="K991" i="10"/>
  <c r="D991" i="10"/>
  <c r="K990" i="10"/>
  <c r="D990" i="10"/>
  <c r="K989" i="10"/>
  <c r="D989" i="10"/>
  <c r="K988" i="10"/>
  <c r="D988" i="10"/>
  <c r="K987" i="10"/>
  <c r="D987" i="10"/>
  <c r="K986" i="10"/>
  <c r="D986" i="10"/>
  <c r="K985" i="10"/>
  <c r="D985" i="10"/>
  <c r="K984" i="10"/>
  <c r="D984" i="10"/>
  <c r="K983" i="10"/>
  <c r="D983" i="10"/>
  <c r="K982" i="10"/>
  <c r="D982" i="10"/>
  <c r="K981" i="10"/>
  <c r="D981" i="10"/>
  <c r="K980" i="10"/>
  <c r="D980" i="10"/>
  <c r="K979" i="10"/>
  <c r="D979" i="10"/>
  <c r="K978" i="10"/>
  <c r="D978" i="10"/>
  <c r="K977" i="10"/>
  <c r="D977" i="10"/>
  <c r="K976" i="10"/>
  <c r="D976" i="10"/>
  <c r="K975" i="10"/>
  <c r="D975" i="10"/>
  <c r="K974" i="10"/>
  <c r="D974" i="10"/>
  <c r="K973" i="10"/>
  <c r="D973" i="10"/>
  <c r="K972" i="10"/>
  <c r="D972" i="10"/>
  <c r="K971" i="10"/>
  <c r="D971" i="10"/>
  <c r="K970" i="10"/>
  <c r="D970" i="10"/>
  <c r="K969" i="10"/>
  <c r="D969" i="10"/>
  <c r="K968" i="10"/>
  <c r="D968" i="10"/>
  <c r="K967" i="10"/>
  <c r="D967" i="10"/>
  <c r="K966" i="10"/>
  <c r="D966" i="10"/>
  <c r="K965" i="10"/>
  <c r="D965" i="10"/>
  <c r="K964" i="10"/>
  <c r="D964" i="10"/>
  <c r="K963" i="10"/>
  <c r="D963" i="10"/>
  <c r="K962" i="10"/>
  <c r="D962" i="10"/>
  <c r="K961" i="10"/>
  <c r="D961" i="10"/>
  <c r="K960" i="10"/>
  <c r="D960" i="10"/>
  <c r="K959" i="10"/>
  <c r="D959" i="10"/>
  <c r="K958" i="10"/>
  <c r="D958" i="10"/>
  <c r="K957" i="10"/>
  <c r="D957" i="10"/>
  <c r="K956" i="10"/>
  <c r="D956" i="10"/>
  <c r="K955" i="10"/>
  <c r="D955" i="10"/>
  <c r="K954" i="10"/>
  <c r="D954" i="10"/>
  <c r="K953" i="10"/>
  <c r="D953" i="10"/>
  <c r="K952" i="10"/>
  <c r="D952" i="10"/>
  <c r="K951" i="10"/>
  <c r="D951" i="10"/>
  <c r="K950" i="10"/>
  <c r="D950" i="10"/>
  <c r="K949" i="10"/>
  <c r="D949" i="10"/>
  <c r="K948" i="10"/>
  <c r="D948" i="10"/>
  <c r="K947" i="10"/>
  <c r="D947" i="10"/>
  <c r="K946" i="10"/>
  <c r="D946" i="10"/>
  <c r="K945" i="10"/>
  <c r="D945" i="10"/>
  <c r="K944" i="10"/>
  <c r="D944" i="10"/>
  <c r="K943" i="10"/>
  <c r="D943" i="10"/>
  <c r="K942" i="10"/>
  <c r="D942" i="10"/>
  <c r="K941" i="10"/>
  <c r="D941" i="10"/>
  <c r="K940" i="10"/>
  <c r="D940" i="10"/>
  <c r="K939" i="10"/>
  <c r="D939" i="10"/>
  <c r="K938" i="10"/>
  <c r="D938" i="10"/>
  <c r="K937" i="10"/>
  <c r="D937" i="10"/>
  <c r="K936" i="10"/>
  <c r="D936" i="10"/>
  <c r="K935" i="10"/>
  <c r="D935" i="10"/>
  <c r="K934" i="10"/>
  <c r="D934" i="10"/>
  <c r="K933" i="10"/>
  <c r="D933" i="10"/>
  <c r="K932" i="10"/>
  <c r="D932" i="10"/>
  <c r="K931" i="10"/>
  <c r="D931" i="10"/>
  <c r="K930" i="10"/>
  <c r="D930" i="10"/>
  <c r="K929" i="10"/>
  <c r="D929" i="10"/>
  <c r="K928" i="10"/>
  <c r="D928" i="10"/>
  <c r="K927" i="10"/>
  <c r="D927" i="10"/>
  <c r="K926" i="10"/>
  <c r="D926" i="10"/>
  <c r="K925" i="10"/>
  <c r="D925" i="10"/>
  <c r="K924" i="10"/>
  <c r="D924" i="10"/>
  <c r="K923" i="10"/>
  <c r="D923" i="10"/>
  <c r="K922" i="10"/>
  <c r="D922" i="10"/>
  <c r="K921" i="10"/>
  <c r="D921" i="10"/>
  <c r="K920" i="10"/>
  <c r="D920" i="10"/>
  <c r="K919" i="10"/>
  <c r="D919" i="10"/>
  <c r="K918" i="10"/>
  <c r="D918" i="10"/>
  <c r="K917" i="10"/>
  <c r="D917" i="10"/>
  <c r="K916" i="10"/>
  <c r="D916" i="10"/>
  <c r="K915" i="10"/>
  <c r="D915" i="10"/>
  <c r="K914" i="10"/>
  <c r="D914" i="10"/>
  <c r="K913" i="10"/>
  <c r="D913" i="10"/>
  <c r="K912" i="10"/>
  <c r="D912" i="10"/>
  <c r="K911" i="10"/>
  <c r="D911" i="10"/>
  <c r="K910" i="10"/>
  <c r="D910" i="10"/>
  <c r="K909" i="10"/>
  <c r="D909" i="10"/>
  <c r="K908" i="10"/>
  <c r="D908" i="10"/>
  <c r="K907" i="10"/>
  <c r="D907" i="10"/>
  <c r="K906" i="10"/>
  <c r="D906" i="10"/>
  <c r="K905" i="10"/>
  <c r="D905" i="10"/>
  <c r="K904" i="10"/>
  <c r="D904" i="10"/>
  <c r="K903" i="10"/>
  <c r="D903" i="10"/>
  <c r="K902" i="10"/>
  <c r="D902" i="10"/>
  <c r="K901" i="10"/>
  <c r="D901" i="10"/>
  <c r="K900" i="10"/>
  <c r="D900" i="10"/>
  <c r="K899" i="10"/>
  <c r="D899" i="10"/>
  <c r="K898" i="10"/>
  <c r="D898" i="10"/>
  <c r="K897" i="10"/>
  <c r="D897" i="10"/>
  <c r="K896" i="10"/>
  <c r="D896" i="10"/>
  <c r="K895" i="10"/>
  <c r="D895" i="10"/>
  <c r="K894" i="10"/>
  <c r="D894" i="10"/>
  <c r="K893" i="10"/>
  <c r="D893" i="10"/>
  <c r="K892" i="10"/>
  <c r="D892" i="10"/>
  <c r="K891" i="10"/>
  <c r="D891" i="10"/>
  <c r="K890" i="10"/>
  <c r="D890" i="10"/>
  <c r="K889" i="10"/>
  <c r="D889" i="10"/>
  <c r="K888" i="10"/>
  <c r="D888" i="10"/>
  <c r="K887" i="10"/>
  <c r="D887" i="10"/>
  <c r="K886" i="10"/>
  <c r="D886" i="10"/>
  <c r="K885" i="10"/>
  <c r="D885" i="10"/>
  <c r="K884" i="10"/>
  <c r="D884" i="10"/>
  <c r="K883" i="10"/>
  <c r="D883" i="10"/>
  <c r="K882" i="10"/>
  <c r="D882" i="10"/>
  <c r="K881" i="10"/>
  <c r="D881" i="10"/>
  <c r="K880" i="10"/>
  <c r="D880" i="10"/>
  <c r="K879" i="10"/>
  <c r="D879" i="10"/>
  <c r="K878" i="10"/>
  <c r="D878" i="10"/>
  <c r="K877" i="10"/>
  <c r="D877" i="10"/>
  <c r="K876" i="10"/>
  <c r="D876" i="10"/>
  <c r="K875" i="10"/>
  <c r="D875" i="10"/>
  <c r="K874" i="10"/>
  <c r="D874" i="10"/>
  <c r="K873" i="10"/>
  <c r="D873" i="10"/>
  <c r="K872" i="10"/>
  <c r="D872" i="10"/>
  <c r="K871" i="10"/>
  <c r="D871" i="10"/>
  <c r="K870" i="10"/>
  <c r="D870" i="10"/>
  <c r="K869" i="10"/>
  <c r="D869" i="10"/>
  <c r="K868" i="10"/>
  <c r="D868" i="10"/>
  <c r="K867" i="10"/>
  <c r="D867" i="10"/>
  <c r="K866" i="10"/>
  <c r="D866" i="10"/>
  <c r="K865" i="10"/>
  <c r="D865" i="10"/>
  <c r="K864" i="10"/>
  <c r="D864" i="10"/>
  <c r="K863" i="10"/>
  <c r="D863" i="10"/>
  <c r="K862" i="10"/>
  <c r="D862" i="10"/>
  <c r="K861" i="10"/>
  <c r="D861" i="10"/>
  <c r="K860" i="10"/>
  <c r="D860" i="10"/>
  <c r="K859" i="10"/>
  <c r="D859" i="10"/>
  <c r="K858" i="10"/>
  <c r="D858" i="10"/>
  <c r="K857" i="10"/>
  <c r="D857" i="10"/>
  <c r="K856" i="10"/>
  <c r="D856" i="10"/>
  <c r="K855" i="10"/>
  <c r="D855" i="10"/>
  <c r="K854" i="10"/>
  <c r="D854" i="10"/>
  <c r="K853" i="10"/>
  <c r="D853" i="10"/>
  <c r="K852" i="10"/>
  <c r="D852" i="10"/>
  <c r="K851" i="10"/>
  <c r="D851" i="10"/>
  <c r="K850" i="10"/>
  <c r="D850" i="10"/>
  <c r="K849" i="10"/>
  <c r="D849" i="10"/>
  <c r="K848" i="10"/>
  <c r="D848" i="10"/>
  <c r="K847" i="10"/>
  <c r="D847" i="10"/>
  <c r="K846" i="10"/>
  <c r="D846" i="10"/>
  <c r="K845" i="10"/>
  <c r="D845" i="10"/>
  <c r="K844" i="10"/>
  <c r="D844" i="10"/>
  <c r="K843" i="10"/>
  <c r="D843" i="10"/>
  <c r="K842" i="10"/>
  <c r="D842" i="10"/>
  <c r="K841" i="10"/>
  <c r="D841" i="10"/>
  <c r="K840" i="10"/>
  <c r="D840" i="10"/>
  <c r="K839" i="10"/>
  <c r="D839" i="10"/>
  <c r="K838" i="10"/>
  <c r="D838" i="10"/>
  <c r="K837" i="10"/>
  <c r="D837" i="10"/>
  <c r="K836" i="10"/>
  <c r="D836" i="10"/>
  <c r="K835" i="10"/>
  <c r="D835" i="10"/>
  <c r="K834" i="10"/>
  <c r="D834" i="10"/>
  <c r="K833" i="10"/>
  <c r="D833" i="10"/>
  <c r="K832" i="10"/>
  <c r="D832" i="10"/>
  <c r="K831" i="10"/>
  <c r="D831" i="10"/>
  <c r="K830" i="10"/>
  <c r="D830" i="10"/>
  <c r="K829" i="10"/>
  <c r="D829" i="10"/>
  <c r="K828" i="10"/>
  <c r="D828" i="10"/>
  <c r="K827" i="10"/>
  <c r="D827" i="10"/>
  <c r="K826" i="10"/>
  <c r="D826" i="10"/>
  <c r="K825" i="10"/>
  <c r="D825" i="10"/>
  <c r="K824" i="10"/>
  <c r="D824" i="10"/>
  <c r="K823" i="10"/>
  <c r="D823" i="10"/>
  <c r="K822" i="10"/>
  <c r="D822" i="10"/>
  <c r="K821" i="10"/>
  <c r="D821" i="10"/>
  <c r="K820" i="10"/>
  <c r="D820" i="10"/>
  <c r="K819" i="10"/>
  <c r="D819" i="10"/>
  <c r="K818" i="10"/>
  <c r="D818" i="10"/>
  <c r="K817" i="10"/>
  <c r="D817" i="10"/>
  <c r="K816" i="10"/>
  <c r="D816" i="10"/>
  <c r="K815" i="10"/>
  <c r="D815" i="10"/>
  <c r="K814" i="10"/>
  <c r="D814" i="10"/>
  <c r="K813" i="10"/>
  <c r="D813" i="10"/>
  <c r="K812" i="10"/>
  <c r="D812" i="10"/>
  <c r="K811" i="10"/>
  <c r="D811" i="10"/>
  <c r="K810" i="10"/>
  <c r="D810" i="10"/>
  <c r="K809" i="10"/>
  <c r="D809" i="10"/>
  <c r="K808" i="10"/>
  <c r="D808" i="10"/>
  <c r="K807" i="10"/>
  <c r="D807" i="10"/>
  <c r="K806" i="10"/>
  <c r="D806" i="10"/>
  <c r="K805" i="10"/>
  <c r="D805" i="10"/>
  <c r="K804" i="10"/>
  <c r="D804" i="10"/>
  <c r="K803" i="10"/>
  <c r="D803" i="10"/>
  <c r="K802" i="10"/>
  <c r="D802" i="10"/>
  <c r="K801" i="10"/>
  <c r="D801" i="10"/>
  <c r="K800" i="10"/>
  <c r="D800" i="10"/>
  <c r="K799" i="10"/>
  <c r="D799" i="10"/>
  <c r="K798" i="10"/>
  <c r="D798" i="10"/>
  <c r="K797" i="10"/>
  <c r="D797" i="10"/>
  <c r="K796" i="10"/>
  <c r="D796" i="10"/>
  <c r="K795" i="10"/>
  <c r="D795" i="10"/>
  <c r="K794" i="10"/>
  <c r="D794" i="10"/>
  <c r="K793" i="10"/>
  <c r="D793" i="10"/>
  <c r="K792" i="10"/>
  <c r="D792" i="10"/>
  <c r="K791" i="10"/>
  <c r="D791" i="10"/>
  <c r="K790" i="10"/>
  <c r="D790" i="10"/>
  <c r="K789" i="10"/>
  <c r="D789" i="10"/>
  <c r="K788" i="10"/>
  <c r="D788" i="10"/>
  <c r="K787" i="10"/>
  <c r="D787" i="10"/>
  <c r="K786" i="10"/>
  <c r="D786" i="10"/>
  <c r="K785" i="10"/>
  <c r="D785" i="10"/>
  <c r="K784" i="10"/>
  <c r="D784" i="10"/>
  <c r="K783" i="10"/>
  <c r="D783" i="10"/>
  <c r="K782" i="10"/>
  <c r="D782" i="10"/>
  <c r="K781" i="10"/>
  <c r="D781" i="10"/>
  <c r="K780" i="10"/>
  <c r="D780" i="10"/>
  <c r="K779" i="10"/>
  <c r="D779" i="10"/>
  <c r="K778" i="10"/>
  <c r="D778" i="10"/>
  <c r="K777" i="10"/>
  <c r="D777" i="10"/>
  <c r="K776" i="10"/>
  <c r="D776" i="10"/>
  <c r="K775" i="10"/>
  <c r="D775" i="10"/>
  <c r="K774" i="10"/>
  <c r="D774" i="10"/>
  <c r="K773" i="10"/>
  <c r="D773" i="10"/>
  <c r="K772" i="10"/>
  <c r="D772" i="10"/>
  <c r="K771" i="10"/>
  <c r="D771" i="10"/>
  <c r="K770" i="10"/>
  <c r="D770" i="10"/>
  <c r="K769" i="10"/>
  <c r="D769" i="10"/>
  <c r="K768" i="10"/>
  <c r="D768" i="10"/>
  <c r="K767" i="10"/>
  <c r="D767" i="10"/>
  <c r="K766" i="10"/>
  <c r="D766" i="10"/>
  <c r="K765" i="10"/>
  <c r="D765" i="10"/>
  <c r="K764" i="10"/>
  <c r="D764" i="10"/>
  <c r="K763" i="10"/>
  <c r="D763" i="10"/>
  <c r="K762" i="10"/>
  <c r="D762" i="10"/>
  <c r="K761" i="10"/>
  <c r="D761" i="10"/>
  <c r="K760" i="10"/>
  <c r="D760" i="10"/>
  <c r="K759" i="10"/>
  <c r="D759" i="10"/>
  <c r="K758" i="10"/>
  <c r="D758" i="10"/>
  <c r="K757" i="10"/>
  <c r="D757" i="10"/>
  <c r="K756" i="10"/>
  <c r="D756" i="10"/>
  <c r="K755" i="10"/>
  <c r="D755" i="10"/>
  <c r="K754" i="10"/>
  <c r="D754" i="10"/>
  <c r="K753" i="10"/>
  <c r="D753" i="10"/>
  <c r="K752" i="10"/>
  <c r="D752" i="10"/>
  <c r="K751" i="10"/>
  <c r="D751" i="10"/>
  <c r="K750" i="10"/>
  <c r="D750" i="10"/>
  <c r="K749" i="10"/>
  <c r="D749" i="10"/>
  <c r="K748" i="10"/>
  <c r="D748" i="10"/>
  <c r="K747" i="10"/>
  <c r="D747" i="10"/>
  <c r="K746" i="10"/>
  <c r="D746" i="10"/>
  <c r="K745" i="10"/>
  <c r="D745" i="10"/>
  <c r="K744" i="10"/>
  <c r="D744" i="10"/>
  <c r="K743" i="10"/>
  <c r="D743" i="10"/>
  <c r="K742" i="10"/>
  <c r="D742" i="10"/>
  <c r="K741" i="10"/>
  <c r="D741" i="10"/>
  <c r="K740" i="10"/>
  <c r="D740" i="10"/>
  <c r="K739" i="10"/>
  <c r="D739" i="10"/>
  <c r="K738" i="10"/>
  <c r="D738" i="10"/>
  <c r="K737" i="10"/>
  <c r="D737" i="10"/>
  <c r="K736" i="10"/>
  <c r="D736" i="10"/>
  <c r="K735" i="10"/>
  <c r="D735" i="10"/>
  <c r="K734" i="10"/>
  <c r="D734" i="10"/>
  <c r="K733" i="10"/>
  <c r="D733" i="10"/>
  <c r="K732" i="10"/>
  <c r="D732" i="10"/>
  <c r="K731" i="10"/>
  <c r="D731" i="10"/>
  <c r="K730" i="10"/>
  <c r="D730" i="10"/>
  <c r="K729" i="10"/>
  <c r="D729" i="10"/>
  <c r="K728" i="10"/>
  <c r="D728" i="10"/>
  <c r="K727" i="10"/>
  <c r="D727" i="10"/>
  <c r="K726" i="10"/>
  <c r="D726" i="10"/>
  <c r="K725" i="10"/>
  <c r="D725" i="10"/>
  <c r="K724" i="10"/>
  <c r="D724" i="10"/>
  <c r="K723" i="10"/>
  <c r="D723" i="10"/>
  <c r="K722" i="10"/>
  <c r="D722" i="10"/>
  <c r="K721" i="10"/>
  <c r="D721" i="10"/>
  <c r="K720" i="10"/>
  <c r="D720" i="10"/>
  <c r="K719" i="10"/>
  <c r="D719" i="10"/>
  <c r="K718" i="10"/>
  <c r="D718" i="10"/>
  <c r="K717" i="10"/>
  <c r="D717" i="10"/>
  <c r="K716" i="10"/>
  <c r="D716" i="10"/>
  <c r="K715" i="10"/>
  <c r="D715" i="10"/>
  <c r="K714" i="10"/>
  <c r="D714" i="10"/>
  <c r="K713" i="10"/>
  <c r="D713" i="10"/>
  <c r="K712" i="10"/>
  <c r="D712" i="10"/>
  <c r="K711" i="10"/>
  <c r="D711" i="10"/>
  <c r="K710" i="10"/>
  <c r="D710" i="10"/>
  <c r="K709" i="10"/>
  <c r="D709" i="10"/>
  <c r="K708" i="10"/>
  <c r="D708" i="10"/>
  <c r="K707" i="10"/>
  <c r="D707" i="10"/>
  <c r="K706" i="10"/>
  <c r="D706" i="10"/>
  <c r="K705" i="10"/>
  <c r="D705" i="10"/>
  <c r="K704" i="10"/>
  <c r="D704" i="10"/>
  <c r="K703" i="10"/>
  <c r="D703" i="10"/>
  <c r="K702" i="10"/>
  <c r="D702" i="10"/>
  <c r="K701" i="10"/>
  <c r="D701" i="10"/>
  <c r="K700" i="10"/>
  <c r="D700" i="10"/>
  <c r="K699" i="10"/>
  <c r="D699" i="10"/>
  <c r="K698" i="10"/>
  <c r="D698" i="10"/>
  <c r="K697" i="10"/>
  <c r="D697" i="10"/>
  <c r="K696" i="10"/>
  <c r="D696" i="10"/>
  <c r="K695" i="10"/>
  <c r="D695" i="10"/>
  <c r="K694" i="10"/>
  <c r="D694" i="10"/>
  <c r="K693" i="10"/>
  <c r="D693" i="10"/>
  <c r="K692" i="10"/>
  <c r="D692" i="10"/>
  <c r="K691" i="10"/>
  <c r="D691" i="10"/>
  <c r="K690" i="10"/>
  <c r="D690" i="10"/>
  <c r="K689" i="10"/>
  <c r="D689" i="10"/>
  <c r="K688" i="10"/>
  <c r="D688" i="10"/>
  <c r="K687" i="10"/>
  <c r="D687" i="10"/>
  <c r="K686" i="10"/>
  <c r="D686" i="10"/>
  <c r="K685" i="10"/>
  <c r="D685" i="10"/>
  <c r="K684" i="10"/>
  <c r="D684" i="10"/>
  <c r="K683" i="10"/>
  <c r="D683" i="10"/>
  <c r="K682" i="10"/>
  <c r="D682" i="10"/>
  <c r="K681" i="10"/>
  <c r="D681" i="10"/>
  <c r="K680" i="10"/>
  <c r="D680" i="10"/>
  <c r="K679" i="10"/>
  <c r="D679" i="10"/>
  <c r="K678" i="10"/>
  <c r="D678" i="10"/>
  <c r="K677" i="10"/>
  <c r="D677" i="10"/>
  <c r="K676" i="10"/>
  <c r="D676" i="10"/>
  <c r="K675" i="10"/>
  <c r="D675" i="10"/>
  <c r="K674" i="10"/>
  <c r="D674" i="10"/>
  <c r="K673" i="10"/>
  <c r="D673" i="10"/>
  <c r="K672" i="10"/>
  <c r="D672" i="10"/>
  <c r="K671" i="10"/>
  <c r="D671" i="10"/>
  <c r="K670" i="10"/>
  <c r="D670" i="10"/>
  <c r="K669" i="10"/>
  <c r="D669" i="10"/>
  <c r="K668" i="10"/>
  <c r="D668" i="10"/>
  <c r="K667" i="10"/>
  <c r="D667" i="10"/>
  <c r="K666" i="10"/>
  <c r="D666" i="10"/>
  <c r="K665" i="10"/>
  <c r="D665" i="10"/>
  <c r="K664" i="10"/>
  <c r="D664" i="10"/>
  <c r="K663" i="10"/>
  <c r="D663" i="10"/>
  <c r="K662" i="10"/>
  <c r="D662" i="10"/>
  <c r="K661" i="10"/>
  <c r="D661" i="10"/>
  <c r="K660" i="10"/>
  <c r="D660" i="10"/>
  <c r="K659" i="10"/>
  <c r="D659" i="10"/>
  <c r="K658" i="10"/>
  <c r="D658" i="10"/>
  <c r="K657" i="10"/>
  <c r="D657" i="10"/>
  <c r="K656" i="10"/>
  <c r="D656" i="10"/>
  <c r="K655" i="10"/>
  <c r="D655" i="10"/>
  <c r="K654" i="10"/>
  <c r="D654" i="10"/>
  <c r="K653" i="10"/>
  <c r="D653" i="10"/>
  <c r="K652" i="10"/>
  <c r="D652" i="10"/>
  <c r="K651" i="10"/>
  <c r="D651" i="10"/>
  <c r="K650" i="10"/>
  <c r="D650" i="10"/>
  <c r="K649" i="10"/>
  <c r="D649" i="10"/>
  <c r="K648" i="10"/>
  <c r="D648" i="10"/>
  <c r="K647" i="10"/>
  <c r="D647" i="10"/>
  <c r="K646" i="10"/>
  <c r="D646" i="10"/>
  <c r="K645" i="10"/>
  <c r="D645" i="10"/>
  <c r="K644" i="10"/>
  <c r="D644" i="10"/>
  <c r="K643" i="10"/>
  <c r="D643" i="10"/>
  <c r="K642" i="10"/>
  <c r="D642" i="10"/>
  <c r="K641" i="10"/>
  <c r="D641" i="10"/>
  <c r="K640" i="10"/>
  <c r="D640" i="10"/>
  <c r="K639" i="10"/>
  <c r="D639" i="10"/>
  <c r="K638" i="10"/>
  <c r="D638" i="10"/>
  <c r="K637" i="10"/>
  <c r="D637" i="10"/>
  <c r="K636" i="10"/>
  <c r="D636" i="10"/>
  <c r="K635" i="10"/>
  <c r="D635" i="10"/>
  <c r="K634" i="10"/>
  <c r="D634" i="10"/>
  <c r="K633" i="10"/>
  <c r="D633" i="10"/>
  <c r="K632" i="10"/>
  <c r="D632" i="10"/>
  <c r="K631" i="10"/>
  <c r="D631" i="10"/>
  <c r="K630" i="10"/>
  <c r="D630" i="10"/>
  <c r="K629" i="10"/>
  <c r="D629" i="10"/>
  <c r="K628" i="10"/>
  <c r="D628" i="10"/>
  <c r="K627" i="10"/>
  <c r="D627" i="10"/>
  <c r="K626" i="10"/>
  <c r="D626" i="10"/>
  <c r="K625" i="10"/>
  <c r="D625" i="10"/>
  <c r="K624" i="10"/>
  <c r="D624" i="10"/>
  <c r="K623" i="10"/>
  <c r="D623" i="10"/>
  <c r="K622" i="10"/>
  <c r="D622" i="10"/>
  <c r="K621" i="10"/>
  <c r="D621" i="10"/>
  <c r="K620" i="10"/>
  <c r="D620" i="10"/>
  <c r="K619" i="10"/>
  <c r="D619" i="10"/>
  <c r="K618" i="10"/>
  <c r="D618" i="10"/>
  <c r="K617" i="10"/>
  <c r="D617" i="10"/>
  <c r="K616" i="10"/>
  <c r="D616" i="10"/>
  <c r="K615" i="10"/>
  <c r="D615" i="10"/>
  <c r="K614" i="10"/>
  <c r="D614" i="10"/>
  <c r="K613" i="10"/>
  <c r="D613" i="10"/>
  <c r="K612" i="10"/>
  <c r="D612" i="10"/>
  <c r="K611" i="10"/>
  <c r="D611" i="10"/>
  <c r="K610" i="10"/>
  <c r="D610" i="10"/>
  <c r="K609" i="10"/>
  <c r="D609" i="10"/>
  <c r="K608" i="10"/>
  <c r="D608" i="10"/>
  <c r="K607" i="10"/>
  <c r="D607" i="10"/>
  <c r="K606" i="10"/>
  <c r="D606" i="10"/>
  <c r="K605" i="10"/>
  <c r="D605" i="10"/>
  <c r="K604" i="10"/>
  <c r="D604" i="10"/>
  <c r="K603" i="10"/>
  <c r="D603" i="10"/>
  <c r="K602" i="10"/>
  <c r="D602" i="10"/>
  <c r="K601" i="10"/>
  <c r="D601" i="10"/>
  <c r="K600" i="10"/>
  <c r="D600" i="10"/>
  <c r="K599" i="10"/>
  <c r="D599" i="10"/>
  <c r="K598" i="10"/>
  <c r="D598" i="10"/>
  <c r="K597" i="10"/>
  <c r="D597" i="10"/>
  <c r="K596" i="10"/>
  <c r="D596" i="10"/>
  <c r="K595" i="10"/>
  <c r="D595" i="10"/>
  <c r="K594" i="10"/>
  <c r="D594" i="10"/>
  <c r="K593" i="10"/>
  <c r="D593" i="10"/>
  <c r="K592" i="10"/>
  <c r="D592" i="10"/>
  <c r="K591" i="10"/>
  <c r="D591" i="10"/>
  <c r="K590" i="10"/>
  <c r="D590" i="10"/>
  <c r="K589" i="10"/>
  <c r="D589" i="10"/>
  <c r="K588" i="10"/>
  <c r="D588" i="10"/>
  <c r="K587" i="10"/>
  <c r="D587" i="10"/>
  <c r="K586" i="10"/>
  <c r="D586" i="10"/>
  <c r="K585" i="10"/>
  <c r="D585" i="10"/>
  <c r="K584" i="10"/>
  <c r="D584" i="10"/>
  <c r="K583" i="10"/>
  <c r="D583" i="10"/>
  <c r="K582" i="10"/>
  <c r="D582" i="10"/>
  <c r="K581" i="10"/>
  <c r="D581" i="10"/>
  <c r="K580" i="10"/>
  <c r="D580" i="10"/>
  <c r="K579" i="10"/>
  <c r="D579" i="10"/>
  <c r="K578" i="10"/>
  <c r="D578" i="10"/>
  <c r="K577" i="10"/>
  <c r="D577" i="10"/>
  <c r="K576" i="10"/>
  <c r="D576" i="10"/>
  <c r="K575" i="10"/>
  <c r="D575" i="10"/>
  <c r="K574" i="10"/>
  <c r="D574" i="10"/>
  <c r="K573" i="10"/>
  <c r="D573" i="10"/>
  <c r="K572" i="10"/>
  <c r="D572" i="10"/>
  <c r="K571" i="10"/>
  <c r="D571" i="10"/>
  <c r="K570" i="10"/>
  <c r="D570" i="10"/>
  <c r="K569" i="10"/>
  <c r="D569" i="10"/>
  <c r="K568" i="10"/>
  <c r="D568" i="10"/>
  <c r="K567" i="10"/>
  <c r="D567" i="10"/>
  <c r="K566" i="10"/>
  <c r="D566" i="10"/>
  <c r="K565" i="10"/>
  <c r="D565" i="10"/>
  <c r="K564" i="10"/>
  <c r="D564" i="10"/>
  <c r="K563" i="10"/>
  <c r="D563" i="10"/>
  <c r="K562" i="10"/>
  <c r="D562" i="10"/>
  <c r="K561" i="10"/>
  <c r="D561" i="10"/>
  <c r="K560" i="10"/>
  <c r="D560" i="10"/>
  <c r="K559" i="10"/>
  <c r="D559" i="10"/>
  <c r="K558" i="10"/>
  <c r="D558" i="10"/>
  <c r="K557" i="10"/>
  <c r="D557" i="10"/>
  <c r="K556" i="10"/>
  <c r="D556" i="10"/>
  <c r="K555" i="10"/>
  <c r="D555" i="10"/>
  <c r="K554" i="10"/>
  <c r="D554" i="10"/>
  <c r="K553" i="10"/>
  <c r="D553" i="10"/>
  <c r="K552" i="10"/>
  <c r="D552" i="10"/>
  <c r="K551" i="10"/>
  <c r="D551" i="10"/>
  <c r="K550" i="10"/>
  <c r="D550" i="10"/>
  <c r="K549" i="10"/>
  <c r="D549" i="10"/>
  <c r="K548" i="10"/>
  <c r="D548" i="10"/>
  <c r="K547" i="10"/>
  <c r="D547" i="10"/>
  <c r="K546" i="10"/>
  <c r="D546" i="10"/>
  <c r="K545" i="10"/>
  <c r="D545" i="10"/>
  <c r="K544" i="10"/>
  <c r="D544" i="10"/>
  <c r="K543" i="10"/>
  <c r="D543" i="10"/>
  <c r="K542" i="10"/>
  <c r="D542" i="10"/>
  <c r="K541" i="10"/>
  <c r="D541" i="10"/>
  <c r="K540" i="10"/>
  <c r="D540" i="10"/>
  <c r="K539" i="10"/>
  <c r="D539" i="10"/>
  <c r="K538" i="10"/>
  <c r="D538" i="10"/>
  <c r="K537" i="10"/>
  <c r="D537" i="10"/>
  <c r="K536" i="10"/>
  <c r="D536" i="10"/>
  <c r="K535" i="10"/>
  <c r="D535" i="10"/>
  <c r="K534" i="10"/>
  <c r="D534" i="10"/>
  <c r="K533" i="10"/>
  <c r="D533" i="10"/>
  <c r="K532" i="10"/>
  <c r="D532" i="10"/>
  <c r="K531" i="10"/>
  <c r="D531" i="10"/>
  <c r="K530" i="10"/>
  <c r="D530" i="10"/>
  <c r="K529" i="10"/>
  <c r="D529" i="10"/>
  <c r="K528" i="10"/>
  <c r="D528" i="10"/>
  <c r="K527" i="10"/>
  <c r="D527" i="10"/>
  <c r="K526" i="10"/>
  <c r="D526" i="10"/>
  <c r="K525" i="10"/>
  <c r="D525" i="10"/>
  <c r="K524" i="10"/>
  <c r="D524" i="10"/>
  <c r="K523" i="10"/>
  <c r="D523" i="10"/>
  <c r="K522" i="10"/>
  <c r="D522" i="10"/>
  <c r="K521" i="10"/>
  <c r="D521" i="10"/>
  <c r="K520" i="10"/>
  <c r="D520" i="10"/>
  <c r="K519" i="10"/>
  <c r="D519" i="10"/>
  <c r="K518" i="10"/>
  <c r="D518" i="10"/>
  <c r="K517" i="10"/>
  <c r="D517" i="10"/>
  <c r="K516" i="10"/>
  <c r="D516" i="10"/>
  <c r="K515" i="10"/>
  <c r="D515" i="10"/>
  <c r="K514" i="10"/>
  <c r="D514" i="10"/>
  <c r="K513" i="10"/>
  <c r="D513" i="10"/>
  <c r="K512" i="10"/>
  <c r="D512" i="10"/>
  <c r="K511" i="10"/>
  <c r="D511" i="10"/>
  <c r="K510" i="10"/>
  <c r="D510" i="10"/>
  <c r="K509" i="10"/>
  <c r="D509" i="10"/>
  <c r="K508" i="10"/>
  <c r="D508" i="10"/>
  <c r="K507" i="10"/>
  <c r="D507" i="10"/>
  <c r="K506" i="10"/>
  <c r="D506" i="10"/>
  <c r="K505" i="10"/>
  <c r="D505" i="10"/>
  <c r="K504" i="10"/>
  <c r="D504" i="10"/>
  <c r="K503" i="10"/>
  <c r="D503" i="10"/>
  <c r="K502" i="10"/>
  <c r="D502" i="10"/>
  <c r="K501" i="10"/>
  <c r="D501" i="10"/>
  <c r="K500" i="10"/>
  <c r="D500" i="10"/>
  <c r="K499" i="10"/>
  <c r="D499" i="10"/>
  <c r="K498" i="10"/>
  <c r="D498" i="10"/>
  <c r="K497" i="10"/>
  <c r="D497" i="10"/>
  <c r="K496" i="10"/>
  <c r="D496" i="10"/>
  <c r="K495" i="10"/>
  <c r="D495" i="10"/>
  <c r="K494" i="10"/>
  <c r="D494" i="10"/>
  <c r="K493" i="10"/>
  <c r="D493" i="10"/>
  <c r="K492" i="10"/>
  <c r="D492" i="10"/>
  <c r="K491" i="10"/>
  <c r="D491" i="10"/>
  <c r="K490" i="10"/>
  <c r="D490" i="10"/>
  <c r="K489" i="10"/>
  <c r="D489" i="10"/>
  <c r="K488" i="10"/>
  <c r="D488" i="10"/>
  <c r="K487" i="10"/>
  <c r="D487" i="10"/>
  <c r="K486" i="10"/>
  <c r="D486" i="10"/>
  <c r="K485" i="10"/>
  <c r="D485" i="10"/>
  <c r="K484" i="10"/>
  <c r="D484" i="10"/>
  <c r="K483" i="10"/>
  <c r="D483" i="10"/>
  <c r="K482" i="10"/>
  <c r="D482" i="10"/>
  <c r="K481" i="10"/>
  <c r="D481" i="10"/>
  <c r="K480" i="10"/>
  <c r="D480" i="10"/>
  <c r="K479" i="10"/>
  <c r="D479" i="10"/>
  <c r="K478" i="10"/>
  <c r="D478" i="10"/>
  <c r="K477" i="10"/>
  <c r="D477" i="10"/>
  <c r="K476" i="10"/>
  <c r="D476" i="10"/>
  <c r="K475" i="10"/>
  <c r="D475" i="10"/>
  <c r="K474" i="10"/>
  <c r="D474" i="10"/>
  <c r="K473" i="10"/>
  <c r="D473" i="10"/>
  <c r="K472" i="10"/>
  <c r="D472" i="10"/>
  <c r="K471" i="10"/>
  <c r="D471" i="10"/>
  <c r="K470" i="10"/>
  <c r="D470" i="10"/>
  <c r="K469" i="10"/>
  <c r="D469" i="10"/>
  <c r="K468" i="10"/>
  <c r="D468" i="10"/>
  <c r="K467" i="10"/>
  <c r="D467" i="10"/>
  <c r="K466" i="10"/>
  <c r="D466" i="10"/>
  <c r="K465" i="10"/>
  <c r="D465" i="10"/>
  <c r="K464" i="10"/>
  <c r="D464" i="10"/>
  <c r="K463" i="10"/>
  <c r="D463" i="10"/>
  <c r="K462" i="10"/>
  <c r="D462" i="10"/>
  <c r="K461" i="10"/>
  <c r="D461" i="10"/>
  <c r="K460" i="10"/>
  <c r="D460" i="10"/>
  <c r="K459" i="10"/>
  <c r="D459" i="10"/>
  <c r="K458" i="10"/>
  <c r="D458" i="10"/>
  <c r="K457" i="10"/>
  <c r="D457" i="10"/>
  <c r="K456" i="10"/>
  <c r="D456" i="10"/>
  <c r="K455" i="10"/>
  <c r="D455" i="10"/>
  <c r="K454" i="10"/>
  <c r="D454" i="10"/>
  <c r="K453" i="10"/>
  <c r="D453" i="10"/>
  <c r="K452" i="10"/>
  <c r="D452" i="10"/>
  <c r="K451" i="10"/>
  <c r="D451" i="10"/>
  <c r="K450" i="10"/>
  <c r="D450" i="10"/>
  <c r="K449" i="10"/>
  <c r="D449" i="10"/>
  <c r="K448" i="10"/>
  <c r="D448" i="10"/>
  <c r="K447" i="10"/>
  <c r="D447" i="10"/>
  <c r="K446" i="10"/>
  <c r="D446" i="10"/>
  <c r="K445" i="10"/>
  <c r="D445" i="10"/>
  <c r="K444" i="10"/>
  <c r="D444" i="10"/>
  <c r="K443" i="10"/>
  <c r="D443" i="10"/>
  <c r="K442" i="10"/>
  <c r="D442" i="10"/>
  <c r="K441" i="10"/>
  <c r="D441" i="10"/>
  <c r="K440" i="10"/>
  <c r="D440" i="10"/>
  <c r="K439" i="10"/>
  <c r="D439" i="10"/>
  <c r="K438" i="10"/>
  <c r="D438" i="10"/>
  <c r="K437" i="10"/>
  <c r="D437" i="10"/>
  <c r="K436" i="10"/>
  <c r="D436" i="10"/>
  <c r="K435" i="10"/>
  <c r="D435" i="10"/>
  <c r="K434" i="10"/>
  <c r="D434" i="10"/>
  <c r="K433" i="10"/>
  <c r="D433" i="10"/>
  <c r="K432" i="10"/>
  <c r="D432" i="10"/>
  <c r="K431" i="10"/>
  <c r="D431" i="10"/>
  <c r="K430" i="10"/>
  <c r="D430" i="10"/>
  <c r="K429" i="10"/>
  <c r="D429" i="10"/>
  <c r="K428" i="10"/>
  <c r="D428" i="10"/>
  <c r="K427" i="10"/>
  <c r="D427" i="10"/>
  <c r="K426" i="10"/>
  <c r="D426" i="10"/>
  <c r="K425" i="10"/>
  <c r="D425" i="10"/>
  <c r="K424" i="10"/>
  <c r="D424" i="10"/>
  <c r="K423" i="10"/>
  <c r="D423" i="10"/>
  <c r="K422" i="10"/>
  <c r="D422" i="10"/>
  <c r="K421" i="10"/>
  <c r="D421" i="10"/>
  <c r="K420" i="10"/>
  <c r="D420" i="10"/>
  <c r="K419" i="10"/>
  <c r="D419" i="10"/>
  <c r="K418" i="10"/>
  <c r="D418" i="10"/>
  <c r="K417" i="10"/>
  <c r="D417" i="10"/>
  <c r="K416" i="10"/>
  <c r="D416" i="10"/>
  <c r="K415" i="10"/>
  <c r="D415" i="10"/>
  <c r="K414" i="10"/>
  <c r="D414" i="10"/>
  <c r="K413" i="10"/>
  <c r="D413" i="10"/>
  <c r="K412" i="10"/>
  <c r="D412" i="10"/>
  <c r="K411" i="10"/>
  <c r="D411" i="10"/>
  <c r="K410" i="10"/>
  <c r="D410" i="10"/>
  <c r="K409" i="10"/>
  <c r="D409" i="10"/>
  <c r="K408" i="10"/>
  <c r="D408" i="10"/>
  <c r="K407" i="10"/>
  <c r="D407" i="10"/>
  <c r="K406" i="10"/>
  <c r="D406" i="10"/>
  <c r="K405" i="10"/>
  <c r="D405" i="10"/>
  <c r="K404" i="10"/>
  <c r="D404" i="10"/>
  <c r="K403" i="10"/>
  <c r="D403" i="10"/>
  <c r="K402" i="10"/>
  <c r="D402" i="10"/>
  <c r="K401" i="10"/>
  <c r="D401" i="10"/>
  <c r="K400" i="10"/>
  <c r="D400" i="10"/>
  <c r="K399" i="10"/>
  <c r="D399" i="10"/>
  <c r="K398" i="10"/>
  <c r="D398" i="10"/>
  <c r="K397" i="10"/>
  <c r="D397" i="10"/>
  <c r="K396" i="10"/>
  <c r="D396" i="10"/>
  <c r="K395" i="10"/>
  <c r="D395" i="10"/>
  <c r="K394" i="10"/>
  <c r="D394" i="10"/>
  <c r="K393" i="10"/>
  <c r="D393" i="10"/>
  <c r="K392" i="10"/>
  <c r="D392" i="10"/>
  <c r="K391" i="10"/>
  <c r="D391" i="10"/>
  <c r="K390" i="10"/>
  <c r="D390" i="10"/>
  <c r="K389" i="10"/>
  <c r="D389" i="10"/>
  <c r="K388" i="10"/>
  <c r="D388" i="10"/>
  <c r="K387" i="10"/>
  <c r="D387" i="10"/>
  <c r="K386" i="10"/>
  <c r="D386" i="10"/>
  <c r="K385" i="10"/>
  <c r="D385" i="10"/>
  <c r="K384" i="10"/>
  <c r="D384" i="10"/>
  <c r="K383" i="10"/>
  <c r="D383" i="10"/>
  <c r="K382" i="10"/>
  <c r="D382" i="10"/>
  <c r="K381" i="10"/>
  <c r="D381" i="10"/>
  <c r="K380" i="10"/>
  <c r="D380" i="10"/>
  <c r="K379" i="10"/>
  <c r="D379" i="10"/>
  <c r="K378" i="10"/>
  <c r="D378" i="10"/>
  <c r="K377" i="10"/>
  <c r="D377" i="10"/>
  <c r="K376" i="10"/>
  <c r="D376" i="10"/>
  <c r="K375" i="10"/>
  <c r="D375" i="10"/>
  <c r="K374" i="10"/>
  <c r="D374" i="10"/>
  <c r="K373" i="10"/>
  <c r="D373" i="10"/>
  <c r="K372" i="10"/>
  <c r="D372" i="10"/>
  <c r="K371" i="10"/>
  <c r="D371" i="10"/>
  <c r="K370" i="10"/>
  <c r="D370" i="10"/>
  <c r="K369" i="10"/>
  <c r="D369" i="10"/>
  <c r="K368" i="10"/>
  <c r="D368" i="10"/>
  <c r="K367" i="10"/>
  <c r="D367" i="10"/>
  <c r="K366" i="10"/>
  <c r="D366" i="10"/>
  <c r="K365" i="10"/>
  <c r="D365" i="10"/>
  <c r="K364" i="10"/>
  <c r="D364" i="10"/>
  <c r="K363" i="10"/>
  <c r="D363" i="10"/>
  <c r="K362" i="10"/>
  <c r="D362" i="10"/>
  <c r="K361" i="10"/>
  <c r="D361" i="10"/>
  <c r="K360" i="10"/>
  <c r="D360" i="10"/>
  <c r="K359" i="10"/>
  <c r="D359" i="10"/>
  <c r="K358" i="10"/>
  <c r="D358" i="10"/>
  <c r="K357" i="10"/>
  <c r="D357" i="10"/>
  <c r="K356" i="10"/>
  <c r="D356" i="10"/>
  <c r="K355" i="10"/>
  <c r="D355" i="10"/>
  <c r="K354" i="10"/>
  <c r="D354" i="10"/>
  <c r="K353" i="10"/>
  <c r="D353" i="10"/>
  <c r="K352" i="10"/>
  <c r="D352" i="10"/>
  <c r="K351" i="10"/>
  <c r="D351" i="10"/>
  <c r="K350" i="10"/>
  <c r="D350" i="10"/>
  <c r="K349" i="10"/>
  <c r="D349" i="10"/>
  <c r="K348" i="10"/>
  <c r="D348" i="10"/>
  <c r="K347" i="10"/>
  <c r="D347" i="10"/>
  <c r="K346" i="10"/>
  <c r="D346" i="10"/>
  <c r="K345" i="10"/>
  <c r="D345" i="10"/>
  <c r="K344" i="10"/>
  <c r="D344" i="10"/>
  <c r="K343" i="10"/>
  <c r="D343" i="10"/>
  <c r="K342" i="10"/>
  <c r="D342" i="10"/>
  <c r="K341" i="10"/>
  <c r="D341" i="10"/>
  <c r="K340" i="10"/>
  <c r="D340" i="10"/>
  <c r="K339" i="10"/>
  <c r="D339" i="10"/>
  <c r="K338" i="10"/>
  <c r="D338" i="10"/>
  <c r="K337" i="10"/>
  <c r="D337" i="10"/>
  <c r="K336" i="10"/>
  <c r="D336" i="10"/>
  <c r="K335" i="10"/>
  <c r="D335" i="10"/>
  <c r="K334" i="10"/>
  <c r="D334" i="10"/>
  <c r="K333" i="10"/>
  <c r="D333" i="10"/>
  <c r="K332" i="10"/>
  <c r="D332" i="10"/>
  <c r="K331" i="10"/>
  <c r="D331" i="10"/>
  <c r="K330" i="10"/>
  <c r="D330" i="10"/>
  <c r="K329" i="10"/>
  <c r="D329" i="10"/>
  <c r="K328" i="10"/>
  <c r="D328" i="10"/>
  <c r="K327" i="10"/>
  <c r="D327" i="10"/>
  <c r="K326" i="10"/>
  <c r="D326" i="10"/>
  <c r="K325" i="10"/>
  <c r="D325" i="10"/>
  <c r="K324" i="10"/>
  <c r="D324" i="10"/>
  <c r="K323" i="10"/>
  <c r="D323" i="10"/>
  <c r="K322" i="10"/>
  <c r="D322" i="10"/>
  <c r="K321" i="10"/>
  <c r="D321" i="10"/>
  <c r="K320" i="10"/>
  <c r="D320" i="10"/>
  <c r="K319" i="10"/>
  <c r="D319" i="10"/>
  <c r="K318" i="10"/>
  <c r="D318" i="10"/>
  <c r="K317" i="10"/>
  <c r="D317" i="10"/>
  <c r="K316" i="10"/>
  <c r="D316" i="10"/>
  <c r="K315" i="10"/>
  <c r="D315" i="10"/>
  <c r="K314" i="10"/>
  <c r="D314" i="10"/>
  <c r="K313" i="10"/>
  <c r="D313" i="10"/>
  <c r="K312" i="10"/>
  <c r="D312" i="10"/>
  <c r="K311" i="10"/>
  <c r="D311" i="10"/>
  <c r="K310" i="10"/>
  <c r="D310" i="10"/>
  <c r="K309" i="10"/>
  <c r="D309" i="10"/>
  <c r="K308" i="10"/>
  <c r="D308" i="10"/>
  <c r="K307" i="10"/>
  <c r="D307" i="10"/>
  <c r="K306" i="10"/>
  <c r="D306" i="10"/>
  <c r="K305" i="10"/>
  <c r="D305" i="10"/>
  <c r="K304" i="10"/>
  <c r="D304" i="10"/>
  <c r="K303" i="10"/>
  <c r="D303" i="10"/>
  <c r="K302" i="10"/>
  <c r="D302" i="10"/>
  <c r="K301" i="10"/>
  <c r="D301" i="10"/>
  <c r="K300" i="10"/>
  <c r="D300" i="10"/>
  <c r="K299" i="10"/>
  <c r="D299" i="10"/>
  <c r="K298" i="10"/>
  <c r="D298" i="10"/>
  <c r="K297" i="10"/>
  <c r="D297" i="10"/>
  <c r="K296" i="10"/>
  <c r="D296" i="10"/>
  <c r="K295" i="10"/>
  <c r="D295" i="10"/>
  <c r="K294" i="10"/>
  <c r="D294" i="10"/>
  <c r="K293" i="10"/>
  <c r="D293" i="10"/>
  <c r="K292" i="10"/>
  <c r="D292" i="10"/>
  <c r="K291" i="10"/>
  <c r="D291" i="10"/>
  <c r="K290" i="10"/>
  <c r="D290" i="10"/>
  <c r="K289" i="10"/>
  <c r="D289" i="10"/>
  <c r="K288" i="10"/>
  <c r="D288" i="10"/>
  <c r="K287" i="10"/>
  <c r="D287" i="10"/>
  <c r="K286" i="10"/>
  <c r="D286" i="10"/>
  <c r="K285" i="10"/>
  <c r="D285" i="10"/>
  <c r="K284" i="10"/>
  <c r="D284" i="10"/>
  <c r="K283" i="10"/>
  <c r="D283" i="10"/>
  <c r="K282" i="10"/>
  <c r="D282" i="10"/>
  <c r="K281" i="10"/>
  <c r="D281" i="10"/>
  <c r="K280" i="10"/>
  <c r="D280" i="10"/>
  <c r="K279" i="10"/>
  <c r="D279" i="10"/>
  <c r="K278" i="10"/>
  <c r="D278" i="10"/>
  <c r="K277" i="10"/>
  <c r="D277" i="10"/>
  <c r="K276" i="10"/>
  <c r="D276" i="10"/>
  <c r="K275" i="10"/>
  <c r="D275" i="10"/>
  <c r="K274" i="10"/>
  <c r="D274" i="10"/>
  <c r="K273" i="10"/>
  <c r="D273" i="10"/>
  <c r="K272" i="10"/>
  <c r="D272" i="10"/>
  <c r="K271" i="10"/>
  <c r="D271" i="10"/>
  <c r="K270" i="10"/>
  <c r="D270" i="10"/>
  <c r="K269" i="10"/>
  <c r="D269" i="10"/>
  <c r="K268" i="10"/>
  <c r="D268" i="10"/>
  <c r="K267" i="10"/>
  <c r="D267" i="10"/>
  <c r="K266" i="10"/>
  <c r="D266" i="10"/>
  <c r="K265" i="10"/>
  <c r="D265" i="10"/>
  <c r="K264" i="10"/>
  <c r="D264" i="10"/>
  <c r="K263" i="10"/>
  <c r="D263" i="10"/>
  <c r="K262" i="10"/>
  <c r="D262" i="10"/>
  <c r="K261" i="10"/>
  <c r="D261" i="10"/>
  <c r="K260" i="10"/>
  <c r="D260" i="10"/>
  <c r="K259" i="10"/>
  <c r="D259" i="10"/>
  <c r="K258" i="10"/>
  <c r="D258" i="10"/>
  <c r="K257" i="10"/>
  <c r="D257" i="10"/>
  <c r="K256" i="10"/>
  <c r="D256" i="10"/>
  <c r="K255" i="10"/>
  <c r="D255" i="10"/>
  <c r="K254" i="10"/>
  <c r="D254" i="10"/>
  <c r="K253" i="10"/>
  <c r="D253" i="10"/>
  <c r="K252" i="10"/>
  <c r="D252" i="10"/>
  <c r="K251" i="10"/>
  <c r="D251" i="10"/>
  <c r="K250" i="10"/>
  <c r="D250" i="10"/>
  <c r="K249" i="10"/>
  <c r="D249" i="10"/>
  <c r="K248" i="10"/>
  <c r="D248" i="10"/>
  <c r="K247" i="10"/>
  <c r="D247" i="10"/>
  <c r="K246" i="10"/>
  <c r="D246" i="10"/>
  <c r="K245" i="10"/>
  <c r="D245" i="10"/>
  <c r="K244" i="10"/>
  <c r="D244" i="10"/>
  <c r="K243" i="10"/>
  <c r="D243" i="10"/>
  <c r="K242" i="10"/>
  <c r="D242" i="10"/>
  <c r="K241" i="10"/>
  <c r="D241" i="10"/>
  <c r="K240" i="10"/>
  <c r="D240" i="10"/>
  <c r="K239" i="10"/>
  <c r="D239" i="10"/>
  <c r="K238" i="10"/>
  <c r="D238" i="10"/>
  <c r="K237" i="10"/>
  <c r="D237" i="10"/>
  <c r="K236" i="10"/>
  <c r="D236" i="10"/>
  <c r="K235" i="10"/>
  <c r="D235" i="10"/>
  <c r="K234" i="10"/>
  <c r="D234" i="10"/>
  <c r="K233" i="10"/>
  <c r="D233" i="10"/>
  <c r="K232" i="10"/>
  <c r="D232" i="10"/>
  <c r="K231" i="10"/>
  <c r="D231" i="10"/>
  <c r="K230" i="10"/>
  <c r="D230" i="10"/>
  <c r="K229" i="10"/>
  <c r="D229" i="10"/>
  <c r="K228" i="10"/>
  <c r="D228" i="10"/>
  <c r="K227" i="10"/>
  <c r="D227" i="10"/>
  <c r="K226" i="10"/>
  <c r="D226" i="10"/>
  <c r="K225" i="10"/>
  <c r="D225" i="10"/>
  <c r="K224" i="10"/>
  <c r="D224" i="10"/>
  <c r="K223" i="10"/>
  <c r="D223" i="10"/>
  <c r="K222" i="10"/>
  <c r="D222" i="10"/>
  <c r="K221" i="10"/>
  <c r="D221" i="10"/>
  <c r="K220" i="10"/>
  <c r="D220" i="10"/>
  <c r="K219" i="10"/>
  <c r="D219" i="10"/>
  <c r="K218" i="10"/>
  <c r="D218" i="10"/>
  <c r="K217" i="10"/>
  <c r="D217" i="10"/>
  <c r="K216" i="10"/>
  <c r="D216" i="10"/>
  <c r="K215" i="10"/>
  <c r="D215" i="10"/>
  <c r="K214" i="10"/>
  <c r="D214" i="10"/>
  <c r="K213" i="10"/>
  <c r="D213" i="10"/>
  <c r="K212" i="10"/>
  <c r="D212" i="10"/>
  <c r="K211" i="10"/>
  <c r="D211" i="10"/>
  <c r="K210" i="10"/>
  <c r="D210" i="10"/>
  <c r="K209" i="10"/>
  <c r="D209" i="10"/>
  <c r="K208" i="10"/>
  <c r="D208" i="10"/>
  <c r="K207" i="10"/>
  <c r="D207" i="10"/>
  <c r="K206" i="10"/>
  <c r="D206" i="10"/>
  <c r="K205" i="10"/>
  <c r="D205" i="10"/>
  <c r="K204" i="10"/>
  <c r="D204" i="10"/>
  <c r="K203" i="10"/>
  <c r="D203" i="10"/>
  <c r="K202" i="10"/>
  <c r="D202" i="10"/>
  <c r="K201" i="10"/>
  <c r="D201" i="10"/>
  <c r="K200" i="10"/>
  <c r="D200" i="10"/>
  <c r="K199" i="10"/>
  <c r="D199" i="10"/>
  <c r="K198" i="10"/>
  <c r="D198" i="10"/>
  <c r="K197" i="10"/>
  <c r="D197" i="10"/>
  <c r="K196" i="10"/>
  <c r="D196" i="10"/>
  <c r="K195" i="10"/>
  <c r="D195" i="10"/>
  <c r="K194" i="10"/>
  <c r="D194" i="10"/>
  <c r="K193" i="10"/>
  <c r="D193" i="10"/>
  <c r="K192" i="10"/>
  <c r="D192" i="10"/>
  <c r="K191" i="10"/>
  <c r="D191" i="10"/>
  <c r="K190" i="10"/>
  <c r="D190" i="10"/>
  <c r="K189" i="10"/>
  <c r="D189" i="10"/>
  <c r="K188" i="10"/>
  <c r="D188" i="10"/>
  <c r="K187" i="10"/>
  <c r="D187" i="10"/>
  <c r="K186" i="10"/>
  <c r="D186" i="10"/>
  <c r="K185" i="10"/>
  <c r="D185" i="10"/>
  <c r="K184" i="10"/>
  <c r="D184" i="10"/>
  <c r="K183" i="10"/>
  <c r="D183" i="10"/>
  <c r="K182" i="10"/>
  <c r="D182" i="10"/>
  <c r="K181" i="10"/>
  <c r="D181" i="10"/>
  <c r="K180" i="10"/>
  <c r="D180" i="10"/>
  <c r="K179" i="10"/>
  <c r="D179" i="10"/>
  <c r="K178" i="10"/>
  <c r="D178" i="10"/>
  <c r="K177" i="10"/>
  <c r="D177" i="10"/>
  <c r="K176" i="10"/>
  <c r="D176" i="10"/>
  <c r="K175" i="10"/>
  <c r="D175" i="10"/>
  <c r="K174" i="10"/>
  <c r="D174" i="10"/>
  <c r="K173" i="10"/>
  <c r="D173" i="10"/>
  <c r="K172" i="10"/>
  <c r="D172" i="10"/>
  <c r="K171" i="10"/>
  <c r="D171" i="10"/>
  <c r="K170" i="10"/>
  <c r="D170" i="10"/>
  <c r="K169" i="10"/>
  <c r="D169" i="10"/>
  <c r="K168" i="10"/>
  <c r="D168" i="10"/>
  <c r="K167" i="10"/>
  <c r="D167" i="10"/>
  <c r="K166" i="10"/>
  <c r="D166" i="10"/>
  <c r="K165" i="10"/>
  <c r="D165" i="10"/>
  <c r="K164" i="10"/>
  <c r="D164" i="10"/>
  <c r="K163" i="10"/>
  <c r="D163" i="10"/>
  <c r="K162" i="10"/>
  <c r="D162" i="10"/>
  <c r="K161" i="10"/>
  <c r="D161" i="10"/>
  <c r="K160" i="10"/>
  <c r="D160" i="10"/>
  <c r="K159" i="10"/>
  <c r="D159" i="10"/>
  <c r="K158" i="10"/>
  <c r="D158" i="10"/>
  <c r="K157" i="10"/>
  <c r="D157" i="10"/>
  <c r="K156" i="10"/>
  <c r="D156" i="10"/>
  <c r="K155" i="10"/>
  <c r="D155" i="10"/>
  <c r="K154" i="10"/>
  <c r="D154" i="10"/>
  <c r="K153" i="10"/>
  <c r="D153" i="10"/>
  <c r="K152" i="10"/>
  <c r="D152" i="10"/>
  <c r="K151" i="10"/>
  <c r="D151" i="10"/>
  <c r="K150" i="10"/>
  <c r="D150" i="10"/>
  <c r="K149" i="10"/>
  <c r="D149" i="10"/>
  <c r="K148" i="10"/>
  <c r="D148" i="10"/>
  <c r="K147" i="10"/>
  <c r="D147" i="10"/>
  <c r="K146" i="10"/>
  <c r="D146" i="10"/>
  <c r="K145" i="10"/>
  <c r="D145" i="10"/>
  <c r="K144" i="10"/>
  <c r="D144" i="10"/>
  <c r="K143" i="10"/>
  <c r="D143" i="10"/>
  <c r="K142" i="10"/>
  <c r="D142" i="10"/>
  <c r="K141" i="10"/>
  <c r="D141" i="10"/>
  <c r="K140" i="10"/>
  <c r="D140" i="10"/>
  <c r="K139" i="10"/>
  <c r="D139" i="10"/>
  <c r="K138" i="10"/>
  <c r="D138" i="10"/>
  <c r="K137" i="10"/>
  <c r="D137" i="10"/>
  <c r="K136" i="10"/>
  <c r="D136" i="10"/>
  <c r="K135" i="10"/>
  <c r="D135" i="10"/>
  <c r="K134" i="10"/>
  <c r="D134" i="10"/>
  <c r="K133" i="10"/>
  <c r="D133" i="10"/>
  <c r="K132" i="10"/>
  <c r="D132" i="10"/>
  <c r="K131" i="10"/>
  <c r="D131" i="10"/>
  <c r="K130" i="10"/>
  <c r="D130" i="10"/>
  <c r="K129" i="10"/>
  <c r="D129" i="10"/>
  <c r="K128" i="10"/>
  <c r="D128" i="10"/>
  <c r="K127" i="10"/>
  <c r="D127" i="10"/>
  <c r="K126" i="10"/>
  <c r="D126" i="10"/>
  <c r="K125" i="10"/>
  <c r="D125" i="10"/>
  <c r="K124" i="10"/>
  <c r="D124" i="10"/>
  <c r="K123" i="10"/>
  <c r="D123" i="10"/>
  <c r="K122" i="10"/>
  <c r="D122" i="10"/>
  <c r="K121" i="10"/>
  <c r="D121" i="10"/>
  <c r="K120" i="10"/>
  <c r="D120" i="10"/>
  <c r="K119" i="10"/>
  <c r="D119" i="10"/>
  <c r="K118" i="10"/>
  <c r="D118" i="10"/>
  <c r="K117" i="10"/>
  <c r="D117" i="10"/>
  <c r="K116" i="10"/>
  <c r="D116" i="10"/>
  <c r="K115" i="10"/>
  <c r="D115" i="10"/>
  <c r="K114" i="10"/>
  <c r="D114" i="10"/>
  <c r="K113" i="10"/>
  <c r="D113" i="10"/>
  <c r="K112" i="10"/>
  <c r="D112" i="10"/>
  <c r="K111" i="10"/>
  <c r="D111" i="10"/>
  <c r="K110" i="10"/>
  <c r="D110" i="10"/>
  <c r="K109" i="10"/>
  <c r="D109" i="10"/>
  <c r="K108" i="10"/>
  <c r="D108" i="10"/>
  <c r="K107" i="10"/>
  <c r="D107" i="10"/>
  <c r="K106" i="10"/>
  <c r="D106" i="10"/>
  <c r="K105" i="10"/>
  <c r="D105" i="10"/>
  <c r="K104" i="10"/>
  <c r="D104" i="10"/>
  <c r="K103" i="10"/>
  <c r="D103" i="10"/>
  <c r="K102" i="10"/>
  <c r="D102" i="10"/>
  <c r="K101" i="10"/>
  <c r="D101" i="10"/>
  <c r="K100" i="10"/>
  <c r="D100" i="10"/>
  <c r="K99" i="10"/>
  <c r="D99" i="10"/>
  <c r="K98" i="10"/>
  <c r="D98" i="10"/>
  <c r="K97" i="10"/>
  <c r="D97" i="10"/>
  <c r="K96" i="10"/>
  <c r="D96" i="10"/>
  <c r="K95" i="10"/>
  <c r="D95" i="10"/>
  <c r="K94" i="10"/>
  <c r="D94" i="10"/>
  <c r="K93" i="10"/>
  <c r="D93" i="10"/>
  <c r="K92" i="10"/>
  <c r="D92" i="10"/>
  <c r="K91" i="10"/>
  <c r="D91" i="10"/>
  <c r="K90" i="10"/>
  <c r="D90" i="10"/>
  <c r="K89" i="10"/>
  <c r="D89" i="10"/>
  <c r="K88" i="10"/>
  <c r="D88" i="10"/>
  <c r="K87" i="10"/>
  <c r="D87" i="10"/>
  <c r="K86" i="10"/>
  <c r="D86" i="10"/>
  <c r="K85" i="10"/>
  <c r="D85" i="10"/>
  <c r="K84" i="10"/>
  <c r="D84" i="10"/>
  <c r="K83" i="10"/>
  <c r="D83" i="10"/>
  <c r="K82" i="10"/>
  <c r="D82" i="10"/>
  <c r="K81" i="10"/>
  <c r="D81" i="10"/>
  <c r="K80" i="10"/>
  <c r="D80" i="10"/>
  <c r="K79" i="10"/>
  <c r="D79" i="10"/>
  <c r="K78" i="10"/>
  <c r="D78" i="10"/>
  <c r="K77" i="10"/>
  <c r="D77" i="10"/>
  <c r="K76" i="10"/>
  <c r="D76" i="10"/>
  <c r="K75" i="10"/>
  <c r="D75" i="10"/>
  <c r="K74" i="10"/>
  <c r="D74" i="10"/>
  <c r="K73" i="10"/>
  <c r="D73" i="10"/>
  <c r="K72" i="10"/>
  <c r="D72" i="10"/>
  <c r="K71" i="10"/>
  <c r="D71" i="10"/>
  <c r="K70" i="10"/>
  <c r="D70" i="10"/>
  <c r="K69" i="10"/>
  <c r="D69" i="10"/>
  <c r="K68" i="10"/>
  <c r="D68" i="10"/>
  <c r="K67" i="10"/>
  <c r="D67" i="10"/>
  <c r="K66" i="10"/>
  <c r="D66" i="10"/>
  <c r="K65" i="10"/>
  <c r="D65" i="10"/>
  <c r="K64" i="10"/>
  <c r="D64" i="10"/>
  <c r="K63" i="10"/>
  <c r="D63" i="10"/>
  <c r="K62" i="10"/>
  <c r="D62" i="10"/>
  <c r="K61" i="10"/>
  <c r="D61" i="10"/>
  <c r="K60" i="10"/>
  <c r="D60" i="10"/>
  <c r="K59" i="10"/>
  <c r="D59" i="10"/>
  <c r="K58" i="10"/>
  <c r="D58" i="10"/>
  <c r="K57" i="10"/>
  <c r="D57" i="10"/>
  <c r="K56" i="10"/>
  <c r="D56" i="10"/>
  <c r="K55" i="10"/>
  <c r="D55" i="10"/>
  <c r="K54" i="10"/>
  <c r="D54" i="10"/>
  <c r="K53" i="10"/>
  <c r="D53" i="10"/>
  <c r="K52" i="10"/>
  <c r="D52" i="10"/>
  <c r="K51" i="10"/>
  <c r="D51" i="10"/>
  <c r="K50" i="10"/>
  <c r="D50" i="10"/>
  <c r="K49" i="10"/>
  <c r="D49" i="10"/>
  <c r="K48" i="10"/>
  <c r="D48" i="10"/>
  <c r="K47" i="10"/>
  <c r="D47" i="10"/>
  <c r="K46" i="10"/>
  <c r="D46" i="10"/>
  <c r="K45" i="10"/>
  <c r="D45" i="10"/>
  <c r="K44" i="10"/>
  <c r="D44" i="10"/>
  <c r="K43" i="10"/>
  <c r="D43" i="10"/>
  <c r="K42" i="10"/>
  <c r="D42" i="10"/>
  <c r="K41" i="10"/>
  <c r="D41" i="10"/>
  <c r="K40" i="10"/>
  <c r="D40" i="10"/>
  <c r="K39" i="10"/>
  <c r="D39" i="10"/>
  <c r="K38" i="10"/>
  <c r="D38" i="10"/>
  <c r="K37" i="10"/>
  <c r="D37" i="10"/>
  <c r="K36" i="10"/>
  <c r="D36" i="10"/>
  <c r="K35" i="10"/>
  <c r="D35" i="10"/>
  <c r="K34" i="10"/>
  <c r="D34" i="10"/>
  <c r="K33" i="10"/>
  <c r="D33" i="10"/>
  <c r="K32" i="10"/>
  <c r="D32" i="10"/>
  <c r="K31" i="10"/>
  <c r="D31" i="10"/>
  <c r="K30" i="10"/>
  <c r="D30" i="10"/>
  <c r="K29" i="10"/>
  <c r="D29" i="10"/>
  <c r="K28" i="10"/>
  <c r="D28" i="10"/>
  <c r="K27" i="10"/>
  <c r="D27" i="10"/>
  <c r="K26" i="10"/>
  <c r="D26" i="10"/>
  <c r="K25" i="10"/>
  <c r="D25" i="10"/>
  <c r="K24" i="10"/>
  <c r="D24" i="10"/>
  <c r="K23" i="10"/>
  <c r="D23" i="10"/>
  <c r="K22" i="10"/>
  <c r="D22" i="10"/>
  <c r="K21" i="10"/>
  <c r="D21" i="10"/>
  <c r="K20" i="10"/>
  <c r="D20" i="10"/>
  <c r="K19" i="10"/>
  <c r="D19" i="10"/>
  <c r="K18" i="10"/>
  <c r="D18" i="10"/>
  <c r="K17" i="10"/>
  <c r="D17" i="10"/>
  <c r="K16" i="10"/>
  <c r="D16" i="10"/>
  <c r="K15" i="10"/>
  <c r="D15" i="10"/>
  <c r="K14" i="10"/>
  <c r="D14" i="10"/>
  <c r="K13" i="10"/>
  <c r="D13" i="10"/>
  <c r="K12" i="10"/>
  <c r="D12" i="10"/>
  <c r="K11" i="10"/>
  <c r="D11" i="10"/>
  <c r="K10" i="10"/>
  <c r="D10" i="10"/>
  <c r="K9" i="10"/>
  <c r="D9" i="10"/>
  <c r="K8" i="10"/>
  <c r="D8" i="10"/>
  <c r="K7" i="10"/>
  <c r="D7" i="10"/>
  <c r="K6" i="10"/>
  <c r="D6" i="10"/>
  <c r="K5" i="10"/>
  <c r="D5" i="10"/>
  <c r="K4" i="10"/>
  <c r="D4" i="10"/>
  <c r="K3" i="10"/>
  <c r="D3" i="10"/>
  <c r="K2" i="10"/>
  <c r="D2" i="10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2" i="7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2" i="3"/>
  <c r="I18" i="4"/>
  <c r="H18" i="4"/>
  <c r="G18" i="4"/>
  <c r="I15" i="4"/>
  <c r="H15" i="4"/>
  <c r="G15" i="4"/>
  <c r="I12" i="4"/>
  <c r="H12" i="4"/>
  <c r="G12" i="4"/>
  <c r="I9" i="4"/>
  <c r="H9" i="4"/>
  <c r="G9" i="4"/>
  <c r="H6" i="4"/>
  <c r="I6" i="4"/>
  <c r="G6" i="4"/>
  <c r="I17" i="4"/>
  <c r="H17" i="4"/>
  <c r="G17" i="4"/>
  <c r="I14" i="4"/>
  <c r="H14" i="4"/>
  <c r="G14" i="4"/>
  <c r="I11" i="4"/>
  <c r="H11" i="4"/>
  <c r="G11" i="4"/>
  <c r="I8" i="4"/>
  <c r="H8" i="4"/>
  <c r="G8" i="4"/>
  <c r="H5" i="4"/>
  <c r="I5" i="4"/>
  <c r="G5" i="4"/>
  <c r="I16" i="4"/>
  <c r="H16" i="4"/>
  <c r="G16" i="4"/>
  <c r="I13" i="4"/>
  <c r="H13" i="4"/>
  <c r="G13" i="4"/>
  <c r="I10" i="4"/>
  <c r="H10" i="4"/>
  <c r="G10" i="4"/>
  <c r="I7" i="4"/>
  <c r="H7" i="4"/>
  <c r="G7" i="4"/>
  <c r="I4" i="4"/>
  <c r="H4" i="4"/>
  <c r="G4" i="4"/>
</calcChain>
</file>

<file path=xl/sharedStrings.xml><?xml version="1.0" encoding="utf-8"?>
<sst xmlns="http://schemas.openxmlformats.org/spreadsheetml/2006/main" count="8788" uniqueCount="259">
  <si>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</si>
  <si>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</si>
  <si>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</si>
  <si>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</si>
  <si>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</si>
  <si>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</si>
  <si>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</si>
  <si>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</si>
  <si>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</si>
  <si>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</si>
  <si>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승차수입금액</t>
  </si>
  <si>
    <t>승차인원수</t>
  </si>
  <si>
    <t>승차연인거리</t>
  </si>
  <si>
    <t>좌석거리</t>
  </si>
  <si>
    <t>1인당수입율</t>
  </si>
  <si>
    <t>공급대비승차율</t>
  </si>
  <si>
    <t>운행대비고객이동</t>
  </si>
  <si>
    <t>관광</t>
  </si>
  <si>
    <t>일반</t>
  </si>
  <si>
    <t>일반/관광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</si>
  <si>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</si>
  <si>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</si>
  <si>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</si>
  <si>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</si>
  <si>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</si>
  <si>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</si>
  <si>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</si>
  <si>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</si>
  <si>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</si>
  <si>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</si>
  <si>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</si>
  <si>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</si>
  <si>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</si>
  <si>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</si>
  <si>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</si>
  <si>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</si>
  <si>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</si>
  <si>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</si>
  <si>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</si>
  <si>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</si>
  <si>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</si>
  <si>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</si>
  <si>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</si>
  <si>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</si>
  <si>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열차 내에 판매할 수 있는 좌석의 수</t>
    <phoneticPr fontId="2" type="noConversion"/>
  </si>
  <si>
    <t>열차구분 상 대수송으로 편성된 열차의 수</t>
    <phoneticPr fontId="2" type="noConversion"/>
  </si>
  <si>
    <t>열차구분 상 임시로 편성된 열차의 수</t>
    <phoneticPr fontId="2" type="noConversion"/>
  </si>
  <si>
    <t>열차구분 상 확정으로 편성된 열차의 수</t>
    <phoneticPr fontId="2" type="noConversion"/>
  </si>
  <si>
    <t>판매된 좌석의 수</t>
    <phoneticPr fontId="2" type="noConversion"/>
  </si>
  <si>
    <t>판매된 좌석의 총금액</t>
    <phoneticPr fontId="2" type="noConversion"/>
  </si>
  <si>
    <t>승객이 타고간 거리</t>
    <phoneticPr fontId="2" type="noConversion"/>
  </si>
  <si>
    <t>공급좌석이 이동가능한 거리</t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</si>
  <si>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승차수입금액"을 "승차인원수"로 나눈 값으로, 1인당 평균 수입을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</si>
  <si>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승차인원수"를 "공급좌석합계수"로 나눈 값으로, 좌석 판매의 집중도를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</si>
  <si>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좌석거리"를 "승차연인거리"로 나눈 값으로, 승객의 이용 집중도를 의미</t>
    </r>
    <phoneticPr fontId="2" type="noConversion"/>
  </si>
  <si>
    <t>열차속성 상 관광으로 편성된 열차의 수</t>
    <phoneticPr fontId="2" type="noConversion"/>
  </si>
  <si>
    <t>열차속성 상 일반으로 편성된 열차의 수</t>
    <phoneticPr fontId="2" type="noConversion"/>
  </si>
  <si>
    <t>열차속성 상 일반/관광으로 편성된 열차의 수</t>
    <phoneticPr fontId="2" type="noConversion"/>
  </si>
  <si>
    <t>열차가 출발하는 시발역 종류의 수</t>
    <phoneticPr fontId="2" type="noConversion"/>
  </si>
  <si>
    <t>열차가 도착하는 종착역 종류의 수</t>
    <phoneticPr fontId="2" type="noConversion"/>
  </si>
  <si>
    <t>열차가 운행하는 "시발역+종착역" 노선의 수</t>
    <phoneticPr fontId="2" type="noConversion"/>
  </si>
  <si>
    <t>운행될 수 있는 총 열차의 수</t>
    <phoneticPr fontId="2" type="noConversion"/>
  </si>
  <si>
    <t>운행을 한 총 열차의 수</t>
    <phoneticPr fontId="2" type="noConversion"/>
  </si>
  <si>
    <t>코로나 사망자 수</t>
    <phoneticPr fontId="2" type="noConversion"/>
  </si>
  <si>
    <t>코로나 진행정도 지수</t>
    <phoneticPr fontId="2" type="noConversion"/>
  </si>
  <si>
    <t>국가간 이동 제한정도 지수</t>
    <phoneticPr fontId="2" type="noConversion"/>
  </si>
  <si>
    <t>백신접종을 시작한 인원수</t>
    <phoneticPr fontId="2" type="noConversion"/>
  </si>
  <si>
    <t>백신접종이 완료된 인원수</t>
    <phoneticPr fontId="2" type="noConversion"/>
  </si>
  <si>
    <t>격리된 인원수</t>
    <phoneticPr fontId="2" type="noConversion"/>
  </si>
  <si>
    <t>코로나 확진자 수</t>
    <phoneticPr fontId="2" type="noConversion"/>
  </si>
  <si>
    <t>정부의 코로나 대응정도 지수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</si>
  <si>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</si>
  <si>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</si>
  <si>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</si>
  <si>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</si>
  <si>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</si>
  <si>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</si>
  <si>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</si>
  <si>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</si>
  <si>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</si>
  <si>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</si>
  <si>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</si>
  <si>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</si>
  <si>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</si>
  <si>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</si>
  <si>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</si>
  <si>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</si>
  <si>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</si>
  <si>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</si>
  <si>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</si>
  <si>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</si>
  <si>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</si>
  <si>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</si>
  <si>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</si>
  <si>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</si>
  <si>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</si>
  <si>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Stringency Index</t>
    <phoneticPr fontId="2" type="noConversion"/>
  </si>
  <si>
    <t>International Movement Restrictions</t>
    <phoneticPr fontId="2" type="noConversion"/>
  </si>
  <si>
    <t>Vaccinated People</t>
    <phoneticPr fontId="2" type="noConversion"/>
  </si>
  <si>
    <t>Fully Vaccinated People</t>
    <phoneticPr fontId="2" type="noConversion"/>
  </si>
  <si>
    <t>Containment People</t>
    <phoneticPr fontId="2" type="noConversion"/>
  </si>
  <si>
    <t>Confirmed People</t>
    <phoneticPr fontId="2" type="noConversion"/>
  </si>
  <si>
    <t>Government Response Index</t>
    <phoneticPr fontId="2" type="noConversion"/>
  </si>
  <si>
    <t>Death People</t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</si>
  <si>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</si>
  <si>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</si>
  <si>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</si>
  <si>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</si>
  <si>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</si>
  <si>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</si>
  <si>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</si>
  <si>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</si>
  <si>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</si>
  <si>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</si>
  <si>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</si>
  <si>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</si>
  <si>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</si>
  <si>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</si>
  <si>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</si>
  <si>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</si>
  <si>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</si>
  <si>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</si>
  <si>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</si>
  <si>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</si>
  <si>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</si>
  <si>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</si>
  <si>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전체주말주중</t>
  </si>
  <si>
    <t>전처리방향</t>
  </si>
  <si>
    <t>알고리즘</t>
  </si>
  <si>
    <t>MSPE</t>
  </si>
  <si>
    <t>MAPE</t>
  </si>
  <si>
    <t>MedAPE</t>
  </si>
  <si>
    <t>Top_Average</t>
  </si>
  <si>
    <t>호남선</t>
  </si>
  <si>
    <t>주중</t>
  </si>
  <si>
    <t>1DLag12</t>
  </si>
  <si>
    <t>NBEATS</t>
  </si>
  <si>
    <t>2DFUTR13Lag12</t>
  </si>
  <si>
    <t>2DFUTR13</t>
  </si>
  <si>
    <t>2DFUTR5Lag12</t>
  </si>
  <si>
    <t>2DFUTR5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</si>
  <si>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</si>
  <si>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</si>
  <si>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</si>
  <si>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</si>
  <si>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</si>
  <si>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</si>
  <si>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</si>
  <si>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</si>
  <si>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</si>
  <si>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</si>
  <si>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경부선</t>
  </si>
  <si>
    <t>Average</t>
    <phoneticPr fontId="2" type="noConversion"/>
  </si>
  <si>
    <t>알고리즘 계열</t>
    <phoneticPr fontId="2" type="noConversion"/>
  </si>
  <si>
    <t>MLP</t>
    <phoneticPr fontId="2" type="noConversion"/>
  </si>
  <si>
    <t>RNN</t>
    <phoneticPr fontId="2" type="noConversion"/>
  </si>
  <si>
    <t>미래데이터생성</t>
    <phoneticPr fontId="2" type="noConversion"/>
  </si>
  <si>
    <t>과거데이터활용</t>
    <phoneticPr fontId="2" type="noConversion"/>
  </si>
  <si>
    <t>좌석및운행정보+외부환경</t>
    <phoneticPr fontId="2" type="noConversion"/>
  </si>
  <si>
    <t>좌석및운행정보+외부환경+과거승차인원수</t>
    <phoneticPr fontId="2" type="noConversion"/>
  </si>
  <si>
    <t>시간정보+외부환경</t>
    <phoneticPr fontId="2" type="noConversion"/>
  </si>
  <si>
    <t>좌석및운행정보</t>
    <phoneticPr fontId="2" type="noConversion"/>
  </si>
  <si>
    <t>좌석및운행정보+과거승차인원수</t>
    <phoneticPr fontId="2" type="noConversion"/>
  </si>
  <si>
    <t>-</t>
    <phoneticPr fontId="2" type="noConversion"/>
  </si>
  <si>
    <t>전처리방향</t>
    <phoneticPr fontId="2" type="noConversion"/>
  </si>
  <si>
    <t>카테고리</t>
    <phoneticPr fontId="2" type="noConversion"/>
  </si>
  <si>
    <t>과거 1개월~12개월 전 승차인원수 데이터를 변수로 생성</t>
    <phoneticPr fontId="2" type="noConversion"/>
  </si>
  <si>
    <t>양력/음력 기반 공휴일과 대체휴일로 주말수/주중수/공휴일수 등 생성</t>
    <phoneticPr fontId="2" type="noConversion"/>
  </si>
  <si>
    <t>공급차량수, 공급좌석합계수, 승차수입금액, 승차인원수, 승차연인거리, 좌석거리, 1인당수입율, 공급대비승차율, 운행대비고객이동, 관광, 일반, 일반/관광, 대수송, 임시, 확정, 시발역, 종착역, 시발종착역, 열차운행횟수 전처리</t>
    <phoneticPr fontId="2" type="noConversion"/>
  </si>
  <si>
    <t>코로나 관련 정부기관 대응정도와 감염/격리/사망자 수 포함한 경제환경 데이터 결합</t>
    <phoneticPr fontId="2" type="noConversion"/>
  </si>
  <si>
    <t>학습(Training)</t>
    <phoneticPr fontId="2" type="noConversion"/>
  </si>
  <si>
    <t>기간</t>
    <phoneticPr fontId="2" type="noConversion"/>
  </si>
  <si>
    <t>의미</t>
    <phoneticPr fontId="2" type="noConversion"/>
  </si>
  <si>
    <t>검증(Validate)</t>
    <phoneticPr fontId="2" type="noConversion"/>
  </si>
  <si>
    <t>예측(Test)</t>
    <phoneticPr fontId="2" type="noConversion"/>
  </si>
  <si>
    <t>모델 구축을 위해 사용되는 데이터</t>
    <phoneticPr fontId="2" type="noConversion"/>
  </si>
  <si>
    <t>모델 구출 후 예측성능 검증에 사용되는 데이터</t>
    <phoneticPr fontId="2" type="noConversion"/>
  </si>
  <si>
    <t>검증성능이 높은 모델로 실제 예측에 사용되는 데이터</t>
    <phoneticPr fontId="2" type="noConversion"/>
  </si>
  <si>
    <t>2015년 1월 ~ 2023년 3월</t>
    <phoneticPr fontId="2" type="noConversion"/>
  </si>
  <si>
    <t>2023년 4월 ~ 2024년 3월</t>
    <phoneticPr fontId="2" type="noConversion"/>
  </si>
  <si>
    <t>2024년 4월 ~ 2025년 12월</t>
    <phoneticPr fontId="2" type="noConversion"/>
  </si>
  <si>
    <t>데이터 종류</t>
    <phoneticPr fontId="2" type="noConversion"/>
  </si>
  <si>
    <t>종속변수(Y)</t>
    <phoneticPr fontId="2" type="noConversion"/>
  </si>
  <si>
    <t>예측 대상인 승차인원수 변수</t>
    <phoneticPr fontId="2" type="noConversion"/>
  </si>
  <si>
    <t>독립변수(X)</t>
    <phoneticPr fontId="2" type="noConversion"/>
  </si>
  <si>
    <t>승차인원수에 영향을 줄거라 예상되는 변수 32종</t>
    <phoneticPr fontId="2" type="noConversion"/>
  </si>
  <si>
    <t>평균</t>
    <phoneticPr fontId="2" type="noConversion"/>
  </si>
  <si>
    <t>표준편차</t>
    <phoneticPr fontId="2" type="noConversion"/>
  </si>
  <si>
    <t>최대값</t>
    <phoneticPr fontId="2" type="noConversion"/>
  </si>
  <si>
    <t>월별 승차인원수</t>
    <phoneticPr fontId="2" type="noConversion"/>
  </si>
  <si>
    <t>(모두)</t>
  </si>
  <si>
    <t>평균 : 일수</t>
  </si>
  <si>
    <t>평균 : 주말수</t>
  </si>
  <si>
    <t>평균 : 주중수</t>
  </si>
  <si>
    <t>(다중 항목)</t>
  </si>
  <si>
    <t>연도</t>
  </si>
  <si>
    <t>연도</t>
    <phoneticPr fontId="2" type="noConversion"/>
  </si>
  <si>
    <t>전체 요약</t>
  </si>
  <si>
    <t>주말 요약</t>
  </si>
  <si>
    <t>주중 요약</t>
  </si>
  <si>
    <t>일별 승차인원수</t>
    <phoneticPr fontId="2" type="noConversion"/>
  </si>
  <si>
    <t>모델링 종류</t>
  </si>
  <si>
    <t>알고리즘 분야</t>
  </si>
  <si>
    <t>이름</t>
  </si>
  <si>
    <t>개발연도</t>
  </si>
  <si>
    <t>Machine Learning</t>
  </si>
  <si>
    <t>RandomForest</t>
  </si>
  <si>
    <t>XGBoost</t>
  </si>
  <si>
    <t>LightGBM</t>
  </si>
  <si>
    <t>CatBoost</t>
  </si>
  <si>
    <t>Deep Learning</t>
  </si>
  <si>
    <t>MLP</t>
  </si>
  <si>
    <t>TiDE</t>
  </si>
  <si>
    <t>DeepNPTS</t>
  </si>
  <si>
    <t>RNN</t>
  </si>
  <si>
    <t>TCN</t>
  </si>
  <si>
    <t>과거데이터활용</t>
  </si>
  <si>
    <t>미래데이터생성</t>
  </si>
  <si>
    <t>알고리즘 계열</t>
  </si>
  <si>
    <t>Average</t>
  </si>
  <si>
    <t>과거승차인원수</t>
  </si>
  <si>
    <t>-</t>
  </si>
  <si>
    <t>좌석및운행정보+외부환경</t>
  </si>
  <si>
    <t>시간정보</t>
  </si>
  <si>
    <t>좌석및운행정보</t>
  </si>
  <si>
    <t>시간정보+외부환경</t>
  </si>
  <si>
    <t>좌석및운행정보+외부환경+과거승차인원수</t>
  </si>
  <si>
    <t>연도</t>
    <phoneticPr fontId="12" type="noConversion"/>
  </si>
  <si>
    <t>일평균</t>
    <phoneticPr fontId="12" type="noConversion"/>
  </si>
  <si>
    <t>평균 : 일평균</t>
  </si>
  <si>
    <t>2019년</t>
    <phoneticPr fontId="2" type="noConversion"/>
  </si>
  <si>
    <t>2024년</t>
    <phoneticPr fontId="2" type="noConversion"/>
  </si>
  <si>
    <t>2025년</t>
    <phoneticPr fontId="2" type="noConversion"/>
  </si>
  <si>
    <t>증감율
(24-25)</t>
    <phoneticPr fontId="2" type="noConversion"/>
  </si>
  <si>
    <t>증감율
(19-25)</t>
    <phoneticPr fontId="2" type="noConversion"/>
  </si>
  <si>
    <t>MSE</t>
  </si>
  <si>
    <t>RMSE</t>
  </si>
  <si>
    <t>MAE</t>
  </si>
  <si>
    <t>MedAE</t>
  </si>
  <si>
    <t>Time</t>
  </si>
  <si>
    <t>Transformer</t>
    <phoneticPr fontId="2" type="noConversion"/>
  </si>
  <si>
    <t>Vanilla Transformer</t>
    <phoneticPr fontId="2" type="noConversion"/>
  </si>
  <si>
    <t>Informer</t>
    <phoneticPr fontId="2" type="noConversion"/>
  </si>
  <si>
    <t>TFT</t>
    <phoneticPr fontId="2" type="noConversion"/>
  </si>
  <si>
    <t>Autoformer</t>
    <phoneticPr fontId="2" type="noConversion"/>
  </si>
  <si>
    <t>PatchTST</t>
    <phoneticPr fontId="2" type="noConversion"/>
  </si>
  <si>
    <t>DeepAR</t>
    <phoneticPr fontId="2" type="noConversion"/>
  </si>
  <si>
    <t>1D Only</t>
    <phoneticPr fontId="2" type="noConversion"/>
  </si>
  <si>
    <t>날짜</t>
    <phoneticPr fontId="2" type="noConversion"/>
  </si>
  <si>
    <t>진행내용</t>
    <phoneticPr fontId="2" type="noConversion"/>
  </si>
  <si>
    <t>수요예측 자문계획서 및 보안서약서 작성 완료</t>
    <phoneticPr fontId="2" type="noConversion"/>
  </si>
  <si>
    <t>전년도 자문보고서 및 수요데이터 수신</t>
    <phoneticPr fontId="2" type="noConversion"/>
  </si>
  <si>
    <t>한국철도공사의 수신데이터 설명 완료 및 분석 착수</t>
    <phoneticPr fontId="2" type="noConversion"/>
  </si>
  <si>
    <t>미래 신성장 추진역량 확보를 위한 인공지능 전문가 강연</t>
    <phoneticPr fontId="2" type="noConversion"/>
  </si>
  <si>
    <t>수요예측 자문보고서 제출</t>
    <phoneticPr fontId="2" type="noConversion"/>
  </si>
  <si>
    <t>수요예측 자문 중간보고</t>
    <phoneticPr fontId="2" type="noConversion"/>
  </si>
  <si>
    <t>중간보고 피드백 이해 및 데이터 정리방향 확정</t>
    <phoneticPr fontId="2" type="noConversion"/>
  </si>
  <si>
    <t>수요예측 최종결과 엑셀파일로 공유</t>
    <phoneticPr fontId="2" type="noConversion"/>
  </si>
  <si>
    <t>수요예측 중간결과 엑셀파일로 공유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</si>
</sst>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.000"/>
    <numFmt numFmtId="177" formatCode="_-* #,##0.00_-;\-* #,##0.00_-;_-* &quot;-&quot;_-;_-@_-"/>
    <numFmt numFmtId="178" formatCode="0.0000"/>
    <numFmt numFmtId="179" formatCode="_-* #,##0_-;\-* #,##0_-;_-* &quot;-&quot;??_-;_-@_-"/>
    <numFmt numFmtId="180" formatCode="yyyy&quot;년&quot;\ m&quot;월&quot;;@"/>
    <numFmt numFmtId="181" formatCode="0.E+00"/>
    <numFmt numFmtId="182" formatCode="0.00.E+00"/>
  </numFmts>
  <fonts count="18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Malgun Gothic"/>
      <family val="2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u/>
      <sz val="11"/>
      <color theme="1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2" fontId="0" fillId="0" borderId="0" xfId="0" applyNumberFormat="1">
      <alignment vertical="center"/>
    </xf>
    <xf numFmtId="0" fontId="9" fillId="0" borderId="0" xfId="0" applyFont="1">
      <alignment vertical="center"/>
    </xf>
    <xf numFmtId="179" fontId="6" fillId="0" borderId="1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10" fontId="0" fillId="0" borderId="0" xfId="2" applyNumberFormat="1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0" fontId="7" fillId="0" borderId="1" xfId="2" applyNumberFormat="1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/>
    <xf numFmtId="0" fontId="7" fillId="7" borderId="1" xfId="0" applyFont="1" applyFill="1" applyBorder="1" applyAlignment="1">
      <alignment horizontal="center" vertical="center"/>
    </xf>
    <xf numFmtId="41" fontId="6" fillId="7" borderId="1" xfId="1" applyFont="1" applyFill="1" applyBorder="1">
      <alignment vertical="center"/>
    </xf>
    <xf numFmtId="10" fontId="6" fillId="7" borderId="1" xfId="2" applyNumberFormat="1" applyFont="1" applyFill="1" applyBorder="1">
      <alignment vertical="center"/>
    </xf>
    <xf numFmtId="0" fontId="0" fillId="2" borderId="1" xfId="0" applyFill="1" applyBorder="1" applyAlignment="1"/>
    <xf numFmtId="181" fontId="13" fillId="2" borderId="1" xfId="0" applyNumberFormat="1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182" fontId="14" fillId="0" borderId="1" xfId="0" applyNumberFormat="1" applyFont="1" applyBorder="1" applyAlignment="1"/>
    <xf numFmtId="181" fontId="14" fillId="0" borderId="1" xfId="0" applyNumberFormat="1" applyFont="1" applyBorder="1" applyAlignment="1"/>
    <xf numFmtId="10" fontId="14" fillId="0" borderId="1" xfId="2" applyNumberFormat="1" applyFont="1" applyBorder="1" applyAlignment="1"/>
    <xf numFmtId="182" fontId="0" fillId="0" borderId="1" xfId="0" applyNumberFormat="1" applyBorder="1" applyAlignment="1"/>
    <xf numFmtId="181" fontId="0" fillId="0" borderId="1" xfId="0" applyNumberFormat="1" applyBorder="1" applyAlignment="1"/>
    <xf numFmtId="10" fontId="0" fillId="0" borderId="1" xfId="2" applyNumberFormat="1" applyFont="1" applyBorder="1" applyAlignment="1"/>
    <xf numFmtId="0" fontId="15" fillId="2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Border="1" applyAlignment="1">
      <alignment horizontal="right" vertical="center"/>
    </xf>
    <xf numFmtId="3" fontId="17" fillId="0" borderId="1" xfId="0" applyNumberFormat="1" applyFont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31" fontId="7" fillId="3" borderId="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hared_20240707/Forecasting_&#44221;&#48512;&#49440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K" refreshedDate="45482.497380208333" createdVersion="8" refreshedVersion="8" minRefreshableVersion="3" recordCount="1980" xr:uid="{A06DF950-FBDB-4B2B-BC2D-9B837F114320}">
  <cacheSource type="worksheet">
    <worksheetSource ref="A1:I1981" sheet="일수계산"/>
  </cacheSource>
  <cacheFields count="9">
    <cacheField name="전체주중주말" numFmtId="0">
      <sharedItems count="3">
        <s v="전체"/>
        <s v="주말"/>
        <s v="주중"/>
      </sharedItems>
    </cacheField>
    <cacheField name="주운행선" numFmtId="0">
      <sharedItems/>
    </cacheField>
    <cacheField name="운행년월" numFmtId="14">
      <sharedItems containsSemiMixedTypes="0" containsNonDate="0" containsDate="1" containsString="0" minDate="2015-01-01T00:00:00" maxDate="2025-12-02T00:00:00" count="13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일수" numFmtId="0">
      <sharedItems containsSemiMixedTypes="0" containsString="0" containsNumber="1" containsInteger="1" minValue="12" maxValue="31"/>
    </cacheField>
    <cacheField name="주말수" numFmtId="0">
      <sharedItems containsSemiMixedTypes="0" containsString="0" containsNumber="1" containsInteger="1" minValue="0" maxValue="15"/>
    </cacheField>
    <cacheField name="주중수" numFmtId="0">
      <sharedItems containsSemiMixedTypes="0" containsString="0" containsNumber="1" containsInteger="1" minValue="0" maxValue="19"/>
    </cacheField>
    <cacheField name="공휴일수" numFmtId="0">
      <sharedItems containsSemiMixedTypes="0" containsString="0" containsNumber="1" containsInteger="1" minValue="0" maxValue="5"/>
    </cacheField>
    <cacheField name="명절수" numFmtId="0">
      <sharedItems containsSemiMixedTypes="0" containsString="0" containsNumber="1" containsInteger="1" minValue="0" maxValue="4"/>
    </cacheField>
    <cacheField name="연도" numFmtId="0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K" refreshedDate="45482.69614270833" createdVersion="8" refreshedVersion="8" minRefreshableVersion="3" recordCount="1981" xr:uid="{02DDC015-3247-4254-AE23-DF41EB2067F2}">
  <cacheSource type="worksheet">
    <worksheetSource ref="A1:K1048576" sheet="수요예측정리업데이트" r:id="rId2"/>
  </cacheSource>
  <cacheFields count="11">
    <cacheField name="전체주중주말" numFmtId="0">
      <sharedItems containsBlank="1" count="4">
        <s v="전체"/>
        <s v="주말"/>
        <s v="주중"/>
        <m/>
      </sharedItems>
    </cacheField>
    <cacheField name="주운행선" numFmtId="0">
      <sharedItems containsBlank="1" count="6">
        <s v="경부선"/>
        <s v="경전선"/>
        <s v="동해선"/>
        <s v="전라선"/>
        <s v="호남선"/>
        <m/>
      </sharedItems>
    </cacheField>
    <cacheField name="운행년월" numFmtId="180">
      <sharedItems containsNonDate="0" containsDate="1" containsString="0" containsBlank="1" minDate="2015-01-01T00:00:00" maxDate="2025-12-02T00:00:00" count="133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</cacheField>
    <cacheField name="연도" numFmtId="0">
      <sharedItems containsString="0" containsBlank="1" containsNumber="1" containsInteger="1" minValue="2015" maxValue="2025" count="12">
        <n v="2015"/>
        <n v="2016"/>
        <n v="2017"/>
        <n v="2018"/>
        <n v="2019"/>
        <n v="2020"/>
        <n v="2021"/>
        <n v="2022"/>
        <n v="2023"/>
        <n v="2024"/>
        <n v="2025"/>
        <m/>
      </sharedItems>
    </cacheField>
    <cacheField name="일수" numFmtId="0">
      <sharedItems containsString="0" containsBlank="1" containsNumber="1" containsInteger="1" minValue="12" maxValue="31"/>
    </cacheField>
    <cacheField name="주말수" numFmtId="0">
      <sharedItems containsString="0" containsBlank="1" containsNumber="1" containsInteger="1" minValue="0" maxValue="15"/>
    </cacheField>
    <cacheField name="주중수" numFmtId="0">
      <sharedItems containsString="0" containsBlank="1" containsNumber="1" containsInteger="1" minValue="0" maxValue="19"/>
    </cacheField>
    <cacheField name="공휴일수" numFmtId="0">
      <sharedItems containsString="0" containsBlank="1" containsNumber="1" containsInteger="1" minValue="0" maxValue="5"/>
    </cacheField>
    <cacheField name="명절수" numFmtId="0">
      <sharedItems containsString="0" containsBlank="1" containsNumber="1" containsInteger="1" minValue="0" maxValue="4"/>
    </cacheField>
    <cacheField name="승차인원수" numFmtId="0">
      <sharedItems containsString="0" containsBlank="1" containsNumber="1" containsInteger="1" minValue="0" maxValue="3894486"/>
    </cacheField>
    <cacheField name="일평균" numFmtId="0">
      <sharedItems containsString="0" containsBlank="1" containsNumber="1" minValue="0" maxValue="156824.41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0">
  <r>
    <x v="0"/>
    <s v="경부선"/>
    <x v="0"/>
    <n v="31"/>
    <n v="14"/>
    <n v="17"/>
    <n v="1"/>
    <n v="0"/>
    <x v="0"/>
  </r>
  <r>
    <x v="0"/>
    <s v="경부선"/>
    <x v="1"/>
    <n v="28"/>
    <n v="12"/>
    <n v="16"/>
    <n v="3"/>
    <n v="3"/>
    <x v="0"/>
  </r>
  <r>
    <x v="0"/>
    <s v="경부선"/>
    <x v="2"/>
    <n v="31"/>
    <n v="13"/>
    <n v="18"/>
    <n v="1"/>
    <n v="0"/>
    <x v="0"/>
  </r>
  <r>
    <x v="0"/>
    <s v="경부선"/>
    <x v="3"/>
    <n v="30"/>
    <n v="12"/>
    <n v="18"/>
    <n v="0"/>
    <n v="0"/>
    <x v="0"/>
  </r>
  <r>
    <x v="0"/>
    <s v="경부선"/>
    <x v="4"/>
    <n v="31"/>
    <n v="15"/>
    <n v="16"/>
    <n v="3"/>
    <n v="0"/>
    <x v="0"/>
  </r>
  <r>
    <x v="0"/>
    <s v="경부선"/>
    <x v="5"/>
    <n v="30"/>
    <n v="12"/>
    <n v="18"/>
    <n v="1"/>
    <n v="0"/>
    <x v="0"/>
  </r>
  <r>
    <x v="0"/>
    <s v="경부선"/>
    <x v="6"/>
    <n v="31"/>
    <n v="13"/>
    <n v="18"/>
    <n v="0"/>
    <n v="0"/>
    <x v="0"/>
  </r>
  <r>
    <x v="0"/>
    <s v="경부선"/>
    <x v="7"/>
    <n v="31"/>
    <n v="14"/>
    <n v="17"/>
    <n v="1"/>
    <n v="0"/>
    <x v="0"/>
  </r>
  <r>
    <x v="0"/>
    <s v="경부선"/>
    <x v="8"/>
    <n v="30"/>
    <n v="12"/>
    <n v="18"/>
    <n v="3"/>
    <n v="3"/>
    <x v="0"/>
  </r>
  <r>
    <x v="0"/>
    <s v="경부선"/>
    <x v="9"/>
    <n v="31"/>
    <n v="14"/>
    <n v="17"/>
    <n v="2"/>
    <n v="0"/>
    <x v="0"/>
  </r>
  <r>
    <x v="0"/>
    <s v="경부선"/>
    <x v="10"/>
    <n v="30"/>
    <n v="13"/>
    <n v="17"/>
    <n v="0"/>
    <n v="0"/>
    <x v="0"/>
  </r>
  <r>
    <x v="0"/>
    <s v="경부선"/>
    <x v="11"/>
    <n v="31"/>
    <n v="12"/>
    <n v="19"/>
    <n v="1"/>
    <n v="0"/>
    <x v="0"/>
  </r>
  <r>
    <x v="0"/>
    <s v="경부선"/>
    <x v="12"/>
    <n v="31"/>
    <n v="15"/>
    <n v="16"/>
    <n v="1"/>
    <n v="0"/>
    <x v="1"/>
  </r>
  <r>
    <x v="0"/>
    <s v="경부선"/>
    <x v="13"/>
    <n v="29"/>
    <n v="12"/>
    <n v="17"/>
    <n v="3"/>
    <n v="3"/>
    <x v="1"/>
  </r>
  <r>
    <x v="0"/>
    <s v="경부선"/>
    <x v="14"/>
    <n v="31"/>
    <n v="12"/>
    <n v="19"/>
    <n v="1"/>
    <n v="0"/>
    <x v="1"/>
  </r>
  <r>
    <x v="0"/>
    <s v="경부선"/>
    <x v="15"/>
    <n v="30"/>
    <n v="14"/>
    <n v="16"/>
    <n v="0"/>
    <n v="0"/>
    <x v="1"/>
  </r>
  <r>
    <x v="0"/>
    <s v="경부선"/>
    <x v="16"/>
    <n v="31"/>
    <n v="13"/>
    <n v="18"/>
    <n v="3"/>
    <n v="0"/>
    <x v="1"/>
  </r>
  <r>
    <x v="0"/>
    <s v="경부선"/>
    <x v="17"/>
    <n v="30"/>
    <n v="12"/>
    <n v="18"/>
    <n v="1"/>
    <n v="0"/>
    <x v="1"/>
  </r>
  <r>
    <x v="0"/>
    <s v="경부선"/>
    <x v="18"/>
    <n v="31"/>
    <n v="15"/>
    <n v="16"/>
    <n v="0"/>
    <n v="0"/>
    <x v="1"/>
  </r>
  <r>
    <x v="0"/>
    <s v="경부선"/>
    <x v="19"/>
    <n v="31"/>
    <n v="12"/>
    <n v="19"/>
    <n v="1"/>
    <n v="0"/>
    <x v="1"/>
  </r>
  <r>
    <x v="0"/>
    <s v="경부선"/>
    <x v="20"/>
    <n v="30"/>
    <n v="13"/>
    <n v="17"/>
    <n v="3"/>
    <n v="3"/>
    <x v="1"/>
  </r>
  <r>
    <x v="0"/>
    <s v="경부선"/>
    <x v="21"/>
    <n v="31"/>
    <n v="14"/>
    <n v="17"/>
    <n v="2"/>
    <n v="0"/>
    <x v="1"/>
  </r>
  <r>
    <x v="0"/>
    <s v="경부선"/>
    <x v="22"/>
    <n v="30"/>
    <n v="12"/>
    <n v="18"/>
    <n v="0"/>
    <n v="0"/>
    <x v="1"/>
  </r>
  <r>
    <x v="0"/>
    <s v="경부선"/>
    <x v="23"/>
    <n v="31"/>
    <n v="14"/>
    <n v="17"/>
    <n v="1"/>
    <n v="0"/>
    <x v="1"/>
  </r>
  <r>
    <x v="0"/>
    <s v="경부선"/>
    <x v="24"/>
    <n v="31"/>
    <n v="13"/>
    <n v="18"/>
    <n v="4"/>
    <n v="3"/>
    <x v="2"/>
  </r>
  <r>
    <x v="0"/>
    <s v="경부선"/>
    <x v="25"/>
    <n v="28"/>
    <n v="12"/>
    <n v="16"/>
    <n v="0"/>
    <n v="0"/>
    <x v="2"/>
  </r>
  <r>
    <x v="0"/>
    <s v="경부선"/>
    <x v="26"/>
    <n v="31"/>
    <n v="13"/>
    <n v="18"/>
    <n v="1"/>
    <n v="0"/>
    <x v="2"/>
  </r>
  <r>
    <x v="0"/>
    <s v="경부선"/>
    <x v="27"/>
    <n v="30"/>
    <n v="14"/>
    <n v="16"/>
    <n v="0"/>
    <n v="0"/>
    <x v="2"/>
  </r>
  <r>
    <x v="0"/>
    <s v="경부선"/>
    <x v="28"/>
    <n v="31"/>
    <n v="12"/>
    <n v="19"/>
    <n v="3"/>
    <n v="0"/>
    <x v="2"/>
  </r>
  <r>
    <x v="0"/>
    <s v="경부선"/>
    <x v="29"/>
    <n v="30"/>
    <n v="13"/>
    <n v="17"/>
    <n v="1"/>
    <n v="0"/>
    <x v="2"/>
  </r>
  <r>
    <x v="0"/>
    <s v="경부선"/>
    <x v="30"/>
    <n v="31"/>
    <n v="14"/>
    <n v="17"/>
    <n v="0"/>
    <n v="0"/>
    <x v="2"/>
  </r>
  <r>
    <x v="0"/>
    <s v="경부선"/>
    <x v="31"/>
    <n v="31"/>
    <n v="12"/>
    <n v="19"/>
    <n v="1"/>
    <n v="0"/>
    <x v="2"/>
  </r>
  <r>
    <x v="0"/>
    <s v="경부선"/>
    <x v="32"/>
    <n v="30"/>
    <n v="14"/>
    <n v="16"/>
    <n v="0"/>
    <n v="0"/>
    <x v="2"/>
  </r>
  <r>
    <x v="0"/>
    <s v="경부선"/>
    <x v="33"/>
    <n v="31"/>
    <n v="13"/>
    <n v="18"/>
    <n v="4"/>
    <n v="3"/>
    <x v="2"/>
  </r>
  <r>
    <x v="0"/>
    <s v="경부선"/>
    <x v="34"/>
    <n v="30"/>
    <n v="12"/>
    <n v="18"/>
    <n v="0"/>
    <n v="0"/>
    <x v="2"/>
  </r>
  <r>
    <x v="0"/>
    <s v="경부선"/>
    <x v="35"/>
    <n v="31"/>
    <n v="15"/>
    <n v="16"/>
    <n v="1"/>
    <n v="0"/>
    <x v="2"/>
  </r>
  <r>
    <x v="0"/>
    <s v="경부선"/>
    <x v="36"/>
    <n v="31"/>
    <n v="12"/>
    <n v="19"/>
    <n v="1"/>
    <n v="0"/>
    <x v="3"/>
  </r>
  <r>
    <x v="0"/>
    <s v="경부선"/>
    <x v="37"/>
    <n v="28"/>
    <n v="12"/>
    <n v="16"/>
    <n v="3"/>
    <n v="3"/>
    <x v="3"/>
  </r>
  <r>
    <x v="0"/>
    <s v="경부선"/>
    <x v="38"/>
    <n v="31"/>
    <n v="14"/>
    <n v="17"/>
    <n v="1"/>
    <n v="0"/>
    <x v="3"/>
  </r>
  <r>
    <x v="0"/>
    <s v="경부선"/>
    <x v="39"/>
    <n v="30"/>
    <n v="13"/>
    <n v="17"/>
    <n v="0"/>
    <n v="0"/>
    <x v="3"/>
  </r>
  <r>
    <x v="0"/>
    <s v="경부선"/>
    <x v="40"/>
    <n v="31"/>
    <n v="12"/>
    <n v="19"/>
    <n v="3"/>
    <n v="0"/>
    <x v="3"/>
  </r>
  <r>
    <x v="0"/>
    <s v="경부선"/>
    <x v="41"/>
    <n v="30"/>
    <n v="14"/>
    <n v="16"/>
    <n v="1"/>
    <n v="0"/>
    <x v="3"/>
  </r>
  <r>
    <x v="0"/>
    <s v="경부선"/>
    <x v="42"/>
    <n v="31"/>
    <n v="13"/>
    <n v="18"/>
    <n v="0"/>
    <n v="0"/>
    <x v="3"/>
  </r>
  <r>
    <x v="0"/>
    <s v="경부선"/>
    <x v="43"/>
    <n v="31"/>
    <n v="13"/>
    <n v="18"/>
    <n v="1"/>
    <n v="0"/>
    <x v="3"/>
  </r>
  <r>
    <x v="0"/>
    <s v="경부선"/>
    <x v="44"/>
    <n v="30"/>
    <n v="14"/>
    <n v="16"/>
    <n v="3"/>
    <n v="3"/>
    <x v="3"/>
  </r>
  <r>
    <x v="0"/>
    <s v="경부선"/>
    <x v="45"/>
    <n v="31"/>
    <n v="12"/>
    <n v="19"/>
    <n v="2"/>
    <n v="0"/>
    <x v="3"/>
  </r>
  <r>
    <x v="0"/>
    <s v="경부선"/>
    <x v="46"/>
    <n v="30"/>
    <n v="13"/>
    <n v="17"/>
    <n v="0"/>
    <n v="0"/>
    <x v="3"/>
  </r>
  <r>
    <x v="0"/>
    <s v="경부선"/>
    <x v="47"/>
    <n v="31"/>
    <n v="14"/>
    <n v="17"/>
    <n v="1"/>
    <n v="0"/>
    <x v="3"/>
  </r>
  <r>
    <x v="0"/>
    <s v="경부선"/>
    <x v="48"/>
    <n v="31"/>
    <n v="12"/>
    <n v="19"/>
    <n v="1"/>
    <n v="0"/>
    <x v="4"/>
  </r>
  <r>
    <x v="0"/>
    <s v="경부선"/>
    <x v="49"/>
    <n v="28"/>
    <n v="12"/>
    <n v="16"/>
    <n v="3"/>
    <n v="3"/>
    <x v="4"/>
  </r>
  <r>
    <x v="0"/>
    <s v="경부선"/>
    <x v="50"/>
    <n v="31"/>
    <n v="15"/>
    <n v="16"/>
    <n v="1"/>
    <n v="0"/>
    <x v="4"/>
  </r>
  <r>
    <x v="0"/>
    <s v="경부선"/>
    <x v="51"/>
    <n v="30"/>
    <n v="12"/>
    <n v="18"/>
    <n v="0"/>
    <n v="0"/>
    <x v="4"/>
  </r>
  <r>
    <x v="0"/>
    <s v="경부선"/>
    <x v="52"/>
    <n v="31"/>
    <n v="13"/>
    <n v="18"/>
    <n v="3"/>
    <n v="0"/>
    <x v="4"/>
  </r>
  <r>
    <x v="0"/>
    <s v="경부선"/>
    <x v="53"/>
    <n v="30"/>
    <n v="14"/>
    <n v="16"/>
    <n v="1"/>
    <n v="0"/>
    <x v="4"/>
  </r>
  <r>
    <x v="0"/>
    <s v="경부선"/>
    <x v="54"/>
    <n v="31"/>
    <n v="12"/>
    <n v="19"/>
    <n v="0"/>
    <n v="0"/>
    <x v="4"/>
  </r>
  <r>
    <x v="0"/>
    <s v="경부선"/>
    <x v="55"/>
    <n v="31"/>
    <n v="14"/>
    <n v="17"/>
    <n v="1"/>
    <n v="0"/>
    <x v="4"/>
  </r>
  <r>
    <x v="0"/>
    <s v="경부선"/>
    <x v="56"/>
    <n v="30"/>
    <n v="13"/>
    <n v="17"/>
    <n v="3"/>
    <n v="3"/>
    <x v="4"/>
  </r>
  <r>
    <x v="0"/>
    <s v="경부선"/>
    <x v="57"/>
    <n v="31"/>
    <n v="12"/>
    <n v="19"/>
    <n v="2"/>
    <n v="0"/>
    <x v="4"/>
  </r>
  <r>
    <x v="0"/>
    <s v="경부선"/>
    <x v="58"/>
    <n v="30"/>
    <n v="14"/>
    <n v="16"/>
    <n v="0"/>
    <n v="0"/>
    <x v="4"/>
  </r>
  <r>
    <x v="0"/>
    <s v="경부선"/>
    <x v="59"/>
    <n v="31"/>
    <n v="13"/>
    <n v="18"/>
    <n v="1"/>
    <n v="0"/>
    <x v="4"/>
  </r>
  <r>
    <x v="0"/>
    <s v="경부선"/>
    <x v="60"/>
    <n v="31"/>
    <n v="13"/>
    <n v="18"/>
    <n v="4"/>
    <n v="3"/>
    <x v="5"/>
  </r>
  <r>
    <x v="0"/>
    <s v="경부선"/>
    <x v="61"/>
    <n v="29"/>
    <n v="13"/>
    <n v="16"/>
    <n v="0"/>
    <n v="0"/>
    <x v="5"/>
  </r>
  <r>
    <x v="0"/>
    <s v="경부선"/>
    <x v="62"/>
    <n v="31"/>
    <n v="13"/>
    <n v="18"/>
    <n v="1"/>
    <n v="0"/>
    <x v="5"/>
  </r>
  <r>
    <x v="0"/>
    <s v="경부선"/>
    <x v="63"/>
    <n v="30"/>
    <n v="12"/>
    <n v="18"/>
    <n v="1"/>
    <n v="0"/>
    <x v="5"/>
  </r>
  <r>
    <x v="0"/>
    <s v="경부선"/>
    <x v="64"/>
    <n v="31"/>
    <n v="15"/>
    <n v="16"/>
    <n v="2"/>
    <n v="0"/>
    <x v="5"/>
  </r>
  <r>
    <x v="0"/>
    <s v="경부선"/>
    <x v="65"/>
    <n v="30"/>
    <n v="12"/>
    <n v="18"/>
    <n v="1"/>
    <n v="0"/>
    <x v="5"/>
  </r>
  <r>
    <x v="0"/>
    <s v="경부선"/>
    <x v="66"/>
    <n v="31"/>
    <n v="13"/>
    <n v="18"/>
    <n v="0"/>
    <n v="0"/>
    <x v="5"/>
  </r>
  <r>
    <x v="0"/>
    <s v="경부선"/>
    <x v="67"/>
    <n v="31"/>
    <n v="14"/>
    <n v="17"/>
    <n v="1"/>
    <n v="0"/>
    <x v="5"/>
  </r>
  <r>
    <x v="0"/>
    <s v="경부선"/>
    <x v="68"/>
    <n v="30"/>
    <n v="12"/>
    <n v="18"/>
    <n v="1"/>
    <n v="1"/>
    <x v="5"/>
  </r>
  <r>
    <x v="0"/>
    <s v="경부선"/>
    <x v="69"/>
    <n v="31"/>
    <n v="14"/>
    <n v="17"/>
    <n v="4"/>
    <n v="2"/>
    <x v="5"/>
  </r>
  <r>
    <x v="0"/>
    <s v="경부선"/>
    <x v="70"/>
    <n v="30"/>
    <n v="13"/>
    <n v="17"/>
    <n v="0"/>
    <n v="0"/>
    <x v="5"/>
  </r>
  <r>
    <x v="0"/>
    <s v="경부선"/>
    <x v="71"/>
    <n v="31"/>
    <n v="12"/>
    <n v="19"/>
    <n v="1"/>
    <n v="0"/>
    <x v="5"/>
  </r>
  <r>
    <x v="0"/>
    <s v="경부선"/>
    <x v="72"/>
    <n v="31"/>
    <n v="15"/>
    <n v="16"/>
    <n v="1"/>
    <n v="0"/>
    <x v="6"/>
  </r>
  <r>
    <x v="0"/>
    <s v="경부선"/>
    <x v="73"/>
    <n v="28"/>
    <n v="12"/>
    <n v="16"/>
    <n v="3"/>
    <n v="3"/>
    <x v="6"/>
  </r>
  <r>
    <x v="0"/>
    <s v="경부선"/>
    <x v="74"/>
    <n v="31"/>
    <n v="12"/>
    <n v="19"/>
    <n v="1"/>
    <n v="0"/>
    <x v="6"/>
  </r>
  <r>
    <x v="0"/>
    <s v="경부선"/>
    <x v="75"/>
    <n v="30"/>
    <n v="13"/>
    <n v="17"/>
    <n v="0"/>
    <n v="0"/>
    <x v="6"/>
  </r>
  <r>
    <x v="0"/>
    <s v="경부선"/>
    <x v="76"/>
    <n v="31"/>
    <n v="14"/>
    <n v="17"/>
    <n v="3"/>
    <n v="0"/>
    <x v="6"/>
  </r>
  <r>
    <x v="0"/>
    <s v="경부선"/>
    <x v="77"/>
    <n v="30"/>
    <n v="12"/>
    <n v="18"/>
    <n v="1"/>
    <n v="0"/>
    <x v="6"/>
  </r>
  <r>
    <x v="0"/>
    <s v="경부선"/>
    <x v="78"/>
    <n v="31"/>
    <n v="14"/>
    <n v="17"/>
    <n v="0"/>
    <n v="0"/>
    <x v="6"/>
  </r>
  <r>
    <x v="0"/>
    <s v="경부선"/>
    <x v="79"/>
    <n v="31"/>
    <n v="13"/>
    <n v="18"/>
    <n v="1"/>
    <n v="0"/>
    <x v="6"/>
  </r>
  <r>
    <x v="0"/>
    <s v="경부선"/>
    <x v="80"/>
    <n v="30"/>
    <n v="12"/>
    <n v="18"/>
    <n v="3"/>
    <n v="3"/>
    <x v="6"/>
  </r>
  <r>
    <x v="0"/>
    <s v="경부선"/>
    <x v="81"/>
    <n v="31"/>
    <n v="15"/>
    <n v="16"/>
    <n v="2"/>
    <n v="0"/>
    <x v="6"/>
  </r>
  <r>
    <x v="0"/>
    <s v="경부선"/>
    <x v="82"/>
    <n v="30"/>
    <n v="12"/>
    <n v="18"/>
    <n v="0"/>
    <n v="0"/>
    <x v="6"/>
  </r>
  <r>
    <x v="0"/>
    <s v="경부선"/>
    <x v="83"/>
    <n v="31"/>
    <n v="13"/>
    <n v="18"/>
    <n v="1"/>
    <n v="0"/>
    <x v="6"/>
  </r>
  <r>
    <x v="0"/>
    <s v="경부선"/>
    <x v="84"/>
    <n v="31"/>
    <n v="14"/>
    <n v="17"/>
    <n v="2"/>
    <n v="1"/>
    <x v="7"/>
  </r>
  <r>
    <x v="0"/>
    <s v="경부선"/>
    <x v="85"/>
    <n v="28"/>
    <n v="12"/>
    <n v="16"/>
    <n v="2"/>
    <n v="2"/>
    <x v="7"/>
  </r>
  <r>
    <x v="0"/>
    <s v="경부선"/>
    <x v="86"/>
    <n v="31"/>
    <n v="12"/>
    <n v="19"/>
    <n v="1"/>
    <n v="0"/>
    <x v="7"/>
  </r>
  <r>
    <x v="0"/>
    <s v="경부선"/>
    <x v="87"/>
    <n v="30"/>
    <n v="14"/>
    <n v="16"/>
    <n v="0"/>
    <n v="0"/>
    <x v="7"/>
  </r>
  <r>
    <x v="0"/>
    <s v="경부선"/>
    <x v="88"/>
    <n v="31"/>
    <n v="13"/>
    <n v="18"/>
    <n v="3"/>
    <n v="0"/>
    <x v="7"/>
  </r>
  <r>
    <x v="0"/>
    <s v="경부선"/>
    <x v="89"/>
    <n v="30"/>
    <n v="12"/>
    <n v="18"/>
    <n v="1"/>
    <n v="0"/>
    <x v="7"/>
  </r>
  <r>
    <x v="0"/>
    <s v="경부선"/>
    <x v="90"/>
    <n v="31"/>
    <n v="15"/>
    <n v="16"/>
    <n v="0"/>
    <n v="0"/>
    <x v="7"/>
  </r>
  <r>
    <x v="0"/>
    <s v="경부선"/>
    <x v="91"/>
    <n v="31"/>
    <n v="12"/>
    <n v="19"/>
    <n v="1"/>
    <n v="0"/>
    <x v="7"/>
  </r>
  <r>
    <x v="0"/>
    <s v="경부선"/>
    <x v="92"/>
    <n v="30"/>
    <n v="13"/>
    <n v="17"/>
    <n v="3"/>
    <n v="3"/>
    <x v="7"/>
  </r>
  <r>
    <x v="0"/>
    <s v="경부선"/>
    <x v="93"/>
    <n v="31"/>
    <n v="14"/>
    <n v="17"/>
    <n v="2"/>
    <n v="0"/>
    <x v="7"/>
  </r>
  <r>
    <x v="0"/>
    <s v="경부선"/>
    <x v="94"/>
    <n v="30"/>
    <n v="12"/>
    <n v="18"/>
    <n v="0"/>
    <n v="0"/>
    <x v="7"/>
  </r>
  <r>
    <x v="0"/>
    <s v="경부선"/>
    <x v="95"/>
    <n v="31"/>
    <n v="14"/>
    <n v="17"/>
    <n v="1"/>
    <n v="0"/>
    <x v="7"/>
  </r>
  <r>
    <x v="0"/>
    <s v="경부선"/>
    <x v="96"/>
    <n v="31"/>
    <n v="13"/>
    <n v="18"/>
    <n v="4"/>
    <n v="3"/>
    <x v="8"/>
  </r>
  <r>
    <x v="0"/>
    <s v="경부선"/>
    <x v="97"/>
    <n v="28"/>
    <n v="12"/>
    <n v="16"/>
    <n v="0"/>
    <n v="0"/>
    <x v="8"/>
  </r>
  <r>
    <x v="0"/>
    <s v="경부선"/>
    <x v="98"/>
    <n v="31"/>
    <n v="13"/>
    <n v="18"/>
    <n v="1"/>
    <n v="0"/>
    <x v="8"/>
  </r>
  <r>
    <x v="0"/>
    <s v="경부선"/>
    <x v="99"/>
    <n v="30"/>
    <n v="14"/>
    <n v="16"/>
    <n v="0"/>
    <n v="0"/>
    <x v="8"/>
  </r>
  <r>
    <x v="0"/>
    <s v="경부선"/>
    <x v="100"/>
    <n v="31"/>
    <n v="12"/>
    <n v="19"/>
    <n v="3"/>
    <n v="0"/>
    <x v="8"/>
  </r>
  <r>
    <x v="0"/>
    <s v="경부선"/>
    <x v="101"/>
    <n v="30"/>
    <n v="13"/>
    <n v="17"/>
    <n v="1"/>
    <n v="0"/>
    <x v="8"/>
  </r>
  <r>
    <x v="0"/>
    <s v="경부선"/>
    <x v="102"/>
    <n v="31"/>
    <n v="14"/>
    <n v="17"/>
    <n v="0"/>
    <n v="0"/>
    <x v="8"/>
  </r>
  <r>
    <x v="0"/>
    <s v="경부선"/>
    <x v="103"/>
    <n v="31"/>
    <n v="12"/>
    <n v="19"/>
    <n v="1"/>
    <n v="0"/>
    <x v="8"/>
  </r>
  <r>
    <x v="0"/>
    <s v="경부선"/>
    <x v="104"/>
    <n v="30"/>
    <n v="14"/>
    <n v="16"/>
    <n v="3"/>
    <n v="3"/>
    <x v="8"/>
  </r>
  <r>
    <x v="0"/>
    <s v="경부선"/>
    <x v="105"/>
    <n v="31"/>
    <n v="13"/>
    <n v="18"/>
    <n v="2"/>
    <n v="0"/>
    <x v="8"/>
  </r>
  <r>
    <x v="0"/>
    <s v="경부선"/>
    <x v="106"/>
    <n v="30"/>
    <n v="12"/>
    <n v="18"/>
    <n v="0"/>
    <n v="0"/>
    <x v="8"/>
  </r>
  <r>
    <x v="0"/>
    <s v="경부선"/>
    <x v="107"/>
    <n v="31"/>
    <n v="15"/>
    <n v="16"/>
    <n v="1"/>
    <n v="0"/>
    <x v="8"/>
  </r>
  <r>
    <x v="0"/>
    <s v="경부선"/>
    <x v="108"/>
    <n v="31"/>
    <n v="12"/>
    <n v="19"/>
    <n v="1"/>
    <n v="0"/>
    <x v="9"/>
  </r>
  <r>
    <x v="0"/>
    <s v="경부선"/>
    <x v="109"/>
    <n v="29"/>
    <n v="12"/>
    <n v="17"/>
    <n v="4"/>
    <n v="4"/>
    <x v="9"/>
  </r>
  <r>
    <x v="0"/>
    <s v="경부선"/>
    <x v="110"/>
    <n v="31"/>
    <n v="15"/>
    <n v="16"/>
    <n v="1"/>
    <n v="0"/>
    <x v="9"/>
  </r>
  <r>
    <x v="0"/>
    <s v="경부선"/>
    <x v="111"/>
    <n v="30"/>
    <n v="12"/>
    <n v="18"/>
    <n v="1"/>
    <n v="0"/>
    <x v="9"/>
  </r>
  <r>
    <x v="0"/>
    <s v="경부선"/>
    <x v="112"/>
    <n v="31"/>
    <n v="13"/>
    <n v="18"/>
    <n v="4"/>
    <n v="0"/>
    <x v="9"/>
  </r>
  <r>
    <x v="0"/>
    <s v="경부선"/>
    <x v="113"/>
    <n v="30"/>
    <n v="14"/>
    <n v="16"/>
    <n v="1"/>
    <n v="0"/>
    <x v="9"/>
  </r>
  <r>
    <x v="0"/>
    <s v="경부선"/>
    <x v="114"/>
    <n v="31"/>
    <n v="12"/>
    <n v="19"/>
    <n v="0"/>
    <n v="0"/>
    <x v="9"/>
  </r>
  <r>
    <x v="0"/>
    <s v="경부선"/>
    <x v="115"/>
    <n v="31"/>
    <n v="14"/>
    <n v="17"/>
    <n v="1"/>
    <n v="0"/>
    <x v="9"/>
  </r>
  <r>
    <x v="0"/>
    <s v="경부선"/>
    <x v="116"/>
    <n v="30"/>
    <n v="13"/>
    <n v="17"/>
    <n v="3"/>
    <n v="3"/>
    <x v="9"/>
  </r>
  <r>
    <x v="0"/>
    <s v="경부선"/>
    <x v="117"/>
    <n v="31"/>
    <n v="12"/>
    <n v="19"/>
    <n v="2"/>
    <n v="0"/>
    <x v="9"/>
  </r>
  <r>
    <x v="0"/>
    <s v="경부선"/>
    <x v="118"/>
    <n v="30"/>
    <n v="14"/>
    <n v="16"/>
    <n v="0"/>
    <n v="0"/>
    <x v="9"/>
  </r>
  <r>
    <x v="0"/>
    <s v="경부선"/>
    <x v="119"/>
    <n v="31"/>
    <n v="13"/>
    <n v="18"/>
    <n v="1"/>
    <n v="0"/>
    <x v="9"/>
  </r>
  <r>
    <x v="0"/>
    <s v="경부선"/>
    <x v="120"/>
    <n v="31"/>
    <n v="13"/>
    <n v="18"/>
    <n v="4"/>
    <n v="3"/>
    <x v="10"/>
  </r>
  <r>
    <x v="0"/>
    <s v="경부선"/>
    <x v="121"/>
    <n v="28"/>
    <n v="12"/>
    <n v="16"/>
    <n v="0"/>
    <n v="0"/>
    <x v="10"/>
  </r>
  <r>
    <x v="0"/>
    <s v="경부선"/>
    <x v="122"/>
    <n v="31"/>
    <n v="14"/>
    <n v="17"/>
    <n v="2"/>
    <n v="0"/>
    <x v="10"/>
  </r>
  <r>
    <x v="0"/>
    <s v="경부선"/>
    <x v="123"/>
    <n v="30"/>
    <n v="12"/>
    <n v="18"/>
    <n v="0"/>
    <n v="0"/>
    <x v="10"/>
  </r>
  <r>
    <x v="0"/>
    <s v="경부선"/>
    <x v="124"/>
    <n v="31"/>
    <n v="14"/>
    <n v="17"/>
    <n v="3"/>
    <n v="0"/>
    <x v="10"/>
  </r>
  <r>
    <x v="0"/>
    <s v="경부선"/>
    <x v="125"/>
    <n v="30"/>
    <n v="13"/>
    <n v="17"/>
    <n v="1"/>
    <n v="0"/>
    <x v="10"/>
  </r>
  <r>
    <x v="0"/>
    <s v="경부선"/>
    <x v="126"/>
    <n v="31"/>
    <n v="12"/>
    <n v="19"/>
    <n v="0"/>
    <n v="0"/>
    <x v="10"/>
  </r>
  <r>
    <x v="0"/>
    <s v="경부선"/>
    <x v="127"/>
    <n v="31"/>
    <n v="15"/>
    <n v="16"/>
    <n v="1"/>
    <n v="0"/>
    <x v="10"/>
  </r>
  <r>
    <x v="0"/>
    <s v="경부선"/>
    <x v="128"/>
    <n v="30"/>
    <n v="12"/>
    <n v="18"/>
    <n v="0"/>
    <n v="0"/>
    <x v="10"/>
  </r>
  <r>
    <x v="0"/>
    <s v="경부선"/>
    <x v="129"/>
    <n v="31"/>
    <n v="13"/>
    <n v="18"/>
    <n v="5"/>
    <n v="3"/>
    <x v="10"/>
  </r>
  <r>
    <x v="0"/>
    <s v="경부선"/>
    <x v="130"/>
    <n v="30"/>
    <n v="14"/>
    <n v="16"/>
    <n v="0"/>
    <n v="0"/>
    <x v="10"/>
  </r>
  <r>
    <x v="0"/>
    <s v="경부선"/>
    <x v="131"/>
    <n v="31"/>
    <n v="12"/>
    <n v="19"/>
    <n v="1"/>
    <n v="0"/>
    <x v="10"/>
  </r>
  <r>
    <x v="0"/>
    <s v="경전선"/>
    <x v="0"/>
    <n v="31"/>
    <n v="14"/>
    <n v="17"/>
    <n v="1"/>
    <n v="0"/>
    <x v="0"/>
  </r>
  <r>
    <x v="0"/>
    <s v="경전선"/>
    <x v="1"/>
    <n v="28"/>
    <n v="12"/>
    <n v="16"/>
    <n v="3"/>
    <n v="3"/>
    <x v="0"/>
  </r>
  <r>
    <x v="0"/>
    <s v="경전선"/>
    <x v="2"/>
    <n v="31"/>
    <n v="13"/>
    <n v="18"/>
    <n v="1"/>
    <n v="0"/>
    <x v="0"/>
  </r>
  <r>
    <x v="0"/>
    <s v="경전선"/>
    <x v="3"/>
    <n v="30"/>
    <n v="12"/>
    <n v="18"/>
    <n v="0"/>
    <n v="0"/>
    <x v="0"/>
  </r>
  <r>
    <x v="0"/>
    <s v="경전선"/>
    <x v="4"/>
    <n v="31"/>
    <n v="15"/>
    <n v="16"/>
    <n v="3"/>
    <n v="0"/>
    <x v="0"/>
  </r>
  <r>
    <x v="0"/>
    <s v="경전선"/>
    <x v="5"/>
    <n v="30"/>
    <n v="12"/>
    <n v="18"/>
    <n v="1"/>
    <n v="0"/>
    <x v="0"/>
  </r>
  <r>
    <x v="0"/>
    <s v="경전선"/>
    <x v="6"/>
    <n v="31"/>
    <n v="13"/>
    <n v="18"/>
    <n v="0"/>
    <n v="0"/>
    <x v="0"/>
  </r>
  <r>
    <x v="0"/>
    <s v="경전선"/>
    <x v="7"/>
    <n v="31"/>
    <n v="14"/>
    <n v="17"/>
    <n v="1"/>
    <n v="0"/>
    <x v="0"/>
  </r>
  <r>
    <x v="0"/>
    <s v="경전선"/>
    <x v="8"/>
    <n v="30"/>
    <n v="12"/>
    <n v="18"/>
    <n v="3"/>
    <n v="3"/>
    <x v="0"/>
  </r>
  <r>
    <x v="0"/>
    <s v="경전선"/>
    <x v="9"/>
    <n v="31"/>
    <n v="14"/>
    <n v="17"/>
    <n v="2"/>
    <n v="0"/>
    <x v="0"/>
  </r>
  <r>
    <x v="0"/>
    <s v="경전선"/>
    <x v="10"/>
    <n v="30"/>
    <n v="13"/>
    <n v="17"/>
    <n v="0"/>
    <n v="0"/>
    <x v="0"/>
  </r>
  <r>
    <x v="0"/>
    <s v="경전선"/>
    <x v="11"/>
    <n v="31"/>
    <n v="12"/>
    <n v="19"/>
    <n v="1"/>
    <n v="0"/>
    <x v="0"/>
  </r>
  <r>
    <x v="0"/>
    <s v="경전선"/>
    <x v="12"/>
    <n v="31"/>
    <n v="15"/>
    <n v="16"/>
    <n v="1"/>
    <n v="0"/>
    <x v="1"/>
  </r>
  <r>
    <x v="0"/>
    <s v="경전선"/>
    <x v="13"/>
    <n v="29"/>
    <n v="12"/>
    <n v="17"/>
    <n v="3"/>
    <n v="3"/>
    <x v="1"/>
  </r>
  <r>
    <x v="0"/>
    <s v="경전선"/>
    <x v="14"/>
    <n v="31"/>
    <n v="12"/>
    <n v="19"/>
    <n v="1"/>
    <n v="0"/>
    <x v="1"/>
  </r>
  <r>
    <x v="0"/>
    <s v="경전선"/>
    <x v="15"/>
    <n v="30"/>
    <n v="14"/>
    <n v="16"/>
    <n v="0"/>
    <n v="0"/>
    <x v="1"/>
  </r>
  <r>
    <x v="0"/>
    <s v="경전선"/>
    <x v="16"/>
    <n v="31"/>
    <n v="13"/>
    <n v="18"/>
    <n v="3"/>
    <n v="0"/>
    <x v="1"/>
  </r>
  <r>
    <x v="0"/>
    <s v="경전선"/>
    <x v="17"/>
    <n v="30"/>
    <n v="12"/>
    <n v="18"/>
    <n v="1"/>
    <n v="0"/>
    <x v="1"/>
  </r>
  <r>
    <x v="0"/>
    <s v="경전선"/>
    <x v="18"/>
    <n v="31"/>
    <n v="15"/>
    <n v="16"/>
    <n v="0"/>
    <n v="0"/>
    <x v="1"/>
  </r>
  <r>
    <x v="0"/>
    <s v="경전선"/>
    <x v="19"/>
    <n v="31"/>
    <n v="12"/>
    <n v="19"/>
    <n v="1"/>
    <n v="0"/>
    <x v="1"/>
  </r>
  <r>
    <x v="0"/>
    <s v="경전선"/>
    <x v="20"/>
    <n v="30"/>
    <n v="13"/>
    <n v="17"/>
    <n v="3"/>
    <n v="3"/>
    <x v="1"/>
  </r>
  <r>
    <x v="0"/>
    <s v="경전선"/>
    <x v="21"/>
    <n v="31"/>
    <n v="14"/>
    <n v="17"/>
    <n v="2"/>
    <n v="0"/>
    <x v="1"/>
  </r>
  <r>
    <x v="0"/>
    <s v="경전선"/>
    <x v="22"/>
    <n v="30"/>
    <n v="12"/>
    <n v="18"/>
    <n v="0"/>
    <n v="0"/>
    <x v="1"/>
  </r>
  <r>
    <x v="0"/>
    <s v="경전선"/>
    <x v="23"/>
    <n v="31"/>
    <n v="14"/>
    <n v="17"/>
    <n v="1"/>
    <n v="0"/>
    <x v="1"/>
  </r>
  <r>
    <x v="0"/>
    <s v="경전선"/>
    <x v="24"/>
    <n v="31"/>
    <n v="13"/>
    <n v="18"/>
    <n v="4"/>
    <n v="3"/>
    <x v="2"/>
  </r>
  <r>
    <x v="0"/>
    <s v="경전선"/>
    <x v="25"/>
    <n v="28"/>
    <n v="12"/>
    <n v="16"/>
    <n v="0"/>
    <n v="0"/>
    <x v="2"/>
  </r>
  <r>
    <x v="0"/>
    <s v="경전선"/>
    <x v="26"/>
    <n v="31"/>
    <n v="13"/>
    <n v="18"/>
    <n v="1"/>
    <n v="0"/>
    <x v="2"/>
  </r>
  <r>
    <x v="0"/>
    <s v="경전선"/>
    <x v="27"/>
    <n v="30"/>
    <n v="14"/>
    <n v="16"/>
    <n v="0"/>
    <n v="0"/>
    <x v="2"/>
  </r>
  <r>
    <x v="0"/>
    <s v="경전선"/>
    <x v="28"/>
    <n v="31"/>
    <n v="12"/>
    <n v="19"/>
    <n v="3"/>
    <n v="0"/>
    <x v="2"/>
  </r>
  <r>
    <x v="0"/>
    <s v="경전선"/>
    <x v="29"/>
    <n v="30"/>
    <n v="13"/>
    <n v="17"/>
    <n v="1"/>
    <n v="0"/>
    <x v="2"/>
  </r>
  <r>
    <x v="0"/>
    <s v="경전선"/>
    <x v="30"/>
    <n v="31"/>
    <n v="14"/>
    <n v="17"/>
    <n v="0"/>
    <n v="0"/>
    <x v="2"/>
  </r>
  <r>
    <x v="0"/>
    <s v="경전선"/>
    <x v="31"/>
    <n v="31"/>
    <n v="12"/>
    <n v="19"/>
    <n v="1"/>
    <n v="0"/>
    <x v="2"/>
  </r>
  <r>
    <x v="0"/>
    <s v="경전선"/>
    <x v="32"/>
    <n v="30"/>
    <n v="14"/>
    <n v="16"/>
    <n v="0"/>
    <n v="0"/>
    <x v="2"/>
  </r>
  <r>
    <x v="0"/>
    <s v="경전선"/>
    <x v="33"/>
    <n v="31"/>
    <n v="13"/>
    <n v="18"/>
    <n v="4"/>
    <n v="3"/>
    <x v="2"/>
  </r>
  <r>
    <x v="0"/>
    <s v="경전선"/>
    <x v="34"/>
    <n v="30"/>
    <n v="12"/>
    <n v="18"/>
    <n v="0"/>
    <n v="0"/>
    <x v="2"/>
  </r>
  <r>
    <x v="0"/>
    <s v="경전선"/>
    <x v="35"/>
    <n v="31"/>
    <n v="15"/>
    <n v="16"/>
    <n v="1"/>
    <n v="0"/>
    <x v="2"/>
  </r>
  <r>
    <x v="0"/>
    <s v="경전선"/>
    <x v="36"/>
    <n v="31"/>
    <n v="12"/>
    <n v="19"/>
    <n v="1"/>
    <n v="0"/>
    <x v="3"/>
  </r>
  <r>
    <x v="0"/>
    <s v="경전선"/>
    <x v="37"/>
    <n v="28"/>
    <n v="12"/>
    <n v="16"/>
    <n v="3"/>
    <n v="3"/>
    <x v="3"/>
  </r>
  <r>
    <x v="0"/>
    <s v="경전선"/>
    <x v="38"/>
    <n v="31"/>
    <n v="14"/>
    <n v="17"/>
    <n v="1"/>
    <n v="0"/>
    <x v="3"/>
  </r>
  <r>
    <x v="0"/>
    <s v="경전선"/>
    <x v="39"/>
    <n v="30"/>
    <n v="13"/>
    <n v="17"/>
    <n v="0"/>
    <n v="0"/>
    <x v="3"/>
  </r>
  <r>
    <x v="0"/>
    <s v="경전선"/>
    <x v="40"/>
    <n v="31"/>
    <n v="12"/>
    <n v="19"/>
    <n v="3"/>
    <n v="0"/>
    <x v="3"/>
  </r>
  <r>
    <x v="0"/>
    <s v="경전선"/>
    <x v="41"/>
    <n v="30"/>
    <n v="14"/>
    <n v="16"/>
    <n v="1"/>
    <n v="0"/>
    <x v="3"/>
  </r>
  <r>
    <x v="0"/>
    <s v="경전선"/>
    <x v="42"/>
    <n v="31"/>
    <n v="13"/>
    <n v="18"/>
    <n v="0"/>
    <n v="0"/>
    <x v="3"/>
  </r>
  <r>
    <x v="0"/>
    <s v="경전선"/>
    <x v="43"/>
    <n v="31"/>
    <n v="13"/>
    <n v="18"/>
    <n v="1"/>
    <n v="0"/>
    <x v="3"/>
  </r>
  <r>
    <x v="0"/>
    <s v="경전선"/>
    <x v="44"/>
    <n v="30"/>
    <n v="14"/>
    <n v="16"/>
    <n v="3"/>
    <n v="3"/>
    <x v="3"/>
  </r>
  <r>
    <x v="0"/>
    <s v="경전선"/>
    <x v="45"/>
    <n v="31"/>
    <n v="12"/>
    <n v="19"/>
    <n v="2"/>
    <n v="0"/>
    <x v="3"/>
  </r>
  <r>
    <x v="0"/>
    <s v="경전선"/>
    <x v="46"/>
    <n v="30"/>
    <n v="13"/>
    <n v="17"/>
    <n v="0"/>
    <n v="0"/>
    <x v="3"/>
  </r>
  <r>
    <x v="0"/>
    <s v="경전선"/>
    <x v="47"/>
    <n v="31"/>
    <n v="14"/>
    <n v="17"/>
    <n v="1"/>
    <n v="0"/>
    <x v="3"/>
  </r>
  <r>
    <x v="0"/>
    <s v="경전선"/>
    <x v="48"/>
    <n v="31"/>
    <n v="12"/>
    <n v="19"/>
    <n v="1"/>
    <n v="0"/>
    <x v="4"/>
  </r>
  <r>
    <x v="0"/>
    <s v="경전선"/>
    <x v="49"/>
    <n v="28"/>
    <n v="12"/>
    <n v="16"/>
    <n v="3"/>
    <n v="3"/>
    <x v="4"/>
  </r>
  <r>
    <x v="0"/>
    <s v="경전선"/>
    <x v="50"/>
    <n v="31"/>
    <n v="15"/>
    <n v="16"/>
    <n v="1"/>
    <n v="0"/>
    <x v="4"/>
  </r>
  <r>
    <x v="0"/>
    <s v="경전선"/>
    <x v="51"/>
    <n v="30"/>
    <n v="12"/>
    <n v="18"/>
    <n v="0"/>
    <n v="0"/>
    <x v="4"/>
  </r>
  <r>
    <x v="0"/>
    <s v="경전선"/>
    <x v="52"/>
    <n v="31"/>
    <n v="13"/>
    <n v="18"/>
    <n v="3"/>
    <n v="0"/>
    <x v="4"/>
  </r>
  <r>
    <x v="0"/>
    <s v="경전선"/>
    <x v="53"/>
    <n v="30"/>
    <n v="14"/>
    <n v="16"/>
    <n v="1"/>
    <n v="0"/>
    <x v="4"/>
  </r>
  <r>
    <x v="0"/>
    <s v="경전선"/>
    <x v="54"/>
    <n v="31"/>
    <n v="12"/>
    <n v="19"/>
    <n v="0"/>
    <n v="0"/>
    <x v="4"/>
  </r>
  <r>
    <x v="0"/>
    <s v="경전선"/>
    <x v="55"/>
    <n v="31"/>
    <n v="14"/>
    <n v="17"/>
    <n v="1"/>
    <n v="0"/>
    <x v="4"/>
  </r>
  <r>
    <x v="0"/>
    <s v="경전선"/>
    <x v="56"/>
    <n v="30"/>
    <n v="13"/>
    <n v="17"/>
    <n v="3"/>
    <n v="3"/>
    <x v="4"/>
  </r>
  <r>
    <x v="0"/>
    <s v="경전선"/>
    <x v="57"/>
    <n v="31"/>
    <n v="12"/>
    <n v="19"/>
    <n v="2"/>
    <n v="0"/>
    <x v="4"/>
  </r>
  <r>
    <x v="0"/>
    <s v="경전선"/>
    <x v="58"/>
    <n v="30"/>
    <n v="14"/>
    <n v="16"/>
    <n v="0"/>
    <n v="0"/>
    <x v="4"/>
  </r>
  <r>
    <x v="0"/>
    <s v="경전선"/>
    <x v="59"/>
    <n v="31"/>
    <n v="13"/>
    <n v="18"/>
    <n v="1"/>
    <n v="0"/>
    <x v="4"/>
  </r>
  <r>
    <x v="0"/>
    <s v="경전선"/>
    <x v="60"/>
    <n v="31"/>
    <n v="13"/>
    <n v="18"/>
    <n v="4"/>
    <n v="3"/>
    <x v="5"/>
  </r>
  <r>
    <x v="0"/>
    <s v="경전선"/>
    <x v="61"/>
    <n v="29"/>
    <n v="13"/>
    <n v="16"/>
    <n v="0"/>
    <n v="0"/>
    <x v="5"/>
  </r>
  <r>
    <x v="0"/>
    <s v="경전선"/>
    <x v="62"/>
    <n v="31"/>
    <n v="13"/>
    <n v="18"/>
    <n v="1"/>
    <n v="0"/>
    <x v="5"/>
  </r>
  <r>
    <x v="0"/>
    <s v="경전선"/>
    <x v="63"/>
    <n v="30"/>
    <n v="12"/>
    <n v="18"/>
    <n v="1"/>
    <n v="0"/>
    <x v="5"/>
  </r>
  <r>
    <x v="0"/>
    <s v="경전선"/>
    <x v="64"/>
    <n v="31"/>
    <n v="15"/>
    <n v="16"/>
    <n v="2"/>
    <n v="0"/>
    <x v="5"/>
  </r>
  <r>
    <x v="0"/>
    <s v="경전선"/>
    <x v="65"/>
    <n v="30"/>
    <n v="12"/>
    <n v="18"/>
    <n v="1"/>
    <n v="0"/>
    <x v="5"/>
  </r>
  <r>
    <x v="0"/>
    <s v="경전선"/>
    <x v="66"/>
    <n v="31"/>
    <n v="13"/>
    <n v="18"/>
    <n v="0"/>
    <n v="0"/>
    <x v="5"/>
  </r>
  <r>
    <x v="0"/>
    <s v="경전선"/>
    <x v="67"/>
    <n v="31"/>
    <n v="14"/>
    <n v="17"/>
    <n v="1"/>
    <n v="0"/>
    <x v="5"/>
  </r>
  <r>
    <x v="0"/>
    <s v="경전선"/>
    <x v="68"/>
    <n v="30"/>
    <n v="12"/>
    <n v="18"/>
    <n v="1"/>
    <n v="1"/>
    <x v="5"/>
  </r>
  <r>
    <x v="0"/>
    <s v="경전선"/>
    <x v="69"/>
    <n v="31"/>
    <n v="14"/>
    <n v="17"/>
    <n v="4"/>
    <n v="2"/>
    <x v="5"/>
  </r>
  <r>
    <x v="0"/>
    <s v="경전선"/>
    <x v="70"/>
    <n v="30"/>
    <n v="13"/>
    <n v="17"/>
    <n v="0"/>
    <n v="0"/>
    <x v="5"/>
  </r>
  <r>
    <x v="0"/>
    <s v="경전선"/>
    <x v="71"/>
    <n v="31"/>
    <n v="12"/>
    <n v="19"/>
    <n v="1"/>
    <n v="0"/>
    <x v="5"/>
  </r>
  <r>
    <x v="0"/>
    <s v="경전선"/>
    <x v="72"/>
    <n v="31"/>
    <n v="15"/>
    <n v="16"/>
    <n v="1"/>
    <n v="0"/>
    <x v="6"/>
  </r>
  <r>
    <x v="0"/>
    <s v="경전선"/>
    <x v="73"/>
    <n v="28"/>
    <n v="12"/>
    <n v="16"/>
    <n v="3"/>
    <n v="3"/>
    <x v="6"/>
  </r>
  <r>
    <x v="0"/>
    <s v="경전선"/>
    <x v="74"/>
    <n v="31"/>
    <n v="12"/>
    <n v="19"/>
    <n v="1"/>
    <n v="0"/>
    <x v="6"/>
  </r>
  <r>
    <x v="0"/>
    <s v="경전선"/>
    <x v="75"/>
    <n v="30"/>
    <n v="13"/>
    <n v="17"/>
    <n v="0"/>
    <n v="0"/>
    <x v="6"/>
  </r>
  <r>
    <x v="0"/>
    <s v="경전선"/>
    <x v="76"/>
    <n v="31"/>
    <n v="14"/>
    <n v="17"/>
    <n v="3"/>
    <n v="0"/>
    <x v="6"/>
  </r>
  <r>
    <x v="0"/>
    <s v="경전선"/>
    <x v="77"/>
    <n v="30"/>
    <n v="12"/>
    <n v="18"/>
    <n v="1"/>
    <n v="0"/>
    <x v="6"/>
  </r>
  <r>
    <x v="0"/>
    <s v="경전선"/>
    <x v="78"/>
    <n v="31"/>
    <n v="14"/>
    <n v="17"/>
    <n v="0"/>
    <n v="0"/>
    <x v="6"/>
  </r>
  <r>
    <x v="0"/>
    <s v="경전선"/>
    <x v="79"/>
    <n v="31"/>
    <n v="13"/>
    <n v="18"/>
    <n v="1"/>
    <n v="0"/>
    <x v="6"/>
  </r>
  <r>
    <x v="0"/>
    <s v="경전선"/>
    <x v="80"/>
    <n v="30"/>
    <n v="12"/>
    <n v="18"/>
    <n v="3"/>
    <n v="3"/>
    <x v="6"/>
  </r>
  <r>
    <x v="0"/>
    <s v="경전선"/>
    <x v="81"/>
    <n v="31"/>
    <n v="15"/>
    <n v="16"/>
    <n v="2"/>
    <n v="0"/>
    <x v="6"/>
  </r>
  <r>
    <x v="0"/>
    <s v="경전선"/>
    <x v="82"/>
    <n v="30"/>
    <n v="12"/>
    <n v="18"/>
    <n v="0"/>
    <n v="0"/>
    <x v="6"/>
  </r>
  <r>
    <x v="0"/>
    <s v="경전선"/>
    <x v="83"/>
    <n v="31"/>
    <n v="13"/>
    <n v="18"/>
    <n v="1"/>
    <n v="0"/>
    <x v="6"/>
  </r>
  <r>
    <x v="0"/>
    <s v="경전선"/>
    <x v="84"/>
    <n v="31"/>
    <n v="14"/>
    <n v="17"/>
    <n v="2"/>
    <n v="1"/>
    <x v="7"/>
  </r>
  <r>
    <x v="0"/>
    <s v="경전선"/>
    <x v="85"/>
    <n v="28"/>
    <n v="12"/>
    <n v="16"/>
    <n v="2"/>
    <n v="2"/>
    <x v="7"/>
  </r>
  <r>
    <x v="0"/>
    <s v="경전선"/>
    <x v="86"/>
    <n v="31"/>
    <n v="12"/>
    <n v="19"/>
    <n v="1"/>
    <n v="0"/>
    <x v="7"/>
  </r>
  <r>
    <x v="0"/>
    <s v="경전선"/>
    <x v="87"/>
    <n v="30"/>
    <n v="14"/>
    <n v="16"/>
    <n v="0"/>
    <n v="0"/>
    <x v="7"/>
  </r>
  <r>
    <x v="0"/>
    <s v="경전선"/>
    <x v="88"/>
    <n v="31"/>
    <n v="13"/>
    <n v="18"/>
    <n v="3"/>
    <n v="0"/>
    <x v="7"/>
  </r>
  <r>
    <x v="0"/>
    <s v="경전선"/>
    <x v="89"/>
    <n v="30"/>
    <n v="12"/>
    <n v="18"/>
    <n v="1"/>
    <n v="0"/>
    <x v="7"/>
  </r>
  <r>
    <x v="0"/>
    <s v="경전선"/>
    <x v="90"/>
    <n v="31"/>
    <n v="15"/>
    <n v="16"/>
    <n v="0"/>
    <n v="0"/>
    <x v="7"/>
  </r>
  <r>
    <x v="0"/>
    <s v="경전선"/>
    <x v="91"/>
    <n v="31"/>
    <n v="12"/>
    <n v="19"/>
    <n v="1"/>
    <n v="0"/>
    <x v="7"/>
  </r>
  <r>
    <x v="0"/>
    <s v="경전선"/>
    <x v="92"/>
    <n v="30"/>
    <n v="13"/>
    <n v="17"/>
    <n v="3"/>
    <n v="3"/>
    <x v="7"/>
  </r>
  <r>
    <x v="0"/>
    <s v="경전선"/>
    <x v="93"/>
    <n v="31"/>
    <n v="14"/>
    <n v="17"/>
    <n v="2"/>
    <n v="0"/>
    <x v="7"/>
  </r>
  <r>
    <x v="0"/>
    <s v="경전선"/>
    <x v="94"/>
    <n v="30"/>
    <n v="12"/>
    <n v="18"/>
    <n v="0"/>
    <n v="0"/>
    <x v="7"/>
  </r>
  <r>
    <x v="0"/>
    <s v="경전선"/>
    <x v="95"/>
    <n v="31"/>
    <n v="14"/>
    <n v="17"/>
    <n v="1"/>
    <n v="0"/>
    <x v="7"/>
  </r>
  <r>
    <x v="0"/>
    <s v="경전선"/>
    <x v="96"/>
    <n v="31"/>
    <n v="13"/>
    <n v="18"/>
    <n v="4"/>
    <n v="3"/>
    <x v="8"/>
  </r>
  <r>
    <x v="0"/>
    <s v="경전선"/>
    <x v="97"/>
    <n v="28"/>
    <n v="12"/>
    <n v="16"/>
    <n v="0"/>
    <n v="0"/>
    <x v="8"/>
  </r>
  <r>
    <x v="0"/>
    <s v="경전선"/>
    <x v="98"/>
    <n v="31"/>
    <n v="13"/>
    <n v="18"/>
    <n v="1"/>
    <n v="0"/>
    <x v="8"/>
  </r>
  <r>
    <x v="0"/>
    <s v="경전선"/>
    <x v="99"/>
    <n v="30"/>
    <n v="14"/>
    <n v="16"/>
    <n v="0"/>
    <n v="0"/>
    <x v="8"/>
  </r>
  <r>
    <x v="0"/>
    <s v="경전선"/>
    <x v="100"/>
    <n v="31"/>
    <n v="12"/>
    <n v="19"/>
    <n v="3"/>
    <n v="0"/>
    <x v="8"/>
  </r>
  <r>
    <x v="0"/>
    <s v="경전선"/>
    <x v="101"/>
    <n v="30"/>
    <n v="13"/>
    <n v="17"/>
    <n v="1"/>
    <n v="0"/>
    <x v="8"/>
  </r>
  <r>
    <x v="0"/>
    <s v="경전선"/>
    <x v="102"/>
    <n v="31"/>
    <n v="14"/>
    <n v="17"/>
    <n v="0"/>
    <n v="0"/>
    <x v="8"/>
  </r>
  <r>
    <x v="0"/>
    <s v="경전선"/>
    <x v="103"/>
    <n v="31"/>
    <n v="12"/>
    <n v="19"/>
    <n v="1"/>
    <n v="0"/>
    <x v="8"/>
  </r>
  <r>
    <x v="0"/>
    <s v="경전선"/>
    <x v="104"/>
    <n v="30"/>
    <n v="14"/>
    <n v="16"/>
    <n v="3"/>
    <n v="3"/>
    <x v="8"/>
  </r>
  <r>
    <x v="0"/>
    <s v="경전선"/>
    <x v="105"/>
    <n v="31"/>
    <n v="13"/>
    <n v="18"/>
    <n v="2"/>
    <n v="0"/>
    <x v="8"/>
  </r>
  <r>
    <x v="0"/>
    <s v="경전선"/>
    <x v="106"/>
    <n v="30"/>
    <n v="12"/>
    <n v="18"/>
    <n v="0"/>
    <n v="0"/>
    <x v="8"/>
  </r>
  <r>
    <x v="0"/>
    <s v="경전선"/>
    <x v="107"/>
    <n v="31"/>
    <n v="15"/>
    <n v="16"/>
    <n v="1"/>
    <n v="0"/>
    <x v="8"/>
  </r>
  <r>
    <x v="0"/>
    <s v="경전선"/>
    <x v="108"/>
    <n v="31"/>
    <n v="12"/>
    <n v="19"/>
    <n v="1"/>
    <n v="0"/>
    <x v="9"/>
  </r>
  <r>
    <x v="0"/>
    <s v="경전선"/>
    <x v="109"/>
    <n v="29"/>
    <n v="12"/>
    <n v="17"/>
    <n v="4"/>
    <n v="4"/>
    <x v="9"/>
  </r>
  <r>
    <x v="0"/>
    <s v="경전선"/>
    <x v="110"/>
    <n v="31"/>
    <n v="15"/>
    <n v="16"/>
    <n v="1"/>
    <n v="0"/>
    <x v="9"/>
  </r>
  <r>
    <x v="0"/>
    <s v="경전선"/>
    <x v="111"/>
    <n v="30"/>
    <n v="12"/>
    <n v="18"/>
    <n v="1"/>
    <n v="0"/>
    <x v="9"/>
  </r>
  <r>
    <x v="0"/>
    <s v="경전선"/>
    <x v="112"/>
    <n v="31"/>
    <n v="13"/>
    <n v="18"/>
    <n v="4"/>
    <n v="0"/>
    <x v="9"/>
  </r>
  <r>
    <x v="0"/>
    <s v="경전선"/>
    <x v="113"/>
    <n v="30"/>
    <n v="14"/>
    <n v="16"/>
    <n v="1"/>
    <n v="0"/>
    <x v="9"/>
  </r>
  <r>
    <x v="0"/>
    <s v="경전선"/>
    <x v="114"/>
    <n v="31"/>
    <n v="12"/>
    <n v="19"/>
    <n v="0"/>
    <n v="0"/>
    <x v="9"/>
  </r>
  <r>
    <x v="0"/>
    <s v="경전선"/>
    <x v="115"/>
    <n v="31"/>
    <n v="14"/>
    <n v="17"/>
    <n v="1"/>
    <n v="0"/>
    <x v="9"/>
  </r>
  <r>
    <x v="0"/>
    <s v="경전선"/>
    <x v="116"/>
    <n v="30"/>
    <n v="13"/>
    <n v="17"/>
    <n v="3"/>
    <n v="3"/>
    <x v="9"/>
  </r>
  <r>
    <x v="0"/>
    <s v="경전선"/>
    <x v="117"/>
    <n v="31"/>
    <n v="12"/>
    <n v="19"/>
    <n v="2"/>
    <n v="0"/>
    <x v="9"/>
  </r>
  <r>
    <x v="0"/>
    <s v="경전선"/>
    <x v="118"/>
    <n v="30"/>
    <n v="14"/>
    <n v="16"/>
    <n v="0"/>
    <n v="0"/>
    <x v="9"/>
  </r>
  <r>
    <x v="0"/>
    <s v="경전선"/>
    <x v="119"/>
    <n v="31"/>
    <n v="13"/>
    <n v="18"/>
    <n v="1"/>
    <n v="0"/>
    <x v="9"/>
  </r>
  <r>
    <x v="0"/>
    <s v="경전선"/>
    <x v="120"/>
    <n v="31"/>
    <n v="13"/>
    <n v="18"/>
    <n v="4"/>
    <n v="3"/>
    <x v="10"/>
  </r>
  <r>
    <x v="0"/>
    <s v="경전선"/>
    <x v="121"/>
    <n v="28"/>
    <n v="12"/>
    <n v="16"/>
    <n v="0"/>
    <n v="0"/>
    <x v="10"/>
  </r>
  <r>
    <x v="0"/>
    <s v="경전선"/>
    <x v="122"/>
    <n v="31"/>
    <n v="14"/>
    <n v="17"/>
    <n v="2"/>
    <n v="0"/>
    <x v="10"/>
  </r>
  <r>
    <x v="0"/>
    <s v="경전선"/>
    <x v="123"/>
    <n v="30"/>
    <n v="12"/>
    <n v="18"/>
    <n v="0"/>
    <n v="0"/>
    <x v="10"/>
  </r>
  <r>
    <x v="0"/>
    <s v="경전선"/>
    <x v="124"/>
    <n v="31"/>
    <n v="14"/>
    <n v="17"/>
    <n v="3"/>
    <n v="0"/>
    <x v="10"/>
  </r>
  <r>
    <x v="0"/>
    <s v="경전선"/>
    <x v="125"/>
    <n v="30"/>
    <n v="13"/>
    <n v="17"/>
    <n v="1"/>
    <n v="0"/>
    <x v="10"/>
  </r>
  <r>
    <x v="0"/>
    <s v="경전선"/>
    <x v="126"/>
    <n v="31"/>
    <n v="12"/>
    <n v="19"/>
    <n v="0"/>
    <n v="0"/>
    <x v="10"/>
  </r>
  <r>
    <x v="0"/>
    <s v="경전선"/>
    <x v="127"/>
    <n v="31"/>
    <n v="15"/>
    <n v="16"/>
    <n v="1"/>
    <n v="0"/>
    <x v="10"/>
  </r>
  <r>
    <x v="0"/>
    <s v="경전선"/>
    <x v="128"/>
    <n v="30"/>
    <n v="12"/>
    <n v="18"/>
    <n v="0"/>
    <n v="0"/>
    <x v="10"/>
  </r>
  <r>
    <x v="0"/>
    <s v="경전선"/>
    <x v="129"/>
    <n v="31"/>
    <n v="13"/>
    <n v="18"/>
    <n v="5"/>
    <n v="3"/>
    <x v="10"/>
  </r>
  <r>
    <x v="0"/>
    <s v="경전선"/>
    <x v="130"/>
    <n v="30"/>
    <n v="14"/>
    <n v="16"/>
    <n v="0"/>
    <n v="0"/>
    <x v="10"/>
  </r>
  <r>
    <x v="0"/>
    <s v="경전선"/>
    <x v="131"/>
    <n v="31"/>
    <n v="12"/>
    <n v="19"/>
    <n v="1"/>
    <n v="0"/>
    <x v="10"/>
  </r>
  <r>
    <x v="0"/>
    <s v="동해선"/>
    <x v="0"/>
    <n v="31"/>
    <n v="14"/>
    <n v="17"/>
    <n v="1"/>
    <n v="0"/>
    <x v="0"/>
  </r>
  <r>
    <x v="0"/>
    <s v="동해선"/>
    <x v="1"/>
    <n v="28"/>
    <n v="12"/>
    <n v="16"/>
    <n v="3"/>
    <n v="3"/>
    <x v="0"/>
  </r>
  <r>
    <x v="0"/>
    <s v="동해선"/>
    <x v="2"/>
    <n v="31"/>
    <n v="13"/>
    <n v="18"/>
    <n v="1"/>
    <n v="0"/>
    <x v="0"/>
  </r>
  <r>
    <x v="0"/>
    <s v="동해선"/>
    <x v="3"/>
    <n v="30"/>
    <n v="12"/>
    <n v="18"/>
    <n v="0"/>
    <n v="0"/>
    <x v="0"/>
  </r>
  <r>
    <x v="0"/>
    <s v="동해선"/>
    <x v="4"/>
    <n v="31"/>
    <n v="15"/>
    <n v="16"/>
    <n v="3"/>
    <n v="0"/>
    <x v="0"/>
  </r>
  <r>
    <x v="0"/>
    <s v="동해선"/>
    <x v="5"/>
    <n v="30"/>
    <n v="12"/>
    <n v="18"/>
    <n v="1"/>
    <n v="0"/>
    <x v="0"/>
  </r>
  <r>
    <x v="0"/>
    <s v="동해선"/>
    <x v="6"/>
    <n v="31"/>
    <n v="13"/>
    <n v="18"/>
    <n v="0"/>
    <n v="0"/>
    <x v="0"/>
  </r>
  <r>
    <x v="0"/>
    <s v="동해선"/>
    <x v="7"/>
    <n v="31"/>
    <n v="14"/>
    <n v="17"/>
    <n v="1"/>
    <n v="0"/>
    <x v="0"/>
  </r>
  <r>
    <x v="0"/>
    <s v="동해선"/>
    <x v="8"/>
    <n v="30"/>
    <n v="12"/>
    <n v="18"/>
    <n v="3"/>
    <n v="3"/>
    <x v="0"/>
  </r>
  <r>
    <x v="0"/>
    <s v="동해선"/>
    <x v="9"/>
    <n v="31"/>
    <n v="14"/>
    <n v="17"/>
    <n v="2"/>
    <n v="0"/>
    <x v="0"/>
  </r>
  <r>
    <x v="0"/>
    <s v="동해선"/>
    <x v="10"/>
    <n v="30"/>
    <n v="13"/>
    <n v="17"/>
    <n v="0"/>
    <n v="0"/>
    <x v="0"/>
  </r>
  <r>
    <x v="0"/>
    <s v="동해선"/>
    <x v="11"/>
    <n v="31"/>
    <n v="12"/>
    <n v="19"/>
    <n v="1"/>
    <n v="0"/>
    <x v="0"/>
  </r>
  <r>
    <x v="0"/>
    <s v="동해선"/>
    <x v="12"/>
    <n v="31"/>
    <n v="15"/>
    <n v="16"/>
    <n v="1"/>
    <n v="0"/>
    <x v="1"/>
  </r>
  <r>
    <x v="0"/>
    <s v="동해선"/>
    <x v="13"/>
    <n v="29"/>
    <n v="12"/>
    <n v="17"/>
    <n v="3"/>
    <n v="3"/>
    <x v="1"/>
  </r>
  <r>
    <x v="0"/>
    <s v="동해선"/>
    <x v="14"/>
    <n v="31"/>
    <n v="12"/>
    <n v="19"/>
    <n v="1"/>
    <n v="0"/>
    <x v="1"/>
  </r>
  <r>
    <x v="0"/>
    <s v="동해선"/>
    <x v="15"/>
    <n v="30"/>
    <n v="14"/>
    <n v="16"/>
    <n v="0"/>
    <n v="0"/>
    <x v="1"/>
  </r>
  <r>
    <x v="0"/>
    <s v="동해선"/>
    <x v="16"/>
    <n v="31"/>
    <n v="13"/>
    <n v="18"/>
    <n v="3"/>
    <n v="0"/>
    <x v="1"/>
  </r>
  <r>
    <x v="0"/>
    <s v="동해선"/>
    <x v="17"/>
    <n v="30"/>
    <n v="12"/>
    <n v="18"/>
    <n v="1"/>
    <n v="0"/>
    <x v="1"/>
  </r>
  <r>
    <x v="0"/>
    <s v="동해선"/>
    <x v="18"/>
    <n v="31"/>
    <n v="15"/>
    <n v="16"/>
    <n v="0"/>
    <n v="0"/>
    <x v="1"/>
  </r>
  <r>
    <x v="0"/>
    <s v="동해선"/>
    <x v="19"/>
    <n v="31"/>
    <n v="12"/>
    <n v="19"/>
    <n v="1"/>
    <n v="0"/>
    <x v="1"/>
  </r>
  <r>
    <x v="0"/>
    <s v="동해선"/>
    <x v="20"/>
    <n v="30"/>
    <n v="13"/>
    <n v="17"/>
    <n v="3"/>
    <n v="3"/>
    <x v="1"/>
  </r>
  <r>
    <x v="0"/>
    <s v="동해선"/>
    <x v="21"/>
    <n v="31"/>
    <n v="14"/>
    <n v="17"/>
    <n v="2"/>
    <n v="0"/>
    <x v="1"/>
  </r>
  <r>
    <x v="0"/>
    <s v="동해선"/>
    <x v="22"/>
    <n v="30"/>
    <n v="12"/>
    <n v="18"/>
    <n v="0"/>
    <n v="0"/>
    <x v="1"/>
  </r>
  <r>
    <x v="0"/>
    <s v="동해선"/>
    <x v="23"/>
    <n v="31"/>
    <n v="14"/>
    <n v="17"/>
    <n v="1"/>
    <n v="0"/>
    <x v="1"/>
  </r>
  <r>
    <x v="0"/>
    <s v="동해선"/>
    <x v="24"/>
    <n v="31"/>
    <n v="13"/>
    <n v="18"/>
    <n v="4"/>
    <n v="3"/>
    <x v="2"/>
  </r>
  <r>
    <x v="0"/>
    <s v="동해선"/>
    <x v="25"/>
    <n v="28"/>
    <n v="12"/>
    <n v="16"/>
    <n v="0"/>
    <n v="0"/>
    <x v="2"/>
  </r>
  <r>
    <x v="0"/>
    <s v="동해선"/>
    <x v="26"/>
    <n v="31"/>
    <n v="13"/>
    <n v="18"/>
    <n v="1"/>
    <n v="0"/>
    <x v="2"/>
  </r>
  <r>
    <x v="0"/>
    <s v="동해선"/>
    <x v="27"/>
    <n v="30"/>
    <n v="14"/>
    <n v="16"/>
    <n v="0"/>
    <n v="0"/>
    <x v="2"/>
  </r>
  <r>
    <x v="0"/>
    <s v="동해선"/>
    <x v="28"/>
    <n v="31"/>
    <n v="12"/>
    <n v="19"/>
    <n v="3"/>
    <n v="0"/>
    <x v="2"/>
  </r>
  <r>
    <x v="0"/>
    <s v="동해선"/>
    <x v="29"/>
    <n v="30"/>
    <n v="13"/>
    <n v="17"/>
    <n v="1"/>
    <n v="0"/>
    <x v="2"/>
  </r>
  <r>
    <x v="0"/>
    <s v="동해선"/>
    <x v="30"/>
    <n v="31"/>
    <n v="14"/>
    <n v="17"/>
    <n v="0"/>
    <n v="0"/>
    <x v="2"/>
  </r>
  <r>
    <x v="0"/>
    <s v="동해선"/>
    <x v="31"/>
    <n v="31"/>
    <n v="12"/>
    <n v="19"/>
    <n v="1"/>
    <n v="0"/>
    <x v="2"/>
  </r>
  <r>
    <x v="0"/>
    <s v="동해선"/>
    <x v="32"/>
    <n v="30"/>
    <n v="14"/>
    <n v="16"/>
    <n v="0"/>
    <n v="0"/>
    <x v="2"/>
  </r>
  <r>
    <x v="0"/>
    <s v="동해선"/>
    <x v="33"/>
    <n v="31"/>
    <n v="13"/>
    <n v="18"/>
    <n v="4"/>
    <n v="3"/>
    <x v="2"/>
  </r>
  <r>
    <x v="0"/>
    <s v="동해선"/>
    <x v="34"/>
    <n v="30"/>
    <n v="12"/>
    <n v="18"/>
    <n v="0"/>
    <n v="0"/>
    <x v="2"/>
  </r>
  <r>
    <x v="0"/>
    <s v="동해선"/>
    <x v="35"/>
    <n v="31"/>
    <n v="15"/>
    <n v="16"/>
    <n v="1"/>
    <n v="0"/>
    <x v="2"/>
  </r>
  <r>
    <x v="0"/>
    <s v="동해선"/>
    <x v="36"/>
    <n v="31"/>
    <n v="12"/>
    <n v="19"/>
    <n v="1"/>
    <n v="0"/>
    <x v="3"/>
  </r>
  <r>
    <x v="0"/>
    <s v="동해선"/>
    <x v="37"/>
    <n v="28"/>
    <n v="12"/>
    <n v="16"/>
    <n v="3"/>
    <n v="3"/>
    <x v="3"/>
  </r>
  <r>
    <x v="0"/>
    <s v="동해선"/>
    <x v="38"/>
    <n v="31"/>
    <n v="14"/>
    <n v="17"/>
    <n v="1"/>
    <n v="0"/>
    <x v="3"/>
  </r>
  <r>
    <x v="0"/>
    <s v="동해선"/>
    <x v="39"/>
    <n v="30"/>
    <n v="13"/>
    <n v="17"/>
    <n v="0"/>
    <n v="0"/>
    <x v="3"/>
  </r>
  <r>
    <x v="0"/>
    <s v="동해선"/>
    <x v="40"/>
    <n v="31"/>
    <n v="12"/>
    <n v="19"/>
    <n v="3"/>
    <n v="0"/>
    <x v="3"/>
  </r>
  <r>
    <x v="0"/>
    <s v="동해선"/>
    <x v="41"/>
    <n v="30"/>
    <n v="14"/>
    <n v="16"/>
    <n v="1"/>
    <n v="0"/>
    <x v="3"/>
  </r>
  <r>
    <x v="0"/>
    <s v="동해선"/>
    <x v="42"/>
    <n v="31"/>
    <n v="13"/>
    <n v="18"/>
    <n v="0"/>
    <n v="0"/>
    <x v="3"/>
  </r>
  <r>
    <x v="0"/>
    <s v="동해선"/>
    <x v="43"/>
    <n v="31"/>
    <n v="13"/>
    <n v="18"/>
    <n v="1"/>
    <n v="0"/>
    <x v="3"/>
  </r>
  <r>
    <x v="0"/>
    <s v="동해선"/>
    <x v="44"/>
    <n v="30"/>
    <n v="14"/>
    <n v="16"/>
    <n v="3"/>
    <n v="3"/>
    <x v="3"/>
  </r>
  <r>
    <x v="0"/>
    <s v="동해선"/>
    <x v="45"/>
    <n v="31"/>
    <n v="12"/>
    <n v="19"/>
    <n v="2"/>
    <n v="0"/>
    <x v="3"/>
  </r>
  <r>
    <x v="0"/>
    <s v="동해선"/>
    <x v="46"/>
    <n v="30"/>
    <n v="13"/>
    <n v="17"/>
    <n v="0"/>
    <n v="0"/>
    <x v="3"/>
  </r>
  <r>
    <x v="0"/>
    <s v="동해선"/>
    <x v="47"/>
    <n v="31"/>
    <n v="14"/>
    <n v="17"/>
    <n v="1"/>
    <n v="0"/>
    <x v="3"/>
  </r>
  <r>
    <x v="0"/>
    <s v="동해선"/>
    <x v="48"/>
    <n v="31"/>
    <n v="12"/>
    <n v="19"/>
    <n v="1"/>
    <n v="0"/>
    <x v="4"/>
  </r>
  <r>
    <x v="0"/>
    <s v="동해선"/>
    <x v="49"/>
    <n v="28"/>
    <n v="12"/>
    <n v="16"/>
    <n v="3"/>
    <n v="3"/>
    <x v="4"/>
  </r>
  <r>
    <x v="0"/>
    <s v="동해선"/>
    <x v="50"/>
    <n v="31"/>
    <n v="15"/>
    <n v="16"/>
    <n v="1"/>
    <n v="0"/>
    <x v="4"/>
  </r>
  <r>
    <x v="0"/>
    <s v="동해선"/>
    <x v="51"/>
    <n v="30"/>
    <n v="12"/>
    <n v="18"/>
    <n v="0"/>
    <n v="0"/>
    <x v="4"/>
  </r>
  <r>
    <x v="0"/>
    <s v="동해선"/>
    <x v="52"/>
    <n v="31"/>
    <n v="13"/>
    <n v="18"/>
    <n v="3"/>
    <n v="0"/>
    <x v="4"/>
  </r>
  <r>
    <x v="0"/>
    <s v="동해선"/>
    <x v="53"/>
    <n v="30"/>
    <n v="14"/>
    <n v="16"/>
    <n v="1"/>
    <n v="0"/>
    <x v="4"/>
  </r>
  <r>
    <x v="0"/>
    <s v="동해선"/>
    <x v="54"/>
    <n v="31"/>
    <n v="12"/>
    <n v="19"/>
    <n v="0"/>
    <n v="0"/>
    <x v="4"/>
  </r>
  <r>
    <x v="0"/>
    <s v="동해선"/>
    <x v="55"/>
    <n v="31"/>
    <n v="14"/>
    <n v="17"/>
    <n v="1"/>
    <n v="0"/>
    <x v="4"/>
  </r>
  <r>
    <x v="0"/>
    <s v="동해선"/>
    <x v="56"/>
    <n v="30"/>
    <n v="13"/>
    <n v="17"/>
    <n v="3"/>
    <n v="3"/>
    <x v="4"/>
  </r>
  <r>
    <x v="0"/>
    <s v="동해선"/>
    <x v="57"/>
    <n v="31"/>
    <n v="12"/>
    <n v="19"/>
    <n v="2"/>
    <n v="0"/>
    <x v="4"/>
  </r>
  <r>
    <x v="0"/>
    <s v="동해선"/>
    <x v="58"/>
    <n v="30"/>
    <n v="14"/>
    <n v="16"/>
    <n v="0"/>
    <n v="0"/>
    <x v="4"/>
  </r>
  <r>
    <x v="0"/>
    <s v="동해선"/>
    <x v="59"/>
    <n v="31"/>
    <n v="13"/>
    <n v="18"/>
    <n v="1"/>
    <n v="0"/>
    <x v="4"/>
  </r>
  <r>
    <x v="0"/>
    <s v="동해선"/>
    <x v="60"/>
    <n v="31"/>
    <n v="13"/>
    <n v="18"/>
    <n v="4"/>
    <n v="3"/>
    <x v="5"/>
  </r>
  <r>
    <x v="0"/>
    <s v="동해선"/>
    <x v="61"/>
    <n v="29"/>
    <n v="13"/>
    <n v="16"/>
    <n v="0"/>
    <n v="0"/>
    <x v="5"/>
  </r>
  <r>
    <x v="0"/>
    <s v="동해선"/>
    <x v="62"/>
    <n v="31"/>
    <n v="13"/>
    <n v="18"/>
    <n v="1"/>
    <n v="0"/>
    <x v="5"/>
  </r>
  <r>
    <x v="0"/>
    <s v="동해선"/>
    <x v="63"/>
    <n v="30"/>
    <n v="12"/>
    <n v="18"/>
    <n v="1"/>
    <n v="0"/>
    <x v="5"/>
  </r>
  <r>
    <x v="0"/>
    <s v="동해선"/>
    <x v="64"/>
    <n v="31"/>
    <n v="15"/>
    <n v="16"/>
    <n v="2"/>
    <n v="0"/>
    <x v="5"/>
  </r>
  <r>
    <x v="0"/>
    <s v="동해선"/>
    <x v="65"/>
    <n v="30"/>
    <n v="12"/>
    <n v="18"/>
    <n v="1"/>
    <n v="0"/>
    <x v="5"/>
  </r>
  <r>
    <x v="0"/>
    <s v="동해선"/>
    <x v="66"/>
    <n v="31"/>
    <n v="13"/>
    <n v="18"/>
    <n v="0"/>
    <n v="0"/>
    <x v="5"/>
  </r>
  <r>
    <x v="0"/>
    <s v="동해선"/>
    <x v="67"/>
    <n v="31"/>
    <n v="14"/>
    <n v="17"/>
    <n v="1"/>
    <n v="0"/>
    <x v="5"/>
  </r>
  <r>
    <x v="0"/>
    <s v="동해선"/>
    <x v="68"/>
    <n v="30"/>
    <n v="12"/>
    <n v="18"/>
    <n v="1"/>
    <n v="1"/>
    <x v="5"/>
  </r>
  <r>
    <x v="0"/>
    <s v="동해선"/>
    <x v="69"/>
    <n v="31"/>
    <n v="14"/>
    <n v="17"/>
    <n v="4"/>
    <n v="2"/>
    <x v="5"/>
  </r>
  <r>
    <x v="0"/>
    <s v="동해선"/>
    <x v="70"/>
    <n v="30"/>
    <n v="13"/>
    <n v="17"/>
    <n v="0"/>
    <n v="0"/>
    <x v="5"/>
  </r>
  <r>
    <x v="0"/>
    <s v="동해선"/>
    <x v="71"/>
    <n v="31"/>
    <n v="12"/>
    <n v="19"/>
    <n v="1"/>
    <n v="0"/>
    <x v="5"/>
  </r>
  <r>
    <x v="0"/>
    <s v="동해선"/>
    <x v="72"/>
    <n v="31"/>
    <n v="15"/>
    <n v="16"/>
    <n v="1"/>
    <n v="0"/>
    <x v="6"/>
  </r>
  <r>
    <x v="0"/>
    <s v="동해선"/>
    <x v="73"/>
    <n v="28"/>
    <n v="12"/>
    <n v="16"/>
    <n v="3"/>
    <n v="3"/>
    <x v="6"/>
  </r>
  <r>
    <x v="0"/>
    <s v="동해선"/>
    <x v="74"/>
    <n v="31"/>
    <n v="12"/>
    <n v="19"/>
    <n v="1"/>
    <n v="0"/>
    <x v="6"/>
  </r>
  <r>
    <x v="0"/>
    <s v="동해선"/>
    <x v="75"/>
    <n v="30"/>
    <n v="13"/>
    <n v="17"/>
    <n v="0"/>
    <n v="0"/>
    <x v="6"/>
  </r>
  <r>
    <x v="0"/>
    <s v="동해선"/>
    <x v="76"/>
    <n v="31"/>
    <n v="14"/>
    <n v="17"/>
    <n v="3"/>
    <n v="0"/>
    <x v="6"/>
  </r>
  <r>
    <x v="0"/>
    <s v="동해선"/>
    <x v="77"/>
    <n v="30"/>
    <n v="12"/>
    <n v="18"/>
    <n v="1"/>
    <n v="0"/>
    <x v="6"/>
  </r>
  <r>
    <x v="0"/>
    <s v="동해선"/>
    <x v="78"/>
    <n v="31"/>
    <n v="14"/>
    <n v="17"/>
    <n v="0"/>
    <n v="0"/>
    <x v="6"/>
  </r>
  <r>
    <x v="0"/>
    <s v="동해선"/>
    <x v="79"/>
    <n v="31"/>
    <n v="13"/>
    <n v="18"/>
    <n v="1"/>
    <n v="0"/>
    <x v="6"/>
  </r>
  <r>
    <x v="0"/>
    <s v="동해선"/>
    <x v="80"/>
    <n v="30"/>
    <n v="12"/>
    <n v="18"/>
    <n v="3"/>
    <n v="3"/>
    <x v="6"/>
  </r>
  <r>
    <x v="0"/>
    <s v="동해선"/>
    <x v="81"/>
    <n v="31"/>
    <n v="15"/>
    <n v="16"/>
    <n v="2"/>
    <n v="0"/>
    <x v="6"/>
  </r>
  <r>
    <x v="0"/>
    <s v="동해선"/>
    <x v="82"/>
    <n v="30"/>
    <n v="12"/>
    <n v="18"/>
    <n v="0"/>
    <n v="0"/>
    <x v="6"/>
  </r>
  <r>
    <x v="0"/>
    <s v="동해선"/>
    <x v="83"/>
    <n v="31"/>
    <n v="13"/>
    <n v="18"/>
    <n v="1"/>
    <n v="0"/>
    <x v="6"/>
  </r>
  <r>
    <x v="0"/>
    <s v="동해선"/>
    <x v="84"/>
    <n v="31"/>
    <n v="14"/>
    <n v="17"/>
    <n v="2"/>
    <n v="1"/>
    <x v="7"/>
  </r>
  <r>
    <x v="0"/>
    <s v="동해선"/>
    <x v="85"/>
    <n v="28"/>
    <n v="12"/>
    <n v="16"/>
    <n v="2"/>
    <n v="2"/>
    <x v="7"/>
  </r>
  <r>
    <x v="0"/>
    <s v="동해선"/>
    <x v="86"/>
    <n v="31"/>
    <n v="12"/>
    <n v="19"/>
    <n v="1"/>
    <n v="0"/>
    <x v="7"/>
  </r>
  <r>
    <x v="0"/>
    <s v="동해선"/>
    <x v="87"/>
    <n v="30"/>
    <n v="14"/>
    <n v="16"/>
    <n v="0"/>
    <n v="0"/>
    <x v="7"/>
  </r>
  <r>
    <x v="0"/>
    <s v="동해선"/>
    <x v="88"/>
    <n v="31"/>
    <n v="13"/>
    <n v="18"/>
    <n v="3"/>
    <n v="0"/>
    <x v="7"/>
  </r>
  <r>
    <x v="0"/>
    <s v="동해선"/>
    <x v="89"/>
    <n v="30"/>
    <n v="12"/>
    <n v="18"/>
    <n v="1"/>
    <n v="0"/>
    <x v="7"/>
  </r>
  <r>
    <x v="0"/>
    <s v="동해선"/>
    <x v="90"/>
    <n v="31"/>
    <n v="15"/>
    <n v="16"/>
    <n v="0"/>
    <n v="0"/>
    <x v="7"/>
  </r>
  <r>
    <x v="0"/>
    <s v="동해선"/>
    <x v="91"/>
    <n v="31"/>
    <n v="12"/>
    <n v="19"/>
    <n v="1"/>
    <n v="0"/>
    <x v="7"/>
  </r>
  <r>
    <x v="0"/>
    <s v="동해선"/>
    <x v="92"/>
    <n v="30"/>
    <n v="13"/>
    <n v="17"/>
    <n v="3"/>
    <n v="3"/>
    <x v="7"/>
  </r>
  <r>
    <x v="0"/>
    <s v="동해선"/>
    <x v="93"/>
    <n v="31"/>
    <n v="14"/>
    <n v="17"/>
    <n v="2"/>
    <n v="0"/>
    <x v="7"/>
  </r>
  <r>
    <x v="0"/>
    <s v="동해선"/>
    <x v="94"/>
    <n v="30"/>
    <n v="12"/>
    <n v="18"/>
    <n v="0"/>
    <n v="0"/>
    <x v="7"/>
  </r>
  <r>
    <x v="0"/>
    <s v="동해선"/>
    <x v="95"/>
    <n v="31"/>
    <n v="14"/>
    <n v="17"/>
    <n v="1"/>
    <n v="0"/>
    <x v="7"/>
  </r>
  <r>
    <x v="0"/>
    <s v="동해선"/>
    <x v="96"/>
    <n v="31"/>
    <n v="13"/>
    <n v="18"/>
    <n v="4"/>
    <n v="3"/>
    <x v="8"/>
  </r>
  <r>
    <x v="0"/>
    <s v="동해선"/>
    <x v="97"/>
    <n v="28"/>
    <n v="12"/>
    <n v="16"/>
    <n v="0"/>
    <n v="0"/>
    <x v="8"/>
  </r>
  <r>
    <x v="0"/>
    <s v="동해선"/>
    <x v="98"/>
    <n v="31"/>
    <n v="13"/>
    <n v="18"/>
    <n v="1"/>
    <n v="0"/>
    <x v="8"/>
  </r>
  <r>
    <x v="0"/>
    <s v="동해선"/>
    <x v="99"/>
    <n v="30"/>
    <n v="14"/>
    <n v="16"/>
    <n v="0"/>
    <n v="0"/>
    <x v="8"/>
  </r>
  <r>
    <x v="0"/>
    <s v="동해선"/>
    <x v="100"/>
    <n v="31"/>
    <n v="12"/>
    <n v="19"/>
    <n v="3"/>
    <n v="0"/>
    <x v="8"/>
  </r>
  <r>
    <x v="0"/>
    <s v="동해선"/>
    <x v="101"/>
    <n v="30"/>
    <n v="13"/>
    <n v="17"/>
    <n v="1"/>
    <n v="0"/>
    <x v="8"/>
  </r>
  <r>
    <x v="0"/>
    <s v="동해선"/>
    <x v="102"/>
    <n v="31"/>
    <n v="14"/>
    <n v="17"/>
    <n v="0"/>
    <n v="0"/>
    <x v="8"/>
  </r>
  <r>
    <x v="0"/>
    <s v="동해선"/>
    <x v="103"/>
    <n v="31"/>
    <n v="12"/>
    <n v="19"/>
    <n v="1"/>
    <n v="0"/>
    <x v="8"/>
  </r>
  <r>
    <x v="0"/>
    <s v="동해선"/>
    <x v="104"/>
    <n v="30"/>
    <n v="14"/>
    <n v="16"/>
    <n v="3"/>
    <n v="3"/>
    <x v="8"/>
  </r>
  <r>
    <x v="0"/>
    <s v="동해선"/>
    <x v="105"/>
    <n v="31"/>
    <n v="13"/>
    <n v="18"/>
    <n v="2"/>
    <n v="0"/>
    <x v="8"/>
  </r>
  <r>
    <x v="0"/>
    <s v="동해선"/>
    <x v="106"/>
    <n v="30"/>
    <n v="12"/>
    <n v="18"/>
    <n v="0"/>
    <n v="0"/>
    <x v="8"/>
  </r>
  <r>
    <x v="0"/>
    <s v="동해선"/>
    <x v="107"/>
    <n v="31"/>
    <n v="15"/>
    <n v="16"/>
    <n v="1"/>
    <n v="0"/>
    <x v="8"/>
  </r>
  <r>
    <x v="0"/>
    <s v="동해선"/>
    <x v="108"/>
    <n v="31"/>
    <n v="12"/>
    <n v="19"/>
    <n v="1"/>
    <n v="0"/>
    <x v="9"/>
  </r>
  <r>
    <x v="0"/>
    <s v="동해선"/>
    <x v="109"/>
    <n v="29"/>
    <n v="12"/>
    <n v="17"/>
    <n v="4"/>
    <n v="4"/>
    <x v="9"/>
  </r>
  <r>
    <x v="0"/>
    <s v="동해선"/>
    <x v="110"/>
    <n v="31"/>
    <n v="15"/>
    <n v="16"/>
    <n v="1"/>
    <n v="0"/>
    <x v="9"/>
  </r>
  <r>
    <x v="0"/>
    <s v="동해선"/>
    <x v="111"/>
    <n v="30"/>
    <n v="12"/>
    <n v="18"/>
    <n v="1"/>
    <n v="0"/>
    <x v="9"/>
  </r>
  <r>
    <x v="0"/>
    <s v="동해선"/>
    <x v="112"/>
    <n v="31"/>
    <n v="13"/>
    <n v="18"/>
    <n v="4"/>
    <n v="0"/>
    <x v="9"/>
  </r>
  <r>
    <x v="0"/>
    <s v="동해선"/>
    <x v="113"/>
    <n v="30"/>
    <n v="14"/>
    <n v="16"/>
    <n v="1"/>
    <n v="0"/>
    <x v="9"/>
  </r>
  <r>
    <x v="0"/>
    <s v="동해선"/>
    <x v="114"/>
    <n v="31"/>
    <n v="12"/>
    <n v="19"/>
    <n v="0"/>
    <n v="0"/>
    <x v="9"/>
  </r>
  <r>
    <x v="0"/>
    <s v="동해선"/>
    <x v="115"/>
    <n v="31"/>
    <n v="14"/>
    <n v="17"/>
    <n v="1"/>
    <n v="0"/>
    <x v="9"/>
  </r>
  <r>
    <x v="0"/>
    <s v="동해선"/>
    <x v="116"/>
    <n v="30"/>
    <n v="13"/>
    <n v="17"/>
    <n v="3"/>
    <n v="3"/>
    <x v="9"/>
  </r>
  <r>
    <x v="0"/>
    <s v="동해선"/>
    <x v="117"/>
    <n v="31"/>
    <n v="12"/>
    <n v="19"/>
    <n v="2"/>
    <n v="0"/>
    <x v="9"/>
  </r>
  <r>
    <x v="0"/>
    <s v="동해선"/>
    <x v="118"/>
    <n v="30"/>
    <n v="14"/>
    <n v="16"/>
    <n v="0"/>
    <n v="0"/>
    <x v="9"/>
  </r>
  <r>
    <x v="0"/>
    <s v="동해선"/>
    <x v="119"/>
    <n v="31"/>
    <n v="13"/>
    <n v="18"/>
    <n v="1"/>
    <n v="0"/>
    <x v="9"/>
  </r>
  <r>
    <x v="0"/>
    <s v="동해선"/>
    <x v="120"/>
    <n v="31"/>
    <n v="13"/>
    <n v="18"/>
    <n v="4"/>
    <n v="3"/>
    <x v="10"/>
  </r>
  <r>
    <x v="0"/>
    <s v="동해선"/>
    <x v="121"/>
    <n v="28"/>
    <n v="12"/>
    <n v="16"/>
    <n v="0"/>
    <n v="0"/>
    <x v="10"/>
  </r>
  <r>
    <x v="0"/>
    <s v="동해선"/>
    <x v="122"/>
    <n v="31"/>
    <n v="14"/>
    <n v="17"/>
    <n v="2"/>
    <n v="0"/>
    <x v="10"/>
  </r>
  <r>
    <x v="0"/>
    <s v="동해선"/>
    <x v="123"/>
    <n v="30"/>
    <n v="12"/>
    <n v="18"/>
    <n v="0"/>
    <n v="0"/>
    <x v="10"/>
  </r>
  <r>
    <x v="0"/>
    <s v="동해선"/>
    <x v="124"/>
    <n v="31"/>
    <n v="14"/>
    <n v="17"/>
    <n v="3"/>
    <n v="0"/>
    <x v="10"/>
  </r>
  <r>
    <x v="0"/>
    <s v="동해선"/>
    <x v="125"/>
    <n v="30"/>
    <n v="13"/>
    <n v="17"/>
    <n v="1"/>
    <n v="0"/>
    <x v="10"/>
  </r>
  <r>
    <x v="0"/>
    <s v="동해선"/>
    <x v="126"/>
    <n v="31"/>
    <n v="12"/>
    <n v="19"/>
    <n v="0"/>
    <n v="0"/>
    <x v="10"/>
  </r>
  <r>
    <x v="0"/>
    <s v="동해선"/>
    <x v="127"/>
    <n v="31"/>
    <n v="15"/>
    <n v="16"/>
    <n v="1"/>
    <n v="0"/>
    <x v="10"/>
  </r>
  <r>
    <x v="0"/>
    <s v="동해선"/>
    <x v="128"/>
    <n v="30"/>
    <n v="12"/>
    <n v="18"/>
    <n v="0"/>
    <n v="0"/>
    <x v="10"/>
  </r>
  <r>
    <x v="0"/>
    <s v="동해선"/>
    <x v="129"/>
    <n v="31"/>
    <n v="13"/>
    <n v="18"/>
    <n v="5"/>
    <n v="3"/>
    <x v="10"/>
  </r>
  <r>
    <x v="0"/>
    <s v="동해선"/>
    <x v="130"/>
    <n v="30"/>
    <n v="14"/>
    <n v="16"/>
    <n v="0"/>
    <n v="0"/>
    <x v="10"/>
  </r>
  <r>
    <x v="0"/>
    <s v="동해선"/>
    <x v="131"/>
    <n v="31"/>
    <n v="12"/>
    <n v="19"/>
    <n v="1"/>
    <n v="0"/>
    <x v="10"/>
  </r>
  <r>
    <x v="0"/>
    <s v="전라선"/>
    <x v="0"/>
    <n v="31"/>
    <n v="14"/>
    <n v="17"/>
    <n v="1"/>
    <n v="0"/>
    <x v="0"/>
  </r>
  <r>
    <x v="0"/>
    <s v="전라선"/>
    <x v="1"/>
    <n v="28"/>
    <n v="12"/>
    <n v="16"/>
    <n v="3"/>
    <n v="3"/>
    <x v="0"/>
  </r>
  <r>
    <x v="0"/>
    <s v="전라선"/>
    <x v="2"/>
    <n v="31"/>
    <n v="13"/>
    <n v="18"/>
    <n v="1"/>
    <n v="0"/>
    <x v="0"/>
  </r>
  <r>
    <x v="0"/>
    <s v="전라선"/>
    <x v="3"/>
    <n v="30"/>
    <n v="12"/>
    <n v="18"/>
    <n v="0"/>
    <n v="0"/>
    <x v="0"/>
  </r>
  <r>
    <x v="0"/>
    <s v="전라선"/>
    <x v="4"/>
    <n v="31"/>
    <n v="15"/>
    <n v="16"/>
    <n v="3"/>
    <n v="0"/>
    <x v="0"/>
  </r>
  <r>
    <x v="0"/>
    <s v="전라선"/>
    <x v="5"/>
    <n v="30"/>
    <n v="12"/>
    <n v="18"/>
    <n v="1"/>
    <n v="0"/>
    <x v="0"/>
  </r>
  <r>
    <x v="0"/>
    <s v="전라선"/>
    <x v="6"/>
    <n v="31"/>
    <n v="13"/>
    <n v="18"/>
    <n v="0"/>
    <n v="0"/>
    <x v="0"/>
  </r>
  <r>
    <x v="0"/>
    <s v="전라선"/>
    <x v="7"/>
    <n v="31"/>
    <n v="14"/>
    <n v="17"/>
    <n v="1"/>
    <n v="0"/>
    <x v="0"/>
  </r>
  <r>
    <x v="0"/>
    <s v="전라선"/>
    <x v="8"/>
    <n v="30"/>
    <n v="12"/>
    <n v="18"/>
    <n v="3"/>
    <n v="3"/>
    <x v="0"/>
  </r>
  <r>
    <x v="0"/>
    <s v="전라선"/>
    <x v="9"/>
    <n v="31"/>
    <n v="14"/>
    <n v="17"/>
    <n v="2"/>
    <n v="0"/>
    <x v="0"/>
  </r>
  <r>
    <x v="0"/>
    <s v="전라선"/>
    <x v="10"/>
    <n v="30"/>
    <n v="13"/>
    <n v="17"/>
    <n v="0"/>
    <n v="0"/>
    <x v="0"/>
  </r>
  <r>
    <x v="0"/>
    <s v="전라선"/>
    <x v="11"/>
    <n v="31"/>
    <n v="12"/>
    <n v="19"/>
    <n v="1"/>
    <n v="0"/>
    <x v="0"/>
  </r>
  <r>
    <x v="0"/>
    <s v="전라선"/>
    <x v="12"/>
    <n v="31"/>
    <n v="15"/>
    <n v="16"/>
    <n v="1"/>
    <n v="0"/>
    <x v="1"/>
  </r>
  <r>
    <x v="0"/>
    <s v="전라선"/>
    <x v="13"/>
    <n v="29"/>
    <n v="12"/>
    <n v="17"/>
    <n v="3"/>
    <n v="3"/>
    <x v="1"/>
  </r>
  <r>
    <x v="0"/>
    <s v="전라선"/>
    <x v="14"/>
    <n v="31"/>
    <n v="12"/>
    <n v="19"/>
    <n v="1"/>
    <n v="0"/>
    <x v="1"/>
  </r>
  <r>
    <x v="0"/>
    <s v="전라선"/>
    <x v="15"/>
    <n v="30"/>
    <n v="14"/>
    <n v="16"/>
    <n v="0"/>
    <n v="0"/>
    <x v="1"/>
  </r>
  <r>
    <x v="0"/>
    <s v="전라선"/>
    <x v="16"/>
    <n v="31"/>
    <n v="13"/>
    <n v="18"/>
    <n v="3"/>
    <n v="0"/>
    <x v="1"/>
  </r>
  <r>
    <x v="0"/>
    <s v="전라선"/>
    <x v="17"/>
    <n v="30"/>
    <n v="12"/>
    <n v="18"/>
    <n v="1"/>
    <n v="0"/>
    <x v="1"/>
  </r>
  <r>
    <x v="0"/>
    <s v="전라선"/>
    <x v="18"/>
    <n v="31"/>
    <n v="15"/>
    <n v="16"/>
    <n v="0"/>
    <n v="0"/>
    <x v="1"/>
  </r>
  <r>
    <x v="0"/>
    <s v="전라선"/>
    <x v="19"/>
    <n v="31"/>
    <n v="12"/>
    <n v="19"/>
    <n v="1"/>
    <n v="0"/>
    <x v="1"/>
  </r>
  <r>
    <x v="0"/>
    <s v="전라선"/>
    <x v="20"/>
    <n v="30"/>
    <n v="13"/>
    <n v="17"/>
    <n v="3"/>
    <n v="3"/>
    <x v="1"/>
  </r>
  <r>
    <x v="0"/>
    <s v="전라선"/>
    <x v="21"/>
    <n v="31"/>
    <n v="14"/>
    <n v="17"/>
    <n v="2"/>
    <n v="0"/>
    <x v="1"/>
  </r>
  <r>
    <x v="0"/>
    <s v="전라선"/>
    <x v="22"/>
    <n v="30"/>
    <n v="12"/>
    <n v="18"/>
    <n v="0"/>
    <n v="0"/>
    <x v="1"/>
  </r>
  <r>
    <x v="0"/>
    <s v="전라선"/>
    <x v="23"/>
    <n v="31"/>
    <n v="14"/>
    <n v="17"/>
    <n v="1"/>
    <n v="0"/>
    <x v="1"/>
  </r>
  <r>
    <x v="0"/>
    <s v="전라선"/>
    <x v="24"/>
    <n v="31"/>
    <n v="13"/>
    <n v="18"/>
    <n v="4"/>
    <n v="3"/>
    <x v="2"/>
  </r>
  <r>
    <x v="0"/>
    <s v="전라선"/>
    <x v="25"/>
    <n v="28"/>
    <n v="12"/>
    <n v="16"/>
    <n v="0"/>
    <n v="0"/>
    <x v="2"/>
  </r>
  <r>
    <x v="0"/>
    <s v="전라선"/>
    <x v="26"/>
    <n v="31"/>
    <n v="13"/>
    <n v="18"/>
    <n v="1"/>
    <n v="0"/>
    <x v="2"/>
  </r>
  <r>
    <x v="0"/>
    <s v="전라선"/>
    <x v="27"/>
    <n v="30"/>
    <n v="14"/>
    <n v="16"/>
    <n v="0"/>
    <n v="0"/>
    <x v="2"/>
  </r>
  <r>
    <x v="0"/>
    <s v="전라선"/>
    <x v="28"/>
    <n v="31"/>
    <n v="12"/>
    <n v="19"/>
    <n v="3"/>
    <n v="0"/>
    <x v="2"/>
  </r>
  <r>
    <x v="0"/>
    <s v="전라선"/>
    <x v="29"/>
    <n v="30"/>
    <n v="13"/>
    <n v="17"/>
    <n v="1"/>
    <n v="0"/>
    <x v="2"/>
  </r>
  <r>
    <x v="0"/>
    <s v="전라선"/>
    <x v="30"/>
    <n v="31"/>
    <n v="14"/>
    <n v="17"/>
    <n v="0"/>
    <n v="0"/>
    <x v="2"/>
  </r>
  <r>
    <x v="0"/>
    <s v="전라선"/>
    <x v="31"/>
    <n v="31"/>
    <n v="12"/>
    <n v="19"/>
    <n v="1"/>
    <n v="0"/>
    <x v="2"/>
  </r>
  <r>
    <x v="0"/>
    <s v="전라선"/>
    <x v="32"/>
    <n v="30"/>
    <n v="14"/>
    <n v="16"/>
    <n v="0"/>
    <n v="0"/>
    <x v="2"/>
  </r>
  <r>
    <x v="0"/>
    <s v="전라선"/>
    <x v="33"/>
    <n v="31"/>
    <n v="13"/>
    <n v="18"/>
    <n v="4"/>
    <n v="3"/>
    <x v="2"/>
  </r>
  <r>
    <x v="0"/>
    <s v="전라선"/>
    <x v="34"/>
    <n v="30"/>
    <n v="12"/>
    <n v="18"/>
    <n v="0"/>
    <n v="0"/>
    <x v="2"/>
  </r>
  <r>
    <x v="0"/>
    <s v="전라선"/>
    <x v="35"/>
    <n v="31"/>
    <n v="15"/>
    <n v="16"/>
    <n v="1"/>
    <n v="0"/>
    <x v="2"/>
  </r>
  <r>
    <x v="0"/>
    <s v="전라선"/>
    <x v="36"/>
    <n v="31"/>
    <n v="12"/>
    <n v="19"/>
    <n v="1"/>
    <n v="0"/>
    <x v="3"/>
  </r>
  <r>
    <x v="0"/>
    <s v="전라선"/>
    <x v="37"/>
    <n v="28"/>
    <n v="12"/>
    <n v="16"/>
    <n v="3"/>
    <n v="3"/>
    <x v="3"/>
  </r>
  <r>
    <x v="0"/>
    <s v="전라선"/>
    <x v="38"/>
    <n v="31"/>
    <n v="14"/>
    <n v="17"/>
    <n v="1"/>
    <n v="0"/>
    <x v="3"/>
  </r>
  <r>
    <x v="0"/>
    <s v="전라선"/>
    <x v="39"/>
    <n v="30"/>
    <n v="13"/>
    <n v="17"/>
    <n v="0"/>
    <n v="0"/>
    <x v="3"/>
  </r>
  <r>
    <x v="0"/>
    <s v="전라선"/>
    <x v="40"/>
    <n v="31"/>
    <n v="12"/>
    <n v="19"/>
    <n v="3"/>
    <n v="0"/>
    <x v="3"/>
  </r>
  <r>
    <x v="0"/>
    <s v="전라선"/>
    <x v="41"/>
    <n v="30"/>
    <n v="14"/>
    <n v="16"/>
    <n v="1"/>
    <n v="0"/>
    <x v="3"/>
  </r>
  <r>
    <x v="0"/>
    <s v="전라선"/>
    <x v="42"/>
    <n v="31"/>
    <n v="13"/>
    <n v="18"/>
    <n v="0"/>
    <n v="0"/>
    <x v="3"/>
  </r>
  <r>
    <x v="0"/>
    <s v="전라선"/>
    <x v="43"/>
    <n v="31"/>
    <n v="13"/>
    <n v="18"/>
    <n v="1"/>
    <n v="0"/>
    <x v="3"/>
  </r>
  <r>
    <x v="0"/>
    <s v="전라선"/>
    <x v="44"/>
    <n v="30"/>
    <n v="14"/>
    <n v="16"/>
    <n v="3"/>
    <n v="3"/>
    <x v="3"/>
  </r>
  <r>
    <x v="0"/>
    <s v="전라선"/>
    <x v="45"/>
    <n v="31"/>
    <n v="12"/>
    <n v="19"/>
    <n v="2"/>
    <n v="0"/>
    <x v="3"/>
  </r>
  <r>
    <x v="0"/>
    <s v="전라선"/>
    <x v="46"/>
    <n v="30"/>
    <n v="13"/>
    <n v="17"/>
    <n v="0"/>
    <n v="0"/>
    <x v="3"/>
  </r>
  <r>
    <x v="0"/>
    <s v="전라선"/>
    <x v="47"/>
    <n v="31"/>
    <n v="14"/>
    <n v="17"/>
    <n v="1"/>
    <n v="0"/>
    <x v="3"/>
  </r>
  <r>
    <x v="0"/>
    <s v="전라선"/>
    <x v="48"/>
    <n v="31"/>
    <n v="12"/>
    <n v="19"/>
    <n v="1"/>
    <n v="0"/>
    <x v="4"/>
  </r>
  <r>
    <x v="0"/>
    <s v="전라선"/>
    <x v="49"/>
    <n v="28"/>
    <n v="12"/>
    <n v="16"/>
    <n v="3"/>
    <n v="3"/>
    <x v="4"/>
  </r>
  <r>
    <x v="0"/>
    <s v="전라선"/>
    <x v="50"/>
    <n v="31"/>
    <n v="15"/>
    <n v="16"/>
    <n v="1"/>
    <n v="0"/>
    <x v="4"/>
  </r>
  <r>
    <x v="0"/>
    <s v="전라선"/>
    <x v="51"/>
    <n v="30"/>
    <n v="12"/>
    <n v="18"/>
    <n v="0"/>
    <n v="0"/>
    <x v="4"/>
  </r>
  <r>
    <x v="0"/>
    <s v="전라선"/>
    <x v="52"/>
    <n v="31"/>
    <n v="13"/>
    <n v="18"/>
    <n v="3"/>
    <n v="0"/>
    <x v="4"/>
  </r>
  <r>
    <x v="0"/>
    <s v="전라선"/>
    <x v="53"/>
    <n v="30"/>
    <n v="14"/>
    <n v="16"/>
    <n v="1"/>
    <n v="0"/>
    <x v="4"/>
  </r>
  <r>
    <x v="0"/>
    <s v="전라선"/>
    <x v="54"/>
    <n v="31"/>
    <n v="12"/>
    <n v="19"/>
    <n v="0"/>
    <n v="0"/>
    <x v="4"/>
  </r>
  <r>
    <x v="0"/>
    <s v="전라선"/>
    <x v="55"/>
    <n v="31"/>
    <n v="14"/>
    <n v="17"/>
    <n v="1"/>
    <n v="0"/>
    <x v="4"/>
  </r>
  <r>
    <x v="0"/>
    <s v="전라선"/>
    <x v="56"/>
    <n v="30"/>
    <n v="13"/>
    <n v="17"/>
    <n v="3"/>
    <n v="3"/>
    <x v="4"/>
  </r>
  <r>
    <x v="0"/>
    <s v="전라선"/>
    <x v="57"/>
    <n v="31"/>
    <n v="12"/>
    <n v="19"/>
    <n v="2"/>
    <n v="0"/>
    <x v="4"/>
  </r>
  <r>
    <x v="0"/>
    <s v="전라선"/>
    <x v="58"/>
    <n v="30"/>
    <n v="14"/>
    <n v="16"/>
    <n v="0"/>
    <n v="0"/>
    <x v="4"/>
  </r>
  <r>
    <x v="0"/>
    <s v="전라선"/>
    <x v="59"/>
    <n v="31"/>
    <n v="13"/>
    <n v="18"/>
    <n v="1"/>
    <n v="0"/>
    <x v="4"/>
  </r>
  <r>
    <x v="0"/>
    <s v="전라선"/>
    <x v="60"/>
    <n v="31"/>
    <n v="13"/>
    <n v="18"/>
    <n v="4"/>
    <n v="3"/>
    <x v="5"/>
  </r>
  <r>
    <x v="0"/>
    <s v="전라선"/>
    <x v="61"/>
    <n v="29"/>
    <n v="13"/>
    <n v="16"/>
    <n v="0"/>
    <n v="0"/>
    <x v="5"/>
  </r>
  <r>
    <x v="0"/>
    <s v="전라선"/>
    <x v="62"/>
    <n v="31"/>
    <n v="13"/>
    <n v="18"/>
    <n v="1"/>
    <n v="0"/>
    <x v="5"/>
  </r>
  <r>
    <x v="0"/>
    <s v="전라선"/>
    <x v="63"/>
    <n v="30"/>
    <n v="12"/>
    <n v="18"/>
    <n v="1"/>
    <n v="0"/>
    <x v="5"/>
  </r>
  <r>
    <x v="0"/>
    <s v="전라선"/>
    <x v="64"/>
    <n v="31"/>
    <n v="15"/>
    <n v="16"/>
    <n v="2"/>
    <n v="0"/>
    <x v="5"/>
  </r>
  <r>
    <x v="0"/>
    <s v="전라선"/>
    <x v="65"/>
    <n v="30"/>
    <n v="12"/>
    <n v="18"/>
    <n v="1"/>
    <n v="0"/>
    <x v="5"/>
  </r>
  <r>
    <x v="0"/>
    <s v="전라선"/>
    <x v="66"/>
    <n v="31"/>
    <n v="13"/>
    <n v="18"/>
    <n v="0"/>
    <n v="0"/>
    <x v="5"/>
  </r>
  <r>
    <x v="0"/>
    <s v="전라선"/>
    <x v="67"/>
    <n v="31"/>
    <n v="14"/>
    <n v="17"/>
    <n v="1"/>
    <n v="0"/>
    <x v="5"/>
  </r>
  <r>
    <x v="0"/>
    <s v="전라선"/>
    <x v="68"/>
    <n v="30"/>
    <n v="12"/>
    <n v="18"/>
    <n v="1"/>
    <n v="1"/>
    <x v="5"/>
  </r>
  <r>
    <x v="0"/>
    <s v="전라선"/>
    <x v="69"/>
    <n v="31"/>
    <n v="14"/>
    <n v="17"/>
    <n v="4"/>
    <n v="2"/>
    <x v="5"/>
  </r>
  <r>
    <x v="0"/>
    <s v="전라선"/>
    <x v="70"/>
    <n v="30"/>
    <n v="13"/>
    <n v="17"/>
    <n v="0"/>
    <n v="0"/>
    <x v="5"/>
  </r>
  <r>
    <x v="0"/>
    <s v="전라선"/>
    <x v="71"/>
    <n v="31"/>
    <n v="12"/>
    <n v="19"/>
    <n v="1"/>
    <n v="0"/>
    <x v="5"/>
  </r>
  <r>
    <x v="0"/>
    <s v="전라선"/>
    <x v="72"/>
    <n v="31"/>
    <n v="15"/>
    <n v="16"/>
    <n v="1"/>
    <n v="0"/>
    <x v="6"/>
  </r>
  <r>
    <x v="0"/>
    <s v="전라선"/>
    <x v="73"/>
    <n v="28"/>
    <n v="12"/>
    <n v="16"/>
    <n v="3"/>
    <n v="3"/>
    <x v="6"/>
  </r>
  <r>
    <x v="0"/>
    <s v="전라선"/>
    <x v="74"/>
    <n v="31"/>
    <n v="12"/>
    <n v="19"/>
    <n v="1"/>
    <n v="0"/>
    <x v="6"/>
  </r>
  <r>
    <x v="0"/>
    <s v="전라선"/>
    <x v="75"/>
    <n v="30"/>
    <n v="13"/>
    <n v="17"/>
    <n v="0"/>
    <n v="0"/>
    <x v="6"/>
  </r>
  <r>
    <x v="0"/>
    <s v="전라선"/>
    <x v="76"/>
    <n v="31"/>
    <n v="14"/>
    <n v="17"/>
    <n v="3"/>
    <n v="0"/>
    <x v="6"/>
  </r>
  <r>
    <x v="0"/>
    <s v="전라선"/>
    <x v="77"/>
    <n v="30"/>
    <n v="12"/>
    <n v="18"/>
    <n v="1"/>
    <n v="0"/>
    <x v="6"/>
  </r>
  <r>
    <x v="0"/>
    <s v="전라선"/>
    <x v="78"/>
    <n v="31"/>
    <n v="14"/>
    <n v="17"/>
    <n v="0"/>
    <n v="0"/>
    <x v="6"/>
  </r>
  <r>
    <x v="0"/>
    <s v="전라선"/>
    <x v="79"/>
    <n v="31"/>
    <n v="13"/>
    <n v="18"/>
    <n v="1"/>
    <n v="0"/>
    <x v="6"/>
  </r>
  <r>
    <x v="0"/>
    <s v="전라선"/>
    <x v="80"/>
    <n v="30"/>
    <n v="12"/>
    <n v="18"/>
    <n v="3"/>
    <n v="3"/>
    <x v="6"/>
  </r>
  <r>
    <x v="0"/>
    <s v="전라선"/>
    <x v="81"/>
    <n v="31"/>
    <n v="15"/>
    <n v="16"/>
    <n v="2"/>
    <n v="0"/>
    <x v="6"/>
  </r>
  <r>
    <x v="0"/>
    <s v="전라선"/>
    <x v="82"/>
    <n v="30"/>
    <n v="12"/>
    <n v="18"/>
    <n v="0"/>
    <n v="0"/>
    <x v="6"/>
  </r>
  <r>
    <x v="0"/>
    <s v="전라선"/>
    <x v="83"/>
    <n v="31"/>
    <n v="13"/>
    <n v="18"/>
    <n v="1"/>
    <n v="0"/>
    <x v="6"/>
  </r>
  <r>
    <x v="0"/>
    <s v="전라선"/>
    <x v="84"/>
    <n v="31"/>
    <n v="14"/>
    <n v="17"/>
    <n v="2"/>
    <n v="1"/>
    <x v="7"/>
  </r>
  <r>
    <x v="0"/>
    <s v="전라선"/>
    <x v="85"/>
    <n v="28"/>
    <n v="12"/>
    <n v="16"/>
    <n v="2"/>
    <n v="2"/>
    <x v="7"/>
  </r>
  <r>
    <x v="0"/>
    <s v="전라선"/>
    <x v="86"/>
    <n v="31"/>
    <n v="12"/>
    <n v="19"/>
    <n v="1"/>
    <n v="0"/>
    <x v="7"/>
  </r>
  <r>
    <x v="0"/>
    <s v="전라선"/>
    <x v="87"/>
    <n v="30"/>
    <n v="14"/>
    <n v="16"/>
    <n v="0"/>
    <n v="0"/>
    <x v="7"/>
  </r>
  <r>
    <x v="0"/>
    <s v="전라선"/>
    <x v="88"/>
    <n v="31"/>
    <n v="13"/>
    <n v="18"/>
    <n v="3"/>
    <n v="0"/>
    <x v="7"/>
  </r>
  <r>
    <x v="0"/>
    <s v="전라선"/>
    <x v="89"/>
    <n v="30"/>
    <n v="12"/>
    <n v="18"/>
    <n v="1"/>
    <n v="0"/>
    <x v="7"/>
  </r>
  <r>
    <x v="0"/>
    <s v="전라선"/>
    <x v="90"/>
    <n v="31"/>
    <n v="15"/>
    <n v="16"/>
    <n v="0"/>
    <n v="0"/>
    <x v="7"/>
  </r>
  <r>
    <x v="0"/>
    <s v="전라선"/>
    <x v="91"/>
    <n v="31"/>
    <n v="12"/>
    <n v="19"/>
    <n v="1"/>
    <n v="0"/>
    <x v="7"/>
  </r>
  <r>
    <x v="0"/>
    <s v="전라선"/>
    <x v="92"/>
    <n v="30"/>
    <n v="13"/>
    <n v="17"/>
    <n v="3"/>
    <n v="3"/>
    <x v="7"/>
  </r>
  <r>
    <x v="0"/>
    <s v="전라선"/>
    <x v="93"/>
    <n v="31"/>
    <n v="14"/>
    <n v="17"/>
    <n v="2"/>
    <n v="0"/>
    <x v="7"/>
  </r>
  <r>
    <x v="0"/>
    <s v="전라선"/>
    <x v="94"/>
    <n v="30"/>
    <n v="12"/>
    <n v="18"/>
    <n v="0"/>
    <n v="0"/>
    <x v="7"/>
  </r>
  <r>
    <x v="0"/>
    <s v="전라선"/>
    <x v="95"/>
    <n v="31"/>
    <n v="14"/>
    <n v="17"/>
    <n v="1"/>
    <n v="0"/>
    <x v="7"/>
  </r>
  <r>
    <x v="0"/>
    <s v="전라선"/>
    <x v="96"/>
    <n v="31"/>
    <n v="13"/>
    <n v="18"/>
    <n v="4"/>
    <n v="3"/>
    <x v="8"/>
  </r>
  <r>
    <x v="0"/>
    <s v="전라선"/>
    <x v="97"/>
    <n v="28"/>
    <n v="12"/>
    <n v="16"/>
    <n v="0"/>
    <n v="0"/>
    <x v="8"/>
  </r>
  <r>
    <x v="0"/>
    <s v="전라선"/>
    <x v="98"/>
    <n v="31"/>
    <n v="13"/>
    <n v="18"/>
    <n v="1"/>
    <n v="0"/>
    <x v="8"/>
  </r>
  <r>
    <x v="0"/>
    <s v="전라선"/>
    <x v="99"/>
    <n v="30"/>
    <n v="14"/>
    <n v="16"/>
    <n v="0"/>
    <n v="0"/>
    <x v="8"/>
  </r>
  <r>
    <x v="0"/>
    <s v="전라선"/>
    <x v="100"/>
    <n v="31"/>
    <n v="12"/>
    <n v="19"/>
    <n v="3"/>
    <n v="0"/>
    <x v="8"/>
  </r>
  <r>
    <x v="0"/>
    <s v="전라선"/>
    <x v="101"/>
    <n v="30"/>
    <n v="13"/>
    <n v="17"/>
    <n v="1"/>
    <n v="0"/>
    <x v="8"/>
  </r>
  <r>
    <x v="0"/>
    <s v="전라선"/>
    <x v="102"/>
    <n v="31"/>
    <n v="14"/>
    <n v="17"/>
    <n v="0"/>
    <n v="0"/>
    <x v="8"/>
  </r>
  <r>
    <x v="0"/>
    <s v="전라선"/>
    <x v="103"/>
    <n v="31"/>
    <n v="12"/>
    <n v="19"/>
    <n v="1"/>
    <n v="0"/>
    <x v="8"/>
  </r>
  <r>
    <x v="0"/>
    <s v="전라선"/>
    <x v="104"/>
    <n v="30"/>
    <n v="14"/>
    <n v="16"/>
    <n v="3"/>
    <n v="3"/>
    <x v="8"/>
  </r>
  <r>
    <x v="0"/>
    <s v="전라선"/>
    <x v="105"/>
    <n v="31"/>
    <n v="13"/>
    <n v="18"/>
    <n v="2"/>
    <n v="0"/>
    <x v="8"/>
  </r>
  <r>
    <x v="0"/>
    <s v="전라선"/>
    <x v="106"/>
    <n v="30"/>
    <n v="12"/>
    <n v="18"/>
    <n v="0"/>
    <n v="0"/>
    <x v="8"/>
  </r>
  <r>
    <x v="0"/>
    <s v="전라선"/>
    <x v="107"/>
    <n v="31"/>
    <n v="15"/>
    <n v="16"/>
    <n v="1"/>
    <n v="0"/>
    <x v="8"/>
  </r>
  <r>
    <x v="0"/>
    <s v="전라선"/>
    <x v="108"/>
    <n v="31"/>
    <n v="12"/>
    <n v="19"/>
    <n v="1"/>
    <n v="0"/>
    <x v="9"/>
  </r>
  <r>
    <x v="0"/>
    <s v="전라선"/>
    <x v="109"/>
    <n v="29"/>
    <n v="12"/>
    <n v="17"/>
    <n v="4"/>
    <n v="4"/>
    <x v="9"/>
  </r>
  <r>
    <x v="0"/>
    <s v="전라선"/>
    <x v="110"/>
    <n v="31"/>
    <n v="15"/>
    <n v="16"/>
    <n v="1"/>
    <n v="0"/>
    <x v="9"/>
  </r>
  <r>
    <x v="0"/>
    <s v="전라선"/>
    <x v="111"/>
    <n v="30"/>
    <n v="12"/>
    <n v="18"/>
    <n v="1"/>
    <n v="0"/>
    <x v="9"/>
  </r>
  <r>
    <x v="0"/>
    <s v="전라선"/>
    <x v="112"/>
    <n v="31"/>
    <n v="13"/>
    <n v="18"/>
    <n v="4"/>
    <n v="0"/>
    <x v="9"/>
  </r>
  <r>
    <x v="0"/>
    <s v="전라선"/>
    <x v="113"/>
    <n v="30"/>
    <n v="14"/>
    <n v="16"/>
    <n v="1"/>
    <n v="0"/>
    <x v="9"/>
  </r>
  <r>
    <x v="0"/>
    <s v="전라선"/>
    <x v="114"/>
    <n v="31"/>
    <n v="12"/>
    <n v="19"/>
    <n v="0"/>
    <n v="0"/>
    <x v="9"/>
  </r>
  <r>
    <x v="0"/>
    <s v="전라선"/>
    <x v="115"/>
    <n v="31"/>
    <n v="14"/>
    <n v="17"/>
    <n v="1"/>
    <n v="0"/>
    <x v="9"/>
  </r>
  <r>
    <x v="0"/>
    <s v="전라선"/>
    <x v="116"/>
    <n v="30"/>
    <n v="13"/>
    <n v="17"/>
    <n v="3"/>
    <n v="3"/>
    <x v="9"/>
  </r>
  <r>
    <x v="0"/>
    <s v="전라선"/>
    <x v="117"/>
    <n v="31"/>
    <n v="12"/>
    <n v="19"/>
    <n v="2"/>
    <n v="0"/>
    <x v="9"/>
  </r>
  <r>
    <x v="0"/>
    <s v="전라선"/>
    <x v="118"/>
    <n v="30"/>
    <n v="14"/>
    <n v="16"/>
    <n v="0"/>
    <n v="0"/>
    <x v="9"/>
  </r>
  <r>
    <x v="0"/>
    <s v="전라선"/>
    <x v="119"/>
    <n v="31"/>
    <n v="13"/>
    <n v="18"/>
    <n v="1"/>
    <n v="0"/>
    <x v="9"/>
  </r>
  <r>
    <x v="0"/>
    <s v="전라선"/>
    <x v="120"/>
    <n v="31"/>
    <n v="13"/>
    <n v="18"/>
    <n v="4"/>
    <n v="3"/>
    <x v="10"/>
  </r>
  <r>
    <x v="0"/>
    <s v="전라선"/>
    <x v="121"/>
    <n v="28"/>
    <n v="12"/>
    <n v="16"/>
    <n v="0"/>
    <n v="0"/>
    <x v="10"/>
  </r>
  <r>
    <x v="0"/>
    <s v="전라선"/>
    <x v="122"/>
    <n v="31"/>
    <n v="14"/>
    <n v="17"/>
    <n v="2"/>
    <n v="0"/>
    <x v="10"/>
  </r>
  <r>
    <x v="0"/>
    <s v="전라선"/>
    <x v="123"/>
    <n v="30"/>
    <n v="12"/>
    <n v="18"/>
    <n v="0"/>
    <n v="0"/>
    <x v="10"/>
  </r>
  <r>
    <x v="0"/>
    <s v="전라선"/>
    <x v="124"/>
    <n v="31"/>
    <n v="14"/>
    <n v="17"/>
    <n v="3"/>
    <n v="0"/>
    <x v="10"/>
  </r>
  <r>
    <x v="0"/>
    <s v="전라선"/>
    <x v="125"/>
    <n v="30"/>
    <n v="13"/>
    <n v="17"/>
    <n v="1"/>
    <n v="0"/>
    <x v="10"/>
  </r>
  <r>
    <x v="0"/>
    <s v="전라선"/>
    <x v="126"/>
    <n v="31"/>
    <n v="12"/>
    <n v="19"/>
    <n v="0"/>
    <n v="0"/>
    <x v="10"/>
  </r>
  <r>
    <x v="0"/>
    <s v="전라선"/>
    <x v="127"/>
    <n v="31"/>
    <n v="15"/>
    <n v="16"/>
    <n v="1"/>
    <n v="0"/>
    <x v="10"/>
  </r>
  <r>
    <x v="0"/>
    <s v="전라선"/>
    <x v="128"/>
    <n v="30"/>
    <n v="12"/>
    <n v="18"/>
    <n v="0"/>
    <n v="0"/>
    <x v="10"/>
  </r>
  <r>
    <x v="0"/>
    <s v="전라선"/>
    <x v="129"/>
    <n v="31"/>
    <n v="13"/>
    <n v="18"/>
    <n v="5"/>
    <n v="3"/>
    <x v="10"/>
  </r>
  <r>
    <x v="0"/>
    <s v="전라선"/>
    <x v="130"/>
    <n v="30"/>
    <n v="14"/>
    <n v="16"/>
    <n v="0"/>
    <n v="0"/>
    <x v="10"/>
  </r>
  <r>
    <x v="0"/>
    <s v="전라선"/>
    <x v="131"/>
    <n v="31"/>
    <n v="12"/>
    <n v="19"/>
    <n v="1"/>
    <n v="0"/>
    <x v="10"/>
  </r>
  <r>
    <x v="0"/>
    <s v="호남선"/>
    <x v="0"/>
    <n v="31"/>
    <n v="14"/>
    <n v="17"/>
    <n v="1"/>
    <n v="0"/>
    <x v="0"/>
  </r>
  <r>
    <x v="0"/>
    <s v="호남선"/>
    <x v="1"/>
    <n v="28"/>
    <n v="12"/>
    <n v="16"/>
    <n v="3"/>
    <n v="3"/>
    <x v="0"/>
  </r>
  <r>
    <x v="0"/>
    <s v="호남선"/>
    <x v="2"/>
    <n v="31"/>
    <n v="13"/>
    <n v="18"/>
    <n v="1"/>
    <n v="0"/>
    <x v="0"/>
  </r>
  <r>
    <x v="0"/>
    <s v="호남선"/>
    <x v="3"/>
    <n v="30"/>
    <n v="12"/>
    <n v="18"/>
    <n v="0"/>
    <n v="0"/>
    <x v="0"/>
  </r>
  <r>
    <x v="0"/>
    <s v="호남선"/>
    <x v="4"/>
    <n v="31"/>
    <n v="15"/>
    <n v="16"/>
    <n v="3"/>
    <n v="0"/>
    <x v="0"/>
  </r>
  <r>
    <x v="0"/>
    <s v="호남선"/>
    <x v="5"/>
    <n v="30"/>
    <n v="12"/>
    <n v="18"/>
    <n v="1"/>
    <n v="0"/>
    <x v="0"/>
  </r>
  <r>
    <x v="0"/>
    <s v="호남선"/>
    <x v="6"/>
    <n v="31"/>
    <n v="13"/>
    <n v="18"/>
    <n v="0"/>
    <n v="0"/>
    <x v="0"/>
  </r>
  <r>
    <x v="0"/>
    <s v="호남선"/>
    <x v="7"/>
    <n v="31"/>
    <n v="14"/>
    <n v="17"/>
    <n v="1"/>
    <n v="0"/>
    <x v="0"/>
  </r>
  <r>
    <x v="0"/>
    <s v="호남선"/>
    <x v="8"/>
    <n v="30"/>
    <n v="12"/>
    <n v="18"/>
    <n v="3"/>
    <n v="3"/>
    <x v="0"/>
  </r>
  <r>
    <x v="0"/>
    <s v="호남선"/>
    <x v="9"/>
    <n v="31"/>
    <n v="14"/>
    <n v="17"/>
    <n v="2"/>
    <n v="0"/>
    <x v="0"/>
  </r>
  <r>
    <x v="0"/>
    <s v="호남선"/>
    <x v="10"/>
    <n v="30"/>
    <n v="13"/>
    <n v="17"/>
    <n v="0"/>
    <n v="0"/>
    <x v="0"/>
  </r>
  <r>
    <x v="0"/>
    <s v="호남선"/>
    <x v="11"/>
    <n v="31"/>
    <n v="12"/>
    <n v="19"/>
    <n v="1"/>
    <n v="0"/>
    <x v="0"/>
  </r>
  <r>
    <x v="0"/>
    <s v="호남선"/>
    <x v="12"/>
    <n v="31"/>
    <n v="15"/>
    <n v="16"/>
    <n v="1"/>
    <n v="0"/>
    <x v="1"/>
  </r>
  <r>
    <x v="0"/>
    <s v="호남선"/>
    <x v="13"/>
    <n v="29"/>
    <n v="12"/>
    <n v="17"/>
    <n v="3"/>
    <n v="3"/>
    <x v="1"/>
  </r>
  <r>
    <x v="0"/>
    <s v="호남선"/>
    <x v="14"/>
    <n v="31"/>
    <n v="12"/>
    <n v="19"/>
    <n v="1"/>
    <n v="0"/>
    <x v="1"/>
  </r>
  <r>
    <x v="0"/>
    <s v="호남선"/>
    <x v="15"/>
    <n v="30"/>
    <n v="14"/>
    <n v="16"/>
    <n v="0"/>
    <n v="0"/>
    <x v="1"/>
  </r>
  <r>
    <x v="0"/>
    <s v="호남선"/>
    <x v="16"/>
    <n v="31"/>
    <n v="13"/>
    <n v="18"/>
    <n v="3"/>
    <n v="0"/>
    <x v="1"/>
  </r>
  <r>
    <x v="0"/>
    <s v="호남선"/>
    <x v="17"/>
    <n v="30"/>
    <n v="12"/>
    <n v="18"/>
    <n v="1"/>
    <n v="0"/>
    <x v="1"/>
  </r>
  <r>
    <x v="0"/>
    <s v="호남선"/>
    <x v="18"/>
    <n v="31"/>
    <n v="15"/>
    <n v="16"/>
    <n v="0"/>
    <n v="0"/>
    <x v="1"/>
  </r>
  <r>
    <x v="0"/>
    <s v="호남선"/>
    <x v="19"/>
    <n v="31"/>
    <n v="12"/>
    <n v="19"/>
    <n v="1"/>
    <n v="0"/>
    <x v="1"/>
  </r>
  <r>
    <x v="0"/>
    <s v="호남선"/>
    <x v="20"/>
    <n v="30"/>
    <n v="13"/>
    <n v="17"/>
    <n v="3"/>
    <n v="3"/>
    <x v="1"/>
  </r>
  <r>
    <x v="0"/>
    <s v="호남선"/>
    <x v="21"/>
    <n v="31"/>
    <n v="14"/>
    <n v="17"/>
    <n v="2"/>
    <n v="0"/>
    <x v="1"/>
  </r>
  <r>
    <x v="0"/>
    <s v="호남선"/>
    <x v="22"/>
    <n v="30"/>
    <n v="12"/>
    <n v="18"/>
    <n v="0"/>
    <n v="0"/>
    <x v="1"/>
  </r>
  <r>
    <x v="0"/>
    <s v="호남선"/>
    <x v="23"/>
    <n v="31"/>
    <n v="14"/>
    <n v="17"/>
    <n v="1"/>
    <n v="0"/>
    <x v="1"/>
  </r>
  <r>
    <x v="0"/>
    <s v="호남선"/>
    <x v="24"/>
    <n v="31"/>
    <n v="13"/>
    <n v="18"/>
    <n v="4"/>
    <n v="3"/>
    <x v="2"/>
  </r>
  <r>
    <x v="0"/>
    <s v="호남선"/>
    <x v="25"/>
    <n v="28"/>
    <n v="12"/>
    <n v="16"/>
    <n v="0"/>
    <n v="0"/>
    <x v="2"/>
  </r>
  <r>
    <x v="0"/>
    <s v="호남선"/>
    <x v="26"/>
    <n v="31"/>
    <n v="13"/>
    <n v="18"/>
    <n v="1"/>
    <n v="0"/>
    <x v="2"/>
  </r>
  <r>
    <x v="0"/>
    <s v="호남선"/>
    <x v="27"/>
    <n v="30"/>
    <n v="14"/>
    <n v="16"/>
    <n v="0"/>
    <n v="0"/>
    <x v="2"/>
  </r>
  <r>
    <x v="0"/>
    <s v="호남선"/>
    <x v="28"/>
    <n v="31"/>
    <n v="12"/>
    <n v="19"/>
    <n v="3"/>
    <n v="0"/>
    <x v="2"/>
  </r>
  <r>
    <x v="0"/>
    <s v="호남선"/>
    <x v="29"/>
    <n v="30"/>
    <n v="13"/>
    <n v="17"/>
    <n v="1"/>
    <n v="0"/>
    <x v="2"/>
  </r>
  <r>
    <x v="0"/>
    <s v="호남선"/>
    <x v="30"/>
    <n v="31"/>
    <n v="14"/>
    <n v="17"/>
    <n v="0"/>
    <n v="0"/>
    <x v="2"/>
  </r>
  <r>
    <x v="0"/>
    <s v="호남선"/>
    <x v="31"/>
    <n v="31"/>
    <n v="12"/>
    <n v="19"/>
    <n v="1"/>
    <n v="0"/>
    <x v="2"/>
  </r>
  <r>
    <x v="0"/>
    <s v="호남선"/>
    <x v="32"/>
    <n v="30"/>
    <n v="14"/>
    <n v="16"/>
    <n v="0"/>
    <n v="0"/>
    <x v="2"/>
  </r>
  <r>
    <x v="0"/>
    <s v="호남선"/>
    <x v="33"/>
    <n v="31"/>
    <n v="13"/>
    <n v="18"/>
    <n v="4"/>
    <n v="3"/>
    <x v="2"/>
  </r>
  <r>
    <x v="0"/>
    <s v="호남선"/>
    <x v="34"/>
    <n v="30"/>
    <n v="12"/>
    <n v="18"/>
    <n v="0"/>
    <n v="0"/>
    <x v="2"/>
  </r>
  <r>
    <x v="0"/>
    <s v="호남선"/>
    <x v="35"/>
    <n v="31"/>
    <n v="15"/>
    <n v="16"/>
    <n v="1"/>
    <n v="0"/>
    <x v="2"/>
  </r>
  <r>
    <x v="0"/>
    <s v="호남선"/>
    <x v="36"/>
    <n v="31"/>
    <n v="12"/>
    <n v="19"/>
    <n v="1"/>
    <n v="0"/>
    <x v="3"/>
  </r>
  <r>
    <x v="0"/>
    <s v="호남선"/>
    <x v="37"/>
    <n v="28"/>
    <n v="12"/>
    <n v="16"/>
    <n v="3"/>
    <n v="3"/>
    <x v="3"/>
  </r>
  <r>
    <x v="0"/>
    <s v="호남선"/>
    <x v="38"/>
    <n v="31"/>
    <n v="14"/>
    <n v="17"/>
    <n v="1"/>
    <n v="0"/>
    <x v="3"/>
  </r>
  <r>
    <x v="0"/>
    <s v="호남선"/>
    <x v="39"/>
    <n v="30"/>
    <n v="13"/>
    <n v="17"/>
    <n v="0"/>
    <n v="0"/>
    <x v="3"/>
  </r>
  <r>
    <x v="0"/>
    <s v="호남선"/>
    <x v="40"/>
    <n v="31"/>
    <n v="12"/>
    <n v="19"/>
    <n v="3"/>
    <n v="0"/>
    <x v="3"/>
  </r>
  <r>
    <x v="0"/>
    <s v="호남선"/>
    <x v="41"/>
    <n v="30"/>
    <n v="14"/>
    <n v="16"/>
    <n v="1"/>
    <n v="0"/>
    <x v="3"/>
  </r>
  <r>
    <x v="0"/>
    <s v="호남선"/>
    <x v="42"/>
    <n v="31"/>
    <n v="13"/>
    <n v="18"/>
    <n v="0"/>
    <n v="0"/>
    <x v="3"/>
  </r>
  <r>
    <x v="0"/>
    <s v="호남선"/>
    <x v="43"/>
    <n v="31"/>
    <n v="13"/>
    <n v="18"/>
    <n v="1"/>
    <n v="0"/>
    <x v="3"/>
  </r>
  <r>
    <x v="0"/>
    <s v="호남선"/>
    <x v="44"/>
    <n v="30"/>
    <n v="14"/>
    <n v="16"/>
    <n v="3"/>
    <n v="3"/>
    <x v="3"/>
  </r>
  <r>
    <x v="0"/>
    <s v="호남선"/>
    <x v="45"/>
    <n v="31"/>
    <n v="12"/>
    <n v="19"/>
    <n v="2"/>
    <n v="0"/>
    <x v="3"/>
  </r>
  <r>
    <x v="0"/>
    <s v="호남선"/>
    <x v="46"/>
    <n v="30"/>
    <n v="13"/>
    <n v="17"/>
    <n v="0"/>
    <n v="0"/>
    <x v="3"/>
  </r>
  <r>
    <x v="0"/>
    <s v="호남선"/>
    <x v="47"/>
    <n v="31"/>
    <n v="14"/>
    <n v="17"/>
    <n v="1"/>
    <n v="0"/>
    <x v="3"/>
  </r>
  <r>
    <x v="0"/>
    <s v="호남선"/>
    <x v="48"/>
    <n v="31"/>
    <n v="12"/>
    <n v="19"/>
    <n v="1"/>
    <n v="0"/>
    <x v="4"/>
  </r>
  <r>
    <x v="0"/>
    <s v="호남선"/>
    <x v="49"/>
    <n v="28"/>
    <n v="12"/>
    <n v="16"/>
    <n v="3"/>
    <n v="3"/>
    <x v="4"/>
  </r>
  <r>
    <x v="0"/>
    <s v="호남선"/>
    <x v="50"/>
    <n v="31"/>
    <n v="15"/>
    <n v="16"/>
    <n v="1"/>
    <n v="0"/>
    <x v="4"/>
  </r>
  <r>
    <x v="0"/>
    <s v="호남선"/>
    <x v="51"/>
    <n v="30"/>
    <n v="12"/>
    <n v="18"/>
    <n v="0"/>
    <n v="0"/>
    <x v="4"/>
  </r>
  <r>
    <x v="0"/>
    <s v="호남선"/>
    <x v="52"/>
    <n v="31"/>
    <n v="13"/>
    <n v="18"/>
    <n v="3"/>
    <n v="0"/>
    <x v="4"/>
  </r>
  <r>
    <x v="0"/>
    <s v="호남선"/>
    <x v="53"/>
    <n v="30"/>
    <n v="14"/>
    <n v="16"/>
    <n v="1"/>
    <n v="0"/>
    <x v="4"/>
  </r>
  <r>
    <x v="0"/>
    <s v="호남선"/>
    <x v="54"/>
    <n v="31"/>
    <n v="12"/>
    <n v="19"/>
    <n v="0"/>
    <n v="0"/>
    <x v="4"/>
  </r>
  <r>
    <x v="0"/>
    <s v="호남선"/>
    <x v="55"/>
    <n v="31"/>
    <n v="14"/>
    <n v="17"/>
    <n v="1"/>
    <n v="0"/>
    <x v="4"/>
  </r>
  <r>
    <x v="0"/>
    <s v="호남선"/>
    <x v="56"/>
    <n v="30"/>
    <n v="13"/>
    <n v="17"/>
    <n v="3"/>
    <n v="3"/>
    <x v="4"/>
  </r>
  <r>
    <x v="0"/>
    <s v="호남선"/>
    <x v="57"/>
    <n v="31"/>
    <n v="12"/>
    <n v="19"/>
    <n v="2"/>
    <n v="0"/>
    <x v="4"/>
  </r>
  <r>
    <x v="0"/>
    <s v="호남선"/>
    <x v="58"/>
    <n v="30"/>
    <n v="14"/>
    <n v="16"/>
    <n v="0"/>
    <n v="0"/>
    <x v="4"/>
  </r>
  <r>
    <x v="0"/>
    <s v="호남선"/>
    <x v="59"/>
    <n v="31"/>
    <n v="13"/>
    <n v="18"/>
    <n v="1"/>
    <n v="0"/>
    <x v="4"/>
  </r>
  <r>
    <x v="0"/>
    <s v="호남선"/>
    <x v="60"/>
    <n v="31"/>
    <n v="13"/>
    <n v="18"/>
    <n v="4"/>
    <n v="3"/>
    <x v="5"/>
  </r>
  <r>
    <x v="0"/>
    <s v="호남선"/>
    <x v="61"/>
    <n v="29"/>
    <n v="13"/>
    <n v="16"/>
    <n v="0"/>
    <n v="0"/>
    <x v="5"/>
  </r>
  <r>
    <x v="0"/>
    <s v="호남선"/>
    <x v="62"/>
    <n v="31"/>
    <n v="13"/>
    <n v="18"/>
    <n v="1"/>
    <n v="0"/>
    <x v="5"/>
  </r>
  <r>
    <x v="0"/>
    <s v="호남선"/>
    <x v="63"/>
    <n v="30"/>
    <n v="12"/>
    <n v="18"/>
    <n v="1"/>
    <n v="0"/>
    <x v="5"/>
  </r>
  <r>
    <x v="0"/>
    <s v="호남선"/>
    <x v="64"/>
    <n v="31"/>
    <n v="15"/>
    <n v="16"/>
    <n v="2"/>
    <n v="0"/>
    <x v="5"/>
  </r>
  <r>
    <x v="0"/>
    <s v="호남선"/>
    <x v="65"/>
    <n v="30"/>
    <n v="12"/>
    <n v="18"/>
    <n v="1"/>
    <n v="0"/>
    <x v="5"/>
  </r>
  <r>
    <x v="0"/>
    <s v="호남선"/>
    <x v="66"/>
    <n v="31"/>
    <n v="13"/>
    <n v="18"/>
    <n v="0"/>
    <n v="0"/>
    <x v="5"/>
  </r>
  <r>
    <x v="0"/>
    <s v="호남선"/>
    <x v="67"/>
    <n v="31"/>
    <n v="14"/>
    <n v="17"/>
    <n v="1"/>
    <n v="0"/>
    <x v="5"/>
  </r>
  <r>
    <x v="0"/>
    <s v="호남선"/>
    <x v="68"/>
    <n v="30"/>
    <n v="12"/>
    <n v="18"/>
    <n v="1"/>
    <n v="1"/>
    <x v="5"/>
  </r>
  <r>
    <x v="0"/>
    <s v="호남선"/>
    <x v="69"/>
    <n v="31"/>
    <n v="14"/>
    <n v="17"/>
    <n v="4"/>
    <n v="2"/>
    <x v="5"/>
  </r>
  <r>
    <x v="0"/>
    <s v="호남선"/>
    <x v="70"/>
    <n v="30"/>
    <n v="13"/>
    <n v="17"/>
    <n v="0"/>
    <n v="0"/>
    <x v="5"/>
  </r>
  <r>
    <x v="0"/>
    <s v="호남선"/>
    <x v="71"/>
    <n v="31"/>
    <n v="12"/>
    <n v="19"/>
    <n v="1"/>
    <n v="0"/>
    <x v="5"/>
  </r>
  <r>
    <x v="0"/>
    <s v="호남선"/>
    <x v="72"/>
    <n v="31"/>
    <n v="15"/>
    <n v="16"/>
    <n v="1"/>
    <n v="0"/>
    <x v="6"/>
  </r>
  <r>
    <x v="0"/>
    <s v="호남선"/>
    <x v="73"/>
    <n v="28"/>
    <n v="12"/>
    <n v="16"/>
    <n v="3"/>
    <n v="3"/>
    <x v="6"/>
  </r>
  <r>
    <x v="0"/>
    <s v="호남선"/>
    <x v="74"/>
    <n v="31"/>
    <n v="12"/>
    <n v="19"/>
    <n v="1"/>
    <n v="0"/>
    <x v="6"/>
  </r>
  <r>
    <x v="0"/>
    <s v="호남선"/>
    <x v="75"/>
    <n v="30"/>
    <n v="13"/>
    <n v="17"/>
    <n v="0"/>
    <n v="0"/>
    <x v="6"/>
  </r>
  <r>
    <x v="0"/>
    <s v="호남선"/>
    <x v="76"/>
    <n v="31"/>
    <n v="14"/>
    <n v="17"/>
    <n v="3"/>
    <n v="0"/>
    <x v="6"/>
  </r>
  <r>
    <x v="0"/>
    <s v="호남선"/>
    <x v="77"/>
    <n v="30"/>
    <n v="12"/>
    <n v="18"/>
    <n v="1"/>
    <n v="0"/>
    <x v="6"/>
  </r>
  <r>
    <x v="0"/>
    <s v="호남선"/>
    <x v="78"/>
    <n v="31"/>
    <n v="14"/>
    <n v="17"/>
    <n v="0"/>
    <n v="0"/>
    <x v="6"/>
  </r>
  <r>
    <x v="0"/>
    <s v="호남선"/>
    <x v="79"/>
    <n v="31"/>
    <n v="13"/>
    <n v="18"/>
    <n v="1"/>
    <n v="0"/>
    <x v="6"/>
  </r>
  <r>
    <x v="0"/>
    <s v="호남선"/>
    <x v="80"/>
    <n v="30"/>
    <n v="12"/>
    <n v="18"/>
    <n v="3"/>
    <n v="3"/>
    <x v="6"/>
  </r>
  <r>
    <x v="0"/>
    <s v="호남선"/>
    <x v="81"/>
    <n v="31"/>
    <n v="15"/>
    <n v="16"/>
    <n v="2"/>
    <n v="0"/>
    <x v="6"/>
  </r>
  <r>
    <x v="0"/>
    <s v="호남선"/>
    <x v="82"/>
    <n v="30"/>
    <n v="12"/>
    <n v="18"/>
    <n v="0"/>
    <n v="0"/>
    <x v="6"/>
  </r>
  <r>
    <x v="0"/>
    <s v="호남선"/>
    <x v="83"/>
    <n v="31"/>
    <n v="13"/>
    <n v="18"/>
    <n v="1"/>
    <n v="0"/>
    <x v="6"/>
  </r>
  <r>
    <x v="0"/>
    <s v="호남선"/>
    <x v="84"/>
    <n v="31"/>
    <n v="14"/>
    <n v="17"/>
    <n v="2"/>
    <n v="1"/>
    <x v="7"/>
  </r>
  <r>
    <x v="0"/>
    <s v="호남선"/>
    <x v="85"/>
    <n v="28"/>
    <n v="12"/>
    <n v="16"/>
    <n v="2"/>
    <n v="2"/>
    <x v="7"/>
  </r>
  <r>
    <x v="0"/>
    <s v="호남선"/>
    <x v="86"/>
    <n v="31"/>
    <n v="12"/>
    <n v="19"/>
    <n v="1"/>
    <n v="0"/>
    <x v="7"/>
  </r>
  <r>
    <x v="0"/>
    <s v="호남선"/>
    <x v="87"/>
    <n v="30"/>
    <n v="14"/>
    <n v="16"/>
    <n v="0"/>
    <n v="0"/>
    <x v="7"/>
  </r>
  <r>
    <x v="0"/>
    <s v="호남선"/>
    <x v="88"/>
    <n v="31"/>
    <n v="13"/>
    <n v="18"/>
    <n v="3"/>
    <n v="0"/>
    <x v="7"/>
  </r>
  <r>
    <x v="0"/>
    <s v="호남선"/>
    <x v="89"/>
    <n v="30"/>
    <n v="12"/>
    <n v="18"/>
    <n v="1"/>
    <n v="0"/>
    <x v="7"/>
  </r>
  <r>
    <x v="0"/>
    <s v="호남선"/>
    <x v="90"/>
    <n v="31"/>
    <n v="15"/>
    <n v="16"/>
    <n v="0"/>
    <n v="0"/>
    <x v="7"/>
  </r>
  <r>
    <x v="0"/>
    <s v="호남선"/>
    <x v="91"/>
    <n v="31"/>
    <n v="12"/>
    <n v="19"/>
    <n v="1"/>
    <n v="0"/>
    <x v="7"/>
  </r>
  <r>
    <x v="0"/>
    <s v="호남선"/>
    <x v="92"/>
    <n v="30"/>
    <n v="13"/>
    <n v="17"/>
    <n v="3"/>
    <n v="3"/>
    <x v="7"/>
  </r>
  <r>
    <x v="0"/>
    <s v="호남선"/>
    <x v="93"/>
    <n v="31"/>
    <n v="14"/>
    <n v="17"/>
    <n v="2"/>
    <n v="0"/>
    <x v="7"/>
  </r>
  <r>
    <x v="0"/>
    <s v="호남선"/>
    <x v="94"/>
    <n v="30"/>
    <n v="12"/>
    <n v="18"/>
    <n v="0"/>
    <n v="0"/>
    <x v="7"/>
  </r>
  <r>
    <x v="0"/>
    <s v="호남선"/>
    <x v="95"/>
    <n v="31"/>
    <n v="14"/>
    <n v="17"/>
    <n v="1"/>
    <n v="0"/>
    <x v="7"/>
  </r>
  <r>
    <x v="0"/>
    <s v="호남선"/>
    <x v="96"/>
    <n v="31"/>
    <n v="13"/>
    <n v="18"/>
    <n v="4"/>
    <n v="3"/>
    <x v="8"/>
  </r>
  <r>
    <x v="0"/>
    <s v="호남선"/>
    <x v="97"/>
    <n v="28"/>
    <n v="12"/>
    <n v="16"/>
    <n v="0"/>
    <n v="0"/>
    <x v="8"/>
  </r>
  <r>
    <x v="0"/>
    <s v="호남선"/>
    <x v="98"/>
    <n v="31"/>
    <n v="13"/>
    <n v="18"/>
    <n v="1"/>
    <n v="0"/>
    <x v="8"/>
  </r>
  <r>
    <x v="0"/>
    <s v="호남선"/>
    <x v="99"/>
    <n v="30"/>
    <n v="14"/>
    <n v="16"/>
    <n v="0"/>
    <n v="0"/>
    <x v="8"/>
  </r>
  <r>
    <x v="0"/>
    <s v="호남선"/>
    <x v="100"/>
    <n v="31"/>
    <n v="12"/>
    <n v="19"/>
    <n v="3"/>
    <n v="0"/>
    <x v="8"/>
  </r>
  <r>
    <x v="0"/>
    <s v="호남선"/>
    <x v="101"/>
    <n v="30"/>
    <n v="13"/>
    <n v="17"/>
    <n v="1"/>
    <n v="0"/>
    <x v="8"/>
  </r>
  <r>
    <x v="0"/>
    <s v="호남선"/>
    <x v="102"/>
    <n v="31"/>
    <n v="14"/>
    <n v="17"/>
    <n v="0"/>
    <n v="0"/>
    <x v="8"/>
  </r>
  <r>
    <x v="0"/>
    <s v="호남선"/>
    <x v="103"/>
    <n v="31"/>
    <n v="12"/>
    <n v="19"/>
    <n v="1"/>
    <n v="0"/>
    <x v="8"/>
  </r>
  <r>
    <x v="0"/>
    <s v="호남선"/>
    <x v="104"/>
    <n v="30"/>
    <n v="14"/>
    <n v="16"/>
    <n v="3"/>
    <n v="3"/>
    <x v="8"/>
  </r>
  <r>
    <x v="0"/>
    <s v="호남선"/>
    <x v="105"/>
    <n v="31"/>
    <n v="13"/>
    <n v="18"/>
    <n v="2"/>
    <n v="0"/>
    <x v="8"/>
  </r>
  <r>
    <x v="0"/>
    <s v="호남선"/>
    <x v="106"/>
    <n v="30"/>
    <n v="12"/>
    <n v="18"/>
    <n v="0"/>
    <n v="0"/>
    <x v="8"/>
  </r>
  <r>
    <x v="0"/>
    <s v="호남선"/>
    <x v="107"/>
    <n v="31"/>
    <n v="15"/>
    <n v="16"/>
    <n v="1"/>
    <n v="0"/>
    <x v="8"/>
  </r>
  <r>
    <x v="0"/>
    <s v="호남선"/>
    <x v="108"/>
    <n v="31"/>
    <n v="12"/>
    <n v="19"/>
    <n v="1"/>
    <n v="0"/>
    <x v="9"/>
  </r>
  <r>
    <x v="0"/>
    <s v="호남선"/>
    <x v="109"/>
    <n v="29"/>
    <n v="12"/>
    <n v="17"/>
    <n v="4"/>
    <n v="4"/>
    <x v="9"/>
  </r>
  <r>
    <x v="0"/>
    <s v="호남선"/>
    <x v="110"/>
    <n v="31"/>
    <n v="15"/>
    <n v="16"/>
    <n v="1"/>
    <n v="0"/>
    <x v="9"/>
  </r>
  <r>
    <x v="0"/>
    <s v="호남선"/>
    <x v="111"/>
    <n v="30"/>
    <n v="12"/>
    <n v="18"/>
    <n v="1"/>
    <n v="0"/>
    <x v="9"/>
  </r>
  <r>
    <x v="0"/>
    <s v="호남선"/>
    <x v="112"/>
    <n v="31"/>
    <n v="13"/>
    <n v="18"/>
    <n v="4"/>
    <n v="0"/>
    <x v="9"/>
  </r>
  <r>
    <x v="0"/>
    <s v="호남선"/>
    <x v="113"/>
    <n v="30"/>
    <n v="14"/>
    <n v="16"/>
    <n v="1"/>
    <n v="0"/>
    <x v="9"/>
  </r>
  <r>
    <x v="0"/>
    <s v="호남선"/>
    <x v="114"/>
    <n v="31"/>
    <n v="12"/>
    <n v="19"/>
    <n v="0"/>
    <n v="0"/>
    <x v="9"/>
  </r>
  <r>
    <x v="0"/>
    <s v="호남선"/>
    <x v="115"/>
    <n v="31"/>
    <n v="14"/>
    <n v="17"/>
    <n v="1"/>
    <n v="0"/>
    <x v="9"/>
  </r>
  <r>
    <x v="0"/>
    <s v="호남선"/>
    <x v="116"/>
    <n v="30"/>
    <n v="13"/>
    <n v="17"/>
    <n v="3"/>
    <n v="3"/>
    <x v="9"/>
  </r>
  <r>
    <x v="0"/>
    <s v="호남선"/>
    <x v="117"/>
    <n v="31"/>
    <n v="12"/>
    <n v="19"/>
    <n v="2"/>
    <n v="0"/>
    <x v="9"/>
  </r>
  <r>
    <x v="0"/>
    <s v="호남선"/>
    <x v="118"/>
    <n v="30"/>
    <n v="14"/>
    <n v="16"/>
    <n v="0"/>
    <n v="0"/>
    <x v="9"/>
  </r>
  <r>
    <x v="0"/>
    <s v="호남선"/>
    <x v="119"/>
    <n v="31"/>
    <n v="13"/>
    <n v="18"/>
    <n v="1"/>
    <n v="0"/>
    <x v="9"/>
  </r>
  <r>
    <x v="0"/>
    <s v="호남선"/>
    <x v="120"/>
    <n v="31"/>
    <n v="13"/>
    <n v="18"/>
    <n v="4"/>
    <n v="3"/>
    <x v="10"/>
  </r>
  <r>
    <x v="0"/>
    <s v="호남선"/>
    <x v="121"/>
    <n v="28"/>
    <n v="12"/>
    <n v="16"/>
    <n v="0"/>
    <n v="0"/>
    <x v="10"/>
  </r>
  <r>
    <x v="0"/>
    <s v="호남선"/>
    <x v="122"/>
    <n v="31"/>
    <n v="14"/>
    <n v="17"/>
    <n v="2"/>
    <n v="0"/>
    <x v="10"/>
  </r>
  <r>
    <x v="0"/>
    <s v="호남선"/>
    <x v="123"/>
    <n v="30"/>
    <n v="12"/>
    <n v="18"/>
    <n v="0"/>
    <n v="0"/>
    <x v="10"/>
  </r>
  <r>
    <x v="0"/>
    <s v="호남선"/>
    <x v="124"/>
    <n v="31"/>
    <n v="14"/>
    <n v="17"/>
    <n v="3"/>
    <n v="0"/>
    <x v="10"/>
  </r>
  <r>
    <x v="0"/>
    <s v="호남선"/>
    <x v="125"/>
    <n v="30"/>
    <n v="13"/>
    <n v="17"/>
    <n v="1"/>
    <n v="0"/>
    <x v="10"/>
  </r>
  <r>
    <x v="0"/>
    <s v="호남선"/>
    <x v="126"/>
    <n v="31"/>
    <n v="12"/>
    <n v="19"/>
    <n v="0"/>
    <n v="0"/>
    <x v="10"/>
  </r>
  <r>
    <x v="0"/>
    <s v="호남선"/>
    <x v="127"/>
    <n v="31"/>
    <n v="15"/>
    <n v="16"/>
    <n v="1"/>
    <n v="0"/>
    <x v="10"/>
  </r>
  <r>
    <x v="0"/>
    <s v="호남선"/>
    <x v="128"/>
    <n v="30"/>
    <n v="12"/>
    <n v="18"/>
    <n v="0"/>
    <n v="0"/>
    <x v="10"/>
  </r>
  <r>
    <x v="0"/>
    <s v="호남선"/>
    <x v="129"/>
    <n v="31"/>
    <n v="13"/>
    <n v="18"/>
    <n v="5"/>
    <n v="3"/>
    <x v="10"/>
  </r>
  <r>
    <x v="0"/>
    <s v="호남선"/>
    <x v="130"/>
    <n v="30"/>
    <n v="14"/>
    <n v="16"/>
    <n v="0"/>
    <n v="0"/>
    <x v="10"/>
  </r>
  <r>
    <x v="0"/>
    <s v="호남선"/>
    <x v="131"/>
    <n v="31"/>
    <n v="12"/>
    <n v="19"/>
    <n v="1"/>
    <n v="0"/>
    <x v="10"/>
  </r>
  <r>
    <x v="1"/>
    <s v="경부선"/>
    <x v="0"/>
    <n v="14"/>
    <n v="14"/>
    <n v="0"/>
    <n v="0"/>
    <n v="0"/>
    <x v="0"/>
  </r>
  <r>
    <x v="1"/>
    <s v="경부선"/>
    <x v="1"/>
    <n v="12"/>
    <n v="12"/>
    <n v="0"/>
    <n v="1"/>
    <n v="1"/>
    <x v="0"/>
  </r>
  <r>
    <x v="1"/>
    <s v="경부선"/>
    <x v="2"/>
    <n v="13"/>
    <n v="13"/>
    <n v="0"/>
    <n v="1"/>
    <n v="0"/>
    <x v="0"/>
  </r>
  <r>
    <x v="1"/>
    <s v="경부선"/>
    <x v="3"/>
    <n v="12"/>
    <n v="12"/>
    <n v="0"/>
    <n v="0"/>
    <n v="0"/>
    <x v="0"/>
  </r>
  <r>
    <x v="1"/>
    <s v="경부선"/>
    <x v="4"/>
    <n v="15"/>
    <n v="15"/>
    <n v="0"/>
    <n v="1"/>
    <n v="0"/>
    <x v="0"/>
  </r>
  <r>
    <x v="1"/>
    <s v="경부선"/>
    <x v="5"/>
    <n v="12"/>
    <n v="12"/>
    <n v="0"/>
    <n v="1"/>
    <n v="0"/>
    <x v="0"/>
  </r>
  <r>
    <x v="1"/>
    <s v="경부선"/>
    <x v="6"/>
    <n v="13"/>
    <n v="13"/>
    <n v="0"/>
    <n v="0"/>
    <n v="0"/>
    <x v="0"/>
  </r>
  <r>
    <x v="1"/>
    <s v="경부선"/>
    <x v="7"/>
    <n v="14"/>
    <n v="14"/>
    <n v="0"/>
    <n v="1"/>
    <n v="0"/>
    <x v="0"/>
  </r>
  <r>
    <x v="1"/>
    <s v="경부선"/>
    <x v="8"/>
    <n v="12"/>
    <n v="12"/>
    <n v="0"/>
    <n v="2"/>
    <n v="2"/>
    <x v="0"/>
  </r>
  <r>
    <x v="1"/>
    <s v="경부선"/>
    <x v="9"/>
    <n v="14"/>
    <n v="14"/>
    <n v="0"/>
    <n v="2"/>
    <n v="0"/>
    <x v="0"/>
  </r>
  <r>
    <x v="1"/>
    <s v="경부선"/>
    <x v="10"/>
    <n v="13"/>
    <n v="13"/>
    <n v="0"/>
    <n v="0"/>
    <n v="0"/>
    <x v="0"/>
  </r>
  <r>
    <x v="1"/>
    <s v="경부선"/>
    <x v="11"/>
    <n v="12"/>
    <n v="12"/>
    <n v="0"/>
    <n v="1"/>
    <n v="0"/>
    <x v="0"/>
  </r>
  <r>
    <x v="1"/>
    <s v="경부선"/>
    <x v="12"/>
    <n v="15"/>
    <n v="15"/>
    <n v="0"/>
    <n v="1"/>
    <n v="0"/>
    <x v="1"/>
  </r>
  <r>
    <x v="1"/>
    <s v="경부선"/>
    <x v="13"/>
    <n v="12"/>
    <n v="12"/>
    <n v="0"/>
    <n v="1"/>
    <n v="1"/>
    <x v="1"/>
  </r>
  <r>
    <x v="1"/>
    <s v="경부선"/>
    <x v="14"/>
    <n v="12"/>
    <n v="12"/>
    <n v="0"/>
    <n v="0"/>
    <n v="0"/>
    <x v="1"/>
  </r>
  <r>
    <x v="1"/>
    <s v="경부선"/>
    <x v="15"/>
    <n v="14"/>
    <n v="14"/>
    <n v="0"/>
    <n v="0"/>
    <n v="0"/>
    <x v="1"/>
  </r>
  <r>
    <x v="1"/>
    <s v="경부선"/>
    <x v="16"/>
    <n v="13"/>
    <n v="13"/>
    <n v="0"/>
    <n v="2"/>
    <n v="0"/>
    <x v="1"/>
  </r>
  <r>
    <x v="1"/>
    <s v="경부선"/>
    <x v="17"/>
    <n v="12"/>
    <n v="12"/>
    <n v="0"/>
    <n v="0"/>
    <n v="0"/>
    <x v="1"/>
  </r>
  <r>
    <x v="1"/>
    <s v="경부선"/>
    <x v="18"/>
    <n v="15"/>
    <n v="15"/>
    <n v="0"/>
    <n v="0"/>
    <n v="0"/>
    <x v="1"/>
  </r>
  <r>
    <x v="1"/>
    <s v="경부선"/>
    <x v="19"/>
    <n v="12"/>
    <n v="12"/>
    <n v="0"/>
    <n v="0"/>
    <n v="0"/>
    <x v="1"/>
  </r>
  <r>
    <x v="1"/>
    <s v="경부선"/>
    <x v="20"/>
    <n v="13"/>
    <n v="13"/>
    <n v="0"/>
    <n v="1"/>
    <n v="1"/>
    <x v="1"/>
  </r>
  <r>
    <x v="1"/>
    <s v="경부선"/>
    <x v="21"/>
    <n v="14"/>
    <n v="14"/>
    <n v="0"/>
    <n v="1"/>
    <n v="0"/>
    <x v="1"/>
  </r>
  <r>
    <x v="1"/>
    <s v="경부선"/>
    <x v="22"/>
    <n v="12"/>
    <n v="12"/>
    <n v="0"/>
    <n v="0"/>
    <n v="0"/>
    <x v="1"/>
  </r>
  <r>
    <x v="1"/>
    <s v="경부선"/>
    <x v="23"/>
    <n v="14"/>
    <n v="14"/>
    <n v="0"/>
    <n v="1"/>
    <n v="0"/>
    <x v="1"/>
  </r>
  <r>
    <x v="1"/>
    <s v="경부선"/>
    <x v="24"/>
    <n v="13"/>
    <n v="13"/>
    <n v="0"/>
    <n v="4"/>
    <n v="3"/>
    <x v="2"/>
  </r>
  <r>
    <x v="1"/>
    <s v="경부선"/>
    <x v="25"/>
    <n v="12"/>
    <n v="12"/>
    <n v="0"/>
    <n v="0"/>
    <n v="0"/>
    <x v="2"/>
  </r>
  <r>
    <x v="1"/>
    <s v="경부선"/>
    <x v="26"/>
    <n v="13"/>
    <n v="13"/>
    <n v="0"/>
    <n v="0"/>
    <n v="0"/>
    <x v="2"/>
  </r>
  <r>
    <x v="1"/>
    <s v="경부선"/>
    <x v="27"/>
    <n v="14"/>
    <n v="14"/>
    <n v="0"/>
    <n v="0"/>
    <n v="0"/>
    <x v="2"/>
  </r>
  <r>
    <x v="1"/>
    <s v="경부선"/>
    <x v="28"/>
    <n v="12"/>
    <n v="12"/>
    <n v="0"/>
    <n v="1"/>
    <n v="0"/>
    <x v="2"/>
  </r>
  <r>
    <x v="1"/>
    <s v="경부선"/>
    <x v="29"/>
    <n v="13"/>
    <n v="13"/>
    <n v="0"/>
    <n v="0"/>
    <n v="0"/>
    <x v="2"/>
  </r>
  <r>
    <x v="1"/>
    <s v="경부선"/>
    <x v="30"/>
    <n v="14"/>
    <n v="14"/>
    <n v="0"/>
    <n v="0"/>
    <n v="0"/>
    <x v="2"/>
  </r>
  <r>
    <x v="1"/>
    <s v="경부선"/>
    <x v="31"/>
    <n v="12"/>
    <n v="12"/>
    <n v="0"/>
    <n v="0"/>
    <n v="0"/>
    <x v="2"/>
  </r>
  <r>
    <x v="1"/>
    <s v="경부선"/>
    <x v="32"/>
    <n v="14"/>
    <n v="14"/>
    <n v="0"/>
    <n v="0"/>
    <n v="0"/>
    <x v="2"/>
  </r>
  <r>
    <x v="1"/>
    <s v="경부선"/>
    <x v="33"/>
    <n v="13"/>
    <n v="13"/>
    <n v="0"/>
    <n v="0"/>
    <n v="0"/>
    <x v="2"/>
  </r>
  <r>
    <x v="1"/>
    <s v="경부선"/>
    <x v="34"/>
    <n v="12"/>
    <n v="12"/>
    <n v="0"/>
    <n v="0"/>
    <n v="0"/>
    <x v="2"/>
  </r>
  <r>
    <x v="1"/>
    <s v="경부선"/>
    <x v="35"/>
    <n v="15"/>
    <n v="15"/>
    <n v="0"/>
    <n v="0"/>
    <n v="0"/>
    <x v="2"/>
  </r>
  <r>
    <x v="1"/>
    <s v="경부선"/>
    <x v="36"/>
    <n v="12"/>
    <n v="12"/>
    <n v="0"/>
    <n v="0"/>
    <n v="0"/>
    <x v="3"/>
  </r>
  <r>
    <x v="1"/>
    <s v="경부선"/>
    <x v="37"/>
    <n v="12"/>
    <n v="12"/>
    <n v="0"/>
    <n v="2"/>
    <n v="2"/>
    <x v="3"/>
  </r>
  <r>
    <x v="1"/>
    <s v="경부선"/>
    <x v="38"/>
    <n v="14"/>
    <n v="14"/>
    <n v="0"/>
    <n v="0"/>
    <n v="0"/>
    <x v="3"/>
  </r>
  <r>
    <x v="1"/>
    <s v="경부선"/>
    <x v="39"/>
    <n v="13"/>
    <n v="13"/>
    <n v="0"/>
    <n v="0"/>
    <n v="0"/>
    <x v="3"/>
  </r>
  <r>
    <x v="1"/>
    <s v="경부선"/>
    <x v="40"/>
    <n v="12"/>
    <n v="12"/>
    <n v="0"/>
    <n v="1"/>
    <n v="0"/>
    <x v="3"/>
  </r>
  <r>
    <x v="1"/>
    <s v="경부선"/>
    <x v="41"/>
    <n v="14"/>
    <n v="14"/>
    <n v="0"/>
    <n v="0"/>
    <n v="0"/>
    <x v="3"/>
  </r>
  <r>
    <x v="1"/>
    <s v="경부선"/>
    <x v="42"/>
    <n v="13"/>
    <n v="13"/>
    <n v="0"/>
    <n v="0"/>
    <n v="0"/>
    <x v="3"/>
  </r>
  <r>
    <x v="1"/>
    <s v="경부선"/>
    <x v="43"/>
    <n v="13"/>
    <n v="13"/>
    <n v="0"/>
    <n v="0"/>
    <n v="0"/>
    <x v="3"/>
  </r>
  <r>
    <x v="1"/>
    <s v="경부선"/>
    <x v="44"/>
    <n v="14"/>
    <n v="14"/>
    <n v="0"/>
    <n v="1"/>
    <n v="1"/>
    <x v="3"/>
  </r>
  <r>
    <x v="1"/>
    <s v="경부선"/>
    <x v="45"/>
    <n v="12"/>
    <n v="12"/>
    <n v="0"/>
    <n v="0"/>
    <n v="0"/>
    <x v="3"/>
  </r>
  <r>
    <x v="1"/>
    <s v="경부선"/>
    <x v="46"/>
    <n v="13"/>
    <n v="13"/>
    <n v="0"/>
    <n v="0"/>
    <n v="0"/>
    <x v="3"/>
  </r>
  <r>
    <x v="1"/>
    <s v="경부선"/>
    <x v="47"/>
    <n v="14"/>
    <n v="14"/>
    <n v="0"/>
    <n v="0"/>
    <n v="0"/>
    <x v="3"/>
  </r>
  <r>
    <x v="1"/>
    <s v="경부선"/>
    <x v="48"/>
    <n v="12"/>
    <n v="12"/>
    <n v="0"/>
    <n v="0"/>
    <n v="0"/>
    <x v="4"/>
  </r>
  <r>
    <x v="1"/>
    <s v="경부선"/>
    <x v="49"/>
    <n v="12"/>
    <n v="12"/>
    <n v="0"/>
    <n v="0"/>
    <n v="0"/>
    <x v="4"/>
  </r>
  <r>
    <x v="1"/>
    <s v="경부선"/>
    <x v="50"/>
    <n v="15"/>
    <n v="15"/>
    <n v="0"/>
    <n v="1"/>
    <n v="0"/>
    <x v="4"/>
  </r>
  <r>
    <x v="1"/>
    <s v="경부선"/>
    <x v="51"/>
    <n v="12"/>
    <n v="12"/>
    <n v="0"/>
    <n v="0"/>
    <n v="0"/>
    <x v="4"/>
  </r>
  <r>
    <x v="1"/>
    <s v="경부선"/>
    <x v="52"/>
    <n v="13"/>
    <n v="13"/>
    <n v="0"/>
    <n v="2"/>
    <n v="0"/>
    <x v="4"/>
  </r>
  <r>
    <x v="1"/>
    <s v="경부선"/>
    <x v="53"/>
    <n v="14"/>
    <n v="14"/>
    <n v="0"/>
    <n v="0"/>
    <n v="0"/>
    <x v="4"/>
  </r>
  <r>
    <x v="1"/>
    <s v="경부선"/>
    <x v="54"/>
    <n v="12"/>
    <n v="12"/>
    <n v="0"/>
    <n v="0"/>
    <n v="0"/>
    <x v="4"/>
  </r>
  <r>
    <x v="1"/>
    <s v="경부선"/>
    <x v="55"/>
    <n v="14"/>
    <n v="14"/>
    <n v="0"/>
    <n v="0"/>
    <n v="0"/>
    <x v="4"/>
  </r>
  <r>
    <x v="1"/>
    <s v="경부선"/>
    <x v="56"/>
    <n v="13"/>
    <n v="13"/>
    <n v="0"/>
    <n v="2"/>
    <n v="2"/>
    <x v="4"/>
  </r>
  <r>
    <x v="1"/>
    <s v="경부선"/>
    <x v="57"/>
    <n v="12"/>
    <n v="12"/>
    <n v="0"/>
    <n v="0"/>
    <n v="0"/>
    <x v="4"/>
  </r>
  <r>
    <x v="1"/>
    <s v="경부선"/>
    <x v="58"/>
    <n v="14"/>
    <n v="14"/>
    <n v="0"/>
    <n v="0"/>
    <n v="0"/>
    <x v="4"/>
  </r>
  <r>
    <x v="1"/>
    <s v="경부선"/>
    <x v="59"/>
    <n v="13"/>
    <n v="13"/>
    <n v="0"/>
    <n v="0"/>
    <n v="0"/>
    <x v="4"/>
  </r>
  <r>
    <x v="1"/>
    <s v="경부선"/>
    <x v="60"/>
    <n v="13"/>
    <n v="13"/>
    <n v="0"/>
    <n v="3"/>
    <n v="3"/>
    <x v="5"/>
  </r>
  <r>
    <x v="1"/>
    <s v="경부선"/>
    <x v="61"/>
    <n v="13"/>
    <n v="13"/>
    <n v="0"/>
    <n v="0"/>
    <n v="0"/>
    <x v="5"/>
  </r>
  <r>
    <x v="1"/>
    <s v="경부선"/>
    <x v="62"/>
    <n v="13"/>
    <n v="13"/>
    <n v="0"/>
    <n v="1"/>
    <n v="0"/>
    <x v="5"/>
  </r>
  <r>
    <x v="1"/>
    <s v="경부선"/>
    <x v="63"/>
    <n v="12"/>
    <n v="12"/>
    <n v="0"/>
    <n v="0"/>
    <n v="0"/>
    <x v="5"/>
  </r>
  <r>
    <x v="1"/>
    <s v="경부선"/>
    <x v="64"/>
    <n v="15"/>
    <n v="15"/>
    <n v="0"/>
    <n v="1"/>
    <n v="0"/>
    <x v="5"/>
  </r>
  <r>
    <x v="1"/>
    <s v="경부선"/>
    <x v="65"/>
    <n v="12"/>
    <n v="12"/>
    <n v="0"/>
    <n v="1"/>
    <n v="0"/>
    <x v="5"/>
  </r>
  <r>
    <x v="1"/>
    <s v="경부선"/>
    <x v="66"/>
    <n v="13"/>
    <n v="13"/>
    <n v="0"/>
    <n v="0"/>
    <n v="0"/>
    <x v="5"/>
  </r>
  <r>
    <x v="1"/>
    <s v="경부선"/>
    <x v="67"/>
    <n v="14"/>
    <n v="14"/>
    <n v="0"/>
    <n v="1"/>
    <n v="0"/>
    <x v="5"/>
  </r>
  <r>
    <x v="1"/>
    <s v="경부선"/>
    <x v="68"/>
    <n v="12"/>
    <n v="12"/>
    <n v="0"/>
    <n v="0"/>
    <n v="0"/>
    <x v="5"/>
  </r>
  <r>
    <x v="1"/>
    <s v="경부선"/>
    <x v="69"/>
    <n v="14"/>
    <n v="14"/>
    <n v="0"/>
    <n v="3"/>
    <n v="1"/>
    <x v="5"/>
  </r>
  <r>
    <x v="1"/>
    <s v="경부선"/>
    <x v="70"/>
    <n v="13"/>
    <n v="13"/>
    <n v="0"/>
    <n v="0"/>
    <n v="0"/>
    <x v="5"/>
  </r>
  <r>
    <x v="1"/>
    <s v="경부선"/>
    <x v="71"/>
    <n v="12"/>
    <n v="12"/>
    <n v="0"/>
    <n v="1"/>
    <n v="0"/>
    <x v="5"/>
  </r>
  <r>
    <x v="1"/>
    <s v="경부선"/>
    <x v="72"/>
    <n v="15"/>
    <n v="15"/>
    <n v="0"/>
    <n v="1"/>
    <n v="0"/>
    <x v="6"/>
  </r>
  <r>
    <x v="1"/>
    <s v="경부선"/>
    <x v="73"/>
    <n v="12"/>
    <n v="12"/>
    <n v="0"/>
    <n v="2"/>
    <n v="2"/>
    <x v="6"/>
  </r>
  <r>
    <x v="1"/>
    <s v="경부선"/>
    <x v="74"/>
    <n v="12"/>
    <n v="12"/>
    <n v="0"/>
    <n v="0"/>
    <n v="0"/>
    <x v="6"/>
  </r>
  <r>
    <x v="1"/>
    <s v="경부선"/>
    <x v="75"/>
    <n v="13"/>
    <n v="13"/>
    <n v="0"/>
    <n v="0"/>
    <n v="0"/>
    <x v="6"/>
  </r>
  <r>
    <x v="1"/>
    <s v="경부선"/>
    <x v="76"/>
    <n v="14"/>
    <n v="14"/>
    <n v="0"/>
    <n v="1"/>
    <n v="0"/>
    <x v="6"/>
  </r>
  <r>
    <x v="1"/>
    <s v="경부선"/>
    <x v="77"/>
    <n v="12"/>
    <n v="12"/>
    <n v="0"/>
    <n v="1"/>
    <n v="0"/>
    <x v="6"/>
  </r>
  <r>
    <x v="1"/>
    <s v="경부선"/>
    <x v="78"/>
    <n v="14"/>
    <n v="14"/>
    <n v="0"/>
    <n v="0"/>
    <n v="0"/>
    <x v="6"/>
  </r>
  <r>
    <x v="1"/>
    <s v="경부선"/>
    <x v="79"/>
    <n v="13"/>
    <n v="13"/>
    <n v="0"/>
    <n v="1"/>
    <n v="0"/>
    <x v="6"/>
  </r>
  <r>
    <x v="1"/>
    <s v="경부선"/>
    <x v="80"/>
    <n v="12"/>
    <n v="12"/>
    <n v="0"/>
    <n v="0"/>
    <n v="0"/>
    <x v="6"/>
  </r>
  <r>
    <x v="1"/>
    <s v="경부선"/>
    <x v="81"/>
    <n v="15"/>
    <n v="15"/>
    <n v="0"/>
    <n v="2"/>
    <n v="0"/>
    <x v="6"/>
  </r>
  <r>
    <x v="1"/>
    <s v="경부선"/>
    <x v="82"/>
    <n v="12"/>
    <n v="12"/>
    <n v="0"/>
    <n v="0"/>
    <n v="0"/>
    <x v="6"/>
  </r>
  <r>
    <x v="1"/>
    <s v="경부선"/>
    <x v="83"/>
    <n v="13"/>
    <n v="13"/>
    <n v="0"/>
    <n v="1"/>
    <n v="0"/>
    <x v="6"/>
  </r>
  <r>
    <x v="1"/>
    <s v="경부선"/>
    <x v="84"/>
    <n v="14"/>
    <n v="14"/>
    <n v="0"/>
    <n v="1"/>
    <n v="0"/>
    <x v="7"/>
  </r>
  <r>
    <x v="1"/>
    <s v="경부선"/>
    <x v="85"/>
    <n v="12"/>
    <n v="12"/>
    <n v="0"/>
    <n v="0"/>
    <n v="0"/>
    <x v="7"/>
  </r>
  <r>
    <x v="1"/>
    <s v="경부선"/>
    <x v="86"/>
    <n v="12"/>
    <n v="12"/>
    <n v="0"/>
    <n v="0"/>
    <n v="0"/>
    <x v="7"/>
  </r>
  <r>
    <x v="1"/>
    <s v="경부선"/>
    <x v="87"/>
    <n v="14"/>
    <n v="14"/>
    <n v="0"/>
    <n v="0"/>
    <n v="0"/>
    <x v="7"/>
  </r>
  <r>
    <x v="1"/>
    <s v="경부선"/>
    <x v="88"/>
    <n v="13"/>
    <n v="13"/>
    <n v="0"/>
    <n v="2"/>
    <n v="0"/>
    <x v="7"/>
  </r>
  <r>
    <x v="1"/>
    <s v="경부선"/>
    <x v="89"/>
    <n v="12"/>
    <n v="12"/>
    <n v="0"/>
    <n v="0"/>
    <n v="0"/>
    <x v="7"/>
  </r>
  <r>
    <x v="1"/>
    <s v="경부선"/>
    <x v="90"/>
    <n v="15"/>
    <n v="15"/>
    <n v="0"/>
    <n v="0"/>
    <n v="0"/>
    <x v="7"/>
  </r>
  <r>
    <x v="1"/>
    <s v="경부선"/>
    <x v="91"/>
    <n v="12"/>
    <n v="12"/>
    <n v="0"/>
    <n v="0"/>
    <n v="0"/>
    <x v="7"/>
  </r>
  <r>
    <x v="1"/>
    <s v="경부선"/>
    <x v="92"/>
    <n v="13"/>
    <n v="13"/>
    <n v="0"/>
    <n v="3"/>
    <n v="3"/>
    <x v="7"/>
  </r>
  <r>
    <x v="1"/>
    <s v="경부선"/>
    <x v="93"/>
    <n v="14"/>
    <n v="14"/>
    <n v="0"/>
    <n v="1"/>
    <n v="0"/>
    <x v="7"/>
  </r>
  <r>
    <x v="1"/>
    <s v="경부선"/>
    <x v="94"/>
    <n v="12"/>
    <n v="12"/>
    <n v="0"/>
    <n v="0"/>
    <n v="0"/>
    <x v="7"/>
  </r>
  <r>
    <x v="1"/>
    <s v="경부선"/>
    <x v="95"/>
    <n v="14"/>
    <n v="14"/>
    <n v="0"/>
    <n v="1"/>
    <n v="0"/>
    <x v="7"/>
  </r>
  <r>
    <x v="1"/>
    <s v="경부선"/>
    <x v="96"/>
    <n v="13"/>
    <n v="13"/>
    <n v="0"/>
    <n v="3"/>
    <n v="2"/>
    <x v="8"/>
  </r>
  <r>
    <x v="1"/>
    <s v="경부선"/>
    <x v="97"/>
    <n v="12"/>
    <n v="12"/>
    <n v="0"/>
    <n v="0"/>
    <n v="0"/>
    <x v="8"/>
  </r>
  <r>
    <x v="1"/>
    <s v="경부선"/>
    <x v="98"/>
    <n v="13"/>
    <n v="13"/>
    <n v="0"/>
    <n v="0"/>
    <n v="0"/>
    <x v="8"/>
  </r>
  <r>
    <x v="1"/>
    <s v="경부선"/>
    <x v="99"/>
    <n v="14"/>
    <n v="14"/>
    <n v="0"/>
    <n v="0"/>
    <n v="0"/>
    <x v="8"/>
  </r>
  <r>
    <x v="1"/>
    <s v="경부선"/>
    <x v="100"/>
    <n v="12"/>
    <n v="12"/>
    <n v="0"/>
    <n v="2"/>
    <n v="0"/>
    <x v="8"/>
  </r>
  <r>
    <x v="1"/>
    <s v="경부선"/>
    <x v="101"/>
    <n v="13"/>
    <n v="13"/>
    <n v="0"/>
    <n v="0"/>
    <n v="0"/>
    <x v="8"/>
  </r>
  <r>
    <x v="1"/>
    <s v="경부선"/>
    <x v="102"/>
    <n v="14"/>
    <n v="14"/>
    <n v="0"/>
    <n v="0"/>
    <n v="0"/>
    <x v="8"/>
  </r>
  <r>
    <x v="1"/>
    <s v="경부선"/>
    <x v="103"/>
    <n v="12"/>
    <n v="12"/>
    <n v="0"/>
    <n v="0"/>
    <n v="0"/>
    <x v="8"/>
  </r>
  <r>
    <x v="1"/>
    <s v="경부선"/>
    <x v="104"/>
    <n v="14"/>
    <n v="14"/>
    <n v="0"/>
    <n v="2"/>
    <n v="2"/>
    <x v="8"/>
  </r>
  <r>
    <x v="1"/>
    <s v="경부선"/>
    <x v="105"/>
    <n v="13"/>
    <n v="13"/>
    <n v="0"/>
    <n v="0"/>
    <n v="0"/>
    <x v="8"/>
  </r>
  <r>
    <x v="1"/>
    <s v="경부선"/>
    <x v="106"/>
    <n v="12"/>
    <n v="12"/>
    <n v="0"/>
    <n v="0"/>
    <n v="0"/>
    <x v="8"/>
  </r>
  <r>
    <x v="1"/>
    <s v="경부선"/>
    <x v="107"/>
    <n v="15"/>
    <n v="15"/>
    <n v="0"/>
    <n v="0"/>
    <n v="0"/>
    <x v="8"/>
  </r>
  <r>
    <x v="1"/>
    <s v="경부선"/>
    <x v="108"/>
    <n v="12"/>
    <n v="12"/>
    <n v="0"/>
    <n v="0"/>
    <n v="0"/>
    <x v="9"/>
  </r>
  <r>
    <x v="1"/>
    <s v="경부선"/>
    <x v="109"/>
    <n v="12"/>
    <n v="12"/>
    <n v="0"/>
    <n v="3"/>
    <n v="3"/>
    <x v="9"/>
  </r>
  <r>
    <x v="1"/>
    <s v="경부선"/>
    <x v="110"/>
    <n v="15"/>
    <n v="15"/>
    <n v="0"/>
    <n v="1"/>
    <n v="0"/>
    <x v="9"/>
  </r>
  <r>
    <x v="1"/>
    <s v="경부선"/>
    <x v="111"/>
    <n v="12"/>
    <n v="12"/>
    <n v="0"/>
    <n v="0"/>
    <n v="0"/>
    <x v="9"/>
  </r>
  <r>
    <x v="1"/>
    <s v="경부선"/>
    <x v="112"/>
    <n v="13"/>
    <n v="13"/>
    <n v="0"/>
    <n v="1"/>
    <n v="0"/>
    <x v="9"/>
  </r>
  <r>
    <x v="1"/>
    <s v="경부선"/>
    <x v="113"/>
    <n v="14"/>
    <n v="14"/>
    <n v="0"/>
    <n v="0"/>
    <n v="0"/>
    <x v="9"/>
  </r>
  <r>
    <x v="1"/>
    <s v="경부선"/>
    <x v="114"/>
    <n v="12"/>
    <n v="12"/>
    <n v="0"/>
    <n v="0"/>
    <n v="0"/>
    <x v="9"/>
  </r>
  <r>
    <x v="1"/>
    <s v="경부선"/>
    <x v="115"/>
    <n v="14"/>
    <n v="14"/>
    <n v="0"/>
    <n v="0"/>
    <n v="0"/>
    <x v="9"/>
  </r>
  <r>
    <x v="1"/>
    <s v="경부선"/>
    <x v="116"/>
    <n v="13"/>
    <n v="13"/>
    <n v="0"/>
    <n v="0"/>
    <n v="0"/>
    <x v="9"/>
  </r>
  <r>
    <x v="1"/>
    <s v="경부선"/>
    <x v="117"/>
    <n v="12"/>
    <n v="12"/>
    <n v="0"/>
    <n v="0"/>
    <n v="0"/>
    <x v="9"/>
  </r>
  <r>
    <x v="1"/>
    <s v="경부선"/>
    <x v="118"/>
    <n v="14"/>
    <n v="14"/>
    <n v="0"/>
    <n v="0"/>
    <n v="0"/>
    <x v="9"/>
  </r>
  <r>
    <x v="1"/>
    <s v="경부선"/>
    <x v="119"/>
    <n v="13"/>
    <n v="13"/>
    <n v="0"/>
    <n v="0"/>
    <n v="0"/>
    <x v="9"/>
  </r>
  <r>
    <x v="1"/>
    <s v="경부선"/>
    <x v="120"/>
    <n v="13"/>
    <n v="13"/>
    <n v="0"/>
    <n v="0"/>
    <n v="0"/>
    <x v="10"/>
  </r>
  <r>
    <x v="1"/>
    <s v="경부선"/>
    <x v="121"/>
    <n v="12"/>
    <n v="12"/>
    <n v="0"/>
    <n v="0"/>
    <n v="0"/>
    <x v="10"/>
  </r>
  <r>
    <x v="1"/>
    <s v="경부선"/>
    <x v="122"/>
    <n v="14"/>
    <n v="14"/>
    <n v="0"/>
    <n v="1"/>
    <n v="0"/>
    <x v="10"/>
  </r>
  <r>
    <x v="1"/>
    <s v="경부선"/>
    <x v="123"/>
    <n v="12"/>
    <n v="12"/>
    <n v="0"/>
    <n v="0"/>
    <n v="0"/>
    <x v="10"/>
  </r>
  <r>
    <x v="1"/>
    <s v="경부선"/>
    <x v="124"/>
    <n v="14"/>
    <n v="14"/>
    <n v="0"/>
    <n v="0"/>
    <n v="0"/>
    <x v="10"/>
  </r>
  <r>
    <x v="1"/>
    <s v="경부선"/>
    <x v="125"/>
    <n v="13"/>
    <n v="13"/>
    <n v="0"/>
    <n v="1"/>
    <n v="0"/>
    <x v="10"/>
  </r>
  <r>
    <x v="1"/>
    <s v="경부선"/>
    <x v="126"/>
    <n v="12"/>
    <n v="12"/>
    <n v="0"/>
    <n v="0"/>
    <n v="0"/>
    <x v="10"/>
  </r>
  <r>
    <x v="1"/>
    <s v="경부선"/>
    <x v="127"/>
    <n v="15"/>
    <n v="15"/>
    <n v="0"/>
    <n v="1"/>
    <n v="0"/>
    <x v="10"/>
  </r>
  <r>
    <x v="1"/>
    <s v="경부선"/>
    <x v="128"/>
    <n v="12"/>
    <n v="12"/>
    <n v="0"/>
    <n v="0"/>
    <n v="0"/>
    <x v="10"/>
  </r>
  <r>
    <x v="1"/>
    <s v="경부선"/>
    <x v="129"/>
    <n v="13"/>
    <n v="13"/>
    <n v="0"/>
    <n v="2"/>
    <n v="1"/>
    <x v="10"/>
  </r>
  <r>
    <x v="1"/>
    <s v="경부선"/>
    <x v="130"/>
    <n v="14"/>
    <n v="14"/>
    <n v="0"/>
    <n v="0"/>
    <n v="0"/>
    <x v="10"/>
  </r>
  <r>
    <x v="1"/>
    <s v="경부선"/>
    <x v="131"/>
    <n v="12"/>
    <n v="12"/>
    <n v="0"/>
    <n v="0"/>
    <n v="0"/>
    <x v="10"/>
  </r>
  <r>
    <x v="1"/>
    <s v="경전선"/>
    <x v="0"/>
    <n v="14"/>
    <n v="14"/>
    <n v="0"/>
    <n v="0"/>
    <n v="0"/>
    <x v="0"/>
  </r>
  <r>
    <x v="1"/>
    <s v="경전선"/>
    <x v="1"/>
    <n v="12"/>
    <n v="12"/>
    <n v="0"/>
    <n v="1"/>
    <n v="1"/>
    <x v="0"/>
  </r>
  <r>
    <x v="1"/>
    <s v="경전선"/>
    <x v="2"/>
    <n v="13"/>
    <n v="13"/>
    <n v="0"/>
    <n v="1"/>
    <n v="0"/>
    <x v="0"/>
  </r>
  <r>
    <x v="1"/>
    <s v="경전선"/>
    <x v="3"/>
    <n v="12"/>
    <n v="12"/>
    <n v="0"/>
    <n v="0"/>
    <n v="0"/>
    <x v="0"/>
  </r>
  <r>
    <x v="1"/>
    <s v="경전선"/>
    <x v="4"/>
    <n v="15"/>
    <n v="15"/>
    <n v="0"/>
    <n v="1"/>
    <n v="0"/>
    <x v="0"/>
  </r>
  <r>
    <x v="1"/>
    <s v="경전선"/>
    <x v="5"/>
    <n v="12"/>
    <n v="12"/>
    <n v="0"/>
    <n v="1"/>
    <n v="0"/>
    <x v="0"/>
  </r>
  <r>
    <x v="1"/>
    <s v="경전선"/>
    <x v="6"/>
    <n v="13"/>
    <n v="13"/>
    <n v="0"/>
    <n v="0"/>
    <n v="0"/>
    <x v="0"/>
  </r>
  <r>
    <x v="1"/>
    <s v="경전선"/>
    <x v="7"/>
    <n v="14"/>
    <n v="14"/>
    <n v="0"/>
    <n v="1"/>
    <n v="0"/>
    <x v="0"/>
  </r>
  <r>
    <x v="1"/>
    <s v="경전선"/>
    <x v="8"/>
    <n v="12"/>
    <n v="12"/>
    <n v="0"/>
    <n v="2"/>
    <n v="2"/>
    <x v="0"/>
  </r>
  <r>
    <x v="1"/>
    <s v="경전선"/>
    <x v="9"/>
    <n v="14"/>
    <n v="14"/>
    <n v="0"/>
    <n v="2"/>
    <n v="0"/>
    <x v="0"/>
  </r>
  <r>
    <x v="1"/>
    <s v="경전선"/>
    <x v="10"/>
    <n v="13"/>
    <n v="13"/>
    <n v="0"/>
    <n v="0"/>
    <n v="0"/>
    <x v="0"/>
  </r>
  <r>
    <x v="1"/>
    <s v="경전선"/>
    <x v="11"/>
    <n v="12"/>
    <n v="12"/>
    <n v="0"/>
    <n v="1"/>
    <n v="0"/>
    <x v="0"/>
  </r>
  <r>
    <x v="1"/>
    <s v="경전선"/>
    <x v="12"/>
    <n v="15"/>
    <n v="15"/>
    <n v="0"/>
    <n v="1"/>
    <n v="0"/>
    <x v="1"/>
  </r>
  <r>
    <x v="1"/>
    <s v="경전선"/>
    <x v="13"/>
    <n v="12"/>
    <n v="12"/>
    <n v="0"/>
    <n v="1"/>
    <n v="1"/>
    <x v="1"/>
  </r>
  <r>
    <x v="1"/>
    <s v="경전선"/>
    <x v="14"/>
    <n v="12"/>
    <n v="12"/>
    <n v="0"/>
    <n v="0"/>
    <n v="0"/>
    <x v="1"/>
  </r>
  <r>
    <x v="1"/>
    <s v="경전선"/>
    <x v="15"/>
    <n v="14"/>
    <n v="14"/>
    <n v="0"/>
    <n v="0"/>
    <n v="0"/>
    <x v="1"/>
  </r>
  <r>
    <x v="1"/>
    <s v="경전선"/>
    <x v="16"/>
    <n v="13"/>
    <n v="13"/>
    <n v="0"/>
    <n v="2"/>
    <n v="0"/>
    <x v="1"/>
  </r>
  <r>
    <x v="1"/>
    <s v="경전선"/>
    <x v="17"/>
    <n v="12"/>
    <n v="12"/>
    <n v="0"/>
    <n v="0"/>
    <n v="0"/>
    <x v="1"/>
  </r>
  <r>
    <x v="1"/>
    <s v="경전선"/>
    <x v="18"/>
    <n v="15"/>
    <n v="15"/>
    <n v="0"/>
    <n v="0"/>
    <n v="0"/>
    <x v="1"/>
  </r>
  <r>
    <x v="1"/>
    <s v="경전선"/>
    <x v="19"/>
    <n v="12"/>
    <n v="12"/>
    <n v="0"/>
    <n v="0"/>
    <n v="0"/>
    <x v="1"/>
  </r>
  <r>
    <x v="1"/>
    <s v="경전선"/>
    <x v="20"/>
    <n v="13"/>
    <n v="13"/>
    <n v="0"/>
    <n v="1"/>
    <n v="1"/>
    <x v="1"/>
  </r>
  <r>
    <x v="1"/>
    <s v="경전선"/>
    <x v="21"/>
    <n v="14"/>
    <n v="14"/>
    <n v="0"/>
    <n v="1"/>
    <n v="0"/>
    <x v="1"/>
  </r>
  <r>
    <x v="1"/>
    <s v="경전선"/>
    <x v="22"/>
    <n v="12"/>
    <n v="12"/>
    <n v="0"/>
    <n v="0"/>
    <n v="0"/>
    <x v="1"/>
  </r>
  <r>
    <x v="1"/>
    <s v="경전선"/>
    <x v="23"/>
    <n v="14"/>
    <n v="14"/>
    <n v="0"/>
    <n v="1"/>
    <n v="0"/>
    <x v="1"/>
  </r>
  <r>
    <x v="1"/>
    <s v="경전선"/>
    <x v="24"/>
    <n v="13"/>
    <n v="13"/>
    <n v="0"/>
    <n v="4"/>
    <n v="3"/>
    <x v="2"/>
  </r>
  <r>
    <x v="1"/>
    <s v="경전선"/>
    <x v="25"/>
    <n v="12"/>
    <n v="12"/>
    <n v="0"/>
    <n v="0"/>
    <n v="0"/>
    <x v="2"/>
  </r>
  <r>
    <x v="1"/>
    <s v="경전선"/>
    <x v="26"/>
    <n v="13"/>
    <n v="13"/>
    <n v="0"/>
    <n v="0"/>
    <n v="0"/>
    <x v="2"/>
  </r>
  <r>
    <x v="1"/>
    <s v="경전선"/>
    <x v="27"/>
    <n v="14"/>
    <n v="14"/>
    <n v="0"/>
    <n v="0"/>
    <n v="0"/>
    <x v="2"/>
  </r>
  <r>
    <x v="1"/>
    <s v="경전선"/>
    <x v="28"/>
    <n v="12"/>
    <n v="12"/>
    <n v="0"/>
    <n v="1"/>
    <n v="0"/>
    <x v="2"/>
  </r>
  <r>
    <x v="1"/>
    <s v="경전선"/>
    <x v="29"/>
    <n v="13"/>
    <n v="13"/>
    <n v="0"/>
    <n v="0"/>
    <n v="0"/>
    <x v="2"/>
  </r>
  <r>
    <x v="1"/>
    <s v="경전선"/>
    <x v="30"/>
    <n v="14"/>
    <n v="14"/>
    <n v="0"/>
    <n v="0"/>
    <n v="0"/>
    <x v="2"/>
  </r>
  <r>
    <x v="1"/>
    <s v="경전선"/>
    <x v="31"/>
    <n v="12"/>
    <n v="12"/>
    <n v="0"/>
    <n v="0"/>
    <n v="0"/>
    <x v="2"/>
  </r>
  <r>
    <x v="1"/>
    <s v="경전선"/>
    <x v="32"/>
    <n v="14"/>
    <n v="14"/>
    <n v="0"/>
    <n v="0"/>
    <n v="0"/>
    <x v="2"/>
  </r>
  <r>
    <x v="1"/>
    <s v="경전선"/>
    <x v="33"/>
    <n v="13"/>
    <n v="13"/>
    <n v="0"/>
    <n v="0"/>
    <n v="0"/>
    <x v="2"/>
  </r>
  <r>
    <x v="1"/>
    <s v="경전선"/>
    <x v="34"/>
    <n v="12"/>
    <n v="12"/>
    <n v="0"/>
    <n v="0"/>
    <n v="0"/>
    <x v="2"/>
  </r>
  <r>
    <x v="1"/>
    <s v="경전선"/>
    <x v="35"/>
    <n v="15"/>
    <n v="15"/>
    <n v="0"/>
    <n v="0"/>
    <n v="0"/>
    <x v="2"/>
  </r>
  <r>
    <x v="1"/>
    <s v="경전선"/>
    <x v="36"/>
    <n v="12"/>
    <n v="12"/>
    <n v="0"/>
    <n v="0"/>
    <n v="0"/>
    <x v="3"/>
  </r>
  <r>
    <x v="1"/>
    <s v="경전선"/>
    <x v="37"/>
    <n v="12"/>
    <n v="12"/>
    <n v="0"/>
    <n v="2"/>
    <n v="2"/>
    <x v="3"/>
  </r>
  <r>
    <x v="1"/>
    <s v="경전선"/>
    <x v="38"/>
    <n v="14"/>
    <n v="14"/>
    <n v="0"/>
    <n v="0"/>
    <n v="0"/>
    <x v="3"/>
  </r>
  <r>
    <x v="1"/>
    <s v="경전선"/>
    <x v="39"/>
    <n v="13"/>
    <n v="13"/>
    <n v="0"/>
    <n v="0"/>
    <n v="0"/>
    <x v="3"/>
  </r>
  <r>
    <x v="1"/>
    <s v="경전선"/>
    <x v="40"/>
    <n v="12"/>
    <n v="12"/>
    <n v="0"/>
    <n v="1"/>
    <n v="0"/>
    <x v="3"/>
  </r>
  <r>
    <x v="1"/>
    <s v="경전선"/>
    <x v="41"/>
    <n v="14"/>
    <n v="14"/>
    <n v="0"/>
    <n v="0"/>
    <n v="0"/>
    <x v="3"/>
  </r>
  <r>
    <x v="1"/>
    <s v="경전선"/>
    <x v="42"/>
    <n v="13"/>
    <n v="13"/>
    <n v="0"/>
    <n v="0"/>
    <n v="0"/>
    <x v="3"/>
  </r>
  <r>
    <x v="1"/>
    <s v="경전선"/>
    <x v="43"/>
    <n v="13"/>
    <n v="13"/>
    <n v="0"/>
    <n v="0"/>
    <n v="0"/>
    <x v="3"/>
  </r>
  <r>
    <x v="1"/>
    <s v="경전선"/>
    <x v="44"/>
    <n v="14"/>
    <n v="14"/>
    <n v="0"/>
    <n v="1"/>
    <n v="1"/>
    <x v="3"/>
  </r>
  <r>
    <x v="1"/>
    <s v="경전선"/>
    <x v="45"/>
    <n v="12"/>
    <n v="12"/>
    <n v="0"/>
    <n v="0"/>
    <n v="0"/>
    <x v="3"/>
  </r>
  <r>
    <x v="1"/>
    <s v="경전선"/>
    <x v="46"/>
    <n v="13"/>
    <n v="13"/>
    <n v="0"/>
    <n v="0"/>
    <n v="0"/>
    <x v="3"/>
  </r>
  <r>
    <x v="1"/>
    <s v="경전선"/>
    <x v="47"/>
    <n v="14"/>
    <n v="14"/>
    <n v="0"/>
    <n v="0"/>
    <n v="0"/>
    <x v="3"/>
  </r>
  <r>
    <x v="1"/>
    <s v="경전선"/>
    <x v="48"/>
    <n v="12"/>
    <n v="12"/>
    <n v="0"/>
    <n v="0"/>
    <n v="0"/>
    <x v="4"/>
  </r>
  <r>
    <x v="1"/>
    <s v="경전선"/>
    <x v="49"/>
    <n v="12"/>
    <n v="12"/>
    <n v="0"/>
    <n v="0"/>
    <n v="0"/>
    <x v="4"/>
  </r>
  <r>
    <x v="1"/>
    <s v="경전선"/>
    <x v="50"/>
    <n v="15"/>
    <n v="15"/>
    <n v="0"/>
    <n v="1"/>
    <n v="0"/>
    <x v="4"/>
  </r>
  <r>
    <x v="1"/>
    <s v="경전선"/>
    <x v="51"/>
    <n v="12"/>
    <n v="12"/>
    <n v="0"/>
    <n v="0"/>
    <n v="0"/>
    <x v="4"/>
  </r>
  <r>
    <x v="1"/>
    <s v="경전선"/>
    <x v="52"/>
    <n v="13"/>
    <n v="13"/>
    <n v="0"/>
    <n v="2"/>
    <n v="0"/>
    <x v="4"/>
  </r>
  <r>
    <x v="1"/>
    <s v="경전선"/>
    <x v="53"/>
    <n v="14"/>
    <n v="14"/>
    <n v="0"/>
    <n v="0"/>
    <n v="0"/>
    <x v="4"/>
  </r>
  <r>
    <x v="1"/>
    <s v="경전선"/>
    <x v="54"/>
    <n v="12"/>
    <n v="12"/>
    <n v="0"/>
    <n v="0"/>
    <n v="0"/>
    <x v="4"/>
  </r>
  <r>
    <x v="1"/>
    <s v="경전선"/>
    <x v="55"/>
    <n v="14"/>
    <n v="14"/>
    <n v="0"/>
    <n v="0"/>
    <n v="0"/>
    <x v="4"/>
  </r>
  <r>
    <x v="1"/>
    <s v="경전선"/>
    <x v="56"/>
    <n v="13"/>
    <n v="13"/>
    <n v="0"/>
    <n v="2"/>
    <n v="2"/>
    <x v="4"/>
  </r>
  <r>
    <x v="1"/>
    <s v="경전선"/>
    <x v="57"/>
    <n v="12"/>
    <n v="12"/>
    <n v="0"/>
    <n v="0"/>
    <n v="0"/>
    <x v="4"/>
  </r>
  <r>
    <x v="1"/>
    <s v="경전선"/>
    <x v="58"/>
    <n v="14"/>
    <n v="14"/>
    <n v="0"/>
    <n v="0"/>
    <n v="0"/>
    <x v="4"/>
  </r>
  <r>
    <x v="1"/>
    <s v="경전선"/>
    <x v="59"/>
    <n v="13"/>
    <n v="13"/>
    <n v="0"/>
    <n v="0"/>
    <n v="0"/>
    <x v="4"/>
  </r>
  <r>
    <x v="1"/>
    <s v="경전선"/>
    <x v="60"/>
    <n v="13"/>
    <n v="13"/>
    <n v="0"/>
    <n v="3"/>
    <n v="3"/>
    <x v="5"/>
  </r>
  <r>
    <x v="1"/>
    <s v="경전선"/>
    <x v="61"/>
    <n v="13"/>
    <n v="13"/>
    <n v="0"/>
    <n v="0"/>
    <n v="0"/>
    <x v="5"/>
  </r>
  <r>
    <x v="1"/>
    <s v="경전선"/>
    <x v="62"/>
    <n v="13"/>
    <n v="13"/>
    <n v="0"/>
    <n v="1"/>
    <n v="0"/>
    <x v="5"/>
  </r>
  <r>
    <x v="1"/>
    <s v="경전선"/>
    <x v="63"/>
    <n v="12"/>
    <n v="12"/>
    <n v="0"/>
    <n v="0"/>
    <n v="0"/>
    <x v="5"/>
  </r>
  <r>
    <x v="1"/>
    <s v="경전선"/>
    <x v="64"/>
    <n v="15"/>
    <n v="15"/>
    <n v="0"/>
    <n v="1"/>
    <n v="0"/>
    <x v="5"/>
  </r>
  <r>
    <x v="1"/>
    <s v="경전선"/>
    <x v="65"/>
    <n v="12"/>
    <n v="12"/>
    <n v="0"/>
    <n v="1"/>
    <n v="0"/>
    <x v="5"/>
  </r>
  <r>
    <x v="1"/>
    <s v="경전선"/>
    <x v="66"/>
    <n v="13"/>
    <n v="13"/>
    <n v="0"/>
    <n v="0"/>
    <n v="0"/>
    <x v="5"/>
  </r>
  <r>
    <x v="1"/>
    <s v="경전선"/>
    <x v="67"/>
    <n v="14"/>
    <n v="14"/>
    <n v="0"/>
    <n v="1"/>
    <n v="0"/>
    <x v="5"/>
  </r>
  <r>
    <x v="1"/>
    <s v="경전선"/>
    <x v="68"/>
    <n v="12"/>
    <n v="12"/>
    <n v="0"/>
    <n v="0"/>
    <n v="0"/>
    <x v="5"/>
  </r>
  <r>
    <x v="1"/>
    <s v="경전선"/>
    <x v="69"/>
    <n v="14"/>
    <n v="14"/>
    <n v="0"/>
    <n v="3"/>
    <n v="1"/>
    <x v="5"/>
  </r>
  <r>
    <x v="1"/>
    <s v="경전선"/>
    <x v="70"/>
    <n v="13"/>
    <n v="13"/>
    <n v="0"/>
    <n v="0"/>
    <n v="0"/>
    <x v="5"/>
  </r>
  <r>
    <x v="1"/>
    <s v="경전선"/>
    <x v="71"/>
    <n v="12"/>
    <n v="12"/>
    <n v="0"/>
    <n v="1"/>
    <n v="0"/>
    <x v="5"/>
  </r>
  <r>
    <x v="1"/>
    <s v="경전선"/>
    <x v="72"/>
    <n v="15"/>
    <n v="15"/>
    <n v="0"/>
    <n v="1"/>
    <n v="0"/>
    <x v="6"/>
  </r>
  <r>
    <x v="1"/>
    <s v="경전선"/>
    <x v="73"/>
    <n v="12"/>
    <n v="12"/>
    <n v="0"/>
    <n v="2"/>
    <n v="2"/>
    <x v="6"/>
  </r>
  <r>
    <x v="1"/>
    <s v="경전선"/>
    <x v="74"/>
    <n v="12"/>
    <n v="12"/>
    <n v="0"/>
    <n v="0"/>
    <n v="0"/>
    <x v="6"/>
  </r>
  <r>
    <x v="1"/>
    <s v="경전선"/>
    <x v="75"/>
    <n v="13"/>
    <n v="13"/>
    <n v="0"/>
    <n v="0"/>
    <n v="0"/>
    <x v="6"/>
  </r>
  <r>
    <x v="1"/>
    <s v="경전선"/>
    <x v="76"/>
    <n v="14"/>
    <n v="14"/>
    <n v="0"/>
    <n v="1"/>
    <n v="0"/>
    <x v="6"/>
  </r>
  <r>
    <x v="1"/>
    <s v="경전선"/>
    <x v="77"/>
    <n v="12"/>
    <n v="12"/>
    <n v="0"/>
    <n v="1"/>
    <n v="0"/>
    <x v="6"/>
  </r>
  <r>
    <x v="1"/>
    <s v="경전선"/>
    <x v="78"/>
    <n v="14"/>
    <n v="14"/>
    <n v="0"/>
    <n v="0"/>
    <n v="0"/>
    <x v="6"/>
  </r>
  <r>
    <x v="1"/>
    <s v="경전선"/>
    <x v="79"/>
    <n v="13"/>
    <n v="13"/>
    <n v="0"/>
    <n v="1"/>
    <n v="0"/>
    <x v="6"/>
  </r>
  <r>
    <x v="1"/>
    <s v="경전선"/>
    <x v="80"/>
    <n v="12"/>
    <n v="12"/>
    <n v="0"/>
    <n v="0"/>
    <n v="0"/>
    <x v="6"/>
  </r>
  <r>
    <x v="1"/>
    <s v="경전선"/>
    <x v="81"/>
    <n v="15"/>
    <n v="15"/>
    <n v="0"/>
    <n v="2"/>
    <n v="0"/>
    <x v="6"/>
  </r>
  <r>
    <x v="1"/>
    <s v="경전선"/>
    <x v="82"/>
    <n v="12"/>
    <n v="12"/>
    <n v="0"/>
    <n v="0"/>
    <n v="0"/>
    <x v="6"/>
  </r>
  <r>
    <x v="1"/>
    <s v="경전선"/>
    <x v="83"/>
    <n v="13"/>
    <n v="13"/>
    <n v="0"/>
    <n v="1"/>
    <n v="0"/>
    <x v="6"/>
  </r>
  <r>
    <x v="1"/>
    <s v="경전선"/>
    <x v="84"/>
    <n v="14"/>
    <n v="14"/>
    <n v="0"/>
    <n v="1"/>
    <n v="0"/>
    <x v="7"/>
  </r>
  <r>
    <x v="1"/>
    <s v="경전선"/>
    <x v="85"/>
    <n v="12"/>
    <n v="12"/>
    <n v="0"/>
    <n v="0"/>
    <n v="0"/>
    <x v="7"/>
  </r>
  <r>
    <x v="1"/>
    <s v="경전선"/>
    <x v="86"/>
    <n v="12"/>
    <n v="12"/>
    <n v="0"/>
    <n v="0"/>
    <n v="0"/>
    <x v="7"/>
  </r>
  <r>
    <x v="1"/>
    <s v="경전선"/>
    <x v="87"/>
    <n v="14"/>
    <n v="14"/>
    <n v="0"/>
    <n v="0"/>
    <n v="0"/>
    <x v="7"/>
  </r>
  <r>
    <x v="1"/>
    <s v="경전선"/>
    <x v="88"/>
    <n v="13"/>
    <n v="13"/>
    <n v="0"/>
    <n v="2"/>
    <n v="0"/>
    <x v="7"/>
  </r>
  <r>
    <x v="1"/>
    <s v="경전선"/>
    <x v="89"/>
    <n v="12"/>
    <n v="12"/>
    <n v="0"/>
    <n v="0"/>
    <n v="0"/>
    <x v="7"/>
  </r>
  <r>
    <x v="1"/>
    <s v="경전선"/>
    <x v="90"/>
    <n v="15"/>
    <n v="15"/>
    <n v="0"/>
    <n v="0"/>
    <n v="0"/>
    <x v="7"/>
  </r>
  <r>
    <x v="1"/>
    <s v="경전선"/>
    <x v="91"/>
    <n v="12"/>
    <n v="12"/>
    <n v="0"/>
    <n v="0"/>
    <n v="0"/>
    <x v="7"/>
  </r>
  <r>
    <x v="1"/>
    <s v="경전선"/>
    <x v="92"/>
    <n v="13"/>
    <n v="13"/>
    <n v="0"/>
    <n v="3"/>
    <n v="3"/>
    <x v="7"/>
  </r>
  <r>
    <x v="1"/>
    <s v="경전선"/>
    <x v="93"/>
    <n v="14"/>
    <n v="14"/>
    <n v="0"/>
    <n v="1"/>
    <n v="0"/>
    <x v="7"/>
  </r>
  <r>
    <x v="1"/>
    <s v="경전선"/>
    <x v="94"/>
    <n v="12"/>
    <n v="12"/>
    <n v="0"/>
    <n v="0"/>
    <n v="0"/>
    <x v="7"/>
  </r>
  <r>
    <x v="1"/>
    <s v="경전선"/>
    <x v="95"/>
    <n v="14"/>
    <n v="14"/>
    <n v="0"/>
    <n v="1"/>
    <n v="0"/>
    <x v="7"/>
  </r>
  <r>
    <x v="1"/>
    <s v="경전선"/>
    <x v="96"/>
    <n v="13"/>
    <n v="13"/>
    <n v="0"/>
    <n v="3"/>
    <n v="2"/>
    <x v="8"/>
  </r>
  <r>
    <x v="1"/>
    <s v="경전선"/>
    <x v="97"/>
    <n v="12"/>
    <n v="12"/>
    <n v="0"/>
    <n v="0"/>
    <n v="0"/>
    <x v="8"/>
  </r>
  <r>
    <x v="1"/>
    <s v="경전선"/>
    <x v="98"/>
    <n v="13"/>
    <n v="13"/>
    <n v="0"/>
    <n v="0"/>
    <n v="0"/>
    <x v="8"/>
  </r>
  <r>
    <x v="1"/>
    <s v="경전선"/>
    <x v="99"/>
    <n v="14"/>
    <n v="14"/>
    <n v="0"/>
    <n v="0"/>
    <n v="0"/>
    <x v="8"/>
  </r>
  <r>
    <x v="1"/>
    <s v="경전선"/>
    <x v="100"/>
    <n v="12"/>
    <n v="12"/>
    <n v="0"/>
    <n v="2"/>
    <n v="0"/>
    <x v="8"/>
  </r>
  <r>
    <x v="1"/>
    <s v="경전선"/>
    <x v="101"/>
    <n v="13"/>
    <n v="13"/>
    <n v="0"/>
    <n v="0"/>
    <n v="0"/>
    <x v="8"/>
  </r>
  <r>
    <x v="1"/>
    <s v="경전선"/>
    <x v="102"/>
    <n v="14"/>
    <n v="14"/>
    <n v="0"/>
    <n v="0"/>
    <n v="0"/>
    <x v="8"/>
  </r>
  <r>
    <x v="1"/>
    <s v="경전선"/>
    <x v="103"/>
    <n v="12"/>
    <n v="12"/>
    <n v="0"/>
    <n v="0"/>
    <n v="0"/>
    <x v="8"/>
  </r>
  <r>
    <x v="1"/>
    <s v="경전선"/>
    <x v="104"/>
    <n v="14"/>
    <n v="14"/>
    <n v="0"/>
    <n v="2"/>
    <n v="2"/>
    <x v="8"/>
  </r>
  <r>
    <x v="1"/>
    <s v="경전선"/>
    <x v="105"/>
    <n v="13"/>
    <n v="13"/>
    <n v="0"/>
    <n v="0"/>
    <n v="0"/>
    <x v="8"/>
  </r>
  <r>
    <x v="1"/>
    <s v="경전선"/>
    <x v="106"/>
    <n v="12"/>
    <n v="12"/>
    <n v="0"/>
    <n v="0"/>
    <n v="0"/>
    <x v="8"/>
  </r>
  <r>
    <x v="1"/>
    <s v="경전선"/>
    <x v="107"/>
    <n v="15"/>
    <n v="15"/>
    <n v="0"/>
    <n v="0"/>
    <n v="0"/>
    <x v="8"/>
  </r>
  <r>
    <x v="1"/>
    <s v="경전선"/>
    <x v="108"/>
    <n v="12"/>
    <n v="12"/>
    <n v="0"/>
    <n v="0"/>
    <n v="0"/>
    <x v="9"/>
  </r>
  <r>
    <x v="1"/>
    <s v="경전선"/>
    <x v="109"/>
    <n v="12"/>
    <n v="12"/>
    <n v="0"/>
    <n v="3"/>
    <n v="3"/>
    <x v="9"/>
  </r>
  <r>
    <x v="1"/>
    <s v="경전선"/>
    <x v="110"/>
    <n v="15"/>
    <n v="15"/>
    <n v="0"/>
    <n v="1"/>
    <n v="0"/>
    <x v="9"/>
  </r>
  <r>
    <x v="1"/>
    <s v="경전선"/>
    <x v="111"/>
    <n v="12"/>
    <n v="12"/>
    <n v="0"/>
    <n v="0"/>
    <n v="0"/>
    <x v="9"/>
  </r>
  <r>
    <x v="1"/>
    <s v="경전선"/>
    <x v="112"/>
    <n v="13"/>
    <n v="13"/>
    <n v="0"/>
    <n v="1"/>
    <n v="0"/>
    <x v="9"/>
  </r>
  <r>
    <x v="1"/>
    <s v="경전선"/>
    <x v="113"/>
    <n v="14"/>
    <n v="14"/>
    <n v="0"/>
    <n v="0"/>
    <n v="0"/>
    <x v="9"/>
  </r>
  <r>
    <x v="1"/>
    <s v="경전선"/>
    <x v="114"/>
    <n v="12"/>
    <n v="12"/>
    <n v="0"/>
    <n v="0"/>
    <n v="0"/>
    <x v="9"/>
  </r>
  <r>
    <x v="1"/>
    <s v="경전선"/>
    <x v="115"/>
    <n v="14"/>
    <n v="14"/>
    <n v="0"/>
    <n v="0"/>
    <n v="0"/>
    <x v="9"/>
  </r>
  <r>
    <x v="1"/>
    <s v="경전선"/>
    <x v="116"/>
    <n v="13"/>
    <n v="13"/>
    <n v="0"/>
    <n v="0"/>
    <n v="0"/>
    <x v="9"/>
  </r>
  <r>
    <x v="1"/>
    <s v="경전선"/>
    <x v="117"/>
    <n v="12"/>
    <n v="12"/>
    <n v="0"/>
    <n v="0"/>
    <n v="0"/>
    <x v="9"/>
  </r>
  <r>
    <x v="1"/>
    <s v="경전선"/>
    <x v="118"/>
    <n v="14"/>
    <n v="14"/>
    <n v="0"/>
    <n v="0"/>
    <n v="0"/>
    <x v="9"/>
  </r>
  <r>
    <x v="1"/>
    <s v="경전선"/>
    <x v="119"/>
    <n v="13"/>
    <n v="13"/>
    <n v="0"/>
    <n v="0"/>
    <n v="0"/>
    <x v="9"/>
  </r>
  <r>
    <x v="1"/>
    <s v="경전선"/>
    <x v="120"/>
    <n v="13"/>
    <n v="13"/>
    <n v="0"/>
    <n v="0"/>
    <n v="0"/>
    <x v="10"/>
  </r>
  <r>
    <x v="1"/>
    <s v="경전선"/>
    <x v="121"/>
    <n v="12"/>
    <n v="12"/>
    <n v="0"/>
    <n v="0"/>
    <n v="0"/>
    <x v="10"/>
  </r>
  <r>
    <x v="1"/>
    <s v="경전선"/>
    <x v="122"/>
    <n v="14"/>
    <n v="14"/>
    <n v="0"/>
    <n v="1"/>
    <n v="0"/>
    <x v="10"/>
  </r>
  <r>
    <x v="1"/>
    <s v="경전선"/>
    <x v="123"/>
    <n v="12"/>
    <n v="12"/>
    <n v="0"/>
    <n v="0"/>
    <n v="0"/>
    <x v="10"/>
  </r>
  <r>
    <x v="1"/>
    <s v="경전선"/>
    <x v="124"/>
    <n v="14"/>
    <n v="14"/>
    <n v="0"/>
    <n v="0"/>
    <n v="0"/>
    <x v="10"/>
  </r>
  <r>
    <x v="1"/>
    <s v="경전선"/>
    <x v="125"/>
    <n v="13"/>
    <n v="13"/>
    <n v="0"/>
    <n v="1"/>
    <n v="0"/>
    <x v="10"/>
  </r>
  <r>
    <x v="1"/>
    <s v="경전선"/>
    <x v="126"/>
    <n v="12"/>
    <n v="12"/>
    <n v="0"/>
    <n v="0"/>
    <n v="0"/>
    <x v="10"/>
  </r>
  <r>
    <x v="1"/>
    <s v="경전선"/>
    <x v="127"/>
    <n v="15"/>
    <n v="15"/>
    <n v="0"/>
    <n v="1"/>
    <n v="0"/>
    <x v="10"/>
  </r>
  <r>
    <x v="1"/>
    <s v="경전선"/>
    <x v="128"/>
    <n v="12"/>
    <n v="12"/>
    <n v="0"/>
    <n v="0"/>
    <n v="0"/>
    <x v="10"/>
  </r>
  <r>
    <x v="1"/>
    <s v="경전선"/>
    <x v="129"/>
    <n v="13"/>
    <n v="13"/>
    <n v="0"/>
    <n v="2"/>
    <n v="1"/>
    <x v="10"/>
  </r>
  <r>
    <x v="1"/>
    <s v="경전선"/>
    <x v="130"/>
    <n v="14"/>
    <n v="14"/>
    <n v="0"/>
    <n v="0"/>
    <n v="0"/>
    <x v="10"/>
  </r>
  <r>
    <x v="1"/>
    <s v="경전선"/>
    <x v="131"/>
    <n v="12"/>
    <n v="12"/>
    <n v="0"/>
    <n v="0"/>
    <n v="0"/>
    <x v="10"/>
  </r>
  <r>
    <x v="1"/>
    <s v="동해선"/>
    <x v="0"/>
    <n v="14"/>
    <n v="14"/>
    <n v="0"/>
    <n v="0"/>
    <n v="0"/>
    <x v="0"/>
  </r>
  <r>
    <x v="1"/>
    <s v="동해선"/>
    <x v="1"/>
    <n v="12"/>
    <n v="12"/>
    <n v="0"/>
    <n v="1"/>
    <n v="1"/>
    <x v="0"/>
  </r>
  <r>
    <x v="1"/>
    <s v="동해선"/>
    <x v="2"/>
    <n v="13"/>
    <n v="13"/>
    <n v="0"/>
    <n v="1"/>
    <n v="0"/>
    <x v="0"/>
  </r>
  <r>
    <x v="1"/>
    <s v="동해선"/>
    <x v="3"/>
    <n v="12"/>
    <n v="12"/>
    <n v="0"/>
    <n v="0"/>
    <n v="0"/>
    <x v="0"/>
  </r>
  <r>
    <x v="1"/>
    <s v="동해선"/>
    <x v="4"/>
    <n v="15"/>
    <n v="15"/>
    <n v="0"/>
    <n v="1"/>
    <n v="0"/>
    <x v="0"/>
  </r>
  <r>
    <x v="1"/>
    <s v="동해선"/>
    <x v="5"/>
    <n v="12"/>
    <n v="12"/>
    <n v="0"/>
    <n v="1"/>
    <n v="0"/>
    <x v="0"/>
  </r>
  <r>
    <x v="1"/>
    <s v="동해선"/>
    <x v="6"/>
    <n v="13"/>
    <n v="13"/>
    <n v="0"/>
    <n v="0"/>
    <n v="0"/>
    <x v="0"/>
  </r>
  <r>
    <x v="1"/>
    <s v="동해선"/>
    <x v="7"/>
    <n v="14"/>
    <n v="14"/>
    <n v="0"/>
    <n v="1"/>
    <n v="0"/>
    <x v="0"/>
  </r>
  <r>
    <x v="1"/>
    <s v="동해선"/>
    <x v="8"/>
    <n v="12"/>
    <n v="12"/>
    <n v="0"/>
    <n v="2"/>
    <n v="2"/>
    <x v="0"/>
  </r>
  <r>
    <x v="1"/>
    <s v="동해선"/>
    <x v="9"/>
    <n v="14"/>
    <n v="14"/>
    <n v="0"/>
    <n v="2"/>
    <n v="0"/>
    <x v="0"/>
  </r>
  <r>
    <x v="1"/>
    <s v="동해선"/>
    <x v="10"/>
    <n v="13"/>
    <n v="13"/>
    <n v="0"/>
    <n v="0"/>
    <n v="0"/>
    <x v="0"/>
  </r>
  <r>
    <x v="1"/>
    <s v="동해선"/>
    <x v="11"/>
    <n v="12"/>
    <n v="12"/>
    <n v="0"/>
    <n v="1"/>
    <n v="0"/>
    <x v="0"/>
  </r>
  <r>
    <x v="1"/>
    <s v="동해선"/>
    <x v="12"/>
    <n v="15"/>
    <n v="15"/>
    <n v="0"/>
    <n v="1"/>
    <n v="0"/>
    <x v="1"/>
  </r>
  <r>
    <x v="1"/>
    <s v="동해선"/>
    <x v="13"/>
    <n v="12"/>
    <n v="12"/>
    <n v="0"/>
    <n v="1"/>
    <n v="1"/>
    <x v="1"/>
  </r>
  <r>
    <x v="1"/>
    <s v="동해선"/>
    <x v="14"/>
    <n v="12"/>
    <n v="12"/>
    <n v="0"/>
    <n v="0"/>
    <n v="0"/>
    <x v="1"/>
  </r>
  <r>
    <x v="1"/>
    <s v="동해선"/>
    <x v="15"/>
    <n v="14"/>
    <n v="14"/>
    <n v="0"/>
    <n v="0"/>
    <n v="0"/>
    <x v="1"/>
  </r>
  <r>
    <x v="1"/>
    <s v="동해선"/>
    <x v="16"/>
    <n v="13"/>
    <n v="13"/>
    <n v="0"/>
    <n v="2"/>
    <n v="0"/>
    <x v="1"/>
  </r>
  <r>
    <x v="1"/>
    <s v="동해선"/>
    <x v="17"/>
    <n v="12"/>
    <n v="12"/>
    <n v="0"/>
    <n v="0"/>
    <n v="0"/>
    <x v="1"/>
  </r>
  <r>
    <x v="1"/>
    <s v="동해선"/>
    <x v="18"/>
    <n v="15"/>
    <n v="15"/>
    <n v="0"/>
    <n v="0"/>
    <n v="0"/>
    <x v="1"/>
  </r>
  <r>
    <x v="1"/>
    <s v="동해선"/>
    <x v="19"/>
    <n v="12"/>
    <n v="12"/>
    <n v="0"/>
    <n v="0"/>
    <n v="0"/>
    <x v="1"/>
  </r>
  <r>
    <x v="1"/>
    <s v="동해선"/>
    <x v="20"/>
    <n v="13"/>
    <n v="13"/>
    <n v="0"/>
    <n v="1"/>
    <n v="1"/>
    <x v="1"/>
  </r>
  <r>
    <x v="1"/>
    <s v="동해선"/>
    <x v="21"/>
    <n v="14"/>
    <n v="14"/>
    <n v="0"/>
    <n v="1"/>
    <n v="0"/>
    <x v="1"/>
  </r>
  <r>
    <x v="1"/>
    <s v="동해선"/>
    <x v="22"/>
    <n v="12"/>
    <n v="12"/>
    <n v="0"/>
    <n v="0"/>
    <n v="0"/>
    <x v="1"/>
  </r>
  <r>
    <x v="1"/>
    <s v="동해선"/>
    <x v="23"/>
    <n v="14"/>
    <n v="14"/>
    <n v="0"/>
    <n v="1"/>
    <n v="0"/>
    <x v="1"/>
  </r>
  <r>
    <x v="1"/>
    <s v="동해선"/>
    <x v="24"/>
    <n v="13"/>
    <n v="13"/>
    <n v="0"/>
    <n v="4"/>
    <n v="3"/>
    <x v="2"/>
  </r>
  <r>
    <x v="1"/>
    <s v="동해선"/>
    <x v="25"/>
    <n v="12"/>
    <n v="12"/>
    <n v="0"/>
    <n v="0"/>
    <n v="0"/>
    <x v="2"/>
  </r>
  <r>
    <x v="1"/>
    <s v="동해선"/>
    <x v="26"/>
    <n v="13"/>
    <n v="13"/>
    <n v="0"/>
    <n v="0"/>
    <n v="0"/>
    <x v="2"/>
  </r>
  <r>
    <x v="1"/>
    <s v="동해선"/>
    <x v="27"/>
    <n v="14"/>
    <n v="14"/>
    <n v="0"/>
    <n v="0"/>
    <n v="0"/>
    <x v="2"/>
  </r>
  <r>
    <x v="1"/>
    <s v="동해선"/>
    <x v="28"/>
    <n v="12"/>
    <n v="12"/>
    <n v="0"/>
    <n v="1"/>
    <n v="0"/>
    <x v="2"/>
  </r>
  <r>
    <x v="1"/>
    <s v="동해선"/>
    <x v="29"/>
    <n v="13"/>
    <n v="13"/>
    <n v="0"/>
    <n v="0"/>
    <n v="0"/>
    <x v="2"/>
  </r>
  <r>
    <x v="1"/>
    <s v="동해선"/>
    <x v="30"/>
    <n v="14"/>
    <n v="14"/>
    <n v="0"/>
    <n v="0"/>
    <n v="0"/>
    <x v="2"/>
  </r>
  <r>
    <x v="1"/>
    <s v="동해선"/>
    <x v="31"/>
    <n v="12"/>
    <n v="12"/>
    <n v="0"/>
    <n v="0"/>
    <n v="0"/>
    <x v="2"/>
  </r>
  <r>
    <x v="1"/>
    <s v="동해선"/>
    <x v="32"/>
    <n v="14"/>
    <n v="14"/>
    <n v="0"/>
    <n v="0"/>
    <n v="0"/>
    <x v="2"/>
  </r>
  <r>
    <x v="1"/>
    <s v="동해선"/>
    <x v="33"/>
    <n v="13"/>
    <n v="13"/>
    <n v="0"/>
    <n v="0"/>
    <n v="0"/>
    <x v="2"/>
  </r>
  <r>
    <x v="1"/>
    <s v="동해선"/>
    <x v="34"/>
    <n v="12"/>
    <n v="12"/>
    <n v="0"/>
    <n v="0"/>
    <n v="0"/>
    <x v="2"/>
  </r>
  <r>
    <x v="1"/>
    <s v="동해선"/>
    <x v="35"/>
    <n v="15"/>
    <n v="15"/>
    <n v="0"/>
    <n v="0"/>
    <n v="0"/>
    <x v="2"/>
  </r>
  <r>
    <x v="1"/>
    <s v="동해선"/>
    <x v="36"/>
    <n v="12"/>
    <n v="12"/>
    <n v="0"/>
    <n v="0"/>
    <n v="0"/>
    <x v="3"/>
  </r>
  <r>
    <x v="1"/>
    <s v="동해선"/>
    <x v="37"/>
    <n v="12"/>
    <n v="12"/>
    <n v="0"/>
    <n v="2"/>
    <n v="2"/>
    <x v="3"/>
  </r>
  <r>
    <x v="1"/>
    <s v="동해선"/>
    <x v="38"/>
    <n v="14"/>
    <n v="14"/>
    <n v="0"/>
    <n v="0"/>
    <n v="0"/>
    <x v="3"/>
  </r>
  <r>
    <x v="1"/>
    <s v="동해선"/>
    <x v="39"/>
    <n v="13"/>
    <n v="13"/>
    <n v="0"/>
    <n v="0"/>
    <n v="0"/>
    <x v="3"/>
  </r>
  <r>
    <x v="1"/>
    <s v="동해선"/>
    <x v="40"/>
    <n v="12"/>
    <n v="12"/>
    <n v="0"/>
    <n v="1"/>
    <n v="0"/>
    <x v="3"/>
  </r>
  <r>
    <x v="1"/>
    <s v="동해선"/>
    <x v="41"/>
    <n v="14"/>
    <n v="14"/>
    <n v="0"/>
    <n v="0"/>
    <n v="0"/>
    <x v="3"/>
  </r>
  <r>
    <x v="1"/>
    <s v="동해선"/>
    <x v="42"/>
    <n v="13"/>
    <n v="13"/>
    <n v="0"/>
    <n v="0"/>
    <n v="0"/>
    <x v="3"/>
  </r>
  <r>
    <x v="1"/>
    <s v="동해선"/>
    <x v="43"/>
    <n v="13"/>
    <n v="13"/>
    <n v="0"/>
    <n v="0"/>
    <n v="0"/>
    <x v="3"/>
  </r>
  <r>
    <x v="1"/>
    <s v="동해선"/>
    <x v="44"/>
    <n v="14"/>
    <n v="14"/>
    <n v="0"/>
    <n v="1"/>
    <n v="1"/>
    <x v="3"/>
  </r>
  <r>
    <x v="1"/>
    <s v="동해선"/>
    <x v="45"/>
    <n v="12"/>
    <n v="12"/>
    <n v="0"/>
    <n v="0"/>
    <n v="0"/>
    <x v="3"/>
  </r>
  <r>
    <x v="1"/>
    <s v="동해선"/>
    <x v="46"/>
    <n v="13"/>
    <n v="13"/>
    <n v="0"/>
    <n v="0"/>
    <n v="0"/>
    <x v="3"/>
  </r>
  <r>
    <x v="1"/>
    <s v="동해선"/>
    <x v="47"/>
    <n v="14"/>
    <n v="14"/>
    <n v="0"/>
    <n v="0"/>
    <n v="0"/>
    <x v="3"/>
  </r>
  <r>
    <x v="1"/>
    <s v="동해선"/>
    <x v="48"/>
    <n v="12"/>
    <n v="12"/>
    <n v="0"/>
    <n v="0"/>
    <n v="0"/>
    <x v="4"/>
  </r>
  <r>
    <x v="1"/>
    <s v="동해선"/>
    <x v="49"/>
    <n v="12"/>
    <n v="12"/>
    <n v="0"/>
    <n v="0"/>
    <n v="0"/>
    <x v="4"/>
  </r>
  <r>
    <x v="1"/>
    <s v="동해선"/>
    <x v="50"/>
    <n v="15"/>
    <n v="15"/>
    <n v="0"/>
    <n v="1"/>
    <n v="0"/>
    <x v="4"/>
  </r>
  <r>
    <x v="1"/>
    <s v="동해선"/>
    <x v="51"/>
    <n v="12"/>
    <n v="12"/>
    <n v="0"/>
    <n v="0"/>
    <n v="0"/>
    <x v="4"/>
  </r>
  <r>
    <x v="1"/>
    <s v="동해선"/>
    <x v="52"/>
    <n v="13"/>
    <n v="13"/>
    <n v="0"/>
    <n v="2"/>
    <n v="0"/>
    <x v="4"/>
  </r>
  <r>
    <x v="1"/>
    <s v="동해선"/>
    <x v="53"/>
    <n v="14"/>
    <n v="14"/>
    <n v="0"/>
    <n v="0"/>
    <n v="0"/>
    <x v="4"/>
  </r>
  <r>
    <x v="1"/>
    <s v="동해선"/>
    <x v="54"/>
    <n v="12"/>
    <n v="12"/>
    <n v="0"/>
    <n v="0"/>
    <n v="0"/>
    <x v="4"/>
  </r>
  <r>
    <x v="1"/>
    <s v="동해선"/>
    <x v="55"/>
    <n v="14"/>
    <n v="14"/>
    <n v="0"/>
    <n v="0"/>
    <n v="0"/>
    <x v="4"/>
  </r>
  <r>
    <x v="1"/>
    <s v="동해선"/>
    <x v="56"/>
    <n v="13"/>
    <n v="13"/>
    <n v="0"/>
    <n v="2"/>
    <n v="2"/>
    <x v="4"/>
  </r>
  <r>
    <x v="1"/>
    <s v="동해선"/>
    <x v="57"/>
    <n v="12"/>
    <n v="12"/>
    <n v="0"/>
    <n v="0"/>
    <n v="0"/>
    <x v="4"/>
  </r>
  <r>
    <x v="1"/>
    <s v="동해선"/>
    <x v="58"/>
    <n v="14"/>
    <n v="14"/>
    <n v="0"/>
    <n v="0"/>
    <n v="0"/>
    <x v="4"/>
  </r>
  <r>
    <x v="1"/>
    <s v="동해선"/>
    <x v="59"/>
    <n v="13"/>
    <n v="13"/>
    <n v="0"/>
    <n v="0"/>
    <n v="0"/>
    <x v="4"/>
  </r>
  <r>
    <x v="1"/>
    <s v="동해선"/>
    <x v="60"/>
    <n v="13"/>
    <n v="13"/>
    <n v="0"/>
    <n v="3"/>
    <n v="3"/>
    <x v="5"/>
  </r>
  <r>
    <x v="1"/>
    <s v="동해선"/>
    <x v="61"/>
    <n v="13"/>
    <n v="13"/>
    <n v="0"/>
    <n v="0"/>
    <n v="0"/>
    <x v="5"/>
  </r>
  <r>
    <x v="1"/>
    <s v="동해선"/>
    <x v="62"/>
    <n v="13"/>
    <n v="13"/>
    <n v="0"/>
    <n v="1"/>
    <n v="0"/>
    <x v="5"/>
  </r>
  <r>
    <x v="1"/>
    <s v="동해선"/>
    <x v="63"/>
    <n v="12"/>
    <n v="12"/>
    <n v="0"/>
    <n v="0"/>
    <n v="0"/>
    <x v="5"/>
  </r>
  <r>
    <x v="1"/>
    <s v="동해선"/>
    <x v="64"/>
    <n v="15"/>
    <n v="15"/>
    <n v="0"/>
    <n v="1"/>
    <n v="0"/>
    <x v="5"/>
  </r>
  <r>
    <x v="1"/>
    <s v="동해선"/>
    <x v="65"/>
    <n v="12"/>
    <n v="12"/>
    <n v="0"/>
    <n v="1"/>
    <n v="0"/>
    <x v="5"/>
  </r>
  <r>
    <x v="1"/>
    <s v="동해선"/>
    <x v="66"/>
    <n v="13"/>
    <n v="13"/>
    <n v="0"/>
    <n v="0"/>
    <n v="0"/>
    <x v="5"/>
  </r>
  <r>
    <x v="1"/>
    <s v="동해선"/>
    <x v="67"/>
    <n v="14"/>
    <n v="14"/>
    <n v="0"/>
    <n v="1"/>
    <n v="0"/>
    <x v="5"/>
  </r>
  <r>
    <x v="1"/>
    <s v="동해선"/>
    <x v="68"/>
    <n v="12"/>
    <n v="12"/>
    <n v="0"/>
    <n v="0"/>
    <n v="0"/>
    <x v="5"/>
  </r>
  <r>
    <x v="1"/>
    <s v="동해선"/>
    <x v="69"/>
    <n v="14"/>
    <n v="14"/>
    <n v="0"/>
    <n v="3"/>
    <n v="1"/>
    <x v="5"/>
  </r>
  <r>
    <x v="1"/>
    <s v="동해선"/>
    <x v="70"/>
    <n v="13"/>
    <n v="13"/>
    <n v="0"/>
    <n v="0"/>
    <n v="0"/>
    <x v="5"/>
  </r>
  <r>
    <x v="1"/>
    <s v="동해선"/>
    <x v="71"/>
    <n v="12"/>
    <n v="12"/>
    <n v="0"/>
    <n v="1"/>
    <n v="0"/>
    <x v="5"/>
  </r>
  <r>
    <x v="1"/>
    <s v="동해선"/>
    <x v="72"/>
    <n v="15"/>
    <n v="15"/>
    <n v="0"/>
    <n v="1"/>
    <n v="0"/>
    <x v="6"/>
  </r>
  <r>
    <x v="1"/>
    <s v="동해선"/>
    <x v="73"/>
    <n v="12"/>
    <n v="12"/>
    <n v="0"/>
    <n v="2"/>
    <n v="2"/>
    <x v="6"/>
  </r>
  <r>
    <x v="1"/>
    <s v="동해선"/>
    <x v="74"/>
    <n v="12"/>
    <n v="12"/>
    <n v="0"/>
    <n v="0"/>
    <n v="0"/>
    <x v="6"/>
  </r>
  <r>
    <x v="1"/>
    <s v="동해선"/>
    <x v="75"/>
    <n v="13"/>
    <n v="13"/>
    <n v="0"/>
    <n v="0"/>
    <n v="0"/>
    <x v="6"/>
  </r>
  <r>
    <x v="1"/>
    <s v="동해선"/>
    <x v="76"/>
    <n v="14"/>
    <n v="14"/>
    <n v="0"/>
    <n v="1"/>
    <n v="0"/>
    <x v="6"/>
  </r>
  <r>
    <x v="1"/>
    <s v="동해선"/>
    <x v="77"/>
    <n v="12"/>
    <n v="12"/>
    <n v="0"/>
    <n v="1"/>
    <n v="0"/>
    <x v="6"/>
  </r>
  <r>
    <x v="1"/>
    <s v="동해선"/>
    <x v="78"/>
    <n v="14"/>
    <n v="14"/>
    <n v="0"/>
    <n v="0"/>
    <n v="0"/>
    <x v="6"/>
  </r>
  <r>
    <x v="1"/>
    <s v="동해선"/>
    <x v="79"/>
    <n v="13"/>
    <n v="13"/>
    <n v="0"/>
    <n v="1"/>
    <n v="0"/>
    <x v="6"/>
  </r>
  <r>
    <x v="1"/>
    <s v="동해선"/>
    <x v="80"/>
    <n v="12"/>
    <n v="12"/>
    <n v="0"/>
    <n v="0"/>
    <n v="0"/>
    <x v="6"/>
  </r>
  <r>
    <x v="1"/>
    <s v="동해선"/>
    <x v="81"/>
    <n v="15"/>
    <n v="15"/>
    <n v="0"/>
    <n v="2"/>
    <n v="0"/>
    <x v="6"/>
  </r>
  <r>
    <x v="1"/>
    <s v="동해선"/>
    <x v="82"/>
    <n v="12"/>
    <n v="12"/>
    <n v="0"/>
    <n v="0"/>
    <n v="0"/>
    <x v="6"/>
  </r>
  <r>
    <x v="1"/>
    <s v="동해선"/>
    <x v="83"/>
    <n v="13"/>
    <n v="13"/>
    <n v="0"/>
    <n v="1"/>
    <n v="0"/>
    <x v="6"/>
  </r>
  <r>
    <x v="1"/>
    <s v="동해선"/>
    <x v="84"/>
    <n v="14"/>
    <n v="14"/>
    <n v="0"/>
    <n v="1"/>
    <n v="0"/>
    <x v="7"/>
  </r>
  <r>
    <x v="1"/>
    <s v="동해선"/>
    <x v="85"/>
    <n v="12"/>
    <n v="12"/>
    <n v="0"/>
    <n v="0"/>
    <n v="0"/>
    <x v="7"/>
  </r>
  <r>
    <x v="1"/>
    <s v="동해선"/>
    <x v="86"/>
    <n v="12"/>
    <n v="12"/>
    <n v="0"/>
    <n v="0"/>
    <n v="0"/>
    <x v="7"/>
  </r>
  <r>
    <x v="1"/>
    <s v="동해선"/>
    <x v="87"/>
    <n v="14"/>
    <n v="14"/>
    <n v="0"/>
    <n v="0"/>
    <n v="0"/>
    <x v="7"/>
  </r>
  <r>
    <x v="1"/>
    <s v="동해선"/>
    <x v="88"/>
    <n v="13"/>
    <n v="13"/>
    <n v="0"/>
    <n v="2"/>
    <n v="0"/>
    <x v="7"/>
  </r>
  <r>
    <x v="1"/>
    <s v="동해선"/>
    <x v="89"/>
    <n v="12"/>
    <n v="12"/>
    <n v="0"/>
    <n v="0"/>
    <n v="0"/>
    <x v="7"/>
  </r>
  <r>
    <x v="1"/>
    <s v="동해선"/>
    <x v="90"/>
    <n v="15"/>
    <n v="15"/>
    <n v="0"/>
    <n v="0"/>
    <n v="0"/>
    <x v="7"/>
  </r>
  <r>
    <x v="1"/>
    <s v="동해선"/>
    <x v="91"/>
    <n v="12"/>
    <n v="12"/>
    <n v="0"/>
    <n v="0"/>
    <n v="0"/>
    <x v="7"/>
  </r>
  <r>
    <x v="1"/>
    <s v="동해선"/>
    <x v="92"/>
    <n v="13"/>
    <n v="13"/>
    <n v="0"/>
    <n v="3"/>
    <n v="3"/>
    <x v="7"/>
  </r>
  <r>
    <x v="1"/>
    <s v="동해선"/>
    <x v="93"/>
    <n v="14"/>
    <n v="14"/>
    <n v="0"/>
    <n v="1"/>
    <n v="0"/>
    <x v="7"/>
  </r>
  <r>
    <x v="1"/>
    <s v="동해선"/>
    <x v="94"/>
    <n v="12"/>
    <n v="12"/>
    <n v="0"/>
    <n v="0"/>
    <n v="0"/>
    <x v="7"/>
  </r>
  <r>
    <x v="1"/>
    <s v="동해선"/>
    <x v="95"/>
    <n v="14"/>
    <n v="14"/>
    <n v="0"/>
    <n v="1"/>
    <n v="0"/>
    <x v="7"/>
  </r>
  <r>
    <x v="1"/>
    <s v="동해선"/>
    <x v="96"/>
    <n v="13"/>
    <n v="13"/>
    <n v="0"/>
    <n v="3"/>
    <n v="2"/>
    <x v="8"/>
  </r>
  <r>
    <x v="1"/>
    <s v="동해선"/>
    <x v="97"/>
    <n v="12"/>
    <n v="12"/>
    <n v="0"/>
    <n v="0"/>
    <n v="0"/>
    <x v="8"/>
  </r>
  <r>
    <x v="1"/>
    <s v="동해선"/>
    <x v="98"/>
    <n v="13"/>
    <n v="13"/>
    <n v="0"/>
    <n v="0"/>
    <n v="0"/>
    <x v="8"/>
  </r>
  <r>
    <x v="1"/>
    <s v="동해선"/>
    <x v="99"/>
    <n v="14"/>
    <n v="14"/>
    <n v="0"/>
    <n v="0"/>
    <n v="0"/>
    <x v="8"/>
  </r>
  <r>
    <x v="1"/>
    <s v="동해선"/>
    <x v="100"/>
    <n v="12"/>
    <n v="12"/>
    <n v="0"/>
    <n v="2"/>
    <n v="0"/>
    <x v="8"/>
  </r>
  <r>
    <x v="1"/>
    <s v="동해선"/>
    <x v="101"/>
    <n v="13"/>
    <n v="13"/>
    <n v="0"/>
    <n v="0"/>
    <n v="0"/>
    <x v="8"/>
  </r>
  <r>
    <x v="1"/>
    <s v="동해선"/>
    <x v="102"/>
    <n v="14"/>
    <n v="14"/>
    <n v="0"/>
    <n v="0"/>
    <n v="0"/>
    <x v="8"/>
  </r>
  <r>
    <x v="1"/>
    <s v="동해선"/>
    <x v="103"/>
    <n v="12"/>
    <n v="12"/>
    <n v="0"/>
    <n v="0"/>
    <n v="0"/>
    <x v="8"/>
  </r>
  <r>
    <x v="1"/>
    <s v="동해선"/>
    <x v="104"/>
    <n v="14"/>
    <n v="14"/>
    <n v="0"/>
    <n v="2"/>
    <n v="2"/>
    <x v="8"/>
  </r>
  <r>
    <x v="1"/>
    <s v="동해선"/>
    <x v="105"/>
    <n v="13"/>
    <n v="13"/>
    <n v="0"/>
    <n v="0"/>
    <n v="0"/>
    <x v="8"/>
  </r>
  <r>
    <x v="1"/>
    <s v="동해선"/>
    <x v="106"/>
    <n v="12"/>
    <n v="12"/>
    <n v="0"/>
    <n v="0"/>
    <n v="0"/>
    <x v="8"/>
  </r>
  <r>
    <x v="1"/>
    <s v="동해선"/>
    <x v="107"/>
    <n v="15"/>
    <n v="15"/>
    <n v="0"/>
    <n v="0"/>
    <n v="0"/>
    <x v="8"/>
  </r>
  <r>
    <x v="1"/>
    <s v="동해선"/>
    <x v="108"/>
    <n v="12"/>
    <n v="12"/>
    <n v="0"/>
    <n v="0"/>
    <n v="0"/>
    <x v="9"/>
  </r>
  <r>
    <x v="1"/>
    <s v="동해선"/>
    <x v="109"/>
    <n v="12"/>
    <n v="12"/>
    <n v="0"/>
    <n v="3"/>
    <n v="3"/>
    <x v="9"/>
  </r>
  <r>
    <x v="1"/>
    <s v="동해선"/>
    <x v="110"/>
    <n v="15"/>
    <n v="15"/>
    <n v="0"/>
    <n v="1"/>
    <n v="0"/>
    <x v="9"/>
  </r>
  <r>
    <x v="1"/>
    <s v="동해선"/>
    <x v="111"/>
    <n v="12"/>
    <n v="12"/>
    <n v="0"/>
    <n v="0"/>
    <n v="0"/>
    <x v="9"/>
  </r>
  <r>
    <x v="1"/>
    <s v="동해선"/>
    <x v="112"/>
    <n v="13"/>
    <n v="13"/>
    <n v="0"/>
    <n v="1"/>
    <n v="0"/>
    <x v="9"/>
  </r>
  <r>
    <x v="1"/>
    <s v="동해선"/>
    <x v="113"/>
    <n v="14"/>
    <n v="14"/>
    <n v="0"/>
    <n v="0"/>
    <n v="0"/>
    <x v="9"/>
  </r>
  <r>
    <x v="1"/>
    <s v="동해선"/>
    <x v="114"/>
    <n v="12"/>
    <n v="12"/>
    <n v="0"/>
    <n v="0"/>
    <n v="0"/>
    <x v="9"/>
  </r>
  <r>
    <x v="1"/>
    <s v="동해선"/>
    <x v="115"/>
    <n v="14"/>
    <n v="14"/>
    <n v="0"/>
    <n v="0"/>
    <n v="0"/>
    <x v="9"/>
  </r>
  <r>
    <x v="1"/>
    <s v="동해선"/>
    <x v="116"/>
    <n v="13"/>
    <n v="13"/>
    <n v="0"/>
    <n v="0"/>
    <n v="0"/>
    <x v="9"/>
  </r>
  <r>
    <x v="1"/>
    <s v="동해선"/>
    <x v="117"/>
    <n v="12"/>
    <n v="12"/>
    <n v="0"/>
    <n v="0"/>
    <n v="0"/>
    <x v="9"/>
  </r>
  <r>
    <x v="1"/>
    <s v="동해선"/>
    <x v="118"/>
    <n v="14"/>
    <n v="14"/>
    <n v="0"/>
    <n v="0"/>
    <n v="0"/>
    <x v="9"/>
  </r>
  <r>
    <x v="1"/>
    <s v="동해선"/>
    <x v="119"/>
    <n v="13"/>
    <n v="13"/>
    <n v="0"/>
    <n v="0"/>
    <n v="0"/>
    <x v="9"/>
  </r>
  <r>
    <x v="1"/>
    <s v="동해선"/>
    <x v="120"/>
    <n v="13"/>
    <n v="13"/>
    <n v="0"/>
    <n v="0"/>
    <n v="0"/>
    <x v="10"/>
  </r>
  <r>
    <x v="1"/>
    <s v="동해선"/>
    <x v="121"/>
    <n v="12"/>
    <n v="12"/>
    <n v="0"/>
    <n v="0"/>
    <n v="0"/>
    <x v="10"/>
  </r>
  <r>
    <x v="1"/>
    <s v="동해선"/>
    <x v="122"/>
    <n v="14"/>
    <n v="14"/>
    <n v="0"/>
    <n v="1"/>
    <n v="0"/>
    <x v="10"/>
  </r>
  <r>
    <x v="1"/>
    <s v="동해선"/>
    <x v="123"/>
    <n v="12"/>
    <n v="12"/>
    <n v="0"/>
    <n v="0"/>
    <n v="0"/>
    <x v="10"/>
  </r>
  <r>
    <x v="1"/>
    <s v="동해선"/>
    <x v="124"/>
    <n v="14"/>
    <n v="14"/>
    <n v="0"/>
    <n v="0"/>
    <n v="0"/>
    <x v="10"/>
  </r>
  <r>
    <x v="1"/>
    <s v="동해선"/>
    <x v="125"/>
    <n v="13"/>
    <n v="13"/>
    <n v="0"/>
    <n v="1"/>
    <n v="0"/>
    <x v="10"/>
  </r>
  <r>
    <x v="1"/>
    <s v="동해선"/>
    <x v="126"/>
    <n v="12"/>
    <n v="12"/>
    <n v="0"/>
    <n v="0"/>
    <n v="0"/>
    <x v="10"/>
  </r>
  <r>
    <x v="1"/>
    <s v="동해선"/>
    <x v="127"/>
    <n v="15"/>
    <n v="15"/>
    <n v="0"/>
    <n v="1"/>
    <n v="0"/>
    <x v="10"/>
  </r>
  <r>
    <x v="1"/>
    <s v="동해선"/>
    <x v="128"/>
    <n v="12"/>
    <n v="12"/>
    <n v="0"/>
    <n v="0"/>
    <n v="0"/>
    <x v="10"/>
  </r>
  <r>
    <x v="1"/>
    <s v="동해선"/>
    <x v="129"/>
    <n v="13"/>
    <n v="13"/>
    <n v="0"/>
    <n v="2"/>
    <n v="1"/>
    <x v="10"/>
  </r>
  <r>
    <x v="1"/>
    <s v="동해선"/>
    <x v="130"/>
    <n v="14"/>
    <n v="14"/>
    <n v="0"/>
    <n v="0"/>
    <n v="0"/>
    <x v="10"/>
  </r>
  <r>
    <x v="1"/>
    <s v="동해선"/>
    <x v="131"/>
    <n v="12"/>
    <n v="12"/>
    <n v="0"/>
    <n v="0"/>
    <n v="0"/>
    <x v="10"/>
  </r>
  <r>
    <x v="1"/>
    <s v="전라선"/>
    <x v="0"/>
    <n v="14"/>
    <n v="14"/>
    <n v="0"/>
    <n v="0"/>
    <n v="0"/>
    <x v="0"/>
  </r>
  <r>
    <x v="1"/>
    <s v="전라선"/>
    <x v="1"/>
    <n v="12"/>
    <n v="12"/>
    <n v="0"/>
    <n v="1"/>
    <n v="1"/>
    <x v="0"/>
  </r>
  <r>
    <x v="1"/>
    <s v="전라선"/>
    <x v="2"/>
    <n v="13"/>
    <n v="13"/>
    <n v="0"/>
    <n v="1"/>
    <n v="0"/>
    <x v="0"/>
  </r>
  <r>
    <x v="1"/>
    <s v="전라선"/>
    <x v="3"/>
    <n v="12"/>
    <n v="12"/>
    <n v="0"/>
    <n v="0"/>
    <n v="0"/>
    <x v="0"/>
  </r>
  <r>
    <x v="1"/>
    <s v="전라선"/>
    <x v="4"/>
    <n v="15"/>
    <n v="15"/>
    <n v="0"/>
    <n v="1"/>
    <n v="0"/>
    <x v="0"/>
  </r>
  <r>
    <x v="1"/>
    <s v="전라선"/>
    <x v="5"/>
    <n v="12"/>
    <n v="12"/>
    <n v="0"/>
    <n v="1"/>
    <n v="0"/>
    <x v="0"/>
  </r>
  <r>
    <x v="1"/>
    <s v="전라선"/>
    <x v="6"/>
    <n v="13"/>
    <n v="13"/>
    <n v="0"/>
    <n v="0"/>
    <n v="0"/>
    <x v="0"/>
  </r>
  <r>
    <x v="1"/>
    <s v="전라선"/>
    <x v="7"/>
    <n v="14"/>
    <n v="14"/>
    <n v="0"/>
    <n v="1"/>
    <n v="0"/>
    <x v="0"/>
  </r>
  <r>
    <x v="1"/>
    <s v="전라선"/>
    <x v="8"/>
    <n v="12"/>
    <n v="12"/>
    <n v="0"/>
    <n v="2"/>
    <n v="2"/>
    <x v="0"/>
  </r>
  <r>
    <x v="1"/>
    <s v="전라선"/>
    <x v="9"/>
    <n v="14"/>
    <n v="14"/>
    <n v="0"/>
    <n v="2"/>
    <n v="0"/>
    <x v="0"/>
  </r>
  <r>
    <x v="1"/>
    <s v="전라선"/>
    <x v="10"/>
    <n v="13"/>
    <n v="13"/>
    <n v="0"/>
    <n v="0"/>
    <n v="0"/>
    <x v="0"/>
  </r>
  <r>
    <x v="1"/>
    <s v="전라선"/>
    <x v="11"/>
    <n v="12"/>
    <n v="12"/>
    <n v="0"/>
    <n v="1"/>
    <n v="0"/>
    <x v="0"/>
  </r>
  <r>
    <x v="1"/>
    <s v="전라선"/>
    <x v="12"/>
    <n v="15"/>
    <n v="15"/>
    <n v="0"/>
    <n v="1"/>
    <n v="0"/>
    <x v="1"/>
  </r>
  <r>
    <x v="1"/>
    <s v="전라선"/>
    <x v="13"/>
    <n v="12"/>
    <n v="12"/>
    <n v="0"/>
    <n v="1"/>
    <n v="1"/>
    <x v="1"/>
  </r>
  <r>
    <x v="1"/>
    <s v="전라선"/>
    <x v="14"/>
    <n v="12"/>
    <n v="12"/>
    <n v="0"/>
    <n v="0"/>
    <n v="0"/>
    <x v="1"/>
  </r>
  <r>
    <x v="1"/>
    <s v="전라선"/>
    <x v="15"/>
    <n v="14"/>
    <n v="14"/>
    <n v="0"/>
    <n v="0"/>
    <n v="0"/>
    <x v="1"/>
  </r>
  <r>
    <x v="1"/>
    <s v="전라선"/>
    <x v="16"/>
    <n v="13"/>
    <n v="13"/>
    <n v="0"/>
    <n v="2"/>
    <n v="0"/>
    <x v="1"/>
  </r>
  <r>
    <x v="1"/>
    <s v="전라선"/>
    <x v="17"/>
    <n v="12"/>
    <n v="12"/>
    <n v="0"/>
    <n v="0"/>
    <n v="0"/>
    <x v="1"/>
  </r>
  <r>
    <x v="1"/>
    <s v="전라선"/>
    <x v="18"/>
    <n v="15"/>
    <n v="15"/>
    <n v="0"/>
    <n v="0"/>
    <n v="0"/>
    <x v="1"/>
  </r>
  <r>
    <x v="1"/>
    <s v="전라선"/>
    <x v="19"/>
    <n v="12"/>
    <n v="12"/>
    <n v="0"/>
    <n v="0"/>
    <n v="0"/>
    <x v="1"/>
  </r>
  <r>
    <x v="1"/>
    <s v="전라선"/>
    <x v="20"/>
    <n v="13"/>
    <n v="13"/>
    <n v="0"/>
    <n v="1"/>
    <n v="1"/>
    <x v="1"/>
  </r>
  <r>
    <x v="1"/>
    <s v="전라선"/>
    <x v="21"/>
    <n v="14"/>
    <n v="14"/>
    <n v="0"/>
    <n v="1"/>
    <n v="0"/>
    <x v="1"/>
  </r>
  <r>
    <x v="1"/>
    <s v="전라선"/>
    <x v="22"/>
    <n v="12"/>
    <n v="12"/>
    <n v="0"/>
    <n v="0"/>
    <n v="0"/>
    <x v="1"/>
  </r>
  <r>
    <x v="1"/>
    <s v="전라선"/>
    <x v="23"/>
    <n v="14"/>
    <n v="14"/>
    <n v="0"/>
    <n v="1"/>
    <n v="0"/>
    <x v="1"/>
  </r>
  <r>
    <x v="1"/>
    <s v="전라선"/>
    <x v="24"/>
    <n v="13"/>
    <n v="13"/>
    <n v="0"/>
    <n v="4"/>
    <n v="3"/>
    <x v="2"/>
  </r>
  <r>
    <x v="1"/>
    <s v="전라선"/>
    <x v="25"/>
    <n v="12"/>
    <n v="12"/>
    <n v="0"/>
    <n v="0"/>
    <n v="0"/>
    <x v="2"/>
  </r>
  <r>
    <x v="1"/>
    <s v="전라선"/>
    <x v="26"/>
    <n v="13"/>
    <n v="13"/>
    <n v="0"/>
    <n v="0"/>
    <n v="0"/>
    <x v="2"/>
  </r>
  <r>
    <x v="1"/>
    <s v="전라선"/>
    <x v="27"/>
    <n v="14"/>
    <n v="14"/>
    <n v="0"/>
    <n v="0"/>
    <n v="0"/>
    <x v="2"/>
  </r>
  <r>
    <x v="1"/>
    <s v="전라선"/>
    <x v="28"/>
    <n v="12"/>
    <n v="12"/>
    <n v="0"/>
    <n v="1"/>
    <n v="0"/>
    <x v="2"/>
  </r>
  <r>
    <x v="1"/>
    <s v="전라선"/>
    <x v="29"/>
    <n v="13"/>
    <n v="13"/>
    <n v="0"/>
    <n v="0"/>
    <n v="0"/>
    <x v="2"/>
  </r>
  <r>
    <x v="1"/>
    <s v="전라선"/>
    <x v="30"/>
    <n v="14"/>
    <n v="14"/>
    <n v="0"/>
    <n v="0"/>
    <n v="0"/>
    <x v="2"/>
  </r>
  <r>
    <x v="1"/>
    <s v="전라선"/>
    <x v="31"/>
    <n v="12"/>
    <n v="12"/>
    <n v="0"/>
    <n v="0"/>
    <n v="0"/>
    <x v="2"/>
  </r>
  <r>
    <x v="1"/>
    <s v="전라선"/>
    <x v="32"/>
    <n v="14"/>
    <n v="14"/>
    <n v="0"/>
    <n v="0"/>
    <n v="0"/>
    <x v="2"/>
  </r>
  <r>
    <x v="1"/>
    <s v="전라선"/>
    <x v="33"/>
    <n v="13"/>
    <n v="13"/>
    <n v="0"/>
    <n v="0"/>
    <n v="0"/>
    <x v="2"/>
  </r>
  <r>
    <x v="1"/>
    <s v="전라선"/>
    <x v="34"/>
    <n v="12"/>
    <n v="12"/>
    <n v="0"/>
    <n v="0"/>
    <n v="0"/>
    <x v="2"/>
  </r>
  <r>
    <x v="1"/>
    <s v="전라선"/>
    <x v="35"/>
    <n v="15"/>
    <n v="15"/>
    <n v="0"/>
    <n v="0"/>
    <n v="0"/>
    <x v="2"/>
  </r>
  <r>
    <x v="1"/>
    <s v="전라선"/>
    <x v="36"/>
    <n v="12"/>
    <n v="12"/>
    <n v="0"/>
    <n v="0"/>
    <n v="0"/>
    <x v="3"/>
  </r>
  <r>
    <x v="1"/>
    <s v="전라선"/>
    <x v="37"/>
    <n v="12"/>
    <n v="12"/>
    <n v="0"/>
    <n v="2"/>
    <n v="2"/>
    <x v="3"/>
  </r>
  <r>
    <x v="1"/>
    <s v="전라선"/>
    <x v="38"/>
    <n v="14"/>
    <n v="14"/>
    <n v="0"/>
    <n v="0"/>
    <n v="0"/>
    <x v="3"/>
  </r>
  <r>
    <x v="1"/>
    <s v="전라선"/>
    <x v="39"/>
    <n v="13"/>
    <n v="13"/>
    <n v="0"/>
    <n v="0"/>
    <n v="0"/>
    <x v="3"/>
  </r>
  <r>
    <x v="1"/>
    <s v="전라선"/>
    <x v="40"/>
    <n v="12"/>
    <n v="12"/>
    <n v="0"/>
    <n v="1"/>
    <n v="0"/>
    <x v="3"/>
  </r>
  <r>
    <x v="1"/>
    <s v="전라선"/>
    <x v="41"/>
    <n v="14"/>
    <n v="14"/>
    <n v="0"/>
    <n v="0"/>
    <n v="0"/>
    <x v="3"/>
  </r>
  <r>
    <x v="1"/>
    <s v="전라선"/>
    <x v="42"/>
    <n v="13"/>
    <n v="13"/>
    <n v="0"/>
    <n v="0"/>
    <n v="0"/>
    <x v="3"/>
  </r>
  <r>
    <x v="1"/>
    <s v="전라선"/>
    <x v="43"/>
    <n v="13"/>
    <n v="13"/>
    <n v="0"/>
    <n v="0"/>
    <n v="0"/>
    <x v="3"/>
  </r>
  <r>
    <x v="1"/>
    <s v="전라선"/>
    <x v="44"/>
    <n v="14"/>
    <n v="14"/>
    <n v="0"/>
    <n v="1"/>
    <n v="1"/>
    <x v="3"/>
  </r>
  <r>
    <x v="1"/>
    <s v="전라선"/>
    <x v="45"/>
    <n v="12"/>
    <n v="12"/>
    <n v="0"/>
    <n v="0"/>
    <n v="0"/>
    <x v="3"/>
  </r>
  <r>
    <x v="1"/>
    <s v="전라선"/>
    <x v="46"/>
    <n v="13"/>
    <n v="13"/>
    <n v="0"/>
    <n v="0"/>
    <n v="0"/>
    <x v="3"/>
  </r>
  <r>
    <x v="1"/>
    <s v="전라선"/>
    <x v="47"/>
    <n v="14"/>
    <n v="14"/>
    <n v="0"/>
    <n v="0"/>
    <n v="0"/>
    <x v="3"/>
  </r>
  <r>
    <x v="1"/>
    <s v="전라선"/>
    <x v="48"/>
    <n v="12"/>
    <n v="12"/>
    <n v="0"/>
    <n v="0"/>
    <n v="0"/>
    <x v="4"/>
  </r>
  <r>
    <x v="1"/>
    <s v="전라선"/>
    <x v="49"/>
    <n v="12"/>
    <n v="12"/>
    <n v="0"/>
    <n v="0"/>
    <n v="0"/>
    <x v="4"/>
  </r>
  <r>
    <x v="1"/>
    <s v="전라선"/>
    <x v="50"/>
    <n v="15"/>
    <n v="15"/>
    <n v="0"/>
    <n v="1"/>
    <n v="0"/>
    <x v="4"/>
  </r>
  <r>
    <x v="1"/>
    <s v="전라선"/>
    <x v="51"/>
    <n v="12"/>
    <n v="12"/>
    <n v="0"/>
    <n v="0"/>
    <n v="0"/>
    <x v="4"/>
  </r>
  <r>
    <x v="1"/>
    <s v="전라선"/>
    <x v="52"/>
    <n v="13"/>
    <n v="13"/>
    <n v="0"/>
    <n v="2"/>
    <n v="0"/>
    <x v="4"/>
  </r>
  <r>
    <x v="1"/>
    <s v="전라선"/>
    <x v="53"/>
    <n v="14"/>
    <n v="14"/>
    <n v="0"/>
    <n v="0"/>
    <n v="0"/>
    <x v="4"/>
  </r>
  <r>
    <x v="1"/>
    <s v="전라선"/>
    <x v="54"/>
    <n v="12"/>
    <n v="12"/>
    <n v="0"/>
    <n v="0"/>
    <n v="0"/>
    <x v="4"/>
  </r>
  <r>
    <x v="1"/>
    <s v="전라선"/>
    <x v="55"/>
    <n v="14"/>
    <n v="14"/>
    <n v="0"/>
    <n v="0"/>
    <n v="0"/>
    <x v="4"/>
  </r>
  <r>
    <x v="1"/>
    <s v="전라선"/>
    <x v="56"/>
    <n v="13"/>
    <n v="13"/>
    <n v="0"/>
    <n v="2"/>
    <n v="2"/>
    <x v="4"/>
  </r>
  <r>
    <x v="1"/>
    <s v="전라선"/>
    <x v="57"/>
    <n v="12"/>
    <n v="12"/>
    <n v="0"/>
    <n v="0"/>
    <n v="0"/>
    <x v="4"/>
  </r>
  <r>
    <x v="1"/>
    <s v="전라선"/>
    <x v="58"/>
    <n v="14"/>
    <n v="14"/>
    <n v="0"/>
    <n v="0"/>
    <n v="0"/>
    <x v="4"/>
  </r>
  <r>
    <x v="1"/>
    <s v="전라선"/>
    <x v="59"/>
    <n v="13"/>
    <n v="13"/>
    <n v="0"/>
    <n v="0"/>
    <n v="0"/>
    <x v="4"/>
  </r>
  <r>
    <x v="1"/>
    <s v="전라선"/>
    <x v="60"/>
    <n v="13"/>
    <n v="13"/>
    <n v="0"/>
    <n v="3"/>
    <n v="3"/>
    <x v="5"/>
  </r>
  <r>
    <x v="1"/>
    <s v="전라선"/>
    <x v="61"/>
    <n v="13"/>
    <n v="13"/>
    <n v="0"/>
    <n v="0"/>
    <n v="0"/>
    <x v="5"/>
  </r>
  <r>
    <x v="1"/>
    <s v="전라선"/>
    <x v="62"/>
    <n v="13"/>
    <n v="13"/>
    <n v="0"/>
    <n v="1"/>
    <n v="0"/>
    <x v="5"/>
  </r>
  <r>
    <x v="1"/>
    <s v="전라선"/>
    <x v="63"/>
    <n v="12"/>
    <n v="12"/>
    <n v="0"/>
    <n v="0"/>
    <n v="0"/>
    <x v="5"/>
  </r>
  <r>
    <x v="1"/>
    <s v="전라선"/>
    <x v="64"/>
    <n v="15"/>
    <n v="15"/>
    <n v="0"/>
    <n v="1"/>
    <n v="0"/>
    <x v="5"/>
  </r>
  <r>
    <x v="1"/>
    <s v="전라선"/>
    <x v="65"/>
    <n v="12"/>
    <n v="12"/>
    <n v="0"/>
    <n v="1"/>
    <n v="0"/>
    <x v="5"/>
  </r>
  <r>
    <x v="1"/>
    <s v="전라선"/>
    <x v="66"/>
    <n v="13"/>
    <n v="13"/>
    <n v="0"/>
    <n v="0"/>
    <n v="0"/>
    <x v="5"/>
  </r>
  <r>
    <x v="1"/>
    <s v="전라선"/>
    <x v="67"/>
    <n v="14"/>
    <n v="14"/>
    <n v="0"/>
    <n v="1"/>
    <n v="0"/>
    <x v="5"/>
  </r>
  <r>
    <x v="1"/>
    <s v="전라선"/>
    <x v="68"/>
    <n v="12"/>
    <n v="12"/>
    <n v="0"/>
    <n v="0"/>
    <n v="0"/>
    <x v="5"/>
  </r>
  <r>
    <x v="1"/>
    <s v="전라선"/>
    <x v="69"/>
    <n v="14"/>
    <n v="14"/>
    <n v="0"/>
    <n v="3"/>
    <n v="1"/>
    <x v="5"/>
  </r>
  <r>
    <x v="1"/>
    <s v="전라선"/>
    <x v="70"/>
    <n v="13"/>
    <n v="13"/>
    <n v="0"/>
    <n v="0"/>
    <n v="0"/>
    <x v="5"/>
  </r>
  <r>
    <x v="1"/>
    <s v="전라선"/>
    <x v="71"/>
    <n v="12"/>
    <n v="12"/>
    <n v="0"/>
    <n v="1"/>
    <n v="0"/>
    <x v="5"/>
  </r>
  <r>
    <x v="1"/>
    <s v="전라선"/>
    <x v="72"/>
    <n v="15"/>
    <n v="15"/>
    <n v="0"/>
    <n v="1"/>
    <n v="0"/>
    <x v="6"/>
  </r>
  <r>
    <x v="1"/>
    <s v="전라선"/>
    <x v="73"/>
    <n v="12"/>
    <n v="12"/>
    <n v="0"/>
    <n v="2"/>
    <n v="2"/>
    <x v="6"/>
  </r>
  <r>
    <x v="1"/>
    <s v="전라선"/>
    <x v="74"/>
    <n v="12"/>
    <n v="12"/>
    <n v="0"/>
    <n v="0"/>
    <n v="0"/>
    <x v="6"/>
  </r>
  <r>
    <x v="1"/>
    <s v="전라선"/>
    <x v="75"/>
    <n v="13"/>
    <n v="13"/>
    <n v="0"/>
    <n v="0"/>
    <n v="0"/>
    <x v="6"/>
  </r>
  <r>
    <x v="1"/>
    <s v="전라선"/>
    <x v="76"/>
    <n v="14"/>
    <n v="14"/>
    <n v="0"/>
    <n v="1"/>
    <n v="0"/>
    <x v="6"/>
  </r>
  <r>
    <x v="1"/>
    <s v="전라선"/>
    <x v="77"/>
    <n v="12"/>
    <n v="12"/>
    <n v="0"/>
    <n v="1"/>
    <n v="0"/>
    <x v="6"/>
  </r>
  <r>
    <x v="1"/>
    <s v="전라선"/>
    <x v="78"/>
    <n v="14"/>
    <n v="14"/>
    <n v="0"/>
    <n v="0"/>
    <n v="0"/>
    <x v="6"/>
  </r>
  <r>
    <x v="1"/>
    <s v="전라선"/>
    <x v="79"/>
    <n v="13"/>
    <n v="13"/>
    <n v="0"/>
    <n v="1"/>
    <n v="0"/>
    <x v="6"/>
  </r>
  <r>
    <x v="1"/>
    <s v="전라선"/>
    <x v="80"/>
    <n v="12"/>
    <n v="12"/>
    <n v="0"/>
    <n v="0"/>
    <n v="0"/>
    <x v="6"/>
  </r>
  <r>
    <x v="1"/>
    <s v="전라선"/>
    <x v="81"/>
    <n v="15"/>
    <n v="15"/>
    <n v="0"/>
    <n v="2"/>
    <n v="0"/>
    <x v="6"/>
  </r>
  <r>
    <x v="1"/>
    <s v="전라선"/>
    <x v="82"/>
    <n v="12"/>
    <n v="12"/>
    <n v="0"/>
    <n v="0"/>
    <n v="0"/>
    <x v="6"/>
  </r>
  <r>
    <x v="1"/>
    <s v="전라선"/>
    <x v="83"/>
    <n v="13"/>
    <n v="13"/>
    <n v="0"/>
    <n v="1"/>
    <n v="0"/>
    <x v="6"/>
  </r>
  <r>
    <x v="1"/>
    <s v="전라선"/>
    <x v="84"/>
    <n v="14"/>
    <n v="14"/>
    <n v="0"/>
    <n v="1"/>
    <n v="0"/>
    <x v="7"/>
  </r>
  <r>
    <x v="1"/>
    <s v="전라선"/>
    <x v="85"/>
    <n v="12"/>
    <n v="12"/>
    <n v="0"/>
    <n v="0"/>
    <n v="0"/>
    <x v="7"/>
  </r>
  <r>
    <x v="1"/>
    <s v="전라선"/>
    <x v="86"/>
    <n v="12"/>
    <n v="12"/>
    <n v="0"/>
    <n v="0"/>
    <n v="0"/>
    <x v="7"/>
  </r>
  <r>
    <x v="1"/>
    <s v="전라선"/>
    <x v="87"/>
    <n v="14"/>
    <n v="14"/>
    <n v="0"/>
    <n v="0"/>
    <n v="0"/>
    <x v="7"/>
  </r>
  <r>
    <x v="1"/>
    <s v="전라선"/>
    <x v="88"/>
    <n v="13"/>
    <n v="13"/>
    <n v="0"/>
    <n v="2"/>
    <n v="0"/>
    <x v="7"/>
  </r>
  <r>
    <x v="1"/>
    <s v="전라선"/>
    <x v="89"/>
    <n v="12"/>
    <n v="12"/>
    <n v="0"/>
    <n v="0"/>
    <n v="0"/>
    <x v="7"/>
  </r>
  <r>
    <x v="1"/>
    <s v="전라선"/>
    <x v="90"/>
    <n v="15"/>
    <n v="15"/>
    <n v="0"/>
    <n v="0"/>
    <n v="0"/>
    <x v="7"/>
  </r>
  <r>
    <x v="1"/>
    <s v="전라선"/>
    <x v="91"/>
    <n v="12"/>
    <n v="12"/>
    <n v="0"/>
    <n v="0"/>
    <n v="0"/>
    <x v="7"/>
  </r>
  <r>
    <x v="1"/>
    <s v="전라선"/>
    <x v="92"/>
    <n v="13"/>
    <n v="13"/>
    <n v="0"/>
    <n v="3"/>
    <n v="3"/>
    <x v="7"/>
  </r>
  <r>
    <x v="1"/>
    <s v="전라선"/>
    <x v="93"/>
    <n v="14"/>
    <n v="14"/>
    <n v="0"/>
    <n v="1"/>
    <n v="0"/>
    <x v="7"/>
  </r>
  <r>
    <x v="1"/>
    <s v="전라선"/>
    <x v="94"/>
    <n v="12"/>
    <n v="12"/>
    <n v="0"/>
    <n v="0"/>
    <n v="0"/>
    <x v="7"/>
  </r>
  <r>
    <x v="1"/>
    <s v="전라선"/>
    <x v="95"/>
    <n v="14"/>
    <n v="14"/>
    <n v="0"/>
    <n v="1"/>
    <n v="0"/>
    <x v="7"/>
  </r>
  <r>
    <x v="1"/>
    <s v="전라선"/>
    <x v="96"/>
    <n v="13"/>
    <n v="13"/>
    <n v="0"/>
    <n v="3"/>
    <n v="2"/>
    <x v="8"/>
  </r>
  <r>
    <x v="1"/>
    <s v="전라선"/>
    <x v="97"/>
    <n v="12"/>
    <n v="12"/>
    <n v="0"/>
    <n v="0"/>
    <n v="0"/>
    <x v="8"/>
  </r>
  <r>
    <x v="1"/>
    <s v="전라선"/>
    <x v="98"/>
    <n v="13"/>
    <n v="13"/>
    <n v="0"/>
    <n v="0"/>
    <n v="0"/>
    <x v="8"/>
  </r>
  <r>
    <x v="1"/>
    <s v="전라선"/>
    <x v="99"/>
    <n v="14"/>
    <n v="14"/>
    <n v="0"/>
    <n v="0"/>
    <n v="0"/>
    <x v="8"/>
  </r>
  <r>
    <x v="1"/>
    <s v="전라선"/>
    <x v="100"/>
    <n v="12"/>
    <n v="12"/>
    <n v="0"/>
    <n v="2"/>
    <n v="0"/>
    <x v="8"/>
  </r>
  <r>
    <x v="1"/>
    <s v="전라선"/>
    <x v="101"/>
    <n v="13"/>
    <n v="13"/>
    <n v="0"/>
    <n v="0"/>
    <n v="0"/>
    <x v="8"/>
  </r>
  <r>
    <x v="1"/>
    <s v="전라선"/>
    <x v="102"/>
    <n v="14"/>
    <n v="14"/>
    <n v="0"/>
    <n v="0"/>
    <n v="0"/>
    <x v="8"/>
  </r>
  <r>
    <x v="1"/>
    <s v="전라선"/>
    <x v="103"/>
    <n v="12"/>
    <n v="12"/>
    <n v="0"/>
    <n v="0"/>
    <n v="0"/>
    <x v="8"/>
  </r>
  <r>
    <x v="1"/>
    <s v="전라선"/>
    <x v="104"/>
    <n v="14"/>
    <n v="14"/>
    <n v="0"/>
    <n v="2"/>
    <n v="2"/>
    <x v="8"/>
  </r>
  <r>
    <x v="1"/>
    <s v="전라선"/>
    <x v="105"/>
    <n v="13"/>
    <n v="13"/>
    <n v="0"/>
    <n v="0"/>
    <n v="0"/>
    <x v="8"/>
  </r>
  <r>
    <x v="1"/>
    <s v="전라선"/>
    <x v="106"/>
    <n v="12"/>
    <n v="12"/>
    <n v="0"/>
    <n v="0"/>
    <n v="0"/>
    <x v="8"/>
  </r>
  <r>
    <x v="1"/>
    <s v="전라선"/>
    <x v="107"/>
    <n v="15"/>
    <n v="15"/>
    <n v="0"/>
    <n v="0"/>
    <n v="0"/>
    <x v="8"/>
  </r>
  <r>
    <x v="1"/>
    <s v="전라선"/>
    <x v="108"/>
    <n v="12"/>
    <n v="12"/>
    <n v="0"/>
    <n v="0"/>
    <n v="0"/>
    <x v="9"/>
  </r>
  <r>
    <x v="1"/>
    <s v="전라선"/>
    <x v="109"/>
    <n v="12"/>
    <n v="12"/>
    <n v="0"/>
    <n v="3"/>
    <n v="3"/>
    <x v="9"/>
  </r>
  <r>
    <x v="1"/>
    <s v="전라선"/>
    <x v="110"/>
    <n v="15"/>
    <n v="15"/>
    <n v="0"/>
    <n v="1"/>
    <n v="0"/>
    <x v="9"/>
  </r>
  <r>
    <x v="1"/>
    <s v="전라선"/>
    <x v="111"/>
    <n v="12"/>
    <n v="12"/>
    <n v="0"/>
    <n v="0"/>
    <n v="0"/>
    <x v="9"/>
  </r>
  <r>
    <x v="1"/>
    <s v="전라선"/>
    <x v="112"/>
    <n v="13"/>
    <n v="13"/>
    <n v="0"/>
    <n v="1"/>
    <n v="0"/>
    <x v="9"/>
  </r>
  <r>
    <x v="1"/>
    <s v="전라선"/>
    <x v="113"/>
    <n v="14"/>
    <n v="14"/>
    <n v="0"/>
    <n v="0"/>
    <n v="0"/>
    <x v="9"/>
  </r>
  <r>
    <x v="1"/>
    <s v="전라선"/>
    <x v="114"/>
    <n v="12"/>
    <n v="12"/>
    <n v="0"/>
    <n v="0"/>
    <n v="0"/>
    <x v="9"/>
  </r>
  <r>
    <x v="1"/>
    <s v="전라선"/>
    <x v="115"/>
    <n v="14"/>
    <n v="14"/>
    <n v="0"/>
    <n v="0"/>
    <n v="0"/>
    <x v="9"/>
  </r>
  <r>
    <x v="1"/>
    <s v="전라선"/>
    <x v="116"/>
    <n v="13"/>
    <n v="13"/>
    <n v="0"/>
    <n v="0"/>
    <n v="0"/>
    <x v="9"/>
  </r>
  <r>
    <x v="1"/>
    <s v="전라선"/>
    <x v="117"/>
    <n v="12"/>
    <n v="12"/>
    <n v="0"/>
    <n v="0"/>
    <n v="0"/>
    <x v="9"/>
  </r>
  <r>
    <x v="1"/>
    <s v="전라선"/>
    <x v="118"/>
    <n v="14"/>
    <n v="14"/>
    <n v="0"/>
    <n v="0"/>
    <n v="0"/>
    <x v="9"/>
  </r>
  <r>
    <x v="1"/>
    <s v="전라선"/>
    <x v="119"/>
    <n v="13"/>
    <n v="13"/>
    <n v="0"/>
    <n v="0"/>
    <n v="0"/>
    <x v="9"/>
  </r>
  <r>
    <x v="1"/>
    <s v="전라선"/>
    <x v="120"/>
    <n v="13"/>
    <n v="13"/>
    <n v="0"/>
    <n v="0"/>
    <n v="0"/>
    <x v="10"/>
  </r>
  <r>
    <x v="1"/>
    <s v="전라선"/>
    <x v="121"/>
    <n v="12"/>
    <n v="12"/>
    <n v="0"/>
    <n v="0"/>
    <n v="0"/>
    <x v="10"/>
  </r>
  <r>
    <x v="1"/>
    <s v="전라선"/>
    <x v="122"/>
    <n v="14"/>
    <n v="14"/>
    <n v="0"/>
    <n v="1"/>
    <n v="0"/>
    <x v="10"/>
  </r>
  <r>
    <x v="1"/>
    <s v="전라선"/>
    <x v="123"/>
    <n v="12"/>
    <n v="12"/>
    <n v="0"/>
    <n v="0"/>
    <n v="0"/>
    <x v="10"/>
  </r>
  <r>
    <x v="1"/>
    <s v="전라선"/>
    <x v="124"/>
    <n v="14"/>
    <n v="14"/>
    <n v="0"/>
    <n v="0"/>
    <n v="0"/>
    <x v="10"/>
  </r>
  <r>
    <x v="1"/>
    <s v="전라선"/>
    <x v="125"/>
    <n v="13"/>
    <n v="13"/>
    <n v="0"/>
    <n v="1"/>
    <n v="0"/>
    <x v="10"/>
  </r>
  <r>
    <x v="1"/>
    <s v="전라선"/>
    <x v="126"/>
    <n v="12"/>
    <n v="12"/>
    <n v="0"/>
    <n v="0"/>
    <n v="0"/>
    <x v="10"/>
  </r>
  <r>
    <x v="1"/>
    <s v="전라선"/>
    <x v="127"/>
    <n v="15"/>
    <n v="15"/>
    <n v="0"/>
    <n v="1"/>
    <n v="0"/>
    <x v="10"/>
  </r>
  <r>
    <x v="1"/>
    <s v="전라선"/>
    <x v="128"/>
    <n v="12"/>
    <n v="12"/>
    <n v="0"/>
    <n v="0"/>
    <n v="0"/>
    <x v="10"/>
  </r>
  <r>
    <x v="1"/>
    <s v="전라선"/>
    <x v="129"/>
    <n v="13"/>
    <n v="13"/>
    <n v="0"/>
    <n v="2"/>
    <n v="1"/>
    <x v="10"/>
  </r>
  <r>
    <x v="1"/>
    <s v="전라선"/>
    <x v="130"/>
    <n v="14"/>
    <n v="14"/>
    <n v="0"/>
    <n v="0"/>
    <n v="0"/>
    <x v="10"/>
  </r>
  <r>
    <x v="1"/>
    <s v="전라선"/>
    <x v="131"/>
    <n v="12"/>
    <n v="12"/>
    <n v="0"/>
    <n v="0"/>
    <n v="0"/>
    <x v="10"/>
  </r>
  <r>
    <x v="1"/>
    <s v="호남선"/>
    <x v="0"/>
    <n v="14"/>
    <n v="14"/>
    <n v="0"/>
    <n v="0"/>
    <n v="0"/>
    <x v="0"/>
  </r>
  <r>
    <x v="1"/>
    <s v="호남선"/>
    <x v="1"/>
    <n v="12"/>
    <n v="12"/>
    <n v="0"/>
    <n v="1"/>
    <n v="1"/>
    <x v="0"/>
  </r>
  <r>
    <x v="1"/>
    <s v="호남선"/>
    <x v="2"/>
    <n v="13"/>
    <n v="13"/>
    <n v="0"/>
    <n v="1"/>
    <n v="0"/>
    <x v="0"/>
  </r>
  <r>
    <x v="1"/>
    <s v="호남선"/>
    <x v="3"/>
    <n v="12"/>
    <n v="12"/>
    <n v="0"/>
    <n v="0"/>
    <n v="0"/>
    <x v="0"/>
  </r>
  <r>
    <x v="1"/>
    <s v="호남선"/>
    <x v="4"/>
    <n v="15"/>
    <n v="15"/>
    <n v="0"/>
    <n v="1"/>
    <n v="0"/>
    <x v="0"/>
  </r>
  <r>
    <x v="1"/>
    <s v="호남선"/>
    <x v="5"/>
    <n v="12"/>
    <n v="12"/>
    <n v="0"/>
    <n v="1"/>
    <n v="0"/>
    <x v="0"/>
  </r>
  <r>
    <x v="1"/>
    <s v="호남선"/>
    <x v="6"/>
    <n v="13"/>
    <n v="13"/>
    <n v="0"/>
    <n v="0"/>
    <n v="0"/>
    <x v="0"/>
  </r>
  <r>
    <x v="1"/>
    <s v="호남선"/>
    <x v="7"/>
    <n v="14"/>
    <n v="14"/>
    <n v="0"/>
    <n v="1"/>
    <n v="0"/>
    <x v="0"/>
  </r>
  <r>
    <x v="1"/>
    <s v="호남선"/>
    <x v="8"/>
    <n v="12"/>
    <n v="12"/>
    <n v="0"/>
    <n v="2"/>
    <n v="2"/>
    <x v="0"/>
  </r>
  <r>
    <x v="1"/>
    <s v="호남선"/>
    <x v="9"/>
    <n v="14"/>
    <n v="14"/>
    <n v="0"/>
    <n v="2"/>
    <n v="0"/>
    <x v="0"/>
  </r>
  <r>
    <x v="1"/>
    <s v="호남선"/>
    <x v="10"/>
    <n v="13"/>
    <n v="13"/>
    <n v="0"/>
    <n v="0"/>
    <n v="0"/>
    <x v="0"/>
  </r>
  <r>
    <x v="1"/>
    <s v="호남선"/>
    <x v="11"/>
    <n v="12"/>
    <n v="12"/>
    <n v="0"/>
    <n v="1"/>
    <n v="0"/>
    <x v="0"/>
  </r>
  <r>
    <x v="1"/>
    <s v="호남선"/>
    <x v="12"/>
    <n v="15"/>
    <n v="15"/>
    <n v="0"/>
    <n v="1"/>
    <n v="0"/>
    <x v="1"/>
  </r>
  <r>
    <x v="1"/>
    <s v="호남선"/>
    <x v="13"/>
    <n v="12"/>
    <n v="12"/>
    <n v="0"/>
    <n v="1"/>
    <n v="1"/>
    <x v="1"/>
  </r>
  <r>
    <x v="1"/>
    <s v="호남선"/>
    <x v="14"/>
    <n v="12"/>
    <n v="12"/>
    <n v="0"/>
    <n v="0"/>
    <n v="0"/>
    <x v="1"/>
  </r>
  <r>
    <x v="1"/>
    <s v="호남선"/>
    <x v="15"/>
    <n v="14"/>
    <n v="14"/>
    <n v="0"/>
    <n v="0"/>
    <n v="0"/>
    <x v="1"/>
  </r>
  <r>
    <x v="1"/>
    <s v="호남선"/>
    <x v="16"/>
    <n v="13"/>
    <n v="13"/>
    <n v="0"/>
    <n v="2"/>
    <n v="0"/>
    <x v="1"/>
  </r>
  <r>
    <x v="1"/>
    <s v="호남선"/>
    <x v="17"/>
    <n v="12"/>
    <n v="12"/>
    <n v="0"/>
    <n v="0"/>
    <n v="0"/>
    <x v="1"/>
  </r>
  <r>
    <x v="1"/>
    <s v="호남선"/>
    <x v="18"/>
    <n v="15"/>
    <n v="15"/>
    <n v="0"/>
    <n v="0"/>
    <n v="0"/>
    <x v="1"/>
  </r>
  <r>
    <x v="1"/>
    <s v="호남선"/>
    <x v="19"/>
    <n v="12"/>
    <n v="12"/>
    <n v="0"/>
    <n v="0"/>
    <n v="0"/>
    <x v="1"/>
  </r>
  <r>
    <x v="1"/>
    <s v="호남선"/>
    <x v="20"/>
    <n v="13"/>
    <n v="13"/>
    <n v="0"/>
    <n v="1"/>
    <n v="1"/>
    <x v="1"/>
  </r>
  <r>
    <x v="1"/>
    <s v="호남선"/>
    <x v="21"/>
    <n v="14"/>
    <n v="14"/>
    <n v="0"/>
    <n v="1"/>
    <n v="0"/>
    <x v="1"/>
  </r>
  <r>
    <x v="1"/>
    <s v="호남선"/>
    <x v="22"/>
    <n v="12"/>
    <n v="12"/>
    <n v="0"/>
    <n v="0"/>
    <n v="0"/>
    <x v="1"/>
  </r>
  <r>
    <x v="1"/>
    <s v="호남선"/>
    <x v="23"/>
    <n v="14"/>
    <n v="14"/>
    <n v="0"/>
    <n v="1"/>
    <n v="0"/>
    <x v="1"/>
  </r>
  <r>
    <x v="1"/>
    <s v="호남선"/>
    <x v="24"/>
    <n v="13"/>
    <n v="13"/>
    <n v="0"/>
    <n v="4"/>
    <n v="3"/>
    <x v="2"/>
  </r>
  <r>
    <x v="1"/>
    <s v="호남선"/>
    <x v="25"/>
    <n v="12"/>
    <n v="12"/>
    <n v="0"/>
    <n v="0"/>
    <n v="0"/>
    <x v="2"/>
  </r>
  <r>
    <x v="1"/>
    <s v="호남선"/>
    <x v="26"/>
    <n v="13"/>
    <n v="13"/>
    <n v="0"/>
    <n v="0"/>
    <n v="0"/>
    <x v="2"/>
  </r>
  <r>
    <x v="1"/>
    <s v="호남선"/>
    <x v="27"/>
    <n v="14"/>
    <n v="14"/>
    <n v="0"/>
    <n v="0"/>
    <n v="0"/>
    <x v="2"/>
  </r>
  <r>
    <x v="1"/>
    <s v="호남선"/>
    <x v="28"/>
    <n v="12"/>
    <n v="12"/>
    <n v="0"/>
    <n v="1"/>
    <n v="0"/>
    <x v="2"/>
  </r>
  <r>
    <x v="1"/>
    <s v="호남선"/>
    <x v="29"/>
    <n v="13"/>
    <n v="13"/>
    <n v="0"/>
    <n v="0"/>
    <n v="0"/>
    <x v="2"/>
  </r>
  <r>
    <x v="1"/>
    <s v="호남선"/>
    <x v="30"/>
    <n v="14"/>
    <n v="14"/>
    <n v="0"/>
    <n v="0"/>
    <n v="0"/>
    <x v="2"/>
  </r>
  <r>
    <x v="1"/>
    <s v="호남선"/>
    <x v="31"/>
    <n v="12"/>
    <n v="12"/>
    <n v="0"/>
    <n v="0"/>
    <n v="0"/>
    <x v="2"/>
  </r>
  <r>
    <x v="1"/>
    <s v="호남선"/>
    <x v="32"/>
    <n v="14"/>
    <n v="14"/>
    <n v="0"/>
    <n v="0"/>
    <n v="0"/>
    <x v="2"/>
  </r>
  <r>
    <x v="1"/>
    <s v="호남선"/>
    <x v="33"/>
    <n v="13"/>
    <n v="13"/>
    <n v="0"/>
    <n v="0"/>
    <n v="0"/>
    <x v="2"/>
  </r>
  <r>
    <x v="1"/>
    <s v="호남선"/>
    <x v="34"/>
    <n v="12"/>
    <n v="12"/>
    <n v="0"/>
    <n v="0"/>
    <n v="0"/>
    <x v="2"/>
  </r>
  <r>
    <x v="1"/>
    <s v="호남선"/>
    <x v="35"/>
    <n v="15"/>
    <n v="15"/>
    <n v="0"/>
    <n v="0"/>
    <n v="0"/>
    <x v="2"/>
  </r>
  <r>
    <x v="1"/>
    <s v="호남선"/>
    <x v="36"/>
    <n v="12"/>
    <n v="12"/>
    <n v="0"/>
    <n v="0"/>
    <n v="0"/>
    <x v="3"/>
  </r>
  <r>
    <x v="1"/>
    <s v="호남선"/>
    <x v="37"/>
    <n v="12"/>
    <n v="12"/>
    <n v="0"/>
    <n v="2"/>
    <n v="2"/>
    <x v="3"/>
  </r>
  <r>
    <x v="1"/>
    <s v="호남선"/>
    <x v="38"/>
    <n v="14"/>
    <n v="14"/>
    <n v="0"/>
    <n v="0"/>
    <n v="0"/>
    <x v="3"/>
  </r>
  <r>
    <x v="1"/>
    <s v="호남선"/>
    <x v="39"/>
    <n v="13"/>
    <n v="13"/>
    <n v="0"/>
    <n v="0"/>
    <n v="0"/>
    <x v="3"/>
  </r>
  <r>
    <x v="1"/>
    <s v="호남선"/>
    <x v="40"/>
    <n v="12"/>
    <n v="12"/>
    <n v="0"/>
    <n v="1"/>
    <n v="0"/>
    <x v="3"/>
  </r>
  <r>
    <x v="1"/>
    <s v="호남선"/>
    <x v="41"/>
    <n v="14"/>
    <n v="14"/>
    <n v="0"/>
    <n v="0"/>
    <n v="0"/>
    <x v="3"/>
  </r>
  <r>
    <x v="1"/>
    <s v="호남선"/>
    <x v="42"/>
    <n v="13"/>
    <n v="13"/>
    <n v="0"/>
    <n v="0"/>
    <n v="0"/>
    <x v="3"/>
  </r>
  <r>
    <x v="1"/>
    <s v="호남선"/>
    <x v="43"/>
    <n v="13"/>
    <n v="13"/>
    <n v="0"/>
    <n v="0"/>
    <n v="0"/>
    <x v="3"/>
  </r>
  <r>
    <x v="1"/>
    <s v="호남선"/>
    <x v="44"/>
    <n v="14"/>
    <n v="14"/>
    <n v="0"/>
    <n v="1"/>
    <n v="1"/>
    <x v="3"/>
  </r>
  <r>
    <x v="1"/>
    <s v="호남선"/>
    <x v="45"/>
    <n v="12"/>
    <n v="12"/>
    <n v="0"/>
    <n v="0"/>
    <n v="0"/>
    <x v="3"/>
  </r>
  <r>
    <x v="1"/>
    <s v="호남선"/>
    <x v="46"/>
    <n v="13"/>
    <n v="13"/>
    <n v="0"/>
    <n v="0"/>
    <n v="0"/>
    <x v="3"/>
  </r>
  <r>
    <x v="1"/>
    <s v="호남선"/>
    <x v="47"/>
    <n v="14"/>
    <n v="14"/>
    <n v="0"/>
    <n v="0"/>
    <n v="0"/>
    <x v="3"/>
  </r>
  <r>
    <x v="1"/>
    <s v="호남선"/>
    <x v="48"/>
    <n v="12"/>
    <n v="12"/>
    <n v="0"/>
    <n v="0"/>
    <n v="0"/>
    <x v="4"/>
  </r>
  <r>
    <x v="1"/>
    <s v="호남선"/>
    <x v="49"/>
    <n v="12"/>
    <n v="12"/>
    <n v="0"/>
    <n v="0"/>
    <n v="0"/>
    <x v="4"/>
  </r>
  <r>
    <x v="1"/>
    <s v="호남선"/>
    <x v="50"/>
    <n v="15"/>
    <n v="15"/>
    <n v="0"/>
    <n v="1"/>
    <n v="0"/>
    <x v="4"/>
  </r>
  <r>
    <x v="1"/>
    <s v="호남선"/>
    <x v="51"/>
    <n v="12"/>
    <n v="12"/>
    <n v="0"/>
    <n v="0"/>
    <n v="0"/>
    <x v="4"/>
  </r>
  <r>
    <x v="1"/>
    <s v="호남선"/>
    <x v="52"/>
    <n v="13"/>
    <n v="13"/>
    <n v="0"/>
    <n v="2"/>
    <n v="0"/>
    <x v="4"/>
  </r>
  <r>
    <x v="1"/>
    <s v="호남선"/>
    <x v="53"/>
    <n v="14"/>
    <n v="14"/>
    <n v="0"/>
    <n v="0"/>
    <n v="0"/>
    <x v="4"/>
  </r>
  <r>
    <x v="1"/>
    <s v="호남선"/>
    <x v="54"/>
    <n v="12"/>
    <n v="12"/>
    <n v="0"/>
    <n v="0"/>
    <n v="0"/>
    <x v="4"/>
  </r>
  <r>
    <x v="1"/>
    <s v="호남선"/>
    <x v="55"/>
    <n v="14"/>
    <n v="14"/>
    <n v="0"/>
    <n v="0"/>
    <n v="0"/>
    <x v="4"/>
  </r>
  <r>
    <x v="1"/>
    <s v="호남선"/>
    <x v="56"/>
    <n v="13"/>
    <n v="13"/>
    <n v="0"/>
    <n v="2"/>
    <n v="2"/>
    <x v="4"/>
  </r>
  <r>
    <x v="1"/>
    <s v="호남선"/>
    <x v="57"/>
    <n v="12"/>
    <n v="12"/>
    <n v="0"/>
    <n v="0"/>
    <n v="0"/>
    <x v="4"/>
  </r>
  <r>
    <x v="1"/>
    <s v="호남선"/>
    <x v="58"/>
    <n v="14"/>
    <n v="14"/>
    <n v="0"/>
    <n v="0"/>
    <n v="0"/>
    <x v="4"/>
  </r>
  <r>
    <x v="1"/>
    <s v="호남선"/>
    <x v="59"/>
    <n v="13"/>
    <n v="13"/>
    <n v="0"/>
    <n v="0"/>
    <n v="0"/>
    <x v="4"/>
  </r>
  <r>
    <x v="1"/>
    <s v="호남선"/>
    <x v="60"/>
    <n v="13"/>
    <n v="13"/>
    <n v="0"/>
    <n v="3"/>
    <n v="3"/>
    <x v="5"/>
  </r>
  <r>
    <x v="1"/>
    <s v="호남선"/>
    <x v="61"/>
    <n v="13"/>
    <n v="13"/>
    <n v="0"/>
    <n v="0"/>
    <n v="0"/>
    <x v="5"/>
  </r>
  <r>
    <x v="1"/>
    <s v="호남선"/>
    <x v="62"/>
    <n v="13"/>
    <n v="13"/>
    <n v="0"/>
    <n v="1"/>
    <n v="0"/>
    <x v="5"/>
  </r>
  <r>
    <x v="1"/>
    <s v="호남선"/>
    <x v="63"/>
    <n v="12"/>
    <n v="12"/>
    <n v="0"/>
    <n v="0"/>
    <n v="0"/>
    <x v="5"/>
  </r>
  <r>
    <x v="1"/>
    <s v="호남선"/>
    <x v="64"/>
    <n v="15"/>
    <n v="15"/>
    <n v="0"/>
    <n v="1"/>
    <n v="0"/>
    <x v="5"/>
  </r>
  <r>
    <x v="1"/>
    <s v="호남선"/>
    <x v="65"/>
    <n v="12"/>
    <n v="12"/>
    <n v="0"/>
    <n v="1"/>
    <n v="0"/>
    <x v="5"/>
  </r>
  <r>
    <x v="1"/>
    <s v="호남선"/>
    <x v="66"/>
    <n v="13"/>
    <n v="13"/>
    <n v="0"/>
    <n v="0"/>
    <n v="0"/>
    <x v="5"/>
  </r>
  <r>
    <x v="1"/>
    <s v="호남선"/>
    <x v="67"/>
    <n v="14"/>
    <n v="14"/>
    <n v="0"/>
    <n v="1"/>
    <n v="0"/>
    <x v="5"/>
  </r>
  <r>
    <x v="1"/>
    <s v="호남선"/>
    <x v="68"/>
    <n v="12"/>
    <n v="12"/>
    <n v="0"/>
    <n v="0"/>
    <n v="0"/>
    <x v="5"/>
  </r>
  <r>
    <x v="1"/>
    <s v="호남선"/>
    <x v="69"/>
    <n v="14"/>
    <n v="14"/>
    <n v="0"/>
    <n v="3"/>
    <n v="1"/>
    <x v="5"/>
  </r>
  <r>
    <x v="1"/>
    <s v="호남선"/>
    <x v="70"/>
    <n v="13"/>
    <n v="13"/>
    <n v="0"/>
    <n v="0"/>
    <n v="0"/>
    <x v="5"/>
  </r>
  <r>
    <x v="1"/>
    <s v="호남선"/>
    <x v="71"/>
    <n v="12"/>
    <n v="12"/>
    <n v="0"/>
    <n v="1"/>
    <n v="0"/>
    <x v="5"/>
  </r>
  <r>
    <x v="1"/>
    <s v="호남선"/>
    <x v="72"/>
    <n v="15"/>
    <n v="15"/>
    <n v="0"/>
    <n v="1"/>
    <n v="0"/>
    <x v="6"/>
  </r>
  <r>
    <x v="1"/>
    <s v="호남선"/>
    <x v="73"/>
    <n v="12"/>
    <n v="12"/>
    <n v="0"/>
    <n v="2"/>
    <n v="2"/>
    <x v="6"/>
  </r>
  <r>
    <x v="1"/>
    <s v="호남선"/>
    <x v="74"/>
    <n v="12"/>
    <n v="12"/>
    <n v="0"/>
    <n v="0"/>
    <n v="0"/>
    <x v="6"/>
  </r>
  <r>
    <x v="1"/>
    <s v="호남선"/>
    <x v="75"/>
    <n v="13"/>
    <n v="13"/>
    <n v="0"/>
    <n v="0"/>
    <n v="0"/>
    <x v="6"/>
  </r>
  <r>
    <x v="1"/>
    <s v="호남선"/>
    <x v="76"/>
    <n v="14"/>
    <n v="14"/>
    <n v="0"/>
    <n v="1"/>
    <n v="0"/>
    <x v="6"/>
  </r>
  <r>
    <x v="1"/>
    <s v="호남선"/>
    <x v="77"/>
    <n v="12"/>
    <n v="12"/>
    <n v="0"/>
    <n v="1"/>
    <n v="0"/>
    <x v="6"/>
  </r>
  <r>
    <x v="1"/>
    <s v="호남선"/>
    <x v="78"/>
    <n v="14"/>
    <n v="14"/>
    <n v="0"/>
    <n v="0"/>
    <n v="0"/>
    <x v="6"/>
  </r>
  <r>
    <x v="1"/>
    <s v="호남선"/>
    <x v="79"/>
    <n v="13"/>
    <n v="13"/>
    <n v="0"/>
    <n v="1"/>
    <n v="0"/>
    <x v="6"/>
  </r>
  <r>
    <x v="1"/>
    <s v="호남선"/>
    <x v="80"/>
    <n v="12"/>
    <n v="12"/>
    <n v="0"/>
    <n v="0"/>
    <n v="0"/>
    <x v="6"/>
  </r>
  <r>
    <x v="1"/>
    <s v="호남선"/>
    <x v="81"/>
    <n v="15"/>
    <n v="15"/>
    <n v="0"/>
    <n v="2"/>
    <n v="0"/>
    <x v="6"/>
  </r>
  <r>
    <x v="1"/>
    <s v="호남선"/>
    <x v="82"/>
    <n v="12"/>
    <n v="12"/>
    <n v="0"/>
    <n v="0"/>
    <n v="0"/>
    <x v="6"/>
  </r>
  <r>
    <x v="1"/>
    <s v="호남선"/>
    <x v="83"/>
    <n v="13"/>
    <n v="13"/>
    <n v="0"/>
    <n v="1"/>
    <n v="0"/>
    <x v="6"/>
  </r>
  <r>
    <x v="1"/>
    <s v="호남선"/>
    <x v="84"/>
    <n v="14"/>
    <n v="14"/>
    <n v="0"/>
    <n v="1"/>
    <n v="0"/>
    <x v="7"/>
  </r>
  <r>
    <x v="1"/>
    <s v="호남선"/>
    <x v="85"/>
    <n v="12"/>
    <n v="12"/>
    <n v="0"/>
    <n v="0"/>
    <n v="0"/>
    <x v="7"/>
  </r>
  <r>
    <x v="1"/>
    <s v="호남선"/>
    <x v="86"/>
    <n v="12"/>
    <n v="12"/>
    <n v="0"/>
    <n v="0"/>
    <n v="0"/>
    <x v="7"/>
  </r>
  <r>
    <x v="1"/>
    <s v="호남선"/>
    <x v="87"/>
    <n v="14"/>
    <n v="14"/>
    <n v="0"/>
    <n v="0"/>
    <n v="0"/>
    <x v="7"/>
  </r>
  <r>
    <x v="1"/>
    <s v="호남선"/>
    <x v="88"/>
    <n v="13"/>
    <n v="13"/>
    <n v="0"/>
    <n v="2"/>
    <n v="0"/>
    <x v="7"/>
  </r>
  <r>
    <x v="1"/>
    <s v="호남선"/>
    <x v="89"/>
    <n v="12"/>
    <n v="12"/>
    <n v="0"/>
    <n v="0"/>
    <n v="0"/>
    <x v="7"/>
  </r>
  <r>
    <x v="1"/>
    <s v="호남선"/>
    <x v="90"/>
    <n v="15"/>
    <n v="15"/>
    <n v="0"/>
    <n v="0"/>
    <n v="0"/>
    <x v="7"/>
  </r>
  <r>
    <x v="1"/>
    <s v="호남선"/>
    <x v="91"/>
    <n v="12"/>
    <n v="12"/>
    <n v="0"/>
    <n v="0"/>
    <n v="0"/>
    <x v="7"/>
  </r>
  <r>
    <x v="1"/>
    <s v="호남선"/>
    <x v="92"/>
    <n v="13"/>
    <n v="13"/>
    <n v="0"/>
    <n v="3"/>
    <n v="3"/>
    <x v="7"/>
  </r>
  <r>
    <x v="1"/>
    <s v="호남선"/>
    <x v="93"/>
    <n v="14"/>
    <n v="14"/>
    <n v="0"/>
    <n v="1"/>
    <n v="0"/>
    <x v="7"/>
  </r>
  <r>
    <x v="1"/>
    <s v="호남선"/>
    <x v="94"/>
    <n v="12"/>
    <n v="12"/>
    <n v="0"/>
    <n v="0"/>
    <n v="0"/>
    <x v="7"/>
  </r>
  <r>
    <x v="1"/>
    <s v="호남선"/>
    <x v="95"/>
    <n v="14"/>
    <n v="14"/>
    <n v="0"/>
    <n v="1"/>
    <n v="0"/>
    <x v="7"/>
  </r>
  <r>
    <x v="1"/>
    <s v="호남선"/>
    <x v="96"/>
    <n v="13"/>
    <n v="13"/>
    <n v="0"/>
    <n v="3"/>
    <n v="2"/>
    <x v="8"/>
  </r>
  <r>
    <x v="1"/>
    <s v="호남선"/>
    <x v="97"/>
    <n v="12"/>
    <n v="12"/>
    <n v="0"/>
    <n v="0"/>
    <n v="0"/>
    <x v="8"/>
  </r>
  <r>
    <x v="1"/>
    <s v="호남선"/>
    <x v="98"/>
    <n v="13"/>
    <n v="13"/>
    <n v="0"/>
    <n v="0"/>
    <n v="0"/>
    <x v="8"/>
  </r>
  <r>
    <x v="1"/>
    <s v="호남선"/>
    <x v="99"/>
    <n v="14"/>
    <n v="14"/>
    <n v="0"/>
    <n v="0"/>
    <n v="0"/>
    <x v="8"/>
  </r>
  <r>
    <x v="1"/>
    <s v="호남선"/>
    <x v="100"/>
    <n v="12"/>
    <n v="12"/>
    <n v="0"/>
    <n v="2"/>
    <n v="0"/>
    <x v="8"/>
  </r>
  <r>
    <x v="1"/>
    <s v="호남선"/>
    <x v="101"/>
    <n v="13"/>
    <n v="13"/>
    <n v="0"/>
    <n v="0"/>
    <n v="0"/>
    <x v="8"/>
  </r>
  <r>
    <x v="1"/>
    <s v="호남선"/>
    <x v="102"/>
    <n v="14"/>
    <n v="14"/>
    <n v="0"/>
    <n v="0"/>
    <n v="0"/>
    <x v="8"/>
  </r>
  <r>
    <x v="1"/>
    <s v="호남선"/>
    <x v="103"/>
    <n v="12"/>
    <n v="12"/>
    <n v="0"/>
    <n v="0"/>
    <n v="0"/>
    <x v="8"/>
  </r>
  <r>
    <x v="1"/>
    <s v="호남선"/>
    <x v="104"/>
    <n v="14"/>
    <n v="14"/>
    <n v="0"/>
    <n v="2"/>
    <n v="2"/>
    <x v="8"/>
  </r>
  <r>
    <x v="1"/>
    <s v="호남선"/>
    <x v="105"/>
    <n v="13"/>
    <n v="13"/>
    <n v="0"/>
    <n v="0"/>
    <n v="0"/>
    <x v="8"/>
  </r>
  <r>
    <x v="1"/>
    <s v="호남선"/>
    <x v="106"/>
    <n v="12"/>
    <n v="12"/>
    <n v="0"/>
    <n v="0"/>
    <n v="0"/>
    <x v="8"/>
  </r>
  <r>
    <x v="1"/>
    <s v="호남선"/>
    <x v="107"/>
    <n v="15"/>
    <n v="15"/>
    <n v="0"/>
    <n v="0"/>
    <n v="0"/>
    <x v="8"/>
  </r>
  <r>
    <x v="1"/>
    <s v="호남선"/>
    <x v="108"/>
    <n v="12"/>
    <n v="12"/>
    <n v="0"/>
    <n v="0"/>
    <n v="0"/>
    <x v="9"/>
  </r>
  <r>
    <x v="1"/>
    <s v="호남선"/>
    <x v="109"/>
    <n v="12"/>
    <n v="12"/>
    <n v="0"/>
    <n v="3"/>
    <n v="3"/>
    <x v="9"/>
  </r>
  <r>
    <x v="1"/>
    <s v="호남선"/>
    <x v="110"/>
    <n v="15"/>
    <n v="15"/>
    <n v="0"/>
    <n v="1"/>
    <n v="0"/>
    <x v="9"/>
  </r>
  <r>
    <x v="1"/>
    <s v="호남선"/>
    <x v="111"/>
    <n v="12"/>
    <n v="12"/>
    <n v="0"/>
    <n v="0"/>
    <n v="0"/>
    <x v="9"/>
  </r>
  <r>
    <x v="1"/>
    <s v="호남선"/>
    <x v="112"/>
    <n v="13"/>
    <n v="13"/>
    <n v="0"/>
    <n v="1"/>
    <n v="0"/>
    <x v="9"/>
  </r>
  <r>
    <x v="1"/>
    <s v="호남선"/>
    <x v="113"/>
    <n v="14"/>
    <n v="14"/>
    <n v="0"/>
    <n v="0"/>
    <n v="0"/>
    <x v="9"/>
  </r>
  <r>
    <x v="1"/>
    <s v="호남선"/>
    <x v="114"/>
    <n v="12"/>
    <n v="12"/>
    <n v="0"/>
    <n v="0"/>
    <n v="0"/>
    <x v="9"/>
  </r>
  <r>
    <x v="1"/>
    <s v="호남선"/>
    <x v="115"/>
    <n v="14"/>
    <n v="14"/>
    <n v="0"/>
    <n v="0"/>
    <n v="0"/>
    <x v="9"/>
  </r>
  <r>
    <x v="1"/>
    <s v="호남선"/>
    <x v="116"/>
    <n v="13"/>
    <n v="13"/>
    <n v="0"/>
    <n v="0"/>
    <n v="0"/>
    <x v="9"/>
  </r>
  <r>
    <x v="1"/>
    <s v="호남선"/>
    <x v="117"/>
    <n v="12"/>
    <n v="12"/>
    <n v="0"/>
    <n v="0"/>
    <n v="0"/>
    <x v="9"/>
  </r>
  <r>
    <x v="1"/>
    <s v="호남선"/>
    <x v="118"/>
    <n v="14"/>
    <n v="14"/>
    <n v="0"/>
    <n v="0"/>
    <n v="0"/>
    <x v="9"/>
  </r>
  <r>
    <x v="1"/>
    <s v="호남선"/>
    <x v="119"/>
    <n v="13"/>
    <n v="13"/>
    <n v="0"/>
    <n v="0"/>
    <n v="0"/>
    <x v="9"/>
  </r>
  <r>
    <x v="1"/>
    <s v="호남선"/>
    <x v="120"/>
    <n v="13"/>
    <n v="13"/>
    <n v="0"/>
    <n v="0"/>
    <n v="0"/>
    <x v="10"/>
  </r>
  <r>
    <x v="1"/>
    <s v="호남선"/>
    <x v="121"/>
    <n v="12"/>
    <n v="12"/>
    <n v="0"/>
    <n v="0"/>
    <n v="0"/>
    <x v="10"/>
  </r>
  <r>
    <x v="1"/>
    <s v="호남선"/>
    <x v="122"/>
    <n v="14"/>
    <n v="14"/>
    <n v="0"/>
    <n v="1"/>
    <n v="0"/>
    <x v="10"/>
  </r>
  <r>
    <x v="1"/>
    <s v="호남선"/>
    <x v="123"/>
    <n v="12"/>
    <n v="12"/>
    <n v="0"/>
    <n v="0"/>
    <n v="0"/>
    <x v="10"/>
  </r>
  <r>
    <x v="1"/>
    <s v="호남선"/>
    <x v="124"/>
    <n v="14"/>
    <n v="14"/>
    <n v="0"/>
    <n v="0"/>
    <n v="0"/>
    <x v="10"/>
  </r>
  <r>
    <x v="1"/>
    <s v="호남선"/>
    <x v="125"/>
    <n v="13"/>
    <n v="13"/>
    <n v="0"/>
    <n v="1"/>
    <n v="0"/>
    <x v="10"/>
  </r>
  <r>
    <x v="1"/>
    <s v="호남선"/>
    <x v="126"/>
    <n v="12"/>
    <n v="12"/>
    <n v="0"/>
    <n v="0"/>
    <n v="0"/>
    <x v="10"/>
  </r>
  <r>
    <x v="1"/>
    <s v="호남선"/>
    <x v="127"/>
    <n v="15"/>
    <n v="15"/>
    <n v="0"/>
    <n v="1"/>
    <n v="0"/>
    <x v="10"/>
  </r>
  <r>
    <x v="1"/>
    <s v="호남선"/>
    <x v="128"/>
    <n v="12"/>
    <n v="12"/>
    <n v="0"/>
    <n v="0"/>
    <n v="0"/>
    <x v="10"/>
  </r>
  <r>
    <x v="1"/>
    <s v="호남선"/>
    <x v="129"/>
    <n v="13"/>
    <n v="13"/>
    <n v="0"/>
    <n v="2"/>
    <n v="1"/>
    <x v="10"/>
  </r>
  <r>
    <x v="1"/>
    <s v="호남선"/>
    <x v="130"/>
    <n v="14"/>
    <n v="14"/>
    <n v="0"/>
    <n v="0"/>
    <n v="0"/>
    <x v="10"/>
  </r>
  <r>
    <x v="1"/>
    <s v="호남선"/>
    <x v="131"/>
    <n v="12"/>
    <n v="12"/>
    <n v="0"/>
    <n v="0"/>
    <n v="0"/>
    <x v="10"/>
  </r>
  <r>
    <x v="2"/>
    <s v="경부선"/>
    <x v="0"/>
    <n v="17"/>
    <n v="0"/>
    <n v="17"/>
    <n v="1"/>
    <n v="0"/>
    <x v="0"/>
  </r>
  <r>
    <x v="2"/>
    <s v="경부선"/>
    <x v="1"/>
    <n v="16"/>
    <n v="0"/>
    <n v="16"/>
    <n v="2"/>
    <n v="2"/>
    <x v="0"/>
  </r>
  <r>
    <x v="2"/>
    <s v="경부선"/>
    <x v="2"/>
    <n v="18"/>
    <n v="0"/>
    <n v="18"/>
    <n v="0"/>
    <n v="0"/>
    <x v="0"/>
  </r>
  <r>
    <x v="2"/>
    <s v="경부선"/>
    <x v="3"/>
    <n v="18"/>
    <n v="0"/>
    <n v="18"/>
    <n v="0"/>
    <n v="0"/>
    <x v="0"/>
  </r>
  <r>
    <x v="2"/>
    <s v="경부선"/>
    <x v="4"/>
    <n v="16"/>
    <n v="0"/>
    <n v="16"/>
    <n v="2"/>
    <n v="0"/>
    <x v="0"/>
  </r>
  <r>
    <x v="2"/>
    <s v="경부선"/>
    <x v="5"/>
    <n v="18"/>
    <n v="0"/>
    <n v="18"/>
    <n v="0"/>
    <n v="0"/>
    <x v="0"/>
  </r>
  <r>
    <x v="2"/>
    <s v="경부선"/>
    <x v="6"/>
    <n v="18"/>
    <n v="0"/>
    <n v="18"/>
    <n v="0"/>
    <n v="0"/>
    <x v="0"/>
  </r>
  <r>
    <x v="2"/>
    <s v="경부선"/>
    <x v="7"/>
    <n v="17"/>
    <n v="0"/>
    <n v="17"/>
    <n v="0"/>
    <n v="0"/>
    <x v="0"/>
  </r>
  <r>
    <x v="2"/>
    <s v="경부선"/>
    <x v="8"/>
    <n v="18"/>
    <n v="0"/>
    <n v="18"/>
    <n v="1"/>
    <n v="1"/>
    <x v="0"/>
  </r>
  <r>
    <x v="2"/>
    <s v="경부선"/>
    <x v="9"/>
    <n v="17"/>
    <n v="0"/>
    <n v="17"/>
    <n v="0"/>
    <n v="0"/>
    <x v="0"/>
  </r>
  <r>
    <x v="2"/>
    <s v="경부선"/>
    <x v="10"/>
    <n v="17"/>
    <n v="0"/>
    <n v="17"/>
    <n v="0"/>
    <n v="0"/>
    <x v="0"/>
  </r>
  <r>
    <x v="2"/>
    <s v="경부선"/>
    <x v="11"/>
    <n v="19"/>
    <n v="0"/>
    <n v="19"/>
    <n v="0"/>
    <n v="0"/>
    <x v="0"/>
  </r>
  <r>
    <x v="2"/>
    <s v="경부선"/>
    <x v="12"/>
    <n v="16"/>
    <n v="0"/>
    <n v="16"/>
    <n v="0"/>
    <n v="0"/>
    <x v="1"/>
  </r>
  <r>
    <x v="2"/>
    <s v="경부선"/>
    <x v="13"/>
    <n v="17"/>
    <n v="0"/>
    <n v="17"/>
    <n v="2"/>
    <n v="2"/>
    <x v="1"/>
  </r>
  <r>
    <x v="2"/>
    <s v="경부선"/>
    <x v="14"/>
    <n v="19"/>
    <n v="0"/>
    <n v="19"/>
    <n v="1"/>
    <n v="0"/>
    <x v="1"/>
  </r>
  <r>
    <x v="2"/>
    <s v="경부선"/>
    <x v="15"/>
    <n v="16"/>
    <n v="0"/>
    <n v="16"/>
    <n v="0"/>
    <n v="0"/>
    <x v="1"/>
  </r>
  <r>
    <x v="2"/>
    <s v="경부선"/>
    <x v="16"/>
    <n v="18"/>
    <n v="0"/>
    <n v="18"/>
    <n v="1"/>
    <n v="0"/>
    <x v="1"/>
  </r>
  <r>
    <x v="2"/>
    <s v="경부선"/>
    <x v="17"/>
    <n v="18"/>
    <n v="0"/>
    <n v="18"/>
    <n v="1"/>
    <n v="0"/>
    <x v="1"/>
  </r>
  <r>
    <x v="2"/>
    <s v="경부선"/>
    <x v="18"/>
    <n v="16"/>
    <n v="0"/>
    <n v="16"/>
    <n v="0"/>
    <n v="0"/>
    <x v="1"/>
  </r>
  <r>
    <x v="2"/>
    <s v="경부선"/>
    <x v="19"/>
    <n v="19"/>
    <n v="0"/>
    <n v="19"/>
    <n v="1"/>
    <n v="0"/>
    <x v="1"/>
  </r>
  <r>
    <x v="2"/>
    <s v="경부선"/>
    <x v="20"/>
    <n v="17"/>
    <n v="0"/>
    <n v="17"/>
    <n v="2"/>
    <n v="2"/>
    <x v="1"/>
  </r>
  <r>
    <x v="2"/>
    <s v="경부선"/>
    <x v="21"/>
    <n v="17"/>
    <n v="0"/>
    <n v="17"/>
    <n v="1"/>
    <n v="0"/>
    <x v="1"/>
  </r>
  <r>
    <x v="2"/>
    <s v="경부선"/>
    <x v="22"/>
    <n v="18"/>
    <n v="0"/>
    <n v="18"/>
    <n v="0"/>
    <n v="0"/>
    <x v="1"/>
  </r>
  <r>
    <x v="2"/>
    <s v="경부선"/>
    <x v="23"/>
    <n v="17"/>
    <n v="0"/>
    <n v="17"/>
    <n v="0"/>
    <n v="0"/>
    <x v="1"/>
  </r>
  <r>
    <x v="2"/>
    <s v="경부선"/>
    <x v="24"/>
    <n v="18"/>
    <n v="0"/>
    <n v="18"/>
    <n v="0"/>
    <n v="0"/>
    <x v="2"/>
  </r>
  <r>
    <x v="2"/>
    <s v="경부선"/>
    <x v="25"/>
    <n v="16"/>
    <n v="0"/>
    <n v="16"/>
    <n v="0"/>
    <n v="0"/>
    <x v="2"/>
  </r>
  <r>
    <x v="2"/>
    <s v="경부선"/>
    <x v="26"/>
    <n v="18"/>
    <n v="0"/>
    <n v="18"/>
    <n v="1"/>
    <n v="0"/>
    <x v="2"/>
  </r>
  <r>
    <x v="2"/>
    <s v="경부선"/>
    <x v="27"/>
    <n v="16"/>
    <n v="0"/>
    <n v="16"/>
    <n v="0"/>
    <n v="0"/>
    <x v="2"/>
  </r>
  <r>
    <x v="2"/>
    <s v="경부선"/>
    <x v="28"/>
    <n v="19"/>
    <n v="0"/>
    <n v="19"/>
    <n v="2"/>
    <n v="0"/>
    <x v="2"/>
  </r>
  <r>
    <x v="2"/>
    <s v="경부선"/>
    <x v="29"/>
    <n v="17"/>
    <n v="0"/>
    <n v="17"/>
    <n v="1"/>
    <n v="0"/>
    <x v="2"/>
  </r>
  <r>
    <x v="2"/>
    <s v="경부선"/>
    <x v="30"/>
    <n v="17"/>
    <n v="0"/>
    <n v="17"/>
    <n v="0"/>
    <n v="0"/>
    <x v="2"/>
  </r>
  <r>
    <x v="2"/>
    <s v="경부선"/>
    <x v="31"/>
    <n v="19"/>
    <n v="0"/>
    <n v="19"/>
    <n v="1"/>
    <n v="0"/>
    <x v="2"/>
  </r>
  <r>
    <x v="2"/>
    <s v="경부선"/>
    <x v="32"/>
    <n v="16"/>
    <n v="0"/>
    <n v="16"/>
    <n v="0"/>
    <n v="0"/>
    <x v="2"/>
  </r>
  <r>
    <x v="2"/>
    <s v="경부선"/>
    <x v="33"/>
    <n v="18"/>
    <n v="0"/>
    <n v="18"/>
    <n v="4"/>
    <n v="3"/>
    <x v="2"/>
  </r>
  <r>
    <x v="2"/>
    <s v="경부선"/>
    <x v="34"/>
    <n v="18"/>
    <n v="0"/>
    <n v="18"/>
    <n v="0"/>
    <n v="0"/>
    <x v="2"/>
  </r>
  <r>
    <x v="2"/>
    <s v="경부선"/>
    <x v="35"/>
    <n v="16"/>
    <n v="0"/>
    <n v="16"/>
    <n v="1"/>
    <n v="0"/>
    <x v="2"/>
  </r>
  <r>
    <x v="2"/>
    <s v="경부선"/>
    <x v="36"/>
    <n v="19"/>
    <n v="0"/>
    <n v="19"/>
    <n v="1"/>
    <n v="0"/>
    <x v="3"/>
  </r>
  <r>
    <x v="2"/>
    <s v="경부선"/>
    <x v="37"/>
    <n v="16"/>
    <n v="0"/>
    <n v="16"/>
    <n v="1"/>
    <n v="1"/>
    <x v="3"/>
  </r>
  <r>
    <x v="2"/>
    <s v="경부선"/>
    <x v="38"/>
    <n v="17"/>
    <n v="0"/>
    <n v="17"/>
    <n v="1"/>
    <n v="0"/>
    <x v="3"/>
  </r>
  <r>
    <x v="2"/>
    <s v="경부선"/>
    <x v="39"/>
    <n v="17"/>
    <n v="0"/>
    <n v="17"/>
    <n v="0"/>
    <n v="0"/>
    <x v="3"/>
  </r>
  <r>
    <x v="2"/>
    <s v="경부선"/>
    <x v="40"/>
    <n v="19"/>
    <n v="0"/>
    <n v="19"/>
    <n v="2"/>
    <n v="0"/>
    <x v="3"/>
  </r>
  <r>
    <x v="2"/>
    <s v="경부선"/>
    <x v="41"/>
    <n v="16"/>
    <n v="0"/>
    <n v="16"/>
    <n v="1"/>
    <n v="0"/>
    <x v="3"/>
  </r>
  <r>
    <x v="2"/>
    <s v="경부선"/>
    <x v="42"/>
    <n v="18"/>
    <n v="0"/>
    <n v="18"/>
    <n v="0"/>
    <n v="0"/>
    <x v="3"/>
  </r>
  <r>
    <x v="2"/>
    <s v="경부선"/>
    <x v="43"/>
    <n v="18"/>
    <n v="0"/>
    <n v="18"/>
    <n v="1"/>
    <n v="0"/>
    <x v="3"/>
  </r>
  <r>
    <x v="2"/>
    <s v="경부선"/>
    <x v="44"/>
    <n v="16"/>
    <n v="0"/>
    <n v="16"/>
    <n v="2"/>
    <n v="2"/>
    <x v="3"/>
  </r>
  <r>
    <x v="2"/>
    <s v="경부선"/>
    <x v="45"/>
    <n v="19"/>
    <n v="0"/>
    <n v="19"/>
    <n v="2"/>
    <n v="0"/>
    <x v="3"/>
  </r>
  <r>
    <x v="2"/>
    <s v="경부선"/>
    <x v="46"/>
    <n v="17"/>
    <n v="0"/>
    <n v="17"/>
    <n v="0"/>
    <n v="0"/>
    <x v="3"/>
  </r>
  <r>
    <x v="2"/>
    <s v="경부선"/>
    <x v="47"/>
    <n v="17"/>
    <n v="0"/>
    <n v="17"/>
    <n v="1"/>
    <n v="0"/>
    <x v="3"/>
  </r>
  <r>
    <x v="2"/>
    <s v="경부선"/>
    <x v="48"/>
    <n v="19"/>
    <n v="0"/>
    <n v="19"/>
    <n v="1"/>
    <n v="0"/>
    <x v="4"/>
  </r>
  <r>
    <x v="2"/>
    <s v="경부선"/>
    <x v="49"/>
    <n v="16"/>
    <n v="0"/>
    <n v="16"/>
    <n v="3"/>
    <n v="3"/>
    <x v="4"/>
  </r>
  <r>
    <x v="2"/>
    <s v="경부선"/>
    <x v="50"/>
    <n v="16"/>
    <n v="0"/>
    <n v="16"/>
    <n v="0"/>
    <n v="0"/>
    <x v="4"/>
  </r>
  <r>
    <x v="2"/>
    <s v="경부선"/>
    <x v="51"/>
    <n v="18"/>
    <n v="0"/>
    <n v="18"/>
    <n v="0"/>
    <n v="0"/>
    <x v="4"/>
  </r>
  <r>
    <x v="2"/>
    <s v="경부선"/>
    <x v="52"/>
    <n v="18"/>
    <n v="0"/>
    <n v="18"/>
    <n v="1"/>
    <n v="0"/>
    <x v="4"/>
  </r>
  <r>
    <x v="2"/>
    <s v="경부선"/>
    <x v="53"/>
    <n v="16"/>
    <n v="0"/>
    <n v="16"/>
    <n v="1"/>
    <n v="0"/>
    <x v="4"/>
  </r>
  <r>
    <x v="2"/>
    <s v="경부선"/>
    <x v="54"/>
    <n v="19"/>
    <n v="0"/>
    <n v="19"/>
    <n v="0"/>
    <n v="0"/>
    <x v="4"/>
  </r>
  <r>
    <x v="2"/>
    <s v="경부선"/>
    <x v="55"/>
    <n v="17"/>
    <n v="0"/>
    <n v="17"/>
    <n v="1"/>
    <n v="0"/>
    <x v="4"/>
  </r>
  <r>
    <x v="2"/>
    <s v="경부선"/>
    <x v="56"/>
    <n v="17"/>
    <n v="0"/>
    <n v="17"/>
    <n v="1"/>
    <n v="1"/>
    <x v="4"/>
  </r>
  <r>
    <x v="2"/>
    <s v="경부선"/>
    <x v="57"/>
    <n v="19"/>
    <n v="0"/>
    <n v="19"/>
    <n v="2"/>
    <n v="0"/>
    <x v="4"/>
  </r>
  <r>
    <x v="2"/>
    <s v="경부선"/>
    <x v="58"/>
    <n v="16"/>
    <n v="0"/>
    <n v="16"/>
    <n v="0"/>
    <n v="0"/>
    <x v="4"/>
  </r>
  <r>
    <x v="2"/>
    <s v="경부선"/>
    <x v="59"/>
    <n v="18"/>
    <n v="0"/>
    <n v="18"/>
    <n v="1"/>
    <n v="0"/>
    <x v="4"/>
  </r>
  <r>
    <x v="2"/>
    <s v="경부선"/>
    <x v="60"/>
    <n v="18"/>
    <n v="0"/>
    <n v="18"/>
    <n v="1"/>
    <n v="0"/>
    <x v="5"/>
  </r>
  <r>
    <x v="2"/>
    <s v="경부선"/>
    <x v="61"/>
    <n v="16"/>
    <n v="0"/>
    <n v="16"/>
    <n v="0"/>
    <n v="0"/>
    <x v="5"/>
  </r>
  <r>
    <x v="2"/>
    <s v="경부선"/>
    <x v="62"/>
    <n v="18"/>
    <n v="0"/>
    <n v="18"/>
    <n v="0"/>
    <n v="0"/>
    <x v="5"/>
  </r>
  <r>
    <x v="2"/>
    <s v="경부선"/>
    <x v="63"/>
    <n v="18"/>
    <n v="0"/>
    <n v="18"/>
    <n v="1"/>
    <n v="0"/>
    <x v="5"/>
  </r>
  <r>
    <x v="2"/>
    <s v="경부선"/>
    <x v="64"/>
    <n v="16"/>
    <n v="0"/>
    <n v="16"/>
    <n v="1"/>
    <n v="0"/>
    <x v="5"/>
  </r>
  <r>
    <x v="2"/>
    <s v="경부선"/>
    <x v="65"/>
    <n v="18"/>
    <n v="0"/>
    <n v="18"/>
    <n v="0"/>
    <n v="0"/>
    <x v="5"/>
  </r>
  <r>
    <x v="2"/>
    <s v="경부선"/>
    <x v="66"/>
    <n v="18"/>
    <n v="0"/>
    <n v="18"/>
    <n v="0"/>
    <n v="0"/>
    <x v="5"/>
  </r>
  <r>
    <x v="2"/>
    <s v="경부선"/>
    <x v="67"/>
    <n v="17"/>
    <n v="0"/>
    <n v="17"/>
    <n v="0"/>
    <n v="0"/>
    <x v="5"/>
  </r>
  <r>
    <x v="2"/>
    <s v="경부선"/>
    <x v="68"/>
    <n v="18"/>
    <n v="0"/>
    <n v="18"/>
    <n v="1"/>
    <n v="1"/>
    <x v="5"/>
  </r>
  <r>
    <x v="2"/>
    <s v="경부선"/>
    <x v="69"/>
    <n v="17"/>
    <n v="0"/>
    <n v="17"/>
    <n v="1"/>
    <n v="1"/>
    <x v="5"/>
  </r>
  <r>
    <x v="2"/>
    <s v="경부선"/>
    <x v="70"/>
    <n v="17"/>
    <n v="0"/>
    <n v="17"/>
    <n v="0"/>
    <n v="0"/>
    <x v="5"/>
  </r>
  <r>
    <x v="2"/>
    <s v="경부선"/>
    <x v="71"/>
    <n v="19"/>
    <n v="0"/>
    <n v="19"/>
    <n v="0"/>
    <n v="0"/>
    <x v="5"/>
  </r>
  <r>
    <x v="2"/>
    <s v="경부선"/>
    <x v="72"/>
    <n v="16"/>
    <n v="0"/>
    <n v="16"/>
    <n v="0"/>
    <n v="0"/>
    <x v="6"/>
  </r>
  <r>
    <x v="2"/>
    <s v="경부선"/>
    <x v="73"/>
    <n v="16"/>
    <n v="0"/>
    <n v="16"/>
    <n v="1"/>
    <n v="1"/>
    <x v="6"/>
  </r>
  <r>
    <x v="2"/>
    <s v="경부선"/>
    <x v="74"/>
    <n v="19"/>
    <n v="0"/>
    <n v="19"/>
    <n v="1"/>
    <n v="0"/>
    <x v="6"/>
  </r>
  <r>
    <x v="2"/>
    <s v="경부선"/>
    <x v="75"/>
    <n v="17"/>
    <n v="0"/>
    <n v="17"/>
    <n v="0"/>
    <n v="0"/>
    <x v="6"/>
  </r>
  <r>
    <x v="2"/>
    <s v="경부선"/>
    <x v="76"/>
    <n v="17"/>
    <n v="0"/>
    <n v="17"/>
    <n v="2"/>
    <n v="0"/>
    <x v="6"/>
  </r>
  <r>
    <x v="2"/>
    <s v="경부선"/>
    <x v="77"/>
    <n v="18"/>
    <n v="0"/>
    <n v="18"/>
    <n v="0"/>
    <n v="0"/>
    <x v="6"/>
  </r>
  <r>
    <x v="2"/>
    <s v="경부선"/>
    <x v="78"/>
    <n v="17"/>
    <n v="0"/>
    <n v="17"/>
    <n v="0"/>
    <n v="0"/>
    <x v="6"/>
  </r>
  <r>
    <x v="2"/>
    <s v="경부선"/>
    <x v="79"/>
    <n v="18"/>
    <n v="0"/>
    <n v="18"/>
    <n v="0"/>
    <n v="0"/>
    <x v="6"/>
  </r>
  <r>
    <x v="2"/>
    <s v="경부선"/>
    <x v="80"/>
    <n v="18"/>
    <n v="0"/>
    <n v="18"/>
    <n v="3"/>
    <n v="3"/>
    <x v="6"/>
  </r>
  <r>
    <x v="2"/>
    <s v="경부선"/>
    <x v="81"/>
    <n v="16"/>
    <n v="0"/>
    <n v="16"/>
    <n v="0"/>
    <n v="0"/>
    <x v="6"/>
  </r>
  <r>
    <x v="2"/>
    <s v="경부선"/>
    <x v="82"/>
    <n v="18"/>
    <n v="0"/>
    <n v="18"/>
    <n v="0"/>
    <n v="0"/>
    <x v="6"/>
  </r>
  <r>
    <x v="2"/>
    <s v="경부선"/>
    <x v="83"/>
    <n v="18"/>
    <n v="0"/>
    <n v="18"/>
    <n v="0"/>
    <n v="0"/>
    <x v="6"/>
  </r>
  <r>
    <x v="2"/>
    <s v="경부선"/>
    <x v="84"/>
    <n v="17"/>
    <n v="0"/>
    <n v="17"/>
    <n v="1"/>
    <n v="1"/>
    <x v="7"/>
  </r>
  <r>
    <x v="2"/>
    <s v="경부선"/>
    <x v="85"/>
    <n v="16"/>
    <n v="0"/>
    <n v="16"/>
    <n v="2"/>
    <n v="2"/>
    <x v="7"/>
  </r>
  <r>
    <x v="2"/>
    <s v="경부선"/>
    <x v="86"/>
    <n v="19"/>
    <n v="0"/>
    <n v="19"/>
    <n v="1"/>
    <n v="0"/>
    <x v="7"/>
  </r>
  <r>
    <x v="2"/>
    <s v="경부선"/>
    <x v="87"/>
    <n v="16"/>
    <n v="0"/>
    <n v="16"/>
    <n v="0"/>
    <n v="0"/>
    <x v="7"/>
  </r>
  <r>
    <x v="2"/>
    <s v="경부선"/>
    <x v="88"/>
    <n v="18"/>
    <n v="0"/>
    <n v="18"/>
    <n v="1"/>
    <n v="0"/>
    <x v="7"/>
  </r>
  <r>
    <x v="2"/>
    <s v="경부선"/>
    <x v="89"/>
    <n v="18"/>
    <n v="0"/>
    <n v="18"/>
    <n v="1"/>
    <n v="0"/>
    <x v="7"/>
  </r>
  <r>
    <x v="2"/>
    <s v="경부선"/>
    <x v="90"/>
    <n v="16"/>
    <n v="0"/>
    <n v="16"/>
    <n v="0"/>
    <n v="0"/>
    <x v="7"/>
  </r>
  <r>
    <x v="2"/>
    <s v="경부선"/>
    <x v="91"/>
    <n v="19"/>
    <n v="0"/>
    <n v="19"/>
    <n v="1"/>
    <n v="0"/>
    <x v="7"/>
  </r>
  <r>
    <x v="2"/>
    <s v="경부선"/>
    <x v="92"/>
    <n v="17"/>
    <n v="0"/>
    <n v="17"/>
    <n v="0"/>
    <n v="0"/>
    <x v="7"/>
  </r>
  <r>
    <x v="2"/>
    <s v="경부선"/>
    <x v="93"/>
    <n v="17"/>
    <n v="0"/>
    <n v="17"/>
    <n v="1"/>
    <n v="0"/>
    <x v="7"/>
  </r>
  <r>
    <x v="2"/>
    <s v="경부선"/>
    <x v="94"/>
    <n v="18"/>
    <n v="0"/>
    <n v="18"/>
    <n v="0"/>
    <n v="0"/>
    <x v="7"/>
  </r>
  <r>
    <x v="2"/>
    <s v="경부선"/>
    <x v="95"/>
    <n v="17"/>
    <n v="0"/>
    <n v="17"/>
    <n v="0"/>
    <n v="0"/>
    <x v="7"/>
  </r>
  <r>
    <x v="2"/>
    <s v="경부선"/>
    <x v="96"/>
    <n v="18"/>
    <n v="0"/>
    <n v="18"/>
    <n v="1"/>
    <n v="1"/>
    <x v="8"/>
  </r>
  <r>
    <x v="2"/>
    <s v="경부선"/>
    <x v="97"/>
    <n v="16"/>
    <n v="0"/>
    <n v="16"/>
    <n v="0"/>
    <n v="0"/>
    <x v="8"/>
  </r>
  <r>
    <x v="2"/>
    <s v="경부선"/>
    <x v="98"/>
    <n v="18"/>
    <n v="0"/>
    <n v="18"/>
    <n v="1"/>
    <n v="0"/>
    <x v="8"/>
  </r>
  <r>
    <x v="2"/>
    <s v="경부선"/>
    <x v="99"/>
    <n v="16"/>
    <n v="0"/>
    <n v="16"/>
    <n v="0"/>
    <n v="0"/>
    <x v="8"/>
  </r>
  <r>
    <x v="2"/>
    <s v="경부선"/>
    <x v="100"/>
    <n v="19"/>
    <n v="0"/>
    <n v="19"/>
    <n v="1"/>
    <n v="0"/>
    <x v="8"/>
  </r>
  <r>
    <x v="2"/>
    <s v="경부선"/>
    <x v="101"/>
    <n v="17"/>
    <n v="0"/>
    <n v="17"/>
    <n v="1"/>
    <n v="0"/>
    <x v="8"/>
  </r>
  <r>
    <x v="2"/>
    <s v="경부선"/>
    <x v="102"/>
    <n v="17"/>
    <n v="0"/>
    <n v="17"/>
    <n v="0"/>
    <n v="0"/>
    <x v="8"/>
  </r>
  <r>
    <x v="2"/>
    <s v="경부선"/>
    <x v="103"/>
    <n v="19"/>
    <n v="0"/>
    <n v="19"/>
    <n v="1"/>
    <n v="0"/>
    <x v="8"/>
  </r>
  <r>
    <x v="2"/>
    <s v="경부선"/>
    <x v="104"/>
    <n v="16"/>
    <n v="0"/>
    <n v="16"/>
    <n v="1"/>
    <n v="1"/>
    <x v="8"/>
  </r>
  <r>
    <x v="2"/>
    <s v="경부선"/>
    <x v="105"/>
    <n v="18"/>
    <n v="0"/>
    <n v="18"/>
    <n v="2"/>
    <n v="0"/>
    <x v="8"/>
  </r>
  <r>
    <x v="2"/>
    <s v="경부선"/>
    <x v="106"/>
    <n v="18"/>
    <n v="0"/>
    <n v="18"/>
    <n v="0"/>
    <n v="0"/>
    <x v="8"/>
  </r>
  <r>
    <x v="2"/>
    <s v="경부선"/>
    <x v="107"/>
    <n v="16"/>
    <n v="0"/>
    <n v="16"/>
    <n v="1"/>
    <n v="0"/>
    <x v="8"/>
  </r>
  <r>
    <x v="2"/>
    <s v="경부선"/>
    <x v="108"/>
    <n v="19"/>
    <n v="0"/>
    <n v="19"/>
    <n v="1"/>
    <n v="0"/>
    <x v="9"/>
  </r>
  <r>
    <x v="2"/>
    <s v="경부선"/>
    <x v="109"/>
    <n v="17"/>
    <n v="0"/>
    <n v="17"/>
    <n v="1"/>
    <n v="1"/>
    <x v="9"/>
  </r>
  <r>
    <x v="2"/>
    <s v="경부선"/>
    <x v="110"/>
    <n v="16"/>
    <n v="0"/>
    <n v="16"/>
    <n v="0"/>
    <n v="0"/>
    <x v="9"/>
  </r>
  <r>
    <x v="2"/>
    <s v="경부선"/>
    <x v="111"/>
    <n v="18"/>
    <n v="0"/>
    <n v="18"/>
    <n v="1"/>
    <n v="0"/>
    <x v="9"/>
  </r>
  <r>
    <x v="2"/>
    <s v="경부선"/>
    <x v="112"/>
    <n v="18"/>
    <n v="0"/>
    <n v="18"/>
    <n v="3"/>
    <n v="0"/>
    <x v="9"/>
  </r>
  <r>
    <x v="2"/>
    <s v="경부선"/>
    <x v="113"/>
    <n v="16"/>
    <n v="0"/>
    <n v="16"/>
    <n v="1"/>
    <n v="0"/>
    <x v="9"/>
  </r>
  <r>
    <x v="2"/>
    <s v="경부선"/>
    <x v="114"/>
    <n v="19"/>
    <n v="0"/>
    <n v="19"/>
    <n v="0"/>
    <n v="0"/>
    <x v="9"/>
  </r>
  <r>
    <x v="2"/>
    <s v="경부선"/>
    <x v="115"/>
    <n v="17"/>
    <n v="0"/>
    <n v="17"/>
    <n v="1"/>
    <n v="0"/>
    <x v="9"/>
  </r>
  <r>
    <x v="2"/>
    <s v="경부선"/>
    <x v="116"/>
    <n v="17"/>
    <n v="0"/>
    <n v="17"/>
    <n v="3"/>
    <n v="3"/>
    <x v="9"/>
  </r>
  <r>
    <x v="2"/>
    <s v="경부선"/>
    <x v="117"/>
    <n v="19"/>
    <n v="0"/>
    <n v="19"/>
    <n v="2"/>
    <n v="0"/>
    <x v="9"/>
  </r>
  <r>
    <x v="2"/>
    <s v="경부선"/>
    <x v="118"/>
    <n v="16"/>
    <n v="0"/>
    <n v="16"/>
    <n v="0"/>
    <n v="0"/>
    <x v="9"/>
  </r>
  <r>
    <x v="2"/>
    <s v="경부선"/>
    <x v="119"/>
    <n v="18"/>
    <n v="0"/>
    <n v="18"/>
    <n v="1"/>
    <n v="0"/>
    <x v="9"/>
  </r>
  <r>
    <x v="2"/>
    <s v="경부선"/>
    <x v="120"/>
    <n v="18"/>
    <n v="0"/>
    <n v="18"/>
    <n v="4"/>
    <n v="3"/>
    <x v="10"/>
  </r>
  <r>
    <x v="2"/>
    <s v="경부선"/>
    <x v="121"/>
    <n v="16"/>
    <n v="0"/>
    <n v="16"/>
    <n v="0"/>
    <n v="0"/>
    <x v="10"/>
  </r>
  <r>
    <x v="2"/>
    <s v="경부선"/>
    <x v="122"/>
    <n v="17"/>
    <n v="0"/>
    <n v="17"/>
    <n v="1"/>
    <n v="0"/>
    <x v="10"/>
  </r>
  <r>
    <x v="2"/>
    <s v="경부선"/>
    <x v="123"/>
    <n v="18"/>
    <n v="0"/>
    <n v="18"/>
    <n v="0"/>
    <n v="0"/>
    <x v="10"/>
  </r>
  <r>
    <x v="2"/>
    <s v="경부선"/>
    <x v="124"/>
    <n v="17"/>
    <n v="0"/>
    <n v="17"/>
    <n v="3"/>
    <n v="0"/>
    <x v="10"/>
  </r>
  <r>
    <x v="2"/>
    <s v="경부선"/>
    <x v="125"/>
    <n v="17"/>
    <n v="0"/>
    <n v="17"/>
    <n v="0"/>
    <n v="0"/>
    <x v="10"/>
  </r>
  <r>
    <x v="2"/>
    <s v="경부선"/>
    <x v="126"/>
    <n v="19"/>
    <n v="0"/>
    <n v="19"/>
    <n v="0"/>
    <n v="0"/>
    <x v="10"/>
  </r>
  <r>
    <x v="2"/>
    <s v="경부선"/>
    <x v="127"/>
    <n v="16"/>
    <n v="0"/>
    <n v="16"/>
    <n v="0"/>
    <n v="0"/>
    <x v="10"/>
  </r>
  <r>
    <x v="2"/>
    <s v="경부선"/>
    <x v="128"/>
    <n v="18"/>
    <n v="0"/>
    <n v="18"/>
    <n v="0"/>
    <n v="0"/>
    <x v="10"/>
  </r>
  <r>
    <x v="2"/>
    <s v="경부선"/>
    <x v="129"/>
    <n v="18"/>
    <n v="0"/>
    <n v="18"/>
    <n v="3"/>
    <n v="2"/>
    <x v="10"/>
  </r>
  <r>
    <x v="2"/>
    <s v="경부선"/>
    <x v="130"/>
    <n v="16"/>
    <n v="0"/>
    <n v="16"/>
    <n v="0"/>
    <n v="0"/>
    <x v="10"/>
  </r>
  <r>
    <x v="2"/>
    <s v="경부선"/>
    <x v="131"/>
    <n v="19"/>
    <n v="0"/>
    <n v="19"/>
    <n v="1"/>
    <n v="0"/>
    <x v="10"/>
  </r>
  <r>
    <x v="2"/>
    <s v="경전선"/>
    <x v="0"/>
    <n v="17"/>
    <n v="0"/>
    <n v="17"/>
    <n v="1"/>
    <n v="0"/>
    <x v="0"/>
  </r>
  <r>
    <x v="2"/>
    <s v="경전선"/>
    <x v="1"/>
    <n v="16"/>
    <n v="0"/>
    <n v="16"/>
    <n v="2"/>
    <n v="2"/>
    <x v="0"/>
  </r>
  <r>
    <x v="2"/>
    <s v="경전선"/>
    <x v="2"/>
    <n v="18"/>
    <n v="0"/>
    <n v="18"/>
    <n v="0"/>
    <n v="0"/>
    <x v="0"/>
  </r>
  <r>
    <x v="2"/>
    <s v="경전선"/>
    <x v="3"/>
    <n v="18"/>
    <n v="0"/>
    <n v="18"/>
    <n v="0"/>
    <n v="0"/>
    <x v="0"/>
  </r>
  <r>
    <x v="2"/>
    <s v="경전선"/>
    <x v="4"/>
    <n v="16"/>
    <n v="0"/>
    <n v="16"/>
    <n v="2"/>
    <n v="0"/>
    <x v="0"/>
  </r>
  <r>
    <x v="2"/>
    <s v="경전선"/>
    <x v="5"/>
    <n v="18"/>
    <n v="0"/>
    <n v="18"/>
    <n v="0"/>
    <n v="0"/>
    <x v="0"/>
  </r>
  <r>
    <x v="2"/>
    <s v="경전선"/>
    <x v="6"/>
    <n v="18"/>
    <n v="0"/>
    <n v="18"/>
    <n v="0"/>
    <n v="0"/>
    <x v="0"/>
  </r>
  <r>
    <x v="2"/>
    <s v="경전선"/>
    <x v="7"/>
    <n v="17"/>
    <n v="0"/>
    <n v="17"/>
    <n v="0"/>
    <n v="0"/>
    <x v="0"/>
  </r>
  <r>
    <x v="2"/>
    <s v="경전선"/>
    <x v="8"/>
    <n v="18"/>
    <n v="0"/>
    <n v="18"/>
    <n v="1"/>
    <n v="1"/>
    <x v="0"/>
  </r>
  <r>
    <x v="2"/>
    <s v="경전선"/>
    <x v="9"/>
    <n v="17"/>
    <n v="0"/>
    <n v="17"/>
    <n v="0"/>
    <n v="0"/>
    <x v="0"/>
  </r>
  <r>
    <x v="2"/>
    <s v="경전선"/>
    <x v="10"/>
    <n v="17"/>
    <n v="0"/>
    <n v="17"/>
    <n v="0"/>
    <n v="0"/>
    <x v="0"/>
  </r>
  <r>
    <x v="2"/>
    <s v="경전선"/>
    <x v="11"/>
    <n v="19"/>
    <n v="0"/>
    <n v="19"/>
    <n v="0"/>
    <n v="0"/>
    <x v="0"/>
  </r>
  <r>
    <x v="2"/>
    <s v="경전선"/>
    <x v="12"/>
    <n v="16"/>
    <n v="0"/>
    <n v="16"/>
    <n v="0"/>
    <n v="0"/>
    <x v="1"/>
  </r>
  <r>
    <x v="2"/>
    <s v="경전선"/>
    <x v="13"/>
    <n v="17"/>
    <n v="0"/>
    <n v="17"/>
    <n v="2"/>
    <n v="2"/>
    <x v="1"/>
  </r>
  <r>
    <x v="2"/>
    <s v="경전선"/>
    <x v="14"/>
    <n v="19"/>
    <n v="0"/>
    <n v="19"/>
    <n v="1"/>
    <n v="0"/>
    <x v="1"/>
  </r>
  <r>
    <x v="2"/>
    <s v="경전선"/>
    <x v="15"/>
    <n v="16"/>
    <n v="0"/>
    <n v="16"/>
    <n v="0"/>
    <n v="0"/>
    <x v="1"/>
  </r>
  <r>
    <x v="2"/>
    <s v="경전선"/>
    <x v="16"/>
    <n v="18"/>
    <n v="0"/>
    <n v="18"/>
    <n v="1"/>
    <n v="0"/>
    <x v="1"/>
  </r>
  <r>
    <x v="2"/>
    <s v="경전선"/>
    <x v="17"/>
    <n v="18"/>
    <n v="0"/>
    <n v="18"/>
    <n v="1"/>
    <n v="0"/>
    <x v="1"/>
  </r>
  <r>
    <x v="2"/>
    <s v="경전선"/>
    <x v="18"/>
    <n v="16"/>
    <n v="0"/>
    <n v="16"/>
    <n v="0"/>
    <n v="0"/>
    <x v="1"/>
  </r>
  <r>
    <x v="2"/>
    <s v="경전선"/>
    <x v="19"/>
    <n v="19"/>
    <n v="0"/>
    <n v="19"/>
    <n v="1"/>
    <n v="0"/>
    <x v="1"/>
  </r>
  <r>
    <x v="2"/>
    <s v="경전선"/>
    <x v="20"/>
    <n v="17"/>
    <n v="0"/>
    <n v="17"/>
    <n v="2"/>
    <n v="2"/>
    <x v="1"/>
  </r>
  <r>
    <x v="2"/>
    <s v="경전선"/>
    <x v="21"/>
    <n v="17"/>
    <n v="0"/>
    <n v="17"/>
    <n v="1"/>
    <n v="0"/>
    <x v="1"/>
  </r>
  <r>
    <x v="2"/>
    <s v="경전선"/>
    <x v="22"/>
    <n v="18"/>
    <n v="0"/>
    <n v="18"/>
    <n v="0"/>
    <n v="0"/>
    <x v="1"/>
  </r>
  <r>
    <x v="2"/>
    <s v="경전선"/>
    <x v="23"/>
    <n v="17"/>
    <n v="0"/>
    <n v="17"/>
    <n v="0"/>
    <n v="0"/>
    <x v="1"/>
  </r>
  <r>
    <x v="2"/>
    <s v="경전선"/>
    <x v="24"/>
    <n v="18"/>
    <n v="0"/>
    <n v="18"/>
    <n v="0"/>
    <n v="0"/>
    <x v="2"/>
  </r>
  <r>
    <x v="2"/>
    <s v="경전선"/>
    <x v="25"/>
    <n v="16"/>
    <n v="0"/>
    <n v="16"/>
    <n v="0"/>
    <n v="0"/>
    <x v="2"/>
  </r>
  <r>
    <x v="2"/>
    <s v="경전선"/>
    <x v="26"/>
    <n v="18"/>
    <n v="0"/>
    <n v="18"/>
    <n v="1"/>
    <n v="0"/>
    <x v="2"/>
  </r>
  <r>
    <x v="2"/>
    <s v="경전선"/>
    <x v="27"/>
    <n v="16"/>
    <n v="0"/>
    <n v="16"/>
    <n v="0"/>
    <n v="0"/>
    <x v="2"/>
  </r>
  <r>
    <x v="2"/>
    <s v="경전선"/>
    <x v="28"/>
    <n v="19"/>
    <n v="0"/>
    <n v="19"/>
    <n v="2"/>
    <n v="0"/>
    <x v="2"/>
  </r>
  <r>
    <x v="2"/>
    <s v="경전선"/>
    <x v="29"/>
    <n v="17"/>
    <n v="0"/>
    <n v="17"/>
    <n v="1"/>
    <n v="0"/>
    <x v="2"/>
  </r>
  <r>
    <x v="2"/>
    <s v="경전선"/>
    <x v="30"/>
    <n v="17"/>
    <n v="0"/>
    <n v="17"/>
    <n v="0"/>
    <n v="0"/>
    <x v="2"/>
  </r>
  <r>
    <x v="2"/>
    <s v="경전선"/>
    <x v="31"/>
    <n v="19"/>
    <n v="0"/>
    <n v="19"/>
    <n v="1"/>
    <n v="0"/>
    <x v="2"/>
  </r>
  <r>
    <x v="2"/>
    <s v="경전선"/>
    <x v="32"/>
    <n v="16"/>
    <n v="0"/>
    <n v="16"/>
    <n v="0"/>
    <n v="0"/>
    <x v="2"/>
  </r>
  <r>
    <x v="2"/>
    <s v="경전선"/>
    <x v="33"/>
    <n v="18"/>
    <n v="0"/>
    <n v="18"/>
    <n v="4"/>
    <n v="3"/>
    <x v="2"/>
  </r>
  <r>
    <x v="2"/>
    <s v="경전선"/>
    <x v="34"/>
    <n v="18"/>
    <n v="0"/>
    <n v="18"/>
    <n v="0"/>
    <n v="0"/>
    <x v="2"/>
  </r>
  <r>
    <x v="2"/>
    <s v="경전선"/>
    <x v="35"/>
    <n v="16"/>
    <n v="0"/>
    <n v="16"/>
    <n v="1"/>
    <n v="0"/>
    <x v="2"/>
  </r>
  <r>
    <x v="2"/>
    <s v="경전선"/>
    <x v="36"/>
    <n v="19"/>
    <n v="0"/>
    <n v="19"/>
    <n v="1"/>
    <n v="0"/>
    <x v="3"/>
  </r>
  <r>
    <x v="2"/>
    <s v="경전선"/>
    <x v="37"/>
    <n v="16"/>
    <n v="0"/>
    <n v="16"/>
    <n v="1"/>
    <n v="1"/>
    <x v="3"/>
  </r>
  <r>
    <x v="2"/>
    <s v="경전선"/>
    <x v="38"/>
    <n v="17"/>
    <n v="0"/>
    <n v="17"/>
    <n v="1"/>
    <n v="0"/>
    <x v="3"/>
  </r>
  <r>
    <x v="2"/>
    <s v="경전선"/>
    <x v="39"/>
    <n v="17"/>
    <n v="0"/>
    <n v="17"/>
    <n v="0"/>
    <n v="0"/>
    <x v="3"/>
  </r>
  <r>
    <x v="2"/>
    <s v="경전선"/>
    <x v="40"/>
    <n v="19"/>
    <n v="0"/>
    <n v="19"/>
    <n v="2"/>
    <n v="0"/>
    <x v="3"/>
  </r>
  <r>
    <x v="2"/>
    <s v="경전선"/>
    <x v="41"/>
    <n v="16"/>
    <n v="0"/>
    <n v="16"/>
    <n v="1"/>
    <n v="0"/>
    <x v="3"/>
  </r>
  <r>
    <x v="2"/>
    <s v="경전선"/>
    <x v="42"/>
    <n v="18"/>
    <n v="0"/>
    <n v="18"/>
    <n v="0"/>
    <n v="0"/>
    <x v="3"/>
  </r>
  <r>
    <x v="2"/>
    <s v="경전선"/>
    <x v="43"/>
    <n v="18"/>
    <n v="0"/>
    <n v="18"/>
    <n v="1"/>
    <n v="0"/>
    <x v="3"/>
  </r>
  <r>
    <x v="2"/>
    <s v="경전선"/>
    <x v="44"/>
    <n v="16"/>
    <n v="0"/>
    <n v="16"/>
    <n v="2"/>
    <n v="2"/>
    <x v="3"/>
  </r>
  <r>
    <x v="2"/>
    <s v="경전선"/>
    <x v="45"/>
    <n v="19"/>
    <n v="0"/>
    <n v="19"/>
    <n v="2"/>
    <n v="0"/>
    <x v="3"/>
  </r>
  <r>
    <x v="2"/>
    <s v="경전선"/>
    <x v="46"/>
    <n v="17"/>
    <n v="0"/>
    <n v="17"/>
    <n v="0"/>
    <n v="0"/>
    <x v="3"/>
  </r>
  <r>
    <x v="2"/>
    <s v="경전선"/>
    <x v="47"/>
    <n v="17"/>
    <n v="0"/>
    <n v="17"/>
    <n v="1"/>
    <n v="0"/>
    <x v="3"/>
  </r>
  <r>
    <x v="2"/>
    <s v="경전선"/>
    <x v="48"/>
    <n v="19"/>
    <n v="0"/>
    <n v="19"/>
    <n v="1"/>
    <n v="0"/>
    <x v="4"/>
  </r>
  <r>
    <x v="2"/>
    <s v="경전선"/>
    <x v="49"/>
    <n v="16"/>
    <n v="0"/>
    <n v="16"/>
    <n v="3"/>
    <n v="3"/>
    <x v="4"/>
  </r>
  <r>
    <x v="2"/>
    <s v="경전선"/>
    <x v="50"/>
    <n v="16"/>
    <n v="0"/>
    <n v="16"/>
    <n v="0"/>
    <n v="0"/>
    <x v="4"/>
  </r>
  <r>
    <x v="2"/>
    <s v="경전선"/>
    <x v="51"/>
    <n v="18"/>
    <n v="0"/>
    <n v="18"/>
    <n v="0"/>
    <n v="0"/>
    <x v="4"/>
  </r>
  <r>
    <x v="2"/>
    <s v="경전선"/>
    <x v="52"/>
    <n v="18"/>
    <n v="0"/>
    <n v="18"/>
    <n v="1"/>
    <n v="0"/>
    <x v="4"/>
  </r>
  <r>
    <x v="2"/>
    <s v="경전선"/>
    <x v="53"/>
    <n v="16"/>
    <n v="0"/>
    <n v="16"/>
    <n v="1"/>
    <n v="0"/>
    <x v="4"/>
  </r>
  <r>
    <x v="2"/>
    <s v="경전선"/>
    <x v="54"/>
    <n v="19"/>
    <n v="0"/>
    <n v="19"/>
    <n v="0"/>
    <n v="0"/>
    <x v="4"/>
  </r>
  <r>
    <x v="2"/>
    <s v="경전선"/>
    <x v="55"/>
    <n v="17"/>
    <n v="0"/>
    <n v="17"/>
    <n v="1"/>
    <n v="0"/>
    <x v="4"/>
  </r>
  <r>
    <x v="2"/>
    <s v="경전선"/>
    <x v="56"/>
    <n v="17"/>
    <n v="0"/>
    <n v="17"/>
    <n v="1"/>
    <n v="1"/>
    <x v="4"/>
  </r>
  <r>
    <x v="2"/>
    <s v="경전선"/>
    <x v="57"/>
    <n v="19"/>
    <n v="0"/>
    <n v="19"/>
    <n v="2"/>
    <n v="0"/>
    <x v="4"/>
  </r>
  <r>
    <x v="2"/>
    <s v="경전선"/>
    <x v="58"/>
    <n v="16"/>
    <n v="0"/>
    <n v="16"/>
    <n v="0"/>
    <n v="0"/>
    <x v="4"/>
  </r>
  <r>
    <x v="2"/>
    <s v="경전선"/>
    <x v="59"/>
    <n v="18"/>
    <n v="0"/>
    <n v="18"/>
    <n v="1"/>
    <n v="0"/>
    <x v="4"/>
  </r>
  <r>
    <x v="2"/>
    <s v="경전선"/>
    <x v="60"/>
    <n v="18"/>
    <n v="0"/>
    <n v="18"/>
    <n v="1"/>
    <n v="0"/>
    <x v="5"/>
  </r>
  <r>
    <x v="2"/>
    <s v="경전선"/>
    <x v="61"/>
    <n v="16"/>
    <n v="0"/>
    <n v="16"/>
    <n v="0"/>
    <n v="0"/>
    <x v="5"/>
  </r>
  <r>
    <x v="2"/>
    <s v="경전선"/>
    <x v="62"/>
    <n v="18"/>
    <n v="0"/>
    <n v="18"/>
    <n v="0"/>
    <n v="0"/>
    <x v="5"/>
  </r>
  <r>
    <x v="2"/>
    <s v="경전선"/>
    <x v="63"/>
    <n v="18"/>
    <n v="0"/>
    <n v="18"/>
    <n v="1"/>
    <n v="0"/>
    <x v="5"/>
  </r>
  <r>
    <x v="2"/>
    <s v="경전선"/>
    <x v="64"/>
    <n v="16"/>
    <n v="0"/>
    <n v="16"/>
    <n v="1"/>
    <n v="0"/>
    <x v="5"/>
  </r>
  <r>
    <x v="2"/>
    <s v="경전선"/>
    <x v="65"/>
    <n v="18"/>
    <n v="0"/>
    <n v="18"/>
    <n v="0"/>
    <n v="0"/>
    <x v="5"/>
  </r>
  <r>
    <x v="2"/>
    <s v="경전선"/>
    <x v="66"/>
    <n v="18"/>
    <n v="0"/>
    <n v="18"/>
    <n v="0"/>
    <n v="0"/>
    <x v="5"/>
  </r>
  <r>
    <x v="2"/>
    <s v="경전선"/>
    <x v="67"/>
    <n v="17"/>
    <n v="0"/>
    <n v="17"/>
    <n v="0"/>
    <n v="0"/>
    <x v="5"/>
  </r>
  <r>
    <x v="2"/>
    <s v="경전선"/>
    <x v="68"/>
    <n v="18"/>
    <n v="0"/>
    <n v="18"/>
    <n v="1"/>
    <n v="1"/>
    <x v="5"/>
  </r>
  <r>
    <x v="2"/>
    <s v="경전선"/>
    <x v="69"/>
    <n v="17"/>
    <n v="0"/>
    <n v="17"/>
    <n v="1"/>
    <n v="1"/>
    <x v="5"/>
  </r>
  <r>
    <x v="2"/>
    <s v="경전선"/>
    <x v="70"/>
    <n v="17"/>
    <n v="0"/>
    <n v="17"/>
    <n v="0"/>
    <n v="0"/>
    <x v="5"/>
  </r>
  <r>
    <x v="2"/>
    <s v="경전선"/>
    <x v="71"/>
    <n v="19"/>
    <n v="0"/>
    <n v="19"/>
    <n v="0"/>
    <n v="0"/>
    <x v="5"/>
  </r>
  <r>
    <x v="2"/>
    <s v="경전선"/>
    <x v="72"/>
    <n v="16"/>
    <n v="0"/>
    <n v="16"/>
    <n v="0"/>
    <n v="0"/>
    <x v="6"/>
  </r>
  <r>
    <x v="2"/>
    <s v="경전선"/>
    <x v="73"/>
    <n v="16"/>
    <n v="0"/>
    <n v="16"/>
    <n v="1"/>
    <n v="1"/>
    <x v="6"/>
  </r>
  <r>
    <x v="2"/>
    <s v="경전선"/>
    <x v="74"/>
    <n v="19"/>
    <n v="0"/>
    <n v="19"/>
    <n v="1"/>
    <n v="0"/>
    <x v="6"/>
  </r>
  <r>
    <x v="2"/>
    <s v="경전선"/>
    <x v="75"/>
    <n v="17"/>
    <n v="0"/>
    <n v="17"/>
    <n v="0"/>
    <n v="0"/>
    <x v="6"/>
  </r>
  <r>
    <x v="2"/>
    <s v="경전선"/>
    <x v="76"/>
    <n v="17"/>
    <n v="0"/>
    <n v="17"/>
    <n v="2"/>
    <n v="0"/>
    <x v="6"/>
  </r>
  <r>
    <x v="2"/>
    <s v="경전선"/>
    <x v="77"/>
    <n v="18"/>
    <n v="0"/>
    <n v="18"/>
    <n v="0"/>
    <n v="0"/>
    <x v="6"/>
  </r>
  <r>
    <x v="2"/>
    <s v="경전선"/>
    <x v="78"/>
    <n v="17"/>
    <n v="0"/>
    <n v="17"/>
    <n v="0"/>
    <n v="0"/>
    <x v="6"/>
  </r>
  <r>
    <x v="2"/>
    <s v="경전선"/>
    <x v="79"/>
    <n v="18"/>
    <n v="0"/>
    <n v="18"/>
    <n v="0"/>
    <n v="0"/>
    <x v="6"/>
  </r>
  <r>
    <x v="2"/>
    <s v="경전선"/>
    <x v="80"/>
    <n v="18"/>
    <n v="0"/>
    <n v="18"/>
    <n v="3"/>
    <n v="3"/>
    <x v="6"/>
  </r>
  <r>
    <x v="2"/>
    <s v="경전선"/>
    <x v="81"/>
    <n v="16"/>
    <n v="0"/>
    <n v="16"/>
    <n v="0"/>
    <n v="0"/>
    <x v="6"/>
  </r>
  <r>
    <x v="2"/>
    <s v="경전선"/>
    <x v="82"/>
    <n v="18"/>
    <n v="0"/>
    <n v="18"/>
    <n v="0"/>
    <n v="0"/>
    <x v="6"/>
  </r>
  <r>
    <x v="2"/>
    <s v="경전선"/>
    <x v="83"/>
    <n v="18"/>
    <n v="0"/>
    <n v="18"/>
    <n v="0"/>
    <n v="0"/>
    <x v="6"/>
  </r>
  <r>
    <x v="2"/>
    <s v="경전선"/>
    <x v="84"/>
    <n v="17"/>
    <n v="0"/>
    <n v="17"/>
    <n v="1"/>
    <n v="1"/>
    <x v="7"/>
  </r>
  <r>
    <x v="2"/>
    <s v="경전선"/>
    <x v="85"/>
    <n v="16"/>
    <n v="0"/>
    <n v="16"/>
    <n v="2"/>
    <n v="2"/>
    <x v="7"/>
  </r>
  <r>
    <x v="2"/>
    <s v="경전선"/>
    <x v="86"/>
    <n v="19"/>
    <n v="0"/>
    <n v="19"/>
    <n v="1"/>
    <n v="0"/>
    <x v="7"/>
  </r>
  <r>
    <x v="2"/>
    <s v="경전선"/>
    <x v="87"/>
    <n v="16"/>
    <n v="0"/>
    <n v="16"/>
    <n v="0"/>
    <n v="0"/>
    <x v="7"/>
  </r>
  <r>
    <x v="2"/>
    <s v="경전선"/>
    <x v="88"/>
    <n v="18"/>
    <n v="0"/>
    <n v="18"/>
    <n v="1"/>
    <n v="0"/>
    <x v="7"/>
  </r>
  <r>
    <x v="2"/>
    <s v="경전선"/>
    <x v="89"/>
    <n v="18"/>
    <n v="0"/>
    <n v="18"/>
    <n v="1"/>
    <n v="0"/>
    <x v="7"/>
  </r>
  <r>
    <x v="2"/>
    <s v="경전선"/>
    <x v="90"/>
    <n v="16"/>
    <n v="0"/>
    <n v="16"/>
    <n v="0"/>
    <n v="0"/>
    <x v="7"/>
  </r>
  <r>
    <x v="2"/>
    <s v="경전선"/>
    <x v="91"/>
    <n v="19"/>
    <n v="0"/>
    <n v="19"/>
    <n v="1"/>
    <n v="0"/>
    <x v="7"/>
  </r>
  <r>
    <x v="2"/>
    <s v="경전선"/>
    <x v="92"/>
    <n v="17"/>
    <n v="0"/>
    <n v="17"/>
    <n v="0"/>
    <n v="0"/>
    <x v="7"/>
  </r>
  <r>
    <x v="2"/>
    <s v="경전선"/>
    <x v="93"/>
    <n v="17"/>
    <n v="0"/>
    <n v="17"/>
    <n v="1"/>
    <n v="0"/>
    <x v="7"/>
  </r>
  <r>
    <x v="2"/>
    <s v="경전선"/>
    <x v="94"/>
    <n v="18"/>
    <n v="0"/>
    <n v="18"/>
    <n v="0"/>
    <n v="0"/>
    <x v="7"/>
  </r>
  <r>
    <x v="2"/>
    <s v="경전선"/>
    <x v="95"/>
    <n v="17"/>
    <n v="0"/>
    <n v="17"/>
    <n v="0"/>
    <n v="0"/>
    <x v="7"/>
  </r>
  <r>
    <x v="2"/>
    <s v="경전선"/>
    <x v="96"/>
    <n v="18"/>
    <n v="0"/>
    <n v="18"/>
    <n v="1"/>
    <n v="1"/>
    <x v="8"/>
  </r>
  <r>
    <x v="2"/>
    <s v="경전선"/>
    <x v="97"/>
    <n v="16"/>
    <n v="0"/>
    <n v="16"/>
    <n v="0"/>
    <n v="0"/>
    <x v="8"/>
  </r>
  <r>
    <x v="2"/>
    <s v="경전선"/>
    <x v="98"/>
    <n v="18"/>
    <n v="0"/>
    <n v="18"/>
    <n v="1"/>
    <n v="0"/>
    <x v="8"/>
  </r>
  <r>
    <x v="2"/>
    <s v="경전선"/>
    <x v="99"/>
    <n v="16"/>
    <n v="0"/>
    <n v="16"/>
    <n v="0"/>
    <n v="0"/>
    <x v="8"/>
  </r>
  <r>
    <x v="2"/>
    <s v="경전선"/>
    <x v="100"/>
    <n v="19"/>
    <n v="0"/>
    <n v="19"/>
    <n v="1"/>
    <n v="0"/>
    <x v="8"/>
  </r>
  <r>
    <x v="2"/>
    <s v="경전선"/>
    <x v="101"/>
    <n v="17"/>
    <n v="0"/>
    <n v="17"/>
    <n v="1"/>
    <n v="0"/>
    <x v="8"/>
  </r>
  <r>
    <x v="2"/>
    <s v="경전선"/>
    <x v="102"/>
    <n v="17"/>
    <n v="0"/>
    <n v="17"/>
    <n v="0"/>
    <n v="0"/>
    <x v="8"/>
  </r>
  <r>
    <x v="2"/>
    <s v="경전선"/>
    <x v="103"/>
    <n v="19"/>
    <n v="0"/>
    <n v="19"/>
    <n v="1"/>
    <n v="0"/>
    <x v="8"/>
  </r>
  <r>
    <x v="2"/>
    <s v="경전선"/>
    <x v="104"/>
    <n v="16"/>
    <n v="0"/>
    <n v="16"/>
    <n v="1"/>
    <n v="1"/>
    <x v="8"/>
  </r>
  <r>
    <x v="2"/>
    <s v="경전선"/>
    <x v="105"/>
    <n v="18"/>
    <n v="0"/>
    <n v="18"/>
    <n v="2"/>
    <n v="0"/>
    <x v="8"/>
  </r>
  <r>
    <x v="2"/>
    <s v="경전선"/>
    <x v="106"/>
    <n v="18"/>
    <n v="0"/>
    <n v="18"/>
    <n v="0"/>
    <n v="0"/>
    <x v="8"/>
  </r>
  <r>
    <x v="2"/>
    <s v="경전선"/>
    <x v="107"/>
    <n v="16"/>
    <n v="0"/>
    <n v="16"/>
    <n v="1"/>
    <n v="0"/>
    <x v="8"/>
  </r>
  <r>
    <x v="2"/>
    <s v="경전선"/>
    <x v="108"/>
    <n v="19"/>
    <n v="0"/>
    <n v="19"/>
    <n v="1"/>
    <n v="0"/>
    <x v="9"/>
  </r>
  <r>
    <x v="2"/>
    <s v="경전선"/>
    <x v="109"/>
    <n v="17"/>
    <n v="0"/>
    <n v="17"/>
    <n v="1"/>
    <n v="1"/>
    <x v="9"/>
  </r>
  <r>
    <x v="2"/>
    <s v="경전선"/>
    <x v="110"/>
    <n v="16"/>
    <n v="0"/>
    <n v="16"/>
    <n v="0"/>
    <n v="0"/>
    <x v="9"/>
  </r>
  <r>
    <x v="2"/>
    <s v="경전선"/>
    <x v="111"/>
    <n v="18"/>
    <n v="0"/>
    <n v="18"/>
    <n v="1"/>
    <n v="0"/>
    <x v="9"/>
  </r>
  <r>
    <x v="2"/>
    <s v="경전선"/>
    <x v="112"/>
    <n v="18"/>
    <n v="0"/>
    <n v="18"/>
    <n v="3"/>
    <n v="0"/>
    <x v="9"/>
  </r>
  <r>
    <x v="2"/>
    <s v="경전선"/>
    <x v="113"/>
    <n v="16"/>
    <n v="0"/>
    <n v="16"/>
    <n v="1"/>
    <n v="0"/>
    <x v="9"/>
  </r>
  <r>
    <x v="2"/>
    <s v="경전선"/>
    <x v="114"/>
    <n v="19"/>
    <n v="0"/>
    <n v="19"/>
    <n v="0"/>
    <n v="0"/>
    <x v="9"/>
  </r>
  <r>
    <x v="2"/>
    <s v="경전선"/>
    <x v="115"/>
    <n v="17"/>
    <n v="0"/>
    <n v="17"/>
    <n v="1"/>
    <n v="0"/>
    <x v="9"/>
  </r>
  <r>
    <x v="2"/>
    <s v="경전선"/>
    <x v="116"/>
    <n v="17"/>
    <n v="0"/>
    <n v="17"/>
    <n v="3"/>
    <n v="3"/>
    <x v="9"/>
  </r>
  <r>
    <x v="2"/>
    <s v="경전선"/>
    <x v="117"/>
    <n v="19"/>
    <n v="0"/>
    <n v="19"/>
    <n v="2"/>
    <n v="0"/>
    <x v="9"/>
  </r>
  <r>
    <x v="2"/>
    <s v="경전선"/>
    <x v="118"/>
    <n v="16"/>
    <n v="0"/>
    <n v="16"/>
    <n v="0"/>
    <n v="0"/>
    <x v="9"/>
  </r>
  <r>
    <x v="2"/>
    <s v="경전선"/>
    <x v="119"/>
    <n v="18"/>
    <n v="0"/>
    <n v="18"/>
    <n v="1"/>
    <n v="0"/>
    <x v="9"/>
  </r>
  <r>
    <x v="2"/>
    <s v="경전선"/>
    <x v="120"/>
    <n v="18"/>
    <n v="0"/>
    <n v="18"/>
    <n v="4"/>
    <n v="3"/>
    <x v="10"/>
  </r>
  <r>
    <x v="2"/>
    <s v="경전선"/>
    <x v="121"/>
    <n v="16"/>
    <n v="0"/>
    <n v="16"/>
    <n v="0"/>
    <n v="0"/>
    <x v="10"/>
  </r>
  <r>
    <x v="2"/>
    <s v="경전선"/>
    <x v="122"/>
    <n v="17"/>
    <n v="0"/>
    <n v="17"/>
    <n v="1"/>
    <n v="0"/>
    <x v="10"/>
  </r>
  <r>
    <x v="2"/>
    <s v="경전선"/>
    <x v="123"/>
    <n v="18"/>
    <n v="0"/>
    <n v="18"/>
    <n v="0"/>
    <n v="0"/>
    <x v="10"/>
  </r>
  <r>
    <x v="2"/>
    <s v="경전선"/>
    <x v="124"/>
    <n v="17"/>
    <n v="0"/>
    <n v="17"/>
    <n v="3"/>
    <n v="0"/>
    <x v="10"/>
  </r>
  <r>
    <x v="2"/>
    <s v="경전선"/>
    <x v="125"/>
    <n v="17"/>
    <n v="0"/>
    <n v="17"/>
    <n v="0"/>
    <n v="0"/>
    <x v="10"/>
  </r>
  <r>
    <x v="2"/>
    <s v="경전선"/>
    <x v="126"/>
    <n v="19"/>
    <n v="0"/>
    <n v="19"/>
    <n v="0"/>
    <n v="0"/>
    <x v="10"/>
  </r>
  <r>
    <x v="2"/>
    <s v="경전선"/>
    <x v="127"/>
    <n v="16"/>
    <n v="0"/>
    <n v="16"/>
    <n v="0"/>
    <n v="0"/>
    <x v="10"/>
  </r>
  <r>
    <x v="2"/>
    <s v="경전선"/>
    <x v="128"/>
    <n v="18"/>
    <n v="0"/>
    <n v="18"/>
    <n v="0"/>
    <n v="0"/>
    <x v="10"/>
  </r>
  <r>
    <x v="2"/>
    <s v="경전선"/>
    <x v="129"/>
    <n v="18"/>
    <n v="0"/>
    <n v="18"/>
    <n v="3"/>
    <n v="2"/>
    <x v="10"/>
  </r>
  <r>
    <x v="2"/>
    <s v="경전선"/>
    <x v="130"/>
    <n v="16"/>
    <n v="0"/>
    <n v="16"/>
    <n v="0"/>
    <n v="0"/>
    <x v="10"/>
  </r>
  <r>
    <x v="2"/>
    <s v="경전선"/>
    <x v="131"/>
    <n v="19"/>
    <n v="0"/>
    <n v="19"/>
    <n v="1"/>
    <n v="0"/>
    <x v="10"/>
  </r>
  <r>
    <x v="2"/>
    <s v="동해선"/>
    <x v="0"/>
    <n v="17"/>
    <n v="0"/>
    <n v="17"/>
    <n v="1"/>
    <n v="0"/>
    <x v="0"/>
  </r>
  <r>
    <x v="2"/>
    <s v="동해선"/>
    <x v="1"/>
    <n v="16"/>
    <n v="0"/>
    <n v="16"/>
    <n v="2"/>
    <n v="2"/>
    <x v="0"/>
  </r>
  <r>
    <x v="2"/>
    <s v="동해선"/>
    <x v="2"/>
    <n v="18"/>
    <n v="0"/>
    <n v="18"/>
    <n v="0"/>
    <n v="0"/>
    <x v="0"/>
  </r>
  <r>
    <x v="2"/>
    <s v="동해선"/>
    <x v="3"/>
    <n v="18"/>
    <n v="0"/>
    <n v="18"/>
    <n v="0"/>
    <n v="0"/>
    <x v="0"/>
  </r>
  <r>
    <x v="2"/>
    <s v="동해선"/>
    <x v="4"/>
    <n v="16"/>
    <n v="0"/>
    <n v="16"/>
    <n v="2"/>
    <n v="0"/>
    <x v="0"/>
  </r>
  <r>
    <x v="2"/>
    <s v="동해선"/>
    <x v="5"/>
    <n v="18"/>
    <n v="0"/>
    <n v="18"/>
    <n v="0"/>
    <n v="0"/>
    <x v="0"/>
  </r>
  <r>
    <x v="2"/>
    <s v="동해선"/>
    <x v="6"/>
    <n v="18"/>
    <n v="0"/>
    <n v="18"/>
    <n v="0"/>
    <n v="0"/>
    <x v="0"/>
  </r>
  <r>
    <x v="2"/>
    <s v="동해선"/>
    <x v="7"/>
    <n v="17"/>
    <n v="0"/>
    <n v="17"/>
    <n v="0"/>
    <n v="0"/>
    <x v="0"/>
  </r>
  <r>
    <x v="2"/>
    <s v="동해선"/>
    <x v="8"/>
    <n v="18"/>
    <n v="0"/>
    <n v="18"/>
    <n v="1"/>
    <n v="1"/>
    <x v="0"/>
  </r>
  <r>
    <x v="2"/>
    <s v="동해선"/>
    <x v="9"/>
    <n v="17"/>
    <n v="0"/>
    <n v="17"/>
    <n v="0"/>
    <n v="0"/>
    <x v="0"/>
  </r>
  <r>
    <x v="2"/>
    <s v="동해선"/>
    <x v="10"/>
    <n v="17"/>
    <n v="0"/>
    <n v="17"/>
    <n v="0"/>
    <n v="0"/>
    <x v="0"/>
  </r>
  <r>
    <x v="2"/>
    <s v="동해선"/>
    <x v="11"/>
    <n v="19"/>
    <n v="0"/>
    <n v="19"/>
    <n v="0"/>
    <n v="0"/>
    <x v="0"/>
  </r>
  <r>
    <x v="2"/>
    <s v="동해선"/>
    <x v="12"/>
    <n v="16"/>
    <n v="0"/>
    <n v="16"/>
    <n v="0"/>
    <n v="0"/>
    <x v="1"/>
  </r>
  <r>
    <x v="2"/>
    <s v="동해선"/>
    <x v="13"/>
    <n v="17"/>
    <n v="0"/>
    <n v="17"/>
    <n v="2"/>
    <n v="2"/>
    <x v="1"/>
  </r>
  <r>
    <x v="2"/>
    <s v="동해선"/>
    <x v="14"/>
    <n v="19"/>
    <n v="0"/>
    <n v="19"/>
    <n v="1"/>
    <n v="0"/>
    <x v="1"/>
  </r>
  <r>
    <x v="2"/>
    <s v="동해선"/>
    <x v="15"/>
    <n v="16"/>
    <n v="0"/>
    <n v="16"/>
    <n v="0"/>
    <n v="0"/>
    <x v="1"/>
  </r>
  <r>
    <x v="2"/>
    <s v="동해선"/>
    <x v="16"/>
    <n v="18"/>
    <n v="0"/>
    <n v="18"/>
    <n v="1"/>
    <n v="0"/>
    <x v="1"/>
  </r>
  <r>
    <x v="2"/>
    <s v="동해선"/>
    <x v="17"/>
    <n v="18"/>
    <n v="0"/>
    <n v="18"/>
    <n v="1"/>
    <n v="0"/>
    <x v="1"/>
  </r>
  <r>
    <x v="2"/>
    <s v="동해선"/>
    <x v="18"/>
    <n v="16"/>
    <n v="0"/>
    <n v="16"/>
    <n v="0"/>
    <n v="0"/>
    <x v="1"/>
  </r>
  <r>
    <x v="2"/>
    <s v="동해선"/>
    <x v="19"/>
    <n v="19"/>
    <n v="0"/>
    <n v="19"/>
    <n v="1"/>
    <n v="0"/>
    <x v="1"/>
  </r>
  <r>
    <x v="2"/>
    <s v="동해선"/>
    <x v="20"/>
    <n v="17"/>
    <n v="0"/>
    <n v="17"/>
    <n v="2"/>
    <n v="2"/>
    <x v="1"/>
  </r>
  <r>
    <x v="2"/>
    <s v="동해선"/>
    <x v="21"/>
    <n v="17"/>
    <n v="0"/>
    <n v="17"/>
    <n v="1"/>
    <n v="0"/>
    <x v="1"/>
  </r>
  <r>
    <x v="2"/>
    <s v="동해선"/>
    <x v="22"/>
    <n v="18"/>
    <n v="0"/>
    <n v="18"/>
    <n v="0"/>
    <n v="0"/>
    <x v="1"/>
  </r>
  <r>
    <x v="2"/>
    <s v="동해선"/>
    <x v="23"/>
    <n v="17"/>
    <n v="0"/>
    <n v="17"/>
    <n v="0"/>
    <n v="0"/>
    <x v="1"/>
  </r>
  <r>
    <x v="2"/>
    <s v="동해선"/>
    <x v="24"/>
    <n v="18"/>
    <n v="0"/>
    <n v="18"/>
    <n v="0"/>
    <n v="0"/>
    <x v="2"/>
  </r>
  <r>
    <x v="2"/>
    <s v="동해선"/>
    <x v="25"/>
    <n v="16"/>
    <n v="0"/>
    <n v="16"/>
    <n v="0"/>
    <n v="0"/>
    <x v="2"/>
  </r>
  <r>
    <x v="2"/>
    <s v="동해선"/>
    <x v="26"/>
    <n v="18"/>
    <n v="0"/>
    <n v="18"/>
    <n v="1"/>
    <n v="0"/>
    <x v="2"/>
  </r>
  <r>
    <x v="2"/>
    <s v="동해선"/>
    <x v="27"/>
    <n v="16"/>
    <n v="0"/>
    <n v="16"/>
    <n v="0"/>
    <n v="0"/>
    <x v="2"/>
  </r>
  <r>
    <x v="2"/>
    <s v="동해선"/>
    <x v="28"/>
    <n v="19"/>
    <n v="0"/>
    <n v="19"/>
    <n v="2"/>
    <n v="0"/>
    <x v="2"/>
  </r>
  <r>
    <x v="2"/>
    <s v="동해선"/>
    <x v="29"/>
    <n v="17"/>
    <n v="0"/>
    <n v="17"/>
    <n v="1"/>
    <n v="0"/>
    <x v="2"/>
  </r>
  <r>
    <x v="2"/>
    <s v="동해선"/>
    <x v="30"/>
    <n v="17"/>
    <n v="0"/>
    <n v="17"/>
    <n v="0"/>
    <n v="0"/>
    <x v="2"/>
  </r>
  <r>
    <x v="2"/>
    <s v="동해선"/>
    <x v="31"/>
    <n v="19"/>
    <n v="0"/>
    <n v="19"/>
    <n v="1"/>
    <n v="0"/>
    <x v="2"/>
  </r>
  <r>
    <x v="2"/>
    <s v="동해선"/>
    <x v="32"/>
    <n v="16"/>
    <n v="0"/>
    <n v="16"/>
    <n v="0"/>
    <n v="0"/>
    <x v="2"/>
  </r>
  <r>
    <x v="2"/>
    <s v="동해선"/>
    <x v="33"/>
    <n v="18"/>
    <n v="0"/>
    <n v="18"/>
    <n v="4"/>
    <n v="3"/>
    <x v="2"/>
  </r>
  <r>
    <x v="2"/>
    <s v="동해선"/>
    <x v="34"/>
    <n v="18"/>
    <n v="0"/>
    <n v="18"/>
    <n v="0"/>
    <n v="0"/>
    <x v="2"/>
  </r>
  <r>
    <x v="2"/>
    <s v="동해선"/>
    <x v="35"/>
    <n v="16"/>
    <n v="0"/>
    <n v="16"/>
    <n v="1"/>
    <n v="0"/>
    <x v="2"/>
  </r>
  <r>
    <x v="2"/>
    <s v="동해선"/>
    <x v="36"/>
    <n v="19"/>
    <n v="0"/>
    <n v="19"/>
    <n v="1"/>
    <n v="0"/>
    <x v="3"/>
  </r>
  <r>
    <x v="2"/>
    <s v="동해선"/>
    <x v="37"/>
    <n v="16"/>
    <n v="0"/>
    <n v="16"/>
    <n v="1"/>
    <n v="1"/>
    <x v="3"/>
  </r>
  <r>
    <x v="2"/>
    <s v="동해선"/>
    <x v="38"/>
    <n v="17"/>
    <n v="0"/>
    <n v="17"/>
    <n v="1"/>
    <n v="0"/>
    <x v="3"/>
  </r>
  <r>
    <x v="2"/>
    <s v="동해선"/>
    <x v="39"/>
    <n v="17"/>
    <n v="0"/>
    <n v="17"/>
    <n v="0"/>
    <n v="0"/>
    <x v="3"/>
  </r>
  <r>
    <x v="2"/>
    <s v="동해선"/>
    <x v="40"/>
    <n v="19"/>
    <n v="0"/>
    <n v="19"/>
    <n v="2"/>
    <n v="0"/>
    <x v="3"/>
  </r>
  <r>
    <x v="2"/>
    <s v="동해선"/>
    <x v="41"/>
    <n v="16"/>
    <n v="0"/>
    <n v="16"/>
    <n v="1"/>
    <n v="0"/>
    <x v="3"/>
  </r>
  <r>
    <x v="2"/>
    <s v="동해선"/>
    <x v="42"/>
    <n v="18"/>
    <n v="0"/>
    <n v="18"/>
    <n v="0"/>
    <n v="0"/>
    <x v="3"/>
  </r>
  <r>
    <x v="2"/>
    <s v="동해선"/>
    <x v="43"/>
    <n v="18"/>
    <n v="0"/>
    <n v="18"/>
    <n v="1"/>
    <n v="0"/>
    <x v="3"/>
  </r>
  <r>
    <x v="2"/>
    <s v="동해선"/>
    <x v="44"/>
    <n v="16"/>
    <n v="0"/>
    <n v="16"/>
    <n v="2"/>
    <n v="2"/>
    <x v="3"/>
  </r>
  <r>
    <x v="2"/>
    <s v="동해선"/>
    <x v="45"/>
    <n v="19"/>
    <n v="0"/>
    <n v="19"/>
    <n v="2"/>
    <n v="0"/>
    <x v="3"/>
  </r>
  <r>
    <x v="2"/>
    <s v="동해선"/>
    <x v="46"/>
    <n v="17"/>
    <n v="0"/>
    <n v="17"/>
    <n v="0"/>
    <n v="0"/>
    <x v="3"/>
  </r>
  <r>
    <x v="2"/>
    <s v="동해선"/>
    <x v="47"/>
    <n v="17"/>
    <n v="0"/>
    <n v="17"/>
    <n v="1"/>
    <n v="0"/>
    <x v="3"/>
  </r>
  <r>
    <x v="2"/>
    <s v="동해선"/>
    <x v="48"/>
    <n v="19"/>
    <n v="0"/>
    <n v="19"/>
    <n v="1"/>
    <n v="0"/>
    <x v="4"/>
  </r>
  <r>
    <x v="2"/>
    <s v="동해선"/>
    <x v="49"/>
    <n v="16"/>
    <n v="0"/>
    <n v="16"/>
    <n v="3"/>
    <n v="3"/>
    <x v="4"/>
  </r>
  <r>
    <x v="2"/>
    <s v="동해선"/>
    <x v="50"/>
    <n v="16"/>
    <n v="0"/>
    <n v="16"/>
    <n v="0"/>
    <n v="0"/>
    <x v="4"/>
  </r>
  <r>
    <x v="2"/>
    <s v="동해선"/>
    <x v="51"/>
    <n v="18"/>
    <n v="0"/>
    <n v="18"/>
    <n v="0"/>
    <n v="0"/>
    <x v="4"/>
  </r>
  <r>
    <x v="2"/>
    <s v="동해선"/>
    <x v="52"/>
    <n v="18"/>
    <n v="0"/>
    <n v="18"/>
    <n v="1"/>
    <n v="0"/>
    <x v="4"/>
  </r>
  <r>
    <x v="2"/>
    <s v="동해선"/>
    <x v="53"/>
    <n v="16"/>
    <n v="0"/>
    <n v="16"/>
    <n v="1"/>
    <n v="0"/>
    <x v="4"/>
  </r>
  <r>
    <x v="2"/>
    <s v="동해선"/>
    <x v="54"/>
    <n v="19"/>
    <n v="0"/>
    <n v="19"/>
    <n v="0"/>
    <n v="0"/>
    <x v="4"/>
  </r>
  <r>
    <x v="2"/>
    <s v="동해선"/>
    <x v="55"/>
    <n v="17"/>
    <n v="0"/>
    <n v="17"/>
    <n v="1"/>
    <n v="0"/>
    <x v="4"/>
  </r>
  <r>
    <x v="2"/>
    <s v="동해선"/>
    <x v="56"/>
    <n v="17"/>
    <n v="0"/>
    <n v="17"/>
    <n v="1"/>
    <n v="1"/>
    <x v="4"/>
  </r>
  <r>
    <x v="2"/>
    <s v="동해선"/>
    <x v="57"/>
    <n v="19"/>
    <n v="0"/>
    <n v="19"/>
    <n v="2"/>
    <n v="0"/>
    <x v="4"/>
  </r>
  <r>
    <x v="2"/>
    <s v="동해선"/>
    <x v="58"/>
    <n v="16"/>
    <n v="0"/>
    <n v="16"/>
    <n v="0"/>
    <n v="0"/>
    <x v="4"/>
  </r>
  <r>
    <x v="2"/>
    <s v="동해선"/>
    <x v="59"/>
    <n v="18"/>
    <n v="0"/>
    <n v="18"/>
    <n v="1"/>
    <n v="0"/>
    <x v="4"/>
  </r>
  <r>
    <x v="2"/>
    <s v="동해선"/>
    <x v="60"/>
    <n v="18"/>
    <n v="0"/>
    <n v="18"/>
    <n v="1"/>
    <n v="0"/>
    <x v="5"/>
  </r>
  <r>
    <x v="2"/>
    <s v="동해선"/>
    <x v="61"/>
    <n v="16"/>
    <n v="0"/>
    <n v="16"/>
    <n v="0"/>
    <n v="0"/>
    <x v="5"/>
  </r>
  <r>
    <x v="2"/>
    <s v="동해선"/>
    <x v="62"/>
    <n v="18"/>
    <n v="0"/>
    <n v="18"/>
    <n v="0"/>
    <n v="0"/>
    <x v="5"/>
  </r>
  <r>
    <x v="2"/>
    <s v="동해선"/>
    <x v="63"/>
    <n v="18"/>
    <n v="0"/>
    <n v="18"/>
    <n v="1"/>
    <n v="0"/>
    <x v="5"/>
  </r>
  <r>
    <x v="2"/>
    <s v="동해선"/>
    <x v="64"/>
    <n v="16"/>
    <n v="0"/>
    <n v="16"/>
    <n v="1"/>
    <n v="0"/>
    <x v="5"/>
  </r>
  <r>
    <x v="2"/>
    <s v="동해선"/>
    <x v="65"/>
    <n v="18"/>
    <n v="0"/>
    <n v="18"/>
    <n v="0"/>
    <n v="0"/>
    <x v="5"/>
  </r>
  <r>
    <x v="2"/>
    <s v="동해선"/>
    <x v="66"/>
    <n v="18"/>
    <n v="0"/>
    <n v="18"/>
    <n v="0"/>
    <n v="0"/>
    <x v="5"/>
  </r>
  <r>
    <x v="2"/>
    <s v="동해선"/>
    <x v="67"/>
    <n v="17"/>
    <n v="0"/>
    <n v="17"/>
    <n v="0"/>
    <n v="0"/>
    <x v="5"/>
  </r>
  <r>
    <x v="2"/>
    <s v="동해선"/>
    <x v="68"/>
    <n v="18"/>
    <n v="0"/>
    <n v="18"/>
    <n v="1"/>
    <n v="1"/>
    <x v="5"/>
  </r>
  <r>
    <x v="2"/>
    <s v="동해선"/>
    <x v="69"/>
    <n v="17"/>
    <n v="0"/>
    <n v="17"/>
    <n v="1"/>
    <n v="1"/>
    <x v="5"/>
  </r>
  <r>
    <x v="2"/>
    <s v="동해선"/>
    <x v="70"/>
    <n v="17"/>
    <n v="0"/>
    <n v="17"/>
    <n v="0"/>
    <n v="0"/>
    <x v="5"/>
  </r>
  <r>
    <x v="2"/>
    <s v="동해선"/>
    <x v="71"/>
    <n v="19"/>
    <n v="0"/>
    <n v="19"/>
    <n v="0"/>
    <n v="0"/>
    <x v="5"/>
  </r>
  <r>
    <x v="2"/>
    <s v="동해선"/>
    <x v="72"/>
    <n v="16"/>
    <n v="0"/>
    <n v="16"/>
    <n v="0"/>
    <n v="0"/>
    <x v="6"/>
  </r>
  <r>
    <x v="2"/>
    <s v="동해선"/>
    <x v="73"/>
    <n v="16"/>
    <n v="0"/>
    <n v="16"/>
    <n v="1"/>
    <n v="1"/>
    <x v="6"/>
  </r>
  <r>
    <x v="2"/>
    <s v="동해선"/>
    <x v="74"/>
    <n v="19"/>
    <n v="0"/>
    <n v="19"/>
    <n v="1"/>
    <n v="0"/>
    <x v="6"/>
  </r>
  <r>
    <x v="2"/>
    <s v="동해선"/>
    <x v="75"/>
    <n v="17"/>
    <n v="0"/>
    <n v="17"/>
    <n v="0"/>
    <n v="0"/>
    <x v="6"/>
  </r>
  <r>
    <x v="2"/>
    <s v="동해선"/>
    <x v="76"/>
    <n v="17"/>
    <n v="0"/>
    <n v="17"/>
    <n v="2"/>
    <n v="0"/>
    <x v="6"/>
  </r>
  <r>
    <x v="2"/>
    <s v="동해선"/>
    <x v="77"/>
    <n v="18"/>
    <n v="0"/>
    <n v="18"/>
    <n v="0"/>
    <n v="0"/>
    <x v="6"/>
  </r>
  <r>
    <x v="2"/>
    <s v="동해선"/>
    <x v="78"/>
    <n v="17"/>
    <n v="0"/>
    <n v="17"/>
    <n v="0"/>
    <n v="0"/>
    <x v="6"/>
  </r>
  <r>
    <x v="2"/>
    <s v="동해선"/>
    <x v="79"/>
    <n v="18"/>
    <n v="0"/>
    <n v="18"/>
    <n v="0"/>
    <n v="0"/>
    <x v="6"/>
  </r>
  <r>
    <x v="2"/>
    <s v="동해선"/>
    <x v="80"/>
    <n v="18"/>
    <n v="0"/>
    <n v="18"/>
    <n v="3"/>
    <n v="3"/>
    <x v="6"/>
  </r>
  <r>
    <x v="2"/>
    <s v="동해선"/>
    <x v="81"/>
    <n v="16"/>
    <n v="0"/>
    <n v="16"/>
    <n v="0"/>
    <n v="0"/>
    <x v="6"/>
  </r>
  <r>
    <x v="2"/>
    <s v="동해선"/>
    <x v="82"/>
    <n v="18"/>
    <n v="0"/>
    <n v="18"/>
    <n v="0"/>
    <n v="0"/>
    <x v="6"/>
  </r>
  <r>
    <x v="2"/>
    <s v="동해선"/>
    <x v="83"/>
    <n v="18"/>
    <n v="0"/>
    <n v="18"/>
    <n v="0"/>
    <n v="0"/>
    <x v="6"/>
  </r>
  <r>
    <x v="2"/>
    <s v="동해선"/>
    <x v="84"/>
    <n v="17"/>
    <n v="0"/>
    <n v="17"/>
    <n v="1"/>
    <n v="1"/>
    <x v="7"/>
  </r>
  <r>
    <x v="2"/>
    <s v="동해선"/>
    <x v="85"/>
    <n v="16"/>
    <n v="0"/>
    <n v="16"/>
    <n v="2"/>
    <n v="2"/>
    <x v="7"/>
  </r>
  <r>
    <x v="2"/>
    <s v="동해선"/>
    <x v="86"/>
    <n v="19"/>
    <n v="0"/>
    <n v="19"/>
    <n v="1"/>
    <n v="0"/>
    <x v="7"/>
  </r>
  <r>
    <x v="2"/>
    <s v="동해선"/>
    <x v="87"/>
    <n v="16"/>
    <n v="0"/>
    <n v="16"/>
    <n v="0"/>
    <n v="0"/>
    <x v="7"/>
  </r>
  <r>
    <x v="2"/>
    <s v="동해선"/>
    <x v="88"/>
    <n v="18"/>
    <n v="0"/>
    <n v="18"/>
    <n v="1"/>
    <n v="0"/>
    <x v="7"/>
  </r>
  <r>
    <x v="2"/>
    <s v="동해선"/>
    <x v="89"/>
    <n v="18"/>
    <n v="0"/>
    <n v="18"/>
    <n v="1"/>
    <n v="0"/>
    <x v="7"/>
  </r>
  <r>
    <x v="2"/>
    <s v="동해선"/>
    <x v="90"/>
    <n v="16"/>
    <n v="0"/>
    <n v="16"/>
    <n v="0"/>
    <n v="0"/>
    <x v="7"/>
  </r>
  <r>
    <x v="2"/>
    <s v="동해선"/>
    <x v="91"/>
    <n v="19"/>
    <n v="0"/>
    <n v="19"/>
    <n v="1"/>
    <n v="0"/>
    <x v="7"/>
  </r>
  <r>
    <x v="2"/>
    <s v="동해선"/>
    <x v="92"/>
    <n v="17"/>
    <n v="0"/>
    <n v="17"/>
    <n v="0"/>
    <n v="0"/>
    <x v="7"/>
  </r>
  <r>
    <x v="2"/>
    <s v="동해선"/>
    <x v="93"/>
    <n v="17"/>
    <n v="0"/>
    <n v="17"/>
    <n v="1"/>
    <n v="0"/>
    <x v="7"/>
  </r>
  <r>
    <x v="2"/>
    <s v="동해선"/>
    <x v="94"/>
    <n v="18"/>
    <n v="0"/>
    <n v="18"/>
    <n v="0"/>
    <n v="0"/>
    <x v="7"/>
  </r>
  <r>
    <x v="2"/>
    <s v="동해선"/>
    <x v="95"/>
    <n v="17"/>
    <n v="0"/>
    <n v="17"/>
    <n v="0"/>
    <n v="0"/>
    <x v="7"/>
  </r>
  <r>
    <x v="2"/>
    <s v="동해선"/>
    <x v="96"/>
    <n v="18"/>
    <n v="0"/>
    <n v="18"/>
    <n v="1"/>
    <n v="1"/>
    <x v="8"/>
  </r>
  <r>
    <x v="2"/>
    <s v="동해선"/>
    <x v="97"/>
    <n v="16"/>
    <n v="0"/>
    <n v="16"/>
    <n v="0"/>
    <n v="0"/>
    <x v="8"/>
  </r>
  <r>
    <x v="2"/>
    <s v="동해선"/>
    <x v="98"/>
    <n v="18"/>
    <n v="0"/>
    <n v="18"/>
    <n v="1"/>
    <n v="0"/>
    <x v="8"/>
  </r>
  <r>
    <x v="2"/>
    <s v="동해선"/>
    <x v="99"/>
    <n v="16"/>
    <n v="0"/>
    <n v="16"/>
    <n v="0"/>
    <n v="0"/>
    <x v="8"/>
  </r>
  <r>
    <x v="2"/>
    <s v="동해선"/>
    <x v="100"/>
    <n v="19"/>
    <n v="0"/>
    <n v="19"/>
    <n v="1"/>
    <n v="0"/>
    <x v="8"/>
  </r>
  <r>
    <x v="2"/>
    <s v="동해선"/>
    <x v="101"/>
    <n v="17"/>
    <n v="0"/>
    <n v="17"/>
    <n v="1"/>
    <n v="0"/>
    <x v="8"/>
  </r>
  <r>
    <x v="2"/>
    <s v="동해선"/>
    <x v="102"/>
    <n v="17"/>
    <n v="0"/>
    <n v="17"/>
    <n v="0"/>
    <n v="0"/>
    <x v="8"/>
  </r>
  <r>
    <x v="2"/>
    <s v="동해선"/>
    <x v="103"/>
    <n v="19"/>
    <n v="0"/>
    <n v="19"/>
    <n v="1"/>
    <n v="0"/>
    <x v="8"/>
  </r>
  <r>
    <x v="2"/>
    <s v="동해선"/>
    <x v="104"/>
    <n v="16"/>
    <n v="0"/>
    <n v="16"/>
    <n v="1"/>
    <n v="1"/>
    <x v="8"/>
  </r>
  <r>
    <x v="2"/>
    <s v="동해선"/>
    <x v="105"/>
    <n v="18"/>
    <n v="0"/>
    <n v="18"/>
    <n v="2"/>
    <n v="0"/>
    <x v="8"/>
  </r>
  <r>
    <x v="2"/>
    <s v="동해선"/>
    <x v="106"/>
    <n v="18"/>
    <n v="0"/>
    <n v="18"/>
    <n v="0"/>
    <n v="0"/>
    <x v="8"/>
  </r>
  <r>
    <x v="2"/>
    <s v="동해선"/>
    <x v="107"/>
    <n v="16"/>
    <n v="0"/>
    <n v="16"/>
    <n v="1"/>
    <n v="0"/>
    <x v="8"/>
  </r>
  <r>
    <x v="2"/>
    <s v="동해선"/>
    <x v="108"/>
    <n v="19"/>
    <n v="0"/>
    <n v="19"/>
    <n v="1"/>
    <n v="0"/>
    <x v="9"/>
  </r>
  <r>
    <x v="2"/>
    <s v="동해선"/>
    <x v="109"/>
    <n v="17"/>
    <n v="0"/>
    <n v="17"/>
    <n v="1"/>
    <n v="1"/>
    <x v="9"/>
  </r>
  <r>
    <x v="2"/>
    <s v="동해선"/>
    <x v="110"/>
    <n v="16"/>
    <n v="0"/>
    <n v="16"/>
    <n v="0"/>
    <n v="0"/>
    <x v="9"/>
  </r>
  <r>
    <x v="2"/>
    <s v="동해선"/>
    <x v="111"/>
    <n v="18"/>
    <n v="0"/>
    <n v="18"/>
    <n v="1"/>
    <n v="0"/>
    <x v="9"/>
  </r>
  <r>
    <x v="2"/>
    <s v="동해선"/>
    <x v="112"/>
    <n v="18"/>
    <n v="0"/>
    <n v="18"/>
    <n v="3"/>
    <n v="0"/>
    <x v="9"/>
  </r>
  <r>
    <x v="2"/>
    <s v="동해선"/>
    <x v="113"/>
    <n v="16"/>
    <n v="0"/>
    <n v="16"/>
    <n v="1"/>
    <n v="0"/>
    <x v="9"/>
  </r>
  <r>
    <x v="2"/>
    <s v="동해선"/>
    <x v="114"/>
    <n v="19"/>
    <n v="0"/>
    <n v="19"/>
    <n v="0"/>
    <n v="0"/>
    <x v="9"/>
  </r>
  <r>
    <x v="2"/>
    <s v="동해선"/>
    <x v="115"/>
    <n v="17"/>
    <n v="0"/>
    <n v="17"/>
    <n v="1"/>
    <n v="0"/>
    <x v="9"/>
  </r>
  <r>
    <x v="2"/>
    <s v="동해선"/>
    <x v="116"/>
    <n v="17"/>
    <n v="0"/>
    <n v="17"/>
    <n v="3"/>
    <n v="3"/>
    <x v="9"/>
  </r>
  <r>
    <x v="2"/>
    <s v="동해선"/>
    <x v="117"/>
    <n v="19"/>
    <n v="0"/>
    <n v="19"/>
    <n v="2"/>
    <n v="0"/>
    <x v="9"/>
  </r>
  <r>
    <x v="2"/>
    <s v="동해선"/>
    <x v="118"/>
    <n v="16"/>
    <n v="0"/>
    <n v="16"/>
    <n v="0"/>
    <n v="0"/>
    <x v="9"/>
  </r>
  <r>
    <x v="2"/>
    <s v="동해선"/>
    <x v="119"/>
    <n v="18"/>
    <n v="0"/>
    <n v="18"/>
    <n v="1"/>
    <n v="0"/>
    <x v="9"/>
  </r>
  <r>
    <x v="2"/>
    <s v="동해선"/>
    <x v="120"/>
    <n v="18"/>
    <n v="0"/>
    <n v="18"/>
    <n v="4"/>
    <n v="3"/>
    <x v="10"/>
  </r>
  <r>
    <x v="2"/>
    <s v="동해선"/>
    <x v="121"/>
    <n v="16"/>
    <n v="0"/>
    <n v="16"/>
    <n v="0"/>
    <n v="0"/>
    <x v="10"/>
  </r>
  <r>
    <x v="2"/>
    <s v="동해선"/>
    <x v="122"/>
    <n v="17"/>
    <n v="0"/>
    <n v="17"/>
    <n v="1"/>
    <n v="0"/>
    <x v="10"/>
  </r>
  <r>
    <x v="2"/>
    <s v="동해선"/>
    <x v="123"/>
    <n v="18"/>
    <n v="0"/>
    <n v="18"/>
    <n v="0"/>
    <n v="0"/>
    <x v="10"/>
  </r>
  <r>
    <x v="2"/>
    <s v="동해선"/>
    <x v="124"/>
    <n v="17"/>
    <n v="0"/>
    <n v="17"/>
    <n v="3"/>
    <n v="0"/>
    <x v="10"/>
  </r>
  <r>
    <x v="2"/>
    <s v="동해선"/>
    <x v="125"/>
    <n v="17"/>
    <n v="0"/>
    <n v="17"/>
    <n v="0"/>
    <n v="0"/>
    <x v="10"/>
  </r>
  <r>
    <x v="2"/>
    <s v="동해선"/>
    <x v="126"/>
    <n v="19"/>
    <n v="0"/>
    <n v="19"/>
    <n v="0"/>
    <n v="0"/>
    <x v="10"/>
  </r>
  <r>
    <x v="2"/>
    <s v="동해선"/>
    <x v="127"/>
    <n v="16"/>
    <n v="0"/>
    <n v="16"/>
    <n v="0"/>
    <n v="0"/>
    <x v="10"/>
  </r>
  <r>
    <x v="2"/>
    <s v="동해선"/>
    <x v="128"/>
    <n v="18"/>
    <n v="0"/>
    <n v="18"/>
    <n v="0"/>
    <n v="0"/>
    <x v="10"/>
  </r>
  <r>
    <x v="2"/>
    <s v="동해선"/>
    <x v="129"/>
    <n v="18"/>
    <n v="0"/>
    <n v="18"/>
    <n v="3"/>
    <n v="2"/>
    <x v="10"/>
  </r>
  <r>
    <x v="2"/>
    <s v="동해선"/>
    <x v="130"/>
    <n v="16"/>
    <n v="0"/>
    <n v="16"/>
    <n v="0"/>
    <n v="0"/>
    <x v="10"/>
  </r>
  <r>
    <x v="2"/>
    <s v="동해선"/>
    <x v="131"/>
    <n v="19"/>
    <n v="0"/>
    <n v="19"/>
    <n v="1"/>
    <n v="0"/>
    <x v="10"/>
  </r>
  <r>
    <x v="2"/>
    <s v="전라선"/>
    <x v="0"/>
    <n v="17"/>
    <n v="0"/>
    <n v="17"/>
    <n v="1"/>
    <n v="0"/>
    <x v="0"/>
  </r>
  <r>
    <x v="2"/>
    <s v="전라선"/>
    <x v="1"/>
    <n v="16"/>
    <n v="0"/>
    <n v="16"/>
    <n v="2"/>
    <n v="2"/>
    <x v="0"/>
  </r>
  <r>
    <x v="2"/>
    <s v="전라선"/>
    <x v="2"/>
    <n v="18"/>
    <n v="0"/>
    <n v="18"/>
    <n v="0"/>
    <n v="0"/>
    <x v="0"/>
  </r>
  <r>
    <x v="2"/>
    <s v="전라선"/>
    <x v="3"/>
    <n v="18"/>
    <n v="0"/>
    <n v="18"/>
    <n v="0"/>
    <n v="0"/>
    <x v="0"/>
  </r>
  <r>
    <x v="2"/>
    <s v="전라선"/>
    <x v="4"/>
    <n v="16"/>
    <n v="0"/>
    <n v="16"/>
    <n v="2"/>
    <n v="0"/>
    <x v="0"/>
  </r>
  <r>
    <x v="2"/>
    <s v="전라선"/>
    <x v="5"/>
    <n v="18"/>
    <n v="0"/>
    <n v="18"/>
    <n v="0"/>
    <n v="0"/>
    <x v="0"/>
  </r>
  <r>
    <x v="2"/>
    <s v="전라선"/>
    <x v="6"/>
    <n v="18"/>
    <n v="0"/>
    <n v="18"/>
    <n v="0"/>
    <n v="0"/>
    <x v="0"/>
  </r>
  <r>
    <x v="2"/>
    <s v="전라선"/>
    <x v="7"/>
    <n v="17"/>
    <n v="0"/>
    <n v="17"/>
    <n v="0"/>
    <n v="0"/>
    <x v="0"/>
  </r>
  <r>
    <x v="2"/>
    <s v="전라선"/>
    <x v="8"/>
    <n v="18"/>
    <n v="0"/>
    <n v="18"/>
    <n v="1"/>
    <n v="1"/>
    <x v="0"/>
  </r>
  <r>
    <x v="2"/>
    <s v="전라선"/>
    <x v="9"/>
    <n v="17"/>
    <n v="0"/>
    <n v="17"/>
    <n v="0"/>
    <n v="0"/>
    <x v="0"/>
  </r>
  <r>
    <x v="2"/>
    <s v="전라선"/>
    <x v="10"/>
    <n v="17"/>
    <n v="0"/>
    <n v="17"/>
    <n v="0"/>
    <n v="0"/>
    <x v="0"/>
  </r>
  <r>
    <x v="2"/>
    <s v="전라선"/>
    <x v="11"/>
    <n v="19"/>
    <n v="0"/>
    <n v="19"/>
    <n v="0"/>
    <n v="0"/>
    <x v="0"/>
  </r>
  <r>
    <x v="2"/>
    <s v="전라선"/>
    <x v="12"/>
    <n v="16"/>
    <n v="0"/>
    <n v="16"/>
    <n v="0"/>
    <n v="0"/>
    <x v="1"/>
  </r>
  <r>
    <x v="2"/>
    <s v="전라선"/>
    <x v="13"/>
    <n v="17"/>
    <n v="0"/>
    <n v="17"/>
    <n v="2"/>
    <n v="2"/>
    <x v="1"/>
  </r>
  <r>
    <x v="2"/>
    <s v="전라선"/>
    <x v="14"/>
    <n v="19"/>
    <n v="0"/>
    <n v="19"/>
    <n v="1"/>
    <n v="0"/>
    <x v="1"/>
  </r>
  <r>
    <x v="2"/>
    <s v="전라선"/>
    <x v="15"/>
    <n v="16"/>
    <n v="0"/>
    <n v="16"/>
    <n v="0"/>
    <n v="0"/>
    <x v="1"/>
  </r>
  <r>
    <x v="2"/>
    <s v="전라선"/>
    <x v="16"/>
    <n v="18"/>
    <n v="0"/>
    <n v="18"/>
    <n v="1"/>
    <n v="0"/>
    <x v="1"/>
  </r>
  <r>
    <x v="2"/>
    <s v="전라선"/>
    <x v="17"/>
    <n v="18"/>
    <n v="0"/>
    <n v="18"/>
    <n v="1"/>
    <n v="0"/>
    <x v="1"/>
  </r>
  <r>
    <x v="2"/>
    <s v="전라선"/>
    <x v="18"/>
    <n v="16"/>
    <n v="0"/>
    <n v="16"/>
    <n v="0"/>
    <n v="0"/>
    <x v="1"/>
  </r>
  <r>
    <x v="2"/>
    <s v="전라선"/>
    <x v="19"/>
    <n v="19"/>
    <n v="0"/>
    <n v="19"/>
    <n v="1"/>
    <n v="0"/>
    <x v="1"/>
  </r>
  <r>
    <x v="2"/>
    <s v="전라선"/>
    <x v="20"/>
    <n v="17"/>
    <n v="0"/>
    <n v="17"/>
    <n v="2"/>
    <n v="2"/>
    <x v="1"/>
  </r>
  <r>
    <x v="2"/>
    <s v="전라선"/>
    <x v="21"/>
    <n v="17"/>
    <n v="0"/>
    <n v="17"/>
    <n v="1"/>
    <n v="0"/>
    <x v="1"/>
  </r>
  <r>
    <x v="2"/>
    <s v="전라선"/>
    <x v="22"/>
    <n v="18"/>
    <n v="0"/>
    <n v="18"/>
    <n v="0"/>
    <n v="0"/>
    <x v="1"/>
  </r>
  <r>
    <x v="2"/>
    <s v="전라선"/>
    <x v="23"/>
    <n v="17"/>
    <n v="0"/>
    <n v="17"/>
    <n v="0"/>
    <n v="0"/>
    <x v="1"/>
  </r>
  <r>
    <x v="2"/>
    <s v="전라선"/>
    <x v="24"/>
    <n v="18"/>
    <n v="0"/>
    <n v="18"/>
    <n v="0"/>
    <n v="0"/>
    <x v="2"/>
  </r>
  <r>
    <x v="2"/>
    <s v="전라선"/>
    <x v="25"/>
    <n v="16"/>
    <n v="0"/>
    <n v="16"/>
    <n v="0"/>
    <n v="0"/>
    <x v="2"/>
  </r>
  <r>
    <x v="2"/>
    <s v="전라선"/>
    <x v="26"/>
    <n v="18"/>
    <n v="0"/>
    <n v="18"/>
    <n v="1"/>
    <n v="0"/>
    <x v="2"/>
  </r>
  <r>
    <x v="2"/>
    <s v="전라선"/>
    <x v="27"/>
    <n v="16"/>
    <n v="0"/>
    <n v="16"/>
    <n v="0"/>
    <n v="0"/>
    <x v="2"/>
  </r>
  <r>
    <x v="2"/>
    <s v="전라선"/>
    <x v="28"/>
    <n v="19"/>
    <n v="0"/>
    <n v="19"/>
    <n v="2"/>
    <n v="0"/>
    <x v="2"/>
  </r>
  <r>
    <x v="2"/>
    <s v="전라선"/>
    <x v="29"/>
    <n v="17"/>
    <n v="0"/>
    <n v="17"/>
    <n v="1"/>
    <n v="0"/>
    <x v="2"/>
  </r>
  <r>
    <x v="2"/>
    <s v="전라선"/>
    <x v="30"/>
    <n v="17"/>
    <n v="0"/>
    <n v="17"/>
    <n v="0"/>
    <n v="0"/>
    <x v="2"/>
  </r>
  <r>
    <x v="2"/>
    <s v="전라선"/>
    <x v="31"/>
    <n v="19"/>
    <n v="0"/>
    <n v="19"/>
    <n v="1"/>
    <n v="0"/>
    <x v="2"/>
  </r>
  <r>
    <x v="2"/>
    <s v="전라선"/>
    <x v="32"/>
    <n v="16"/>
    <n v="0"/>
    <n v="16"/>
    <n v="0"/>
    <n v="0"/>
    <x v="2"/>
  </r>
  <r>
    <x v="2"/>
    <s v="전라선"/>
    <x v="33"/>
    <n v="18"/>
    <n v="0"/>
    <n v="18"/>
    <n v="4"/>
    <n v="3"/>
    <x v="2"/>
  </r>
  <r>
    <x v="2"/>
    <s v="전라선"/>
    <x v="34"/>
    <n v="18"/>
    <n v="0"/>
    <n v="18"/>
    <n v="0"/>
    <n v="0"/>
    <x v="2"/>
  </r>
  <r>
    <x v="2"/>
    <s v="전라선"/>
    <x v="35"/>
    <n v="16"/>
    <n v="0"/>
    <n v="16"/>
    <n v="1"/>
    <n v="0"/>
    <x v="2"/>
  </r>
  <r>
    <x v="2"/>
    <s v="전라선"/>
    <x v="36"/>
    <n v="19"/>
    <n v="0"/>
    <n v="19"/>
    <n v="1"/>
    <n v="0"/>
    <x v="3"/>
  </r>
  <r>
    <x v="2"/>
    <s v="전라선"/>
    <x v="37"/>
    <n v="16"/>
    <n v="0"/>
    <n v="16"/>
    <n v="1"/>
    <n v="1"/>
    <x v="3"/>
  </r>
  <r>
    <x v="2"/>
    <s v="전라선"/>
    <x v="38"/>
    <n v="17"/>
    <n v="0"/>
    <n v="17"/>
    <n v="1"/>
    <n v="0"/>
    <x v="3"/>
  </r>
  <r>
    <x v="2"/>
    <s v="전라선"/>
    <x v="39"/>
    <n v="17"/>
    <n v="0"/>
    <n v="17"/>
    <n v="0"/>
    <n v="0"/>
    <x v="3"/>
  </r>
  <r>
    <x v="2"/>
    <s v="전라선"/>
    <x v="40"/>
    <n v="19"/>
    <n v="0"/>
    <n v="19"/>
    <n v="2"/>
    <n v="0"/>
    <x v="3"/>
  </r>
  <r>
    <x v="2"/>
    <s v="전라선"/>
    <x v="41"/>
    <n v="16"/>
    <n v="0"/>
    <n v="16"/>
    <n v="1"/>
    <n v="0"/>
    <x v="3"/>
  </r>
  <r>
    <x v="2"/>
    <s v="전라선"/>
    <x v="42"/>
    <n v="18"/>
    <n v="0"/>
    <n v="18"/>
    <n v="0"/>
    <n v="0"/>
    <x v="3"/>
  </r>
  <r>
    <x v="2"/>
    <s v="전라선"/>
    <x v="43"/>
    <n v="18"/>
    <n v="0"/>
    <n v="18"/>
    <n v="1"/>
    <n v="0"/>
    <x v="3"/>
  </r>
  <r>
    <x v="2"/>
    <s v="전라선"/>
    <x v="44"/>
    <n v="16"/>
    <n v="0"/>
    <n v="16"/>
    <n v="2"/>
    <n v="2"/>
    <x v="3"/>
  </r>
  <r>
    <x v="2"/>
    <s v="전라선"/>
    <x v="45"/>
    <n v="19"/>
    <n v="0"/>
    <n v="19"/>
    <n v="2"/>
    <n v="0"/>
    <x v="3"/>
  </r>
  <r>
    <x v="2"/>
    <s v="전라선"/>
    <x v="46"/>
    <n v="17"/>
    <n v="0"/>
    <n v="17"/>
    <n v="0"/>
    <n v="0"/>
    <x v="3"/>
  </r>
  <r>
    <x v="2"/>
    <s v="전라선"/>
    <x v="47"/>
    <n v="17"/>
    <n v="0"/>
    <n v="17"/>
    <n v="1"/>
    <n v="0"/>
    <x v="3"/>
  </r>
  <r>
    <x v="2"/>
    <s v="전라선"/>
    <x v="48"/>
    <n v="19"/>
    <n v="0"/>
    <n v="19"/>
    <n v="1"/>
    <n v="0"/>
    <x v="4"/>
  </r>
  <r>
    <x v="2"/>
    <s v="전라선"/>
    <x v="49"/>
    <n v="16"/>
    <n v="0"/>
    <n v="16"/>
    <n v="3"/>
    <n v="3"/>
    <x v="4"/>
  </r>
  <r>
    <x v="2"/>
    <s v="전라선"/>
    <x v="50"/>
    <n v="16"/>
    <n v="0"/>
    <n v="16"/>
    <n v="0"/>
    <n v="0"/>
    <x v="4"/>
  </r>
  <r>
    <x v="2"/>
    <s v="전라선"/>
    <x v="51"/>
    <n v="18"/>
    <n v="0"/>
    <n v="18"/>
    <n v="0"/>
    <n v="0"/>
    <x v="4"/>
  </r>
  <r>
    <x v="2"/>
    <s v="전라선"/>
    <x v="52"/>
    <n v="18"/>
    <n v="0"/>
    <n v="18"/>
    <n v="1"/>
    <n v="0"/>
    <x v="4"/>
  </r>
  <r>
    <x v="2"/>
    <s v="전라선"/>
    <x v="53"/>
    <n v="16"/>
    <n v="0"/>
    <n v="16"/>
    <n v="1"/>
    <n v="0"/>
    <x v="4"/>
  </r>
  <r>
    <x v="2"/>
    <s v="전라선"/>
    <x v="54"/>
    <n v="19"/>
    <n v="0"/>
    <n v="19"/>
    <n v="0"/>
    <n v="0"/>
    <x v="4"/>
  </r>
  <r>
    <x v="2"/>
    <s v="전라선"/>
    <x v="55"/>
    <n v="17"/>
    <n v="0"/>
    <n v="17"/>
    <n v="1"/>
    <n v="0"/>
    <x v="4"/>
  </r>
  <r>
    <x v="2"/>
    <s v="전라선"/>
    <x v="56"/>
    <n v="17"/>
    <n v="0"/>
    <n v="17"/>
    <n v="1"/>
    <n v="1"/>
    <x v="4"/>
  </r>
  <r>
    <x v="2"/>
    <s v="전라선"/>
    <x v="57"/>
    <n v="19"/>
    <n v="0"/>
    <n v="19"/>
    <n v="2"/>
    <n v="0"/>
    <x v="4"/>
  </r>
  <r>
    <x v="2"/>
    <s v="전라선"/>
    <x v="58"/>
    <n v="16"/>
    <n v="0"/>
    <n v="16"/>
    <n v="0"/>
    <n v="0"/>
    <x v="4"/>
  </r>
  <r>
    <x v="2"/>
    <s v="전라선"/>
    <x v="59"/>
    <n v="18"/>
    <n v="0"/>
    <n v="18"/>
    <n v="1"/>
    <n v="0"/>
    <x v="4"/>
  </r>
  <r>
    <x v="2"/>
    <s v="전라선"/>
    <x v="60"/>
    <n v="18"/>
    <n v="0"/>
    <n v="18"/>
    <n v="1"/>
    <n v="0"/>
    <x v="5"/>
  </r>
  <r>
    <x v="2"/>
    <s v="전라선"/>
    <x v="61"/>
    <n v="16"/>
    <n v="0"/>
    <n v="16"/>
    <n v="0"/>
    <n v="0"/>
    <x v="5"/>
  </r>
  <r>
    <x v="2"/>
    <s v="전라선"/>
    <x v="62"/>
    <n v="18"/>
    <n v="0"/>
    <n v="18"/>
    <n v="0"/>
    <n v="0"/>
    <x v="5"/>
  </r>
  <r>
    <x v="2"/>
    <s v="전라선"/>
    <x v="63"/>
    <n v="18"/>
    <n v="0"/>
    <n v="18"/>
    <n v="1"/>
    <n v="0"/>
    <x v="5"/>
  </r>
  <r>
    <x v="2"/>
    <s v="전라선"/>
    <x v="64"/>
    <n v="16"/>
    <n v="0"/>
    <n v="16"/>
    <n v="1"/>
    <n v="0"/>
    <x v="5"/>
  </r>
  <r>
    <x v="2"/>
    <s v="전라선"/>
    <x v="65"/>
    <n v="18"/>
    <n v="0"/>
    <n v="18"/>
    <n v="0"/>
    <n v="0"/>
    <x v="5"/>
  </r>
  <r>
    <x v="2"/>
    <s v="전라선"/>
    <x v="66"/>
    <n v="18"/>
    <n v="0"/>
    <n v="18"/>
    <n v="0"/>
    <n v="0"/>
    <x v="5"/>
  </r>
  <r>
    <x v="2"/>
    <s v="전라선"/>
    <x v="67"/>
    <n v="17"/>
    <n v="0"/>
    <n v="17"/>
    <n v="0"/>
    <n v="0"/>
    <x v="5"/>
  </r>
  <r>
    <x v="2"/>
    <s v="전라선"/>
    <x v="68"/>
    <n v="18"/>
    <n v="0"/>
    <n v="18"/>
    <n v="1"/>
    <n v="1"/>
    <x v="5"/>
  </r>
  <r>
    <x v="2"/>
    <s v="전라선"/>
    <x v="69"/>
    <n v="17"/>
    <n v="0"/>
    <n v="17"/>
    <n v="1"/>
    <n v="1"/>
    <x v="5"/>
  </r>
  <r>
    <x v="2"/>
    <s v="전라선"/>
    <x v="70"/>
    <n v="17"/>
    <n v="0"/>
    <n v="17"/>
    <n v="0"/>
    <n v="0"/>
    <x v="5"/>
  </r>
  <r>
    <x v="2"/>
    <s v="전라선"/>
    <x v="71"/>
    <n v="19"/>
    <n v="0"/>
    <n v="19"/>
    <n v="0"/>
    <n v="0"/>
    <x v="5"/>
  </r>
  <r>
    <x v="2"/>
    <s v="전라선"/>
    <x v="72"/>
    <n v="16"/>
    <n v="0"/>
    <n v="16"/>
    <n v="0"/>
    <n v="0"/>
    <x v="6"/>
  </r>
  <r>
    <x v="2"/>
    <s v="전라선"/>
    <x v="73"/>
    <n v="16"/>
    <n v="0"/>
    <n v="16"/>
    <n v="1"/>
    <n v="1"/>
    <x v="6"/>
  </r>
  <r>
    <x v="2"/>
    <s v="전라선"/>
    <x v="74"/>
    <n v="19"/>
    <n v="0"/>
    <n v="19"/>
    <n v="1"/>
    <n v="0"/>
    <x v="6"/>
  </r>
  <r>
    <x v="2"/>
    <s v="전라선"/>
    <x v="75"/>
    <n v="17"/>
    <n v="0"/>
    <n v="17"/>
    <n v="0"/>
    <n v="0"/>
    <x v="6"/>
  </r>
  <r>
    <x v="2"/>
    <s v="전라선"/>
    <x v="76"/>
    <n v="17"/>
    <n v="0"/>
    <n v="17"/>
    <n v="2"/>
    <n v="0"/>
    <x v="6"/>
  </r>
  <r>
    <x v="2"/>
    <s v="전라선"/>
    <x v="77"/>
    <n v="18"/>
    <n v="0"/>
    <n v="18"/>
    <n v="0"/>
    <n v="0"/>
    <x v="6"/>
  </r>
  <r>
    <x v="2"/>
    <s v="전라선"/>
    <x v="78"/>
    <n v="17"/>
    <n v="0"/>
    <n v="17"/>
    <n v="0"/>
    <n v="0"/>
    <x v="6"/>
  </r>
  <r>
    <x v="2"/>
    <s v="전라선"/>
    <x v="79"/>
    <n v="18"/>
    <n v="0"/>
    <n v="18"/>
    <n v="0"/>
    <n v="0"/>
    <x v="6"/>
  </r>
  <r>
    <x v="2"/>
    <s v="전라선"/>
    <x v="80"/>
    <n v="18"/>
    <n v="0"/>
    <n v="18"/>
    <n v="3"/>
    <n v="3"/>
    <x v="6"/>
  </r>
  <r>
    <x v="2"/>
    <s v="전라선"/>
    <x v="81"/>
    <n v="16"/>
    <n v="0"/>
    <n v="16"/>
    <n v="0"/>
    <n v="0"/>
    <x v="6"/>
  </r>
  <r>
    <x v="2"/>
    <s v="전라선"/>
    <x v="82"/>
    <n v="18"/>
    <n v="0"/>
    <n v="18"/>
    <n v="0"/>
    <n v="0"/>
    <x v="6"/>
  </r>
  <r>
    <x v="2"/>
    <s v="전라선"/>
    <x v="83"/>
    <n v="18"/>
    <n v="0"/>
    <n v="18"/>
    <n v="0"/>
    <n v="0"/>
    <x v="6"/>
  </r>
  <r>
    <x v="2"/>
    <s v="전라선"/>
    <x v="84"/>
    <n v="17"/>
    <n v="0"/>
    <n v="17"/>
    <n v="1"/>
    <n v="1"/>
    <x v="7"/>
  </r>
  <r>
    <x v="2"/>
    <s v="전라선"/>
    <x v="85"/>
    <n v="16"/>
    <n v="0"/>
    <n v="16"/>
    <n v="2"/>
    <n v="2"/>
    <x v="7"/>
  </r>
  <r>
    <x v="2"/>
    <s v="전라선"/>
    <x v="86"/>
    <n v="19"/>
    <n v="0"/>
    <n v="19"/>
    <n v="1"/>
    <n v="0"/>
    <x v="7"/>
  </r>
  <r>
    <x v="2"/>
    <s v="전라선"/>
    <x v="87"/>
    <n v="16"/>
    <n v="0"/>
    <n v="16"/>
    <n v="0"/>
    <n v="0"/>
    <x v="7"/>
  </r>
  <r>
    <x v="2"/>
    <s v="전라선"/>
    <x v="88"/>
    <n v="18"/>
    <n v="0"/>
    <n v="18"/>
    <n v="1"/>
    <n v="0"/>
    <x v="7"/>
  </r>
  <r>
    <x v="2"/>
    <s v="전라선"/>
    <x v="89"/>
    <n v="18"/>
    <n v="0"/>
    <n v="18"/>
    <n v="1"/>
    <n v="0"/>
    <x v="7"/>
  </r>
  <r>
    <x v="2"/>
    <s v="전라선"/>
    <x v="90"/>
    <n v="16"/>
    <n v="0"/>
    <n v="16"/>
    <n v="0"/>
    <n v="0"/>
    <x v="7"/>
  </r>
  <r>
    <x v="2"/>
    <s v="전라선"/>
    <x v="91"/>
    <n v="19"/>
    <n v="0"/>
    <n v="19"/>
    <n v="1"/>
    <n v="0"/>
    <x v="7"/>
  </r>
  <r>
    <x v="2"/>
    <s v="전라선"/>
    <x v="92"/>
    <n v="17"/>
    <n v="0"/>
    <n v="17"/>
    <n v="0"/>
    <n v="0"/>
    <x v="7"/>
  </r>
  <r>
    <x v="2"/>
    <s v="전라선"/>
    <x v="93"/>
    <n v="17"/>
    <n v="0"/>
    <n v="17"/>
    <n v="1"/>
    <n v="0"/>
    <x v="7"/>
  </r>
  <r>
    <x v="2"/>
    <s v="전라선"/>
    <x v="94"/>
    <n v="18"/>
    <n v="0"/>
    <n v="18"/>
    <n v="0"/>
    <n v="0"/>
    <x v="7"/>
  </r>
  <r>
    <x v="2"/>
    <s v="전라선"/>
    <x v="95"/>
    <n v="17"/>
    <n v="0"/>
    <n v="17"/>
    <n v="0"/>
    <n v="0"/>
    <x v="7"/>
  </r>
  <r>
    <x v="2"/>
    <s v="전라선"/>
    <x v="96"/>
    <n v="18"/>
    <n v="0"/>
    <n v="18"/>
    <n v="1"/>
    <n v="1"/>
    <x v="8"/>
  </r>
  <r>
    <x v="2"/>
    <s v="전라선"/>
    <x v="97"/>
    <n v="16"/>
    <n v="0"/>
    <n v="16"/>
    <n v="0"/>
    <n v="0"/>
    <x v="8"/>
  </r>
  <r>
    <x v="2"/>
    <s v="전라선"/>
    <x v="98"/>
    <n v="18"/>
    <n v="0"/>
    <n v="18"/>
    <n v="1"/>
    <n v="0"/>
    <x v="8"/>
  </r>
  <r>
    <x v="2"/>
    <s v="전라선"/>
    <x v="99"/>
    <n v="16"/>
    <n v="0"/>
    <n v="16"/>
    <n v="0"/>
    <n v="0"/>
    <x v="8"/>
  </r>
  <r>
    <x v="2"/>
    <s v="전라선"/>
    <x v="100"/>
    <n v="19"/>
    <n v="0"/>
    <n v="19"/>
    <n v="1"/>
    <n v="0"/>
    <x v="8"/>
  </r>
  <r>
    <x v="2"/>
    <s v="전라선"/>
    <x v="101"/>
    <n v="17"/>
    <n v="0"/>
    <n v="17"/>
    <n v="1"/>
    <n v="0"/>
    <x v="8"/>
  </r>
  <r>
    <x v="2"/>
    <s v="전라선"/>
    <x v="102"/>
    <n v="17"/>
    <n v="0"/>
    <n v="17"/>
    <n v="0"/>
    <n v="0"/>
    <x v="8"/>
  </r>
  <r>
    <x v="2"/>
    <s v="전라선"/>
    <x v="103"/>
    <n v="19"/>
    <n v="0"/>
    <n v="19"/>
    <n v="1"/>
    <n v="0"/>
    <x v="8"/>
  </r>
  <r>
    <x v="2"/>
    <s v="전라선"/>
    <x v="104"/>
    <n v="16"/>
    <n v="0"/>
    <n v="16"/>
    <n v="1"/>
    <n v="1"/>
    <x v="8"/>
  </r>
  <r>
    <x v="2"/>
    <s v="전라선"/>
    <x v="105"/>
    <n v="18"/>
    <n v="0"/>
    <n v="18"/>
    <n v="2"/>
    <n v="0"/>
    <x v="8"/>
  </r>
  <r>
    <x v="2"/>
    <s v="전라선"/>
    <x v="106"/>
    <n v="18"/>
    <n v="0"/>
    <n v="18"/>
    <n v="0"/>
    <n v="0"/>
    <x v="8"/>
  </r>
  <r>
    <x v="2"/>
    <s v="전라선"/>
    <x v="107"/>
    <n v="16"/>
    <n v="0"/>
    <n v="16"/>
    <n v="1"/>
    <n v="0"/>
    <x v="8"/>
  </r>
  <r>
    <x v="2"/>
    <s v="전라선"/>
    <x v="108"/>
    <n v="19"/>
    <n v="0"/>
    <n v="19"/>
    <n v="1"/>
    <n v="0"/>
    <x v="9"/>
  </r>
  <r>
    <x v="2"/>
    <s v="전라선"/>
    <x v="109"/>
    <n v="17"/>
    <n v="0"/>
    <n v="17"/>
    <n v="1"/>
    <n v="1"/>
    <x v="9"/>
  </r>
  <r>
    <x v="2"/>
    <s v="전라선"/>
    <x v="110"/>
    <n v="16"/>
    <n v="0"/>
    <n v="16"/>
    <n v="0"/>
    <n v="0"/>
    <x v="9"/>
  </r>
  <r>
    <x v="2"/>
    <s v="전라선"/>
    <x v="111"/>
    <n v="18"/>
    <n v="0"/>
    <n v="18"/>
    <n v="1"/>
    <n v="0"/>
    <x v="9"/>
  </r>
  <r>
    <x v="2"/>
    <s v="전라선"/>
    <x v="112"/>
    <n v="18"/>
    <n v="0"/>
    <n v="18"/>
    <n v="3"/>
    <n v="0"/>
    <x v="9"/>
  </r>
  <r>
    <x v="2"/>
    <s v="전라선"/>
    <x v="113"/>
    <n v="16"/>
    <n v="0"/>
    <n v="16"/>
    <n v="1"/>
    <n v="0"/>
    <x v="9"/>
  </r>
  <r>
    <x v="2"/>
    <s v="전라선"/>
    <x v="114"/>
    <n v="19"/>
    <n v="0"/>
    <n v="19"/>
    <n v="0"/>
    <n v="0"/>
    <x v="9"/>
  </r>
  <r>
    <x v="2"/>
    <s v="전라선"/>
    <x v="115"/>
    <n v="17"/>
    <n v="0"/>
    <n v="17"/>
    <n v="1"/>
    <n v="0"/>
    <x v="9"/>
  </r>
  <r>
    <x v="2"/>
    <s v="전라선"/>
    <x v="116"/>
    <n v="17"/>
    <n v="0"/>
    <n v="17"/>
    <n v="3"/>
    <n v="3"/>
    <x v="9"/>
  </r>
  <r>
    <x v="2"/>
    <s v="전라선"/>
    <x v="117"/>
    <n v="19"/>
    <n v="0"/>
    <n v="19"/>
    <n v="2"/>
    <n v="0"/>
    <x v="9"/>
  </r>
  <r>
    <x v="2"/>
    <s v="전라선"/>
    <x v="118"/>
    <n v="16"/>
    <n v="0"/>
    <n v="16"/>
    <n v="0"/>
    <n v="0"/>
    <x v="9"/>
  </r>
  <r>
    <x v="2"/>
    <s v="전라선"/>
    <x v="119"/>
    <n v="18"/>
    <n v="0"/>
    <n v="18"/>
    <n v="1"/>
    <n v="0"/>
    <x v="9"/>
  </r>
  <r>
    <x v="2"/>
    <s v="전라선"/>
    <x v="120"/>
    <n v="18"/>
    <n v="0"/>
    <n v="18"/>
    <n v="4"/>
    <n v="3"/>
    <x v="10"/>
  </r>
  <r>
    <x v="2"/>
    <s v="전라선"/>
    <x v="121"/>
    <n v="16"/>
    <n v="0"/>
    <n v="16"/>
    <n v="0"/>
    <n v="0"/>
    <x v="10"/>
  </r>
  <r>
    <x v="2"/>
    <s v="전라선"/>
    <x v="122"/>
    <n v="17"/>
    <n v="0"/>
    <n v="17"/>
    <n v="1"/>
    <n v="0"/>
    <x v="10"/>
  </r>
  <r>
    <x v="2"/>
    <s v="전라선"/>
    <x v="123"/>
    <n v="18"/>
    <n v="0"/>
    <n v="18"/>
    <n v="0"/>
    <n v="0"/>
    <x v="10"/>
  </r>
  <r>
    <x v="2"/>
    <s v="전라선"/>
    <x v="124"/>
    <n v="17"/>
    <n v="0"/>
    <n v="17"/>
    <n v="3"/>
    <n v="0"/>
    <x v="10"/>
  </r>
  <r>
    <x v="2"/>
    <s v="전라선"/>
    <x v="125"/>
    <n v="17"/>
    <n v="0"/>
    <n v="17"/>
    <n v="0"/>
    <n v="0"/>
    <x v="10"/>
  </r>
  <r>
    <x v="2"/>
    <s v="전라선"/>
    <x v="126"/>
    <n v="19"/>
    <n v="0"/>
    <n v="19"/>
    <n v="0"/>
    <n v="0"/>
    <x v="10"/>
  </r>
  <r>
    <x v="2"/>
    <s v="전라선"/>
    <x v="127"/>
    <n v="16"/>
    <n v="0"/>
    <n v="16"/>
    <n v="0"/>
    <n v="0"/>
    <x v="10"/>
  </r>
  <r>
    <x v="2"/>
    <s v="전라선"/>
    <x v="128"/>
    <n v="18"/>
    <n v="0"/>
    <n v="18"/>
    <n v="0"/>
    <n v="0"/>
    <x v="10"/>
  </r>
  <r>
    <x v="2"/>
    <s v="전라선"/>
    <x v="129"/>
    <n v="18"/>
    <n v="0"/>
    <n v="18"/>
    <n v="3"/>
    <n v="2"/>
    <x v="10"/>
  </r>
  <r>
    <x v="2"/>
    <s v="전라선"/>
    <x v="130"/>
    <n v="16"/>
    <n v="0"/>
    <n v="16"/>
    <n v="0"/>
    <n v="0"/>
    <x v="10"/>
  </r>
  <r>
    <x v="2"/>
    <s v="전라선"/>
    <x v="131"/>
    <n v="19"/>
    <n v="0"/>
    <n v="19"/>
    <n v="1"/>
    <n v="0"/>
    <x v="10"/>
  </r>
  <r>
    <x v="2"/>
    <s v="호남선"/>
    <x v="0"/>
    <n v="17"/>
    <n v="0"/>
    <n v="17"/>
    <n v="1"/>
    <n v="0"/>
    <x v="0"/>
  </r>
  <r>
    <x v="2"/>
    <s v="호남선"/>
    <x v="1"/>
    <n v="16"/>
    <n v="0"/>
    <n v="16"/>
    <n v="2"/>
    <n v="2"/>
    <x v="0"/>
  </r>
  <r>
    <x v="2"/>
    <s v="호남선"/>
    <x v="2"/>
    <n v="18"/>
    <n v="0"/>
    <n v="18"/>
    <n v="0"/>
    <n v="0"/>
    <x v="0"/>
  </r>
  <r>
    <x v="2"/>
    <s v="호남선"/>
    <x v="3"/>
    <n v="18"/>
    <n v="0"/>
    <n v="18"/>
    <n v="0"/>
    <n v="0"/>
    <x v="0"/>
  </r>
  <r>
    <x v="2"/>
    <s v="호남선"/>
    <x v="4"/>
    <n v="16"/>
    <n v="0"/>
    <n v="16"/>
    <n v="2"/>
    <n v="0"/>
    <x v="0"/>
  </r>
  <r>
    <x v="2"/>
    <s v="호남선"/>
    <x v="5"/>
    <n v="18"/>
    <n v="0"/>
    <n v="18"/>
    <n v="0"/>
    <n v="0"/>
    <x v="0"/>
  </r>
  <r>
    <x v="2"/>
    <s v="호남선"/>
    <x v="6"/>
    <n v="18"/>
    <n v="0"/>
    <n v="18"/>
    <n v="0"/>
    <n v="0"/>
    <x v="0"/>
  </r>
  <r>
    <x v="2"/>
    <s v="호남선"/>
    <x v="7"/>
    <n v="17"/>
    <n v="0"/>
    <n v="17"/>
    <n v="0"/>
    <n v="0"/>
    <x v="0"/>
  </r>
  <r>
    <x v="2"/>
    <s v="호남선"/>
    <x v="8"/>
    <n v="18"/>
    <n v="0"/>
    <n v="18"/>
    <n v="1"/>
    <n v="1"/>
    <x v="0"/>
  </r>
  <r>
    <x v="2"/>
    <s v="호남선"/>
    <x v="9"/>
    <n v="17"/>
    <n v="0"/>
    <n v="17"/>
    <n v="0"/>
    <n v="0"/>
    <x v="0"/>
  </r>
  <r>
    <x v="2"/>
    <s v="호남선"/>
    <x v="10"/>
    <n v="17"/>
    <n v="0"/>
    <n v="17"/>
    <n v="0"/>
    <n v="0"/>
    <x v="0"/>
  </r>
  <r>
    <x v="2"/>
    <s v="호남선"/>
    <x v="11"/>
    <n v="19"/>
    <n v="0"/>
    <n v="19"/>
    <n v="0"/>
    <n v="0"/>
    <x v="0"/>
  </r>
  <r>
    <x v="2"/>
    <s v="호남선"/>
    <x v="12"/>
    <n v="16"/>
    <n v="0"/>
    <n v="16"/>
    <n v="0"/>
    <n v="0"/>
    <x v="1"/>
  </r>
  <r>
    <x v="2"/>
    <s v="호남선"/>
    <x v="13"/>
    <n v="17"/>
    <n v="0"/>
    <n v="17"/>
    <n v="2"/>
    <n v="2"/>
    <x v="1"/>
  </r>
  <r>
    <x v="2"/>
    <s v="호남선"/>
    <x v="14"/>
    <n v="19"/>
    <n v="0"/>
    <n v="19"/>
    <n v="1"/>
    <n v="0"/>
    <x v="1"/>
  </r>
  <r>
    <x v="2"/>
    <s v="호남선"/>
    <x v="15"/>
    <n v="16"/>
    <n v="0"/>
    <n v="16"/>
    <n v="0"/>
    <n v="0"/>
    <x v="1"/>
  </r>
  <r>
    <x v="2"/>
    <s v="호남선"/>
    <x v="16"/>
    <n v="18"/>
    <n v="0"/>
    <n v="18"/>
    <n v="1"/>
    <n v="0"/>
    <x v="1"/>
  </r>
  <r>
    <x v="2"/>
    <s v="호남선"/>
    <x v="17"/>
    <n v="18"/>
    <n v="0"/>
    <n v="18"/>
    <n v="1"/>
    <n v="0"/>
    <x v="1"/>
  </r>
  <r>
    <x v="2"/>
    <s v="호남선"/>
    <x v="18"/>
    <n v="16"/>
    <n v="0"/>
    <n v="16"/>
    <n v="0"/>
    <n v="0"/>
    <x v="1"/>
  </r>
  <r>
    <x v="2"/>
    <s v="호남선"/>
    <x v="19"/>
    <n v="19"/>
    <n v="0"/>
    <n v="19"/>
    <n v="1"/>
    <n v="0"/>
    <x v="1"/>
  </r>
  <r>
    <x v="2"/>
    <s v="호남선"/>
    <x v="20"/>
    <n v="17"/>
    <n v="0"/>
    <n v="17"/>
    <n v="2"/>
    <n v="2"/>
    <x v="1"/>
  </r>
  <r>
    <x v="2"/>
    <s v="호남선"/>
    <x v="21"/>
    <n v="17"/>
    <n v="0"/>
    <n v="17"/>
    <n v="1"/>
    <n v="0"/>
    <x v="1"/>
  </r>
  <r>
    <x v="2"/>
    <s v="호남선"/>
    <x v="22"/>
    <n v="18"/>
    <n v="0"/>
    <n v="18"/>
    <n v="0"/>
    <n v="0"/>
    <x v="1"/>
  </r>
  <r>
    <x v="2"/>
    <s v="호남선"/>
    <x v="23"/>
    <n v="17"/>
    <n v="0"/>
    <n v="17"/>
    <n v="0"/>
    <n v="0"/>
    <x v="1"/>
  </r>
  <r>
    <x v="2"/>
    <s v="호남선"/>
    <x v="24"/>
    <n v="18"/>
    <n v="0"/>
    <n v="18"/>
    <n v="0"/>
    <n v="0"/>
    <x v="2"/>
  </r>
  <r>
    <x v="2"/>
    <s v="호남선"/>
    <x v="25"/>
    <n v="16"/>
    <n v="0"/>
    <n v="16"/>
    <n v="0"/>
    <n v="0"/>
    <x v="2"/>
  </r>
  <r>
    <x v="2"/>
    <s v="호남선"/>
    <x v="26"/>
    <n v="18"/>
    <n v="0"/>
    <n v="18"/>
    <n v="1"/>
    <n v="0"/>
    <x v="2"/>
  </r>
  <r>
    <x v="2"/>
    <s v="호남선"/>
    <x v="27"/>
    <n v="16"/>
    <n v="0"/>
    <n v="16"/>
    <n v="0"/>
    <n v="0"/>
    <x v="2"/>
  </r>
  <r>
    <x v="2"/>
    <s v="호남선"/>
    <x v="28"/>
    <n v="19"/>
    <n v="0"/>
    <n v="19"/>
    <n v="2"/>
    <n v="0"/>
    <x v="2"/>
  </r>
  <r>
    <x v="2"/>
    <s v="호남선"/>
    <x v="29"/>
    <n v="17"/>
    <n v="0"/>
    <n v="17"/>
    <n v="1"/>
    <n v="0"/>
    <x v="2"/>
  </r>
  <r>
    <x v="2"/>
    <s v="호남선"/>
    <x v="30"/>
    <n v="17"/>
    <n v="0"/>
    <n v="17"/>
    <n v="0"/>
    <n v="0"/>
    <x v="2"/>
  </r>
  <r>
    <x v="2"/>
    <s v="호남선"/>
    <x v="31"/>
    <n v="19"/>
    <n v="0"/>
    <n v="19"/>
    <n v="1"/>
    <n v="0"/>
    <x v="2"/>
  </r>
  <r>
    <x v="2"/>
    <s v="호남선"/>
    <x v="32"/>
    <n v="16"/>
    <n v="0"/>
    <n v="16"/>
    <n v="0"/>
    <n v="0"/>
    <x v="2"/>
  </r>
  <r>
    <x v="2"/>
    <s v="호남선"/>
    <x v="33"/>
    <n v="18"/>
    <n v="0"/>
    <n v="18"/>
    <n v="4"/>
    <n v="3"/>
    <x v="2"/>
  </r>
  <r>
    <x v="2"/>
    <s v="호남선"/>
    <x v="34"/>
    <n v="18"/>
    <n v="0"/>
    <n v="18"/>
    <n v="0"/>
    <n v="0"/>
    <x v="2"/>
  </r>
  <r>
    <x v="2"/>
    <s v="호남선"/>
    <x v="35"/>
    <n v="16"/>
    <n v="0"/>
    <n v="16"/>
    <n v="1"/>
    <n v="0"/>
    <x v="2"/>
  </r>
  <r>
    <x v="2"/>
    <s v="호남선"/>
    <x v="36"/>
    <n v="19"/>
    <n v="0"/>
    <n v="19"/>
    <n v="1"/>
    <n v="0"/>
    <x v="3"/>
  </r>
  <r>
    <x v="2"/>
    <s v="호남선"/>
    <x v="37"/>
    <n v="16"/>
    <n v="0"/>
    <n v="16"/>
    <n v="1"/>
    <n v="1"/>
    <x v="3"/>
  </r>
  <r>
    <x v="2"/>
    <s v="호남선"/>
    <x v="38"/>
    <n v="17"/>
    <n v="0"/>
    <n v="17"/>
    <n v="1"/>
    <n v="0"/>
    <x v="3"/>
  </r>
  <r>
    <x v="2"/>
    <s v="호남선"/>
    <x v="39"/>
    <n v="17"/>
    <n v="0"/>
    <n v="17"/>
    <n v="0"/>
    <n v="0"/>
    <x v="3"/>
  </r>
  <r>
    <x v="2"/>
    <s v="호남선"/>
    <x v="40"/>
    <n v="19"/>
    <n v="0"/>
    <n v="19"/>
    <n v="2"/>
    <n v="0"/>
    <x v="3"/>
  </r>
  <r>
    <x v="2"/>
    <s v="호남선"/>
    <x v="41"/>
    <n v="16"/>
    <n v="0"/>
    <n v="16"/>
    <n v="1"/>
    <n v="0"/>
    <x v="3"/>
  </r>
  <r>
    <x v="2"/>
    <s v="호남선"/>
    <x v="42"/>
    <n v="18"/>
    <n v="0"/>
    <n v="18"/>
    <n v="0"/>
    <n v="0"/>
    <x v="3"/>
  </r>
  <r>
    <x v="2"/>
    <s v="호남선"/>
    <x v="43"/>
    <n v="18"/>
    <n v="0"/>
    <n v="18"/>
    <n v="1"/>
    <n v="0"/>
    <x v="3"/>
  </r>
  <r>
    <x v="2"/>
    <s v="호남선"/>
    <x v="44"/>
    <n v="16"/>
    <n v="0"/>
    <n v="16"/>
    <n v="2"/>
    <n v="2"/>
    <x v="3"/>
  </r>
  <r>
    <x v="2"/>
    <s v="호남선"/>
    <x v="45"/>
    <n v="19"/>
    <n v="0"/>
    <n v="19"/>
    <n v="2"/>
    <n v="0"/>
    <x v="3"/>
  </r>
  <r>
    <x v="2"/>
    <s v="호남선"/>
    <x v="46"/>
    <n v="17"/>
    <n v="0"/>
    <n v="17"/>
    <n v="0"/>
    <n v="0"/>
    <x v="3"/>
  </r>
  <r>
    <x v="2"/>
    <s v="호남선"/>
    <x v="47"/>
    <n v="17"/>
    <n v="0"/>
    <n v="17"/>
    <n v="1"/>
    <n v="0"/>
    <x v="3"/>
  </r>
  <r>
    <x v="2"/>
    <s v="호남선"/>
    <x v="48"/>
    <n v="19"/>
    <n v="0"/>
    <n v="19"/>
    <n v="1"/>
    <n v="0"/>
    <x v="4"/>
  </r>
  <r>
    <x v="2"/>
    <s v="호남선"/>
    <x v="49"/>
    <n v="16"/>
    <n v="0"/>
    <n v="16"/>
    <n v="3"/>
    <n v="3"/>
    <x v="4"/>
  </r>
  <r>
    <x v="2"/>
    <s v="호남선"/>
    <x v="50"/>
    <n v="16"/>
    <n v="0"/>
    <n v="16"/>
    <n v="0"/>
    <n v="0"/>
    <x v="4"/>
  </r>
  <r>
    <x v="2"/>
    <s v="호남선"/>
    <x v="51"/>
    <n v="18"/>
    <n v="0"/>
    <n v="18"/>
    <n v="0"/>
    <n v="0"/>
    <x v="4"/>
  </r>
  <r>
    <x v="2"/>
    <s v="호남선"/>
    <x v="52"/>
    <n v="18"/>
    <n v="0"/>
    <n v="18"/>
    <n v="1"/>
    <n v="0"/>
    <x v="4"/>
  </r>
  <r>
    <x v="2"/>
    <s v="호남선"/>
    <x v="53"/>
    <n v="16"/>
    <n v="0"/>
    <n v="16"/>
    <n v="1"/>
    <n v="0"/>
    <x v="4"/>
  </r>
  <r>
    <x v="2"/>
    <s v="호남선"/>
    <x v="54"/>
    <n v="19"/>
    <n v="0"/>
    <n v="19"/>
    <n v="0"/>
    <n v="0"/>
    <x v="4"/>
  </r>
  <r>
    <x v="2"/>
    <s v="호남선"/>
    <x v="55"/>
    <n v="17"/>
    <n v="0"/>
    <n v="17"/>
    <n v="1"/>
    <n v="0"/>
    <x v="4"/>
  </r>
  <r>
    <x v="2"/>
    <s v="호남선"/>
    <x v="56"/>
    <n v="17"/>
    <n v="0"/>
    <n v="17"/>
    <n v="1"/>
    <n v="1"/>
    <x v="4"/>
  </r>
  <r>
    <x v="2"/>
    <s v="호남선"/>
    <x v="57"/>
    <n v="19"/>
    <n v="0"/>
    <n v="19"/>
    <n v="2"/>
    <n v="0"/>
    <x v="4"/>
  </r>
  <r>
    <x v="2"/>
    <s v="호남선"/>
    <x v="58"/>
    <n v="16"/>
    <n v="0"/>
    <n v="16"/>
    <n v="0"/>
    <n v="0"/>
    <x v="4"/>
  </r>
  <r>
    <x v="2"/>
    <s v="호남선"/>
    <x v="59"/>
    <n v="18"/>
    <n v="0"/>
    <n v="18"/>
    <n v="1"/>
    <n v="0"/>
    <x v="4"/>
  </r>
  <r>
    <x v="2"/>
    <s v="호남선"/>
    <x v="60"/>
    <n v="18"/>
    <n v="0"/>
    <n v="18"/>
    <n v="1"/>
    <n v="0"/>
    <x v="5"/>
  </r>
  <r>
    <x v="2"/>
    <s v="호남선"/>
    <x v="61"/>
    <n v="16"/>
    <n v="0"/>
    <n v="16"/>
    <n v="0"/>
    <n v="0"/>
    <x v="5"/>
  </r>
  <r>
    <x v="2"/>
    <s v="호남선"/>
    <x v="62"/>
    <n v="18"/>
    <n v="0"/>
    <n v="18"/>
    <n v="0"/>
    <n v="0"/>
    <x v="5"/>
  </r>
  <r>
    <x v="2"/>
    <s v="호남선"/>
    <x v="63"/>
    <n v="18"/>
    <n v="0"/>
    <n v="18"/>
    <n v="1"/>
    <n v="0"/>
    <x v="5"/>
  </r>
  <r>
    <x v="2"/>
    <s v="호남선"/>
    <x v="64"/>
    <n v="16"/>
    <n v="0"/>
    <n v="16"/>
    <n v="1"/>
    <n v="0"/>
    <x v="5"/>
  </r>
  <r>
    <x v="2"/>
    <s v="호남선"/>
    <x v="65"/>
    <n v="18"/>
    <n v="0"/>
    <n v="18"/>
    <n v="0"/>
    <n v="0"/>
    <x v="5"/>
  </r>
  <r>
    <x v="2"/>
    <s v="호남선"/>
    <x v="66"/>
    <n v="18"/>
    <n v="0"/>
    <n v="18"/>
    <n v="0"/>
    <n v="0"/>
    <x v="5"/>
  </r>
  <r>
    <x v="2"/>
    <s v="호남선"/>
    <x v="67"/>
    <n v="17"/>
    <n v="0"/>
    <n v="17"/>
    <n v="0"/>
    <n v="0"/>
    <x v="5"/>
  </r>
  <r>
    <x v="2"/>
    <s v="호남선"/>
    <x v="68"/>
    <n v="18"/>
    <n v="0"/>
    <n v="18"/>
    <n v="1"/>
    <n v="1"/>
    <x v="5"/>
  </r>
  <r>
    <x v="2"/>
    <s v="호남선"/>
    <x v="69"/>
    <n v="17"/>
    <n v="0"/>
    <n v="17"/>
    <n v="1"/>
    <n v="1"/>
    <x v="5"/>
  </r>
  <r>
    <x v="2"/>
    <s v="호남선"/>
    <x v="70"/>
    <n v="17"/>
    <n v="0"/>
    <n v="17"/>
    <n v="0"/>
    <n v="0"/>
    <x v="5"/>
  </r>
  <r>
    <x v="2"/>
    <s v="호남선"/>
    <x v="71"/>
    <n v="19"/>
    <n v="0"/>
    <n v="19"/>
    <n v="0"/>
    <n v="0"/>
    <x v="5"/>
  </r>
  <r>
    <x v="2"/>
    <s v="호남선"/>
    <x v="72"/>
    <n v="16"/>
    <n v="0"/>
    <n v="16"/>
    <n v="0"/>
    <n v="0"/>
    <x v="6"/>
  </r>
  <r>
    <x v="2"/>
    <s v="호남선"/>
    <x v="73"/>
    <n v="16"/>
    <n v="0"/>
    <n v="16"/>
    <n v="1"/>
    <n v="1"/>
    <x v="6"/>
  </r>
  <r>
    <x v="2"/>
    <s v="호남선"/>
    <x v="74"/>
    <n v="19"/>
    <n v="0"/>
    <n v="19"/>
    <n v="1"/>
    <n v="0"/>
    <x v="6"/>
  </r>
  <r>
    <x v="2"/>
    <s v="호남선"/>
    <x v="75"/>
    <n v="17"/>
    <n v="0"/>
    <n v="17"/>
    <n v="0"/>
    <n v="0"/>
    <x v="6"/>
  </r>
  <r>
    <x v="2"/>
    <s v="호남선"/>
    <x v="76"/>
    <n v="17"/>
    <n v="0"/>
    <n v="17"/>
    <n v="2"/>
    <n v="0"/>
    <x v="6"/>
  </r>
  <r>
    <x v="2"/>
    <s v="호남선"/>
    <x v="77"/>
    <n v="18"/>
    <n v="0"/>
    <n v="18"/>
    <n v="0"/>
    <n v="0"/>
    <x v="6"/>
  </r>
  <r>
    <x v="2"/>
    <s v="호남선"/>
    <x v="78"/>
    <n v="17"/>
    <n v="0"/>
    <n v="17"/>
    <n v="0"/>
    <n v="0"/>
    <x v="6"/>
  </r>
  <r>
    <x v="2"/>
    <s v="호남선"/>
    <x v="79"/>
    <n v="18"/>
    <n v="0"/>
    <n v="18"/>
    <n v="0"/>
    <n v="0"/>
    <x v="6"/>
  </r>
  <r>
    <x v="2"/>
    <s v="호남선"/>
    <x v="80"/>
    <n v="18"/>
    <n v="0"/>
    <n v="18"/>
    <n v="3"/>
    <n v="3"/>
    <x v="6"/>
  </r>
  <r>
    <x v="2"/>
    <s v="호남선"/>
    <x v="81"/>
    <n v="16"/>
    <n v="0"/>
    <n v="16"/>
    <n v="0"/>
    <n v="0"/>
    <x v="6"/>
  </r>
  <r>
    <x v="2"/>
    <s v="호남선"/>
    <x v="82"/>
    <n v="18"/>
    <n v="0"/>
    <n v="18"/>
    <n v="0"/>
    <n v="0"/>
    <x v="6"/>
  </r>
  <r>
    <x v="2"/>
    <s v="호남선"/>
    <x v="83"/>
    <n v="18"/>
    <n v="0"/>
    <n v="18"/>
    <n v="0"/>
    <n v="0"/>
    <x v="6"/>
  </r>
  <r>
    <x v="2"/>
    <s v="호남선"/>
    <x v="84"/>
    <n v="17"/>
    <n v="0"/>
    <n v="17"/>
    <n v="1"/>
    <n v="1"/>
    <x v="7"/>
  </r>
  <r>
    <x v="2"/>
    <s v="호남선"/>
    <x v="85"/>
    <n v="16"/>
    <n v="0"/>
    <n v="16"/>
    <n v="2"/>
    <n v="2"/>
    <x v="7"/>
  </r>
  <r>
    <x v="2"/>
    <s v="호남선"/>
    <x v="86"/>
    <n v="19"/>
    <n v="0"/>
    <n v="19"/>
    <n v="1"/>
    <n v="0"/>
    <x v="7"/>
  </r>
  <r>
    <x v="2"/>
    <s v="호남선"/>
    <x v="87"/>
    <n v="16"/>
    <n v="0"/>
    <n v="16"/>
    <n v="0"/>
    <n v="0"/>
    <x v="7"/>
  </r>
  <r>
    <x v="2"/>
    <s v="호남선"/>
    <x v="88"/>
    <n v="18"/>
    <n v="0"/>
    <n v="18"/>
    <n v="1"/>
    <n v="0"/>
    <x v="7"/>
  </r>
  <r>
    <x v="2"/>
    <s v="호남선"/>
    <x v="89"/>
    <n v="18"/>
    <n v="0"/>
    <n v="18"/>
    <n v="1"/>
    <n v="0"/>
    <x v="7"/>
  </r>
  <r>
    <x v="2"/>
    <s v="호남선"/>
    <x v="90"/>
    <n v="16"/>
    <n v="0"/>
    <n v="16"/>
    <n v="0"/>
    <n v="0"/>
    <x v="7"/>
  </r>
  <r>
    <x v="2"/>
    <s v="호남선"/>
    <x v="91"/>
    <n v="19"/>
    <n v="0"/>
    <n v="19"/>
    <n v="1"/>
    <n v="0"/>
    <x v="7"/>
  </r>
  <r>
    <x v="2"/>
    <s v="호남선"/>
    <x v="92"/>
    <n v="17"/>
    <n v="0"/>
    <n v="17"/>
    <n v="0"/>
    <n v="0"/>
    <x v="7"/>
  </r>
  <r>
    <x v="2"/>
    <s v="호남선"/>
    <x v="93"/>
    <n v="17"/>
    <n v="0"/>
    <n v="17"/>
    <n v="1"/>
    <n v="0"/>
    <x v="7"/>
  </r>
  <r>
    <x v="2"/>
    <s v="호남선"/>
    <x v="94"/>
    <n v="18"/>
    <n v="0"/>
    <n v="18"/>
    <n v="0"/>
    <n v="0"/>
    <x v="7"/>
  </r>
  <r>
    <x v="2"/>
    <s v="호남선"/>
    <x v="95"/>
    <n v="17"/>
    <n v="0"/>
    <n v="17"/>
    <n v="0"/>
    <n v="0"/>
    <x v="7"/>
  </r>
  <r>
    <x v="2"/>
    <s v="호남선"/>
    <x v="96"/>
    <n v="18"/>
    <n v="0"/>
    <n v="18"/>
    <n v="1"/>
    <n v="1"/>
    <x v="8"/>
  </r>
  <r>
    <x v="2"/>
    <s v="호남선"/>
    <x v="97"/>
    <n v="16"/>
    <n v="0"/>
    <n v="16"/>
    <n v="0"/>
    <n v="0"/>
    <x v="8"/>
  </r>
  <r>
    <x v="2"/>
    <s v="호남선"/>
    <x v="98"/>
    <n v="18"/>
    <n v="0"/>
    <n v="18"/>
    <n v="1"/>
    <n v="0"/>
    <x v="8"/>
  </r>
  <r>
    <x v="2"/>
    <s v="호남선"/>
    <x v="99"/>
    <n v="16"/>
    <n v="0"/>
    <n v="16"/>
    <n v="0"/>
    <n v="0"/>
    <x v="8"/>
  </r>
  <r>
    <x v="2"/>
    <s v="호남선"/>
    <x v="100"/>
    <n v="19"/>
    <n v="0"/>
    <n v="19"/>
    <n v="1"/>
    <n v="0"/>
    <x v="8"/>
  </r>
  <r>
    <x v="2"/>
    <s v="호남선"/>
    <x v="101"/>
    <n v="17"/>
    <n v="0"/>
    <n v="17"/>
    <n v="1"/>
    <n v="0"/>
    <x v="8"/>
  </r>
  <r>
    <x v="2"/>
    <s v="호남선"/>
    <x v="102"/>
    <n v="17"/>
    <n v="0"/>
    <n v="17"/>
    <n v="0"/>
    <n v="0"/>
    <x v="8"/>
  </r>
  <r>
    <x v="2"/>
    <s v="호남선"/>
    <x v="103"/>
    <n v="19"/>
    <n v="0"/>
    <n v="19"/>
    <n v="1"/>
    <n v="0"/>
    <x v="8"/>
  </r>
  <r>
    <x v="2"/>
    <s v="호남선"/>
    <x v="104"/>
    <n v="16"/>
    <n v="0"/>
    <n v="16"/>
    <n v="1"/>
    <n v="1"/>
    <x v="8"/>
  </r>
  <r>
    <x v="2"/>
    <s v="호남선"/>
    <x v="105"/>
    <n v="18"/>
    <n v="0"/>
    <n v="18"/>
    <n v="2"/>
    <n v="0"/>
    <x v="8"/>
  </r>
  <r>
    <x v="2"/>
    <s v="호남선"/>
    <x v="106"/>
    <n v="18"/>
    <n v="0"/>
    <n v="18"/>
    <n v="0"/>
    <n v="0"/>
    <x v="8"/>
  </r>
  <r>
    <x v="2"/>
    <s v="호남선"/>
    <x v="107"/>
    <n v="16"/>
    <n v="0"/>
    <n v="16"/>
    <n v="1"/>
    <n v="0"/>
    <x v="8"/>
  </r>
  <r>
    <x v="2"/>
    <s v="호남선"/>
    <x v="108"/>
    <n v="19"/>
    <n v="0"/>
    <n v="19"/>
    <n v="1"/>
    <n v="0"/>
    <x v="9"/>
  </r>
  <r>
    <x v="2"/>
    <s v="호남선"/>
    <x v="109"/>
    <n v="17"/>
    <n v="0"/>
    <n v="17"/>
    <n v="1"/>
    <n v="1"/>
    <x v="9"/>
  </r>
  <r>
    <x v="2"/>
    <s v="호남선"/>
    <x v="110"/>
    <n v="16"/>
    <n v="0"/>
    <n v="16"/>
    <n v="0"/>
    <n v="0"/>
    <x v="9"/>
  </r>
  <r>
    <x v="2"/>
    <s v="호남선"/>
    <x v="111"/>
    <n v="18"/>
    <n v="0"/>
    <n v="18"/>
    <n v="1"/>
    <n v="0"/>
    <x v="9"/>
  </r>
  <r>
    <x v="2"/>
    <s v="호남선"/>
    <x v="112"/>
    <n v="18"/>
    <n v="0"/>
    <n v="18"/>
    <n v="3"/>
    <n v="0"/>
    <x v="9"/>
  </r>
  <r>
    <x v="2"/>
    <s v="호남선"/>
    <x v="113"/>
    <n v="16"/>
    <n v="0"/>
    <n v="16"/>
    <n v="1"/>
    <n v="0"/>
    <x v="9"/>
  </r>
  <r>
    <x v="2"/>
    <s v="호남선"/>
    <x v="114"/>
    <n v="19"/>
    <n v="0"/>
    <n v="19"/>
    <n v="0"/>
    <n v="0"/>
    <x v="9"/>
  </r>
  <r>
    <x v="2"/>
    <s v="호남선"/>
    <x v="115"/>
    <n v="17"/>
    <n v="0"/>
    <n v="17"/>
    <n v="1"/>
    <n v="0"/>
    <x v="9"/>
  </r>
  <r>
    <x v="2"/>
    <s v="호남선"/>
    <x v="116"/>
    <n v="17"/>
    <n v="0"/>
    <n v="17"/>
    <n v="3"/>
    <n v="3"/>
    <x v="9"/>
  </r>
  <r>
    <x v="2"/>
    <s v="호남선"/>
    <x v="117"/>
    <n v="19"/>
    <n v="0"/>
    <n v="19"/>
    <n v="2"/>
    <n v="0"/>
    <x v="9"/>
  </r>
  <r>
    <x v="2"/>
    <s v="호남선"/>
    <x v="118"/>
    <n v="16"/>
    <n v="0"/>
    <n v="16"/>
    <n v="0"/>
    <n v="0"/>
    <x v="9"/>
  </r>
  <r>
    <x v="2"/>
    <s v="호남선"/>
    <x v="119"/>
    <n v="18"/>
    <n v="0"/>
    <n v="18"/>
    <n v="1"/>
    <n v="0"/>
    <x v="9"/>
  </r>
  <r>
    <x v="2"/>
    <s v="호남선"/>
    <x v="120"/>
    <n v="18"/>
    <n v="0"/>
    <n v="18"/>
    <n v="4"/>
    <n v="3"/>
    <x v="10"/>
  </r>
  <r>
    <x v="2"/>
    <s v="호남선"/>
    <x v="121"/>
    <n v="16"/>
    <n v="0"/>
    <n v="16"/>
    <n v="0"/>
    <n v="0"/>
    <x v="10"/>
  </r>
  <r>
    <x v="2"/>
    <s v="호남선"/>
    <x v="122"/>
    <n v="17"/>
    <n v="0"/>
    <n v="17"/>
    <n v="1"/>
    <n v="0"/>
    <x v="10"/>
  </r>
  <r>
    <x v="2"/>
    <s v="호남선"/>
    <x v="123"/>
    <n v="18"/>
    <n v="0"/>
    <n v="18"/>
    <n v="0"/>
    <n v="0"/>
    <x v="10"/>
  </r>
  <r>
    <x v="2"/>
    <s v="호남선"/>
    <x v="124"/>
    <n v="17"/>
    <n v="0"/>
    <n v="17"/>
    <n v="3"/>
    <n v="0"/>
    <x v="10"/>
  </r>
  <r>
    <x v="2"/>
    <s v="호남선"/>
    <x v="125"/>
    <n v="17"/>
    <n v="0"/>
    <n v="17"/>
    <n v="0"/>
    <n v="0"/>
    <x v="10"/>
  </r>
  <r>
    <x v="2"/>
    <s v="호남선"/>
    <x v="126"/>
    <n v="19"/>
    <n v="0"/>
    <n v="19"/>
    <n v="0"/>
    <n v="0"/>
    <x v="10"/>
  </r>
  <r>
    <x v="2"/>
    <s v="호남선"/>
    <x v="127"/>
    <n v="16"/>
    <n v="0"/>
    <n v="16"/>
    <n v="0"/>
    <n v="0"/>
    <x v="10"/>
  </r>
  <r>
    <x v="2"/>
    <s v="호남선"/>
    <x v="128"/>
    <n v="18"/>
    <n v="0"/>
    <n v="18"/>
    <n v="0"/>
    <n v="0"/>
    <x v="10"/>
  </r>
  <r>
    <x v="2"/>
    <s v="호남선"/>
    <x v="129"/>
    <n v="18"/>
    <n v="0"/>
    <n v="18"/>
    <n v="3"/>
    <n v="2"/>
    <x v="10"/>
  </r>
  <r>
    <x v="2"/>
    <s v="호남선"/>
    <x v="130"/>
    <n v="16"/>
    <n v="0"/>
    <n v="16"/>
    <n v="0"/>
    <n v="0"/>
    <x v="10"/>
  </r>
  <r>
    <x v="2"/>
    <s v="호남선"/>
    <x v="131"/>
    <n v="19"/>
    <n v="0"/>
    <n v="19"/>
    <n v="1"/>
    <n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1">
  <r>
    <x v="0"/>
    <x v="0"/>
    <x v="0"/>
    <x v="0"/>
    <n v="31"/>
    <n v="14"/>
    <n v="17"/>
    <n v="1"/>
    <n v="0"/>
    <n v="3667299"/>
    <n v="118299.96774193548"/>
  </r>
  <r>
    <x v="0"/>
    <x v="0"/>
    <x v="1"/>
    <x v="0"/>
    <n v="28"/>
    <n v="12"/>
    <n v="16"/>
    <n v="3"/>
    <n v="3"/>
    <n v="3422455"/>
    <n v="122230.53571428571"/>
  </r>
  <r>
    <x v="0"/>
    <x v="0"/>
    <x v="2"/>
    <x v="0"/>
    <n v="31"/>
    <n v="13"/>
    <n v="18"/>
    <n v="1"/>
    <n v="0"/>
    <n v="3564537"/>
    <n v="114985.06451612903"/>
  </r>
  <r>
    <x v="0"/>
    <x v="0"/>
    <x v="3"/>
    <x v="0"/>
    <n v="30"/>
    <n v="12"/>
    <n v="18"/>
    <n v="0"/>
    <n v="0"/>
    <n v="3524340"/>
    <n v="117478"/>
  </r>
  <r>
    <x v="0"/>
    <x v="0"/>
    <x v="4"/>
    <x v="0"/>
    <n v="31"/>
    <n v="15"/>
    <n v="16"/>
    <n v="3"/>
    <n v="0"/>
    <n v="3894486"/>
    <n v="125628.58064516129"/>
  </r>
  <r>
    <x v="0"/>
    <x v="0"/>
    <x v="5"/>
    <x v="0"/>
    <n v="30"/>
    <n v="12"/>
    <n v="18"/>
    <n v="1"/>
    <n v="0"/>
    <n v="2553934"/>
    <n v="85131.133333333331"/>
  </r>
  <r>
    <x v="0"/>
    <x v="0"/>
    <x v="6"/>
    <x v="0"/>
    <n v="31"/>
    <n v="13"/>
    <n v="18"/>
    <n v="0"/>
    <n v="0"/>
    <n v="3266411"/>
    <n v="105368.09677419355"/>
  </r>
  <r>
    <x v="0"/>
    <x v="0"/>
    <x v="7"/>
    <x v="0"/>
    <n v="31"/>
    <n v="14"/>
    <n v="17"/>
    <n v="1"/>
    <n v="0"/>
    <n v="3554036"/>
    <n v="114646.32258064517"/>
  </r>
  <r>
    <x v="0"/>
    <x v="0"/>
    <x v="8"/>
    <x v="0"/>
    <n v="30"/>
    <n v="12"/>
    <n v="18"/>
    <n v="3"/>
    <n v="3"/>
    <n v="3386469"/>
    <n v="112882.3"/>
  </r>
  <r>
    <x v="0"/>
    <x v="0"/>
    <x v="9"/>
    <x v="0"/>
    <n v="31"/>
    <n v="14"/>
    <n v="17"/>
    <n v="2"/>
    <n v="0"/>
    <n v="3700379"/>
    <n v="119367.06451612903"/>
  </r>
  <r>
    <x v="0"/>
    <x v="0"/>
    <x v="10"/>
    <x v="0"/>
    <n v="30"/>
    <n v="13"/>
    <n v="17"/>
    <n v="0"/>
    <n v="0"/>
    <n v="3609426"/>
    <n v="120314.2"/>
  </r>
  <r>
    <x v="0"/>
    <x v="0"/>
    <x v="11"/>
    <x v="0"/>
    <n v="31"/>
    <n v="12"/>
    <n v="19"/>
    <n v="1"/>
    <n v="0"/>
    <n v="3556803"/>
    <n v="114735.58064516129"/>
  </r>
  <r>
    <x v="0"/>
    <x v="0"/>
    <x v="12"/>
    <x v="1"/>
    <n v="31"/>
    <n v="15"/>
    <n v="16"/>
    <n v="1"/>
    <n v="0"/>
    <n v="3402142"/>
    <n v="109746.51612903226"/>
  </r>
  <r>
    <x v="0"/>
    <x v="0"/>
    <x v="13"/>
    <x v="1"/>
    <n v="29"/>
    <n v="12"/>
    <n v="17"/>
    <n v="3"/>
    <n v="3"/>
    <n v="3368729"/>
    <n v="116163.06896551725"/>
  </r>
  <r>
    <x v="0"/>
    <x v="0"/>
    <x v="14"/>
    <x v="1"/>
    <n v="31"/>
    <n v="12"/>
    <n v="19"/>
    <n v="1"/>
    <n v="0"/>
    <n v="3262111"/>
    <n v="105229.3870967742"/>
  </r>
  <r>
    <x v="0"/>
    <x v="0"/>
    <x v="15"/>
    <x v="1"/>
    <n v="30"/>
    <n v="14"/>
    <n v="16"/>
    <n v="0"/>
    <n v="0"/>
    <n v="3451243"/>
    <n v="115041.43333333333"/>
  </r>
  <r>
    <x v="0"/>
    <x v="0"/>
    <x v="16"/>
    <x v="1"/>
    <n v="31"/>
    <n v="13"/>
    <n v="18"/>
    <n v="3"/>
    <n v="0"/>
    <n v="3652329"/>
    <n v="117817.06451612903"/>
  </r>
  <r>
    <x v="0"/>
    <x v="0"/>
    <x v="17"/>
    <x v="1"/>
    <n v="30"/>
    <n v="12"/>
    <n v="18"/>
    <n v="1"/>
    <n v="0"/>
    <n v="3434367"/>
    <n v="114478.9"/>
  </r>
  <r>
    <x v="0"/>
    <x v="0"/>
    <x v="18"/>
    <x v="1"/>
    <n v="31"/>
    <n v="15"/>
    <n v="16"/>
    <n v="0"/>
    <n v="0"/>
    <n v="3524691"/>
    <n v="113699.70967741935"/>
  </r>
  <r>
    <x v="0"/>
    <x v="0"/>
    <x v="19"/>
    <x v="1"/>
    <n v="31"/>
    <n v="12"/>
    <n v="19"/>
    <n v="1"/>
    <n v="0"/>
    <n v="3509374"/>
    <n v="113205.6129032258"/>
  </r>
  <r>
    <x v="0"/>
    <x v="0"/>
    <x v="20"/>
    <x v="1"/>
    <n v="30"/>
    <n v="13"/>
    <n v="17"/>
    <n v="3"/>
    <n v="3"/>
    <n v="3416412"/>
    <n v="113880.4"/>
  </r>
  <r>
    <x v="0"/>
    <x v="0"/>
    <x v="21"/>
    <x v="1"/>
    <n v="31"/>
    <n v="14"/>
    <n v="17"/>
    <n v="2"/>
    <n v="0"/>
    <n v="3788481"/>
    <n v="122209.06451612903"/>
  </r>
  <r>
    <x v="0"/>
    <x v="0"/>
    <x v="22"/>
    <x v="1"/>
    <n v="30"/>
    <n v="12"/>
    <n v="18"/>
    <n v="0"/>
    <n v="0"/>
    <n v="3635606"/>
    <n v="121186.86666666667"/>
  </r>
  <r>
    <x v="0"/>
    <x v="0"/>
    <x v="23"/>
    <x v="1"/>
    <n v="31"/>
    <n v="14"/>
    <n v="17"/>
    <n v="1"/>
    <n v="0"/>
    <n v="2997734"/>
    <n v="96701.096774193546"/>
  </r>
  <r>
    <x v="0"/>
    <x v="0"/>
    <x v="24"/>
    <x v="2"/>
    <n v="31"/>
    <n v="13"/>
    <n v="18"/>
    <n v="4"/>
    <n v="3"/>
    <n v="2826921"/>
    <n v="91191"/>
  </r>
  <r>
    <x v="0"/>
    <x v="0"/>
    <x v="25"/>
    <x v="2"/>
    <n v="28"/>
    <n v="12"/>
    <n v="16"/>
    <n v="0"/>
    <n v="0"/>
    <n v="2568840"/>
    <n v="91744.28571428571"/>
  </r>
  <r>
    <x v="0"/>
    <x v="0"/>
    <x v="26"/>
    <x v="2"/>
    <n v="31"/>
    <n v="13"/>
    <n v="18"/>
    <n v="1"/>
    <n v="0"/>
    <n v="2676217"/>
    <n v="86329.580645161288"/>
  </r>
  <r>
    <x v="0"/>
    <x v="0"/>
    <x v="27"/>
    <x v="2"/>
    <n v="30"/>
    <n v="14"/>
    <n v="16"/>
    <n v="0"/>
    <n v="0"/>
    <n v="2839163"/>
    <n v="94638.766666666663"/>
  </r>
  <r>
    <x v="0"/>
    <x v="0"/>
    <x v="28"/>
    <x v="2"/>
    <n v="31"/>
    <n v="12"/>
    <n v="19"/>
    <n v="3"/>
    <n v="0"/>
    <n v="2950085"/>
    <n v="95164.032258064515"/>
  </r>
  <r>
    <x v="0"/>
    <x v="0"/>
    <x v="29"/>
    <x v="2"/>
    <n v="30"/>
    <n v="13"/>
    <n v="17"/>
    <n v="1"/>
    <n v="0"/>
    <n v="2722990"/>
    <n v="90766.333333333328"/>
  </r>
  <r>
    <x v="0"/>
    <x v="0"/>
    <x v="30"/>
    <x v="2"/>
    <n v="31"/>
    <n v="14"/>
    <n v="17"/>
    <n v="0"/>
    <n v="0"/>
    <n v="2710939"/>
    <n v="87449.645161290318"/>
  </r>
  <r>
    <x v="0"/>
    <x v="0"/>
    <x v="31"/>
    <x v="2"/>
    <n v="31"/>
    <n v="12"/>
    <n v="19"/>
    <n v="1"/>
    <n v="0"/>
    <n v="2858787"/>
    <n v="92218.93548387097"/>
  </r>
  <r>
    <x v="0"/>
    <x v="0"/>
    <x v="32"/>
    <x v="2"/>
    <n v="30"/>
    <n v="14"/>
    <n v="16"/>
    <n v="0"/>
    <n v="0"/>
    <n v="2746971"/>
    <n v="91565.7"/>
  </r>
  <r>
    <x v="0"/>
    <x v="0"/>
    <x v="33"/>
    <x v="2"/>
    <n v="31"/>
    <n v="13"/>
    <n v="18"/>
    <n v="4"/>
    <n v="3"/>
    <n v="2981766"/>
    <n v="96186"/>
  </r>
  <r>
    <x v="0"/>
    <x v="0"/>
    <x v="34"/>
    <x v="2"/>
    <n v="30"/>
    <n v="12"/>
    <n v="18"/>
    <n v="0"/>
    <n v="0"/>
    <n v="2894021"/>
    <n v="96467.366666666669"/>
  </r>
  <r>
    <x v="0"/>
    <x v="0"/>
    <x v="35"/>
    <x v="2"/>
    <n v="31"/>
    <n v="15"/>
    <n v="16"/>
    <n v="1"/>
    <n v="0"/>
    <n v="3028456"/>
    <n v="97692.129032258061"/>
  </r>
  <r>
    <x v="0"/>
    <x v="0"/>
    <x v="36"/>
    <x v="3"/>
    <n v="31"/>
    <n v="12"/>
    <n v="19"/>
    <n v="1"/>
    <n v="0"/>
    <n v="2749365"/>
    <n v="88689.193548387091"/>
  </r>
  <r>
    <x v="0"/>
    <x v="0"/>
    <x v="37"/>
    <x v="3"/>
    <n v="28"/>
    <n v="12"/>
    <n v="16"/>
    <n v="3"/>
    <n v="3"/>
    <n v="2700481"/>
    <n v="96445.75"/>
  </r>
  <r>
    <x v="0"/>
    <x v="0"/>
    <x v="38"/>
    <x v="3"/>
    <n v="31"/>
    <n v="14"/>
    <n v="17"/>
    <n v="1"/>
    <n v="0"/>
    <n v="2710923"/>
    <n v="87449.129032258061"/>
  </r>
  <r>
    <x v="0"/>
    <x v="0"/>
    <x v="39"/>
    <x v="3"/>
    <n v="30"/>
    <n v="13"/>
    <n v="17"/>
    <n v="0"/>
    <n v="0"/>
    <n v="2830235"/>
    <n v="94341.166666666672"/>
  </r>
  <r>
    <x v="0"/>
    <x v="0"/>
    <x v="40"/>
    <x v="3"/>
    <n v="31"/>
    <n v="12"/>
    <n v="19"/>
    <n v="3"/>
    <n v="0"/>
    <n v="3027564"/>
    <n v="97663.354838709682"/>
  </r>
  <r>
    <x v="0"/>
    <x v="0"/>
    <x v="41"/>
    <x v="3"/>
    <n v="30"/>
    <n v="14"/>
    <n v="16"/>
    <n v="1"/>
    <n v="0"/>
    <n v="2782491"/>
    <n v="92749.7"/>
  </r>
  <r>
    <x v="0"/>
    <x v="0"/>
    <x v="42"/>
    <x v="3"/>
    <n v="31"/>
    <n v="13"/>
    <n v="18"/>
    <n v="0"/>
    <n v="0"/>
    <n v="2767297"/>
    <n v="89267.645161290318"/>
  </r>
  <r>
    <x v="0"/>
    <x v="0"/>
    <x v="43"/>
    <x v="3"/>
    <n v="31"/>
    <n v="13"/>
    <n v="18"/>
    <n v="1"/>
    <n v="0"/>
    <n v="2851887"/>
    <n v="91996.354838709682"/>
  </r>
  <r>
    <x v="0"/>
    <x v="0"/>
    <x v="44"/>
    <x v="3"/>
    <n v="30"/>
    <n v="14"/>
    <n v="16"/>
    <n v="3"/>
    <n v="3"/>
    <n v="2891302"/>
    <n v="96376.733333333337"/>
  </r>
  <r>
    <x v="0"/>
    <x v="0"/>
    <x v="45"/>
    <x v="3"/>
    <n v="31"/>
    <n v="12"/>
    <n v="19"/>
    <n v="2"/>
    <n v="0"/>
    <n v="3062572"/>
    <n v="98792.645161290318"/>
  </r>
  <r>
    <x v="0"/>
    <x v="0"/>
    <x v="46"/>
    <x v="3"/>
    <n v="30"/>
    <n v="13"/>
    <n v="17"/>
    <n v="0"/>
    <n v="0"/>
    <n v="3119972"/>
    <n v="103999.06666666667"/>
  </r>
  <r>
    <x v="0"/>
    <x v="0"/>
    <x v="47"/>
    <x v="3"/>
    <n v="31"/>
    <n v="14"/>
    <n v="17"/>
    <n v="1"/>
    <n v="0"/>
    <n v="3055840"/>
    <n v="98575.483870967742"/>
  </r>
  <r>
    <x v="0"/>
    <x v="0"/>
    <x v="48"/>
    <x v="4"/>
    <n v="31"/>
    <n v="12"/>
    <n v="19"/>
    <n v="1"/>
    <n v="0"/>
    <n v="2821722"/>
    <n v="91023.290322580651"/>
  </r>
  <r>
    <x v="0"/>
    <x v="0"/>
    <x v="49"/>
    <x v="4"/>
    <n v="28"/>
    <n v="12"/>
    <n v="16"/>
    <n v="3"/>
    <n v="3"/>
    <n v="2856467"/>
    <n v="102016.67857142857"/>
  </r>
  <r>
    <x v="0"/>
    <x v="0"/>
    <x v="50"/>
    <x v="4"/>
    <n v="31"/>
    <n v="15"/>
    <n v="16"/>
    <n v="1"/>
    <n v="0"/>
    <n v="2904225"/>
    <n v="93684.677419354834"/>
  </r>
  <r>
    <x v="0"/>
    <x v="0"/>
    <x v="51"/>
    <x v="4"/>
    <n v="30"/>
    <n v="12"/>
    <n v="18"/>
    <n v="0"/>
    <n v="0"/>
    <n v="2950182"/>
    <n v="98339.4"/>
  </r>
  <r>
    <x v="0"/>
    <x v="0"/>
    <x v="52"/>
    <x v="4"/>
    <n v="31"/>
    <n v="13"/>
    <n v="18"/>
    <n v="3"/>
    <n v="0"/>
    <n v="3147381"/>
    <n v="101528.41935483871"/>
  </r>
  <r>
    <x v="0"/>
    <x v="0"/>
    <x v="53"/>
    <x v="4"/>
    <n v="30"/>
    <n v="14"/>
    <n v="16"/>
    <n v="1"/>
    <n v="0"/>
    <n v="2942219"/>
    <n v="98073.96666666666"/>
  </r>
  <r>
    <x v="0"/>
    <x v="0"/>
    <x v="54"/>
    <x v="4"/>
    <n v="31"/>
    <n v="12"/>
    <n v="19"/>
    <n v="0"/>
    <n v="0"/>
    <n v="2928653"/>
    <n v="94472.677419354834"/>
  </r>
  <r>
    <x v="0"/>
    <x v="0"/>
    <x v="55"/>
    <x v="4"/>
    <n v="31"/>
    <n v="14"/>
    <n v="17"/>
    <n v="1"/>
    <n v="0"/>
    <n v="3088101"/>
    <n v="99616.161290322576"/>
  </r>
  <r>
    <x v="0"/>
    <x v="0"/>
    <x v="56"/>
    <x v="4"/>
    <n v="30"/>
    <n v="13"/>
    <n v="17"/>
    <n v="3"/>
    <n v="3"/>
    <n v="2931357"/>
    <n v="97711.9"/>
  </r>
  <r>
    <x v="0"/>
    <x v="0"/>
    <x v="57"/>
    <x v="4"/>
    <n v="31"/>
    <n v="12"/>
    <n v="19"/>
    <n v="2"/>
    <n v="0"/>
    <n v="3095238"/>
    <n v="99846.387096774197"/>
  </r>
  <r>
    <x v="0"/>
    <x v="0"/>
    <x v="58"/>
    <x v="4"/>
    <n v="30"/>
    <n v="14"/>
    <n v="16"/>
    <n v="0"/>
    <n v="0"/>
    <n v="3106887"/>
    <n v="103562.9"/>
  </r>
  <r>
    <x v="0"/>
    <x v="0"/>
    <x v="59"/>
    <x v="4"/>
    <n v="31"/>
    <n v="13"/>
    <n v="18"/>
    <n v="1"/>
    <n v="0"/>
    <n v="3228334"/>
    <n v="104139.80645161291"/>
  </r>
  <r>
    <x v="0"/>
    <x v="0"/>
    <x v="60"/>
    <x v="5"/>
    <n v="31"/>
    <n v="13"/>
    <n v="18"/>
    <n v="4"/>
    <n v="3"/>
    <n v="3052906"/>
    <n v="98480.838709677424"/>
  </r>
  <r>
    <x v="0"/>
    <x v="0"/>
    <x v="61"/>
    <x v="5"/>
    <n v="29"/>
    <n v="13"/>
    <n v="16"/>
    <n v="0"/>
    <n v="0"/>
    <n v="1656348"/>
    <n v="57115.448275862072"/>
  </r>
  <r>
    <x v="0"/>
    <x v="0"/>
    <x v="62"/>
    <x v="5"/>
    <n v="31"/>
    <n v="13"/>
    <n v="18"/>
    <n v="1"/>
    <n v="0"/>
    <n v="801643"/>
    <n v="25859.451612903227"/>
  </r>
  <r>
    <x v="0"/>
    <x v="0"/>
    <x v="63"/>
    <x v="5"/>
    <n v="30"/>
    <n v="12"/>
    <n v="18"/>
    <n v="1"/>
    <n v="0"/>
    <n v="1169497"/>
    <n v="38983.23333333333"/>
  </r>
  <r>
    <x v="0"/>
    <x v="0"/>
    <x v="64"/>
    <x v="5"/>
    <n v="31"/>
    <n v="15"/>
    <n v="16"/>
    <n v="2"/>
    <n v="0"/>
    <n v="1736950"/>
    <n v="56030.645161290326"/>
  </r>
  <r>
    <x v="0"/>
    <x v="0"/>
    <x v="65"/>
    <x v="5"/>
    <n v="30"/>
    <n v="12"/>
    <n v="18"/>
    <n v="1"/>
    <n v="0"/>
    <n v="1805617"/>
    <n v="60187.23333333333"/>
  </r>
  <r>
    <x v="0"/>
    <x v="0"/>
    <x v="66"/>
    <x v="5"/>
    <n v="31"/>
    <n v="13"/>
    <n v="18"/>
    <n v="0"/>
    <n v="0"/>
    <n v="2088822"/>
    <n v="67381.354838709682"/>
  </r>
  <r>
    <x v="0"/>
    <x v="0"/>
    <x v="67"/>
    <x v="5"/>
    <n v="31"/>
    <n v="14"/>
    <n v="17"/>
    <n v="1"/>
    <n v="0"/>
    <n v="1943413"/>
    <n v="62690.741935483871"/>
  </r>
  <r>
    <x v="0"/>
    <x v="0"/>
    <x v="68"/>
    <x v="5"/>
    <n v="30"/>
    <n v="12"/>
    <n v="18"/>
    <n v="1"/>
    <n v="1"/>
    <n v="1364248"/>
    <n v="45474.933333333334"/>
  </r>
  <r>
    <x v="0"/>
    <x v="0"/>
    <x v="69"/>
    <x v="5"/>
    <n v="31"/>
    <n v="14"/>
    <n v="17"/>
    <n v="4"/>
    <n v="2"/>
    <n v="1903732"/>
    <n v="61410.709677419356"/>
  </r>
  <r>
    <x v="0"/>
    <x v="0"/>
    <x v="70"/>
    <x v="5"/>
    <n v="30"/>
    <n v="13"/>
    <n v="17"/>
    <n v="0"/>
    <n v="0"/>
    <n v="2033794"/>
    <n v="67793.133333333331"/>
  </r>
  <r>
    <x v="0"/>
    <x v="0"/>
    <x v="71"/>
    <x v="5"/>
    <n v="31"/>
    <n v="12"/>
    <n v="19"/>
    <n v="1"/>
    <n v="0"/>
    <n v="1298806"/>
    <n v="41896.967741935485"/>
  </r>
  <r>
    <x v="0"/>
    <x v="0"/>
    <x v="72"/>
    <x v="6"/>
    <n v="31"/>
    <n v="15"/>
    <n v="16"/>
    <n v="1"/>
    <n v="0"/>
    <n v="1371886"/>
    <n v="44254.387096774197"/>
  </r>
  <r>
    <x v="0"/>
    <x v="0"/>
    <x v="73"/>
    <x v="6"/>
    <n v="28"/>
    <n v="12"/>
    <n v="16"/>
    <n v="3"/>
    <n v="3"/>
    <n v="1556755"/>
    <n v="55598.392857142855"/>
  </r>
  <r>
    <x v="0"/>
    <x v="0"/>
    <x v="74"/>
    <x v="6"/>
    <n v="31"/>
    <n v="12"/>
    <n v="19"/>
    <n v="1"/>
    <n v="0"/>
    <n v="1846151"/>
    <n v="59553.258064516129"/>
  </r>
  <r>
    <x v="0"/>
    <x v="0"/>
    <x v="75"/>
    <x v="6"/>
    <n v="30"/>
    <n v="13"/>
    <n v="17"/>
    <n v="0"/>
    <n v="0"/>
    <n v="1893332"/>
    <n v="63111.066666666666"/>
  </r>
  <r>
    <x v="0"/>
    <x v="0"/>
    <x v="76"/>
    <x v="6"/>
    <n v="31"/>
    <n v="14"/>
    <n v="17"/>
    <n v="3"/>
    <n v="0"/>
    <n v="2101936"/>
    <n v="67804.387096774197"/>
  </r>
  <r>
    <x v="0"/>
    <x v="0"/>
    <x v="77"/>
    <x v="6"/>
    <n v="30"/>
    <n v="12"/>
    <n v="18"/>
    <n v="1"/>
    <n v="0"/>
    <n v="2060042"/>
    <n v="68668.066666666666"/>
  </r>
  <r>
    <x v="0"/>
    <x v="0"/>
    <x v="78"/>
    <x v="6"/>
    <n v="31"/>
    <n v="14"/>
    <n v="17"/>
    <n v="0"/>
    <n v="0"/>
    <n v="1769803"/>
    <n v="57090.419354838712"/>
  </r>
  <r>
    <x v="0"/>
    <x v="0"/>
    <x v="79"/>
    <x v="6"/>
    <n v="31"/>
    <n v="13"/>
    <n v="18"/>
    <n v="1"/>
    <n v="0"/>
    <n v="1695424"/>
    <n v="54691.096774193546"/>
  </r>
  <r>
    <x v="0"/>
    <x v="0"/>
    <x v="80"/>
    <x v="6"/>
    <n v="30"/>
    <n v="12"/>
    <n v="18"/>
    <n v="3"/>
    <n v="3"/>
    <n v="1798954"/>
    <n v="59965.133333333331"/>
  </r>
  <r>
    <x v="0"/>
    <x v="0"/>
    <x v="81"/>
    <x v="6"/>
    <n v="31"/>
    <n v="15"/>
    <n v="16"/>
    <n v="2"/>
    <n v="0"/>
    <n v="2292451"/>
    <n v="73950.032258064515"/>
  </r>
  <r>
    <x v="0"/>
    <x v="0"/>
    <x v="82"/>
    <x v="6"/>
    <n v="30"/>
    <n v="12"/>
    <n v="18"/>
    <n v="0"/>
    <n v="0"/>
    <n v="2520513"/>
    <n v="84017.1"/>
  </r>
  <r>
    <x v="0"/>
    <x v="0"/>
    <x v="83"/>
    <x v="6"/>
    <n v="31"/>
    <n v="13"/>
    <n v="18"/>
    <n v="1"/>
    <n v="0"/>
    <n v="2280486"/>
    <n v="73564.06451612903"/>
  </r>
  <r>
    <x v="0"/>
    <x v="0"/>
    <x v="84"/>
    <x v="7"/>
    <n v="31"/>
    <n v="14"/>
    <n v="17"/>
    <n v="2"/>
    <n v="1"/>
    <n v="2078548"/>
    <n v="67049.93548387097"/>
  </r>
  <r>
    <x v="0"/>
    <x v="0"/>
    <x v="85"/>
    <x v="7"/>
    <n v="28"/>
    <n v="12"/>
    <n v="16"/>
    <n v="2"/>
    <n v="2"/>
    <n v="1753695"/>
    <n v="62631.964285714283"/>
  </r>
  <r>
    <x v="0"/>
    <x v="0"/>
    <x v="86"/>
    <x v="7"/>
    <n v="31"/>
    <n v="12"/>
    <n v="19"/>
    <n v="1"/>
    <n v="0"/>
    <n v="1819050"/>
    <n v="58679.032258064515"/>
  </r>
  <r>
    <x v="0"/>
    <x v="0"/>
    <x v="87"/>
    <x v="7"/>
    <n v="30"/>
    <n v="14"/>
    <n v="16"/>
    <n v="0"/>
    <n v="0"/>
    <n v="2427868"/>
    <n v="80928.933333333334"/>
  </r>
  <r>
    <x v="0"/>
    <x v="0"/>
    <x v="88"/>
    <x v="7"/>
    <n v="31"/>
    <n v="13"/>
    <n v="18"/>
    <n v="3"/>
    <n v="0"/>
    <n v="3104963"/>
    <n v="100160.09677419355"/>
  </r>
  <r>
    <x v="0"/>
    <x v="0"/>
    <x v="89"/>
    <x v="7"/>
    <n v="30"/>
    <n v="12"/>
    <n v="18"/>
    <n v="1"/>
    <n v="0"/>
    <n v="2952737"/>
    <n v="98424.566666666666"/>
  </r>
  <r>
    <x v="0"/>
    <x v="0"/>
    <x v="90"/>
    <x v="7"/>
    <n v="31"/>
    <n v="15"/>
    <n v="16"/>
    <n v="0"/>
    <n v="0"/>
    <n v="3041059"/>
    <n v="98098.677419354834"/>
  </r>
  <r>
    <x v="0"/>
    <x v="0"/>
    <x v="91"/>
    <x v="7"/>
    <n v="31"/>
    <n v="12"/>
    <n v="19"/>
    <n v="1"/>
    <n v="0"/>
    <n v="3004164"/>
    <n v="96908.516129032258"/>
  </r>
  <r>
    <x v="0"/>
    <x v="0"/>
    <x v="92"/>
    <x v="7"/>
    <n v="30"/>
    <n v="13"/>
    <n v="17"/>
    <n v="3"/>
    <n v="3"/>
    <n v="2993883"/>
    <n v="99796.1"/>
  </r>
  <r>
    <x v="0"/>
    <x v="0"/>
    <x v="93"/>
    <x v="7"/>
    <n v="31"/>
    <n v="14"/>
    <n v="17"/>
    <n v="2"/>
    <n v="0"/>
    <n v="3453559"/>
    <n v="111405.12903225806"/>
  </r>
  <r>
    <x v="0"/>
    <x v="0"/>
    <x v="94"/>
    <x v="7"/>
    <n v="30"/>
    <n v="12"/>
    <n v="18"/>
    <n v="0"/>
    <n v="0"/>
    <n v="3194372"/>
    <n v="106479.06666666667"/>
  </r>
  <r>
    <x v="0"/>
    <x v="0"/>
    <x v="95"/>
    <x v="7"/>
    <n v="31"/>
    <n v="14"/>
    <n v="17"/>
    <n v="1"/>
    <n v="0"/>
    <n v="3326734"/>
    <n v="107314"/>
  </r>
  <r>
    <x v="0"/>
    <x v="0"/>
    <x v="96"/>
    <x v="8"/>
    <n v="31"/>
    <n v="13"/>
    <n v="18"/>
    <n v="4"/>
    <n v="3"/>
    <n v="3142173"/>
    <n v="101360.41935483871"/>
  </r>
  <r>
    <x v="0"/>
    <x v="0"/>
    <x v="97"/>
    <x v="8"/>
    <n v="28"/>
    <n v="12"/>
    <n v="16"/>
    <n v="0"/>
    <n v="0"/>
    <n v="3114093"/>
    <n v="111217.60714285714"/>
  </r>
  <r>
    <x v="0"/>
    <x v="0"/>
    <x v="98"/>
    <x v="8"/>
    <n v="31"/>
    <n v="13"/>
    <n v="18"/>
    <n v="1"/>
    <n v="0"/>
    <n v="3152500"/>
    <n v="101693.54838709677"/>
  </r>
  <r>
    <x v="0"/>
    <x v="0"/>
    <x v="99"/>
    <x v="8"/>
    <n v="30"/>
    <n v="14"/>
    <n v="16"/>
    <n v="0"/>
    <n v="0"/>
    <n v="3281372"/>
    <n v="109379.06666666667"/>
  </r>
  <r>
    <x v="0"/>
    <x v="0"/>
    <x v="100"/>
    <x v="8"/>
    <n v="31"/>
    <n v="12"/>
    <n v="19"/>
    <n v="3"/>
    <n v="0"/>
    <n v="3460800"/>
    <n v="111638.70967741935"/>
  </r>
  <r>
    <x v="0"/>
    <x v="0"/>
    <x v="101"/>
    <x v="8"/>
    <n v="30"/>
    <n v="13"/>
    <n v="17"/>
    <n v="1"/>
    <n v="0"/>
    <n v="3274361"/>
    <n v="109145.36666666667"/>
  </r>
  <r>
    <x v="0"/>
    <x v="0"/>
    <x v="102"/>
    <x v="8"/>
    <n v="31"/>
    <n v="14"/>
    <n v="17"/>
    <n v="0"/>
    <n v="0"/>
    <n v="3279768"/>
    <n v="105798.96774193548"/>
  </r>
  <r>
    <x v="0"/>
    <x v="0"/>
    <x v="103"/>
    <x v="8"/>
    <n v="31"/>
    <n v="12"/>
    <n v="19"/>
    <n v="1"/>
    <n v="0"/>
    <n v="3352224"/>
    <n v="108136.25806451614"/>
  </r>
  <r>
    <x v="0"/>
    <x v="0"/>
    <x v="104"/>
    <x v="8"/>
    <n v="30"/>
    <n v="14"/>
    <n v="16"/>
    <n v="3"/>
    <n v="3"/>
    <n v="3291100"/>
    <n v="109703.33333333333"/>
  </r>
  <r>
    <x v="0"/>
    <x v="0"/>
    <x v="105"/>
    <x v="8"/>
    <n v="31"/>
    <n v="13"/>
    <n v="18"/>
    <n v="2"/>
    <n v="0"/>
    <n v="3643417"/>
    <n v="117529.58064516129"/>
  </r>
  <r>
    <x v="0"/>
    <x v="0"/>
    <x v="106"/>
    <x v="8"/>
    <n v="30"/>
    <n v="12"/>
    <n v="18"/>
    <n v="0"/>
    <n v="0"/>
    <n v="3547176"/>
    <n v="118239.2"/>
  </r>
  <r>
    <x v="0"/>
    <x v="0"/>
    <x v="107"/>
    <x v="8"/>
    <n v="31"/>
    <n v="15"/>
    <n v="16"/>
    <n v="1"/>
    <n v="0"/>
    <n v="3647548"/>
    <n v="117662.83870967742"/>
  </r>
  <r>
    <x v="0"/>
    <x v="0"/>
    <x v="108"/>
    <x v="9"/>
    <n v="31"/>
    <n v="12"/>
    <n v="19"/>
    <n v="1"/>
    <n v="0"/>
    <n v="3318669"/>
    <n v="107053.83870967742"/>
  </r>
  <r>
    <x v="0"/>
    <x v="0"/>
    <x v="109"/>
    <x v="9"/>
    <n v="29"/>
    <n v="12"/>
    <n v="17"/>
    <n v="4"/>
    <n v="4"/>
    <n v="3464111"/>
    <n v="119452.10344827586"/>
  </r>
  <r>
    <x v="0"/>
    <x v="0"/>
    <x v="110"/>
    <x v="9"/>
    <n v="31"/>
    <n v="15"/>
    <n v="16"/>
    <n v="1"/>
    <n v="0"/>
    <n v="3473501"/>
    <n v="112048.41935483871"/>
  </r>
  <r>
    <x v="0"/>
    <x v="0"/>
    <x v="111"/>
    <x v="9"/>
    <n v="30"/>
    <n v="12"/>
    <n v="18"/>
    <n v="1"/>
    <n v="0"/>
    <n v="0"/>
    <n v="0"/>
  </r>
  <r>
    <x v="0"/>
    <x v="0"/>
    <x v="112"/>
    <x v="9"/>
    <n v="31"/>
    <n v="13"/>
    <n v="18"/>
    <n v="4"/>
    <n v="0"/>
    <n v="0"/>
    <n v="0"/>
  </r>
  <r>
    <x v="0"/>
    <x v="0"/>
    <x v="113"/>
    <x v="9"/>
    <n v="30"/>
    <n v="14"/>
    <n v="16"/>
    <n v="1"/>
    <n v="0"/>
    <n v="0"/>
    <n v="0"/>
  </r>
  <r>
    <x v="0"/>
    <x v="0"/>
    <x v="114"/>
    <x v="9"/>
    <n v="31"/>
    <n v="12"/>
    <n v="19"/>
    <n v="0"/>
    <n v="0"/>
    <n v="0"/>
    <n v="0"/>
  </r>
  <r>
    <x v="0"/>
    <x v="0"/>
    <x v="115"/>
    <x v="9"/>
    <n v="31"/>
    <n v="14"/>
    <n v="17"/>
    <n v="1"/>
    <n v="0"/>
    <n v="0"/>
    <n v="0"/>
  </r>
  <r>
    <x v="0"/>
    <x v="0"/>
    <x v="116"/>
    <x v="9"/>
    <n v="30"/>
    <n v="13"/>
    <n v="17"/>
    <n v="3"/>
    <n v="3"/>
    <n v="0"/>
    <n v="0"/>
  </r>
  <r>
    <x v="0"/>
    <x v="0"/>
    <x v="117"/>
    <x v="9"/>
    <n v="31"/>
    <n v="12"/>
    <n v="19"/>
    <n v="2"/>
    <n v="0"/>
    <n v="0"/>
    <n v="0"/>
  </r>
  <r>
    <x v="0"/>
    <x v="0"/>
    <x v="118"/>
    <x v="9"/>
    <n v="30"/>
    <n v="14"/>
    <n v="16"/>
    <n v="0"/>
    <n v="0"/>
    <n v="0"/>
    <n v="0"/>
  </r>
  <r>
    <x v="0"/>
    <x v="0"/>
    <x v="119"/>
    <x v="9"/>
    <n v="31"/>
    <n v="13"/>
    <n v="18"/>
    <n v="1"/>
    <n v="0"/>
    <n v="0"/>
    <n v="0"/>
  </r>
  <r>
    <x v="0"/>
    <x v="0"/>
    <x v="120"/>
    <x v="10"/>
    <n v="31"/>
    <n v="13"/>
    <n v="18"/>
    <n v="4"/>
    <n v="3"/>
    <n v="0"/>
    <n v="0"/>
  </r>
  <r>
    <x v="0"/>
    <x v="0"/>
    <x v="121"/>
    <x v="10"/>
    <n v="28"/>
    <n v="12"/>
    <n v="16"/>
    <n v="0"/>
    <n v="0"/>
    <n v="0"/>
    <n v="0"/>
  </r>
  <r>
    <x v="0"/>
    <x v="0"/>
    <x v="122"/>
    <x v="10"/>
    <n v="31"/>
    <n v="14"/>
    <n v="17"/>
    <n v="2"/>
    <n v="0"/>
    <n v="0"/>
    <n v="0"/>
  </r>
  <r>
    <x v="0"/>
    <x v="0"/>
    <x v="123"/>
    <x v="10"/>
    <n v="30"/>
    <n v="12"/>
    <n v="18"/>
    <n v="0"/>
    <n v="0"/>
    <n v="0"/>
    <n v="0"/>
  </r>
  <r>
    <x v="0"/>
    <x v="0"/>
    <x v="124"/>
    <x v="10"/>
    <n v="31"/>
    <n v="14"/>
    <n v="17"/>
    <n v="3"/>
    <n v="0"/>
    <n v="0"/>
    <n v="0"/>
  </r>
  <r>
    <x v="0"/>
    <x v="0"/>
    <x v="125"/>
    <x v="10"/>
    <n v="30"/>
    <n v="13"/>
    <n v="17"/>
    <n v="1"/>
    <n v="0"/>
    <n v="0"/>
    <n v="0"/>
  </r>
  <r>
    <x v="0"/>
    <x v="0"/>
    <x v="126"/>
    <x v="10"/>
    <n v="31"/>
    <n v="12"/>
    <n v="19"/>
    <n v="0"/>
    <n v="0"/>
    <n v="0"/>
    <n v="0"/>
  </r>
  <r>
    <x v="0"/>
    <x v="0"/>
    <x v="127"/>
    <x v="10"/>
    <n v="31"/>
    <n v="15"/>
    <n v="16"/>
    <n v="1"/>
    <n v="0"/>
    <n v="0"/>
    <n v="0"/>
  </r>
  <r>
    <x v="0"/>
    <x v="0"/>
    <x v="128"/>
    <x v="10"/>
    <n v="30"/>
    <n v="12"/>
    <n v="18"/>
    <n v="0"/>
    <n v="0"/>
    <n v="0"/>
    <n v="0"/>
  </r>
  <r>
    <x v="0"/>
    <x v="0"/>
    <x v="129"/>
    <x v="10"/>
    <n v="31"/>
    <n v="13"/>
    <n v="18"/>
    <n v="5"/>
    <n v="3"/>
    <n v="0"/>
    <n v="0"/>
  </r>
  <r>
    <x v="0"/>
    <x v="0"/>
    <x v="130"/>
    <x v="10"/>
    <n v="30"/>
    <n v="14"/>
    <n v="16"/>
    <n v="0"/>
    <n v="0"/>
    <n v="0"/>
    <n v="0"/>
  </r>
  <r>
    <x v="0"/>
    <x v="0"/>
    <x v="131"/>
    <x v="10"/>
    <n v="31"/>
    <n v="12"/>
    <n v="19"/>
    <n v="1"/>
    <n v="0"/>
    <n v="0"/>
    <n v="0"/>
  </r>
  <r>
    <x v="0"/>
    <x v="1"/>
    <x v="0"/>
    <x v="0"/>
    <n v="31"/>
    <n v="14"/>
    <n v="17"/>
    <n v="1"/>
    <n v="0"/>
    <n v="382611"/>
    <n v="12342.290322580646"/>
  </r>
  <r>
    <x v="0"/>
    <x v="1"/>
    <x v="1"/>
    <x v="0"/>
    <n v="28"/>
    <n v="12"/>
    <n v="16"/>
    <n v="3"/>
    <n v="3"/>
    <n v="370663"/>
    <n v="13237.964285714286"/>
  </r>
  <r>
    <x v="0"/>
    <x v="1"/>
    <x v="2"/>
    <x v="0"/>
    <n v="31"/>
    <n v="13"/>
    <n v="18"/>
    <n v="1"/>
    <n v="0"/>
    <n v="378026"/>
    <n v="12194.387096774193"/>
  </r>
  <r>
    <x v="0"/>
    <x v="1"/>
    <x v="3"/>
    <x v="0"/>
    <n v="30"/>
    <n v="12"/>
    <n v="18"/>
    <n v="0"/>
    <n v="0"/>
    <n v="384127"/>
    <n v="12804.233333333334"/>
  </r>
  <r>
    <x v="0"/>
    <x v="1"/>
    <x v="4"/>
    <x v="0"/>
    <n v="31"/>
    <n v="15"/>
    <n v="16"/>
    <n v="3"/>
    <n v="0"/>
    <n v="417959"/>
    <n v="13482.548387096775"/>
  </r>
  <r>
    <x v="0"/>
    <x v="1"/>
    <x v="5"/>
    <x v="0"/>
    <n v="30"/>
    <n v="12"/>
    <n v="18"/>
    <n v="1"/>
    <n v="0"/>
    <n v="288391"/>
    <n v="9613.0333333333328"/>
  </r>
  <r>
    <x v="0"/>
    <x v="1"/>
    <x v="6"/>
    <x v="0"/>
    <n v="31"/>
    <n v="13"/>
    <n v="18"/>
    <n v="0"/>
    <n v="0"/>
    <n v="359907"/>
    <n v="11609.903225806451"/>
  </r>
  <r>
    <x v="0"/>
    <x v="1"/>
    <x v="7"/>
    <x v="0"/>
    <n v="31"/>
    <n v="14"/>
    <n v="17"/>
    <n v="1"/>
    <n v="0"/>
    <n v="394946"/>
    <n v="12740.193548387097"/>
  </r>
  <r>
    <x v="0"/>
    <x v="1"/>
    <x v="8"/>
    <x v="0"/>
    <n v="30"/>
    <n v="12"/>
    <n v="18"/>
    <n v="3"/>
    <n v="3"/>
    <n v="397222"/>
    <n v="13240.733333333334"/>
  </r>
  <r>
    <x v="0"/>
    <x v="1"/>
    <x v="9"/>
    <x v="0"/>
    <n v="31"/>
    <n v="14"/>
    <n v="17"/>
    <n v="2"/>
    <n v="0"/>
    <n v="419731"/>
    <n v="13539.709677419354"/>
  </r>
  <r>
    <x v="0"/>
    <x v="1"/>
    <x v="10"/>
    <x v="0"/>
    <n v="30"/>
    <n v="13"/>
    <n v="17"/>
    <n v="0"/>
    <n v="0"/>
    <n v="417104"/>
    <n v="13903.466666666667"/>
  </r>
  <r>
    <x v="0"/>
    <x v="1"/>
    <x v="11"/>
    <x v="0"/>
    <n v="31"/>
    <n v="12"/>
    <n v="19"/>
    <n v="1"/>
    <n v="0"/>
    <n v="406179"/>
    <n v="13102.548387096775"/>
  </r>
  <r>
    <x v="0"/>
    <x v="1"/>
    <x v="12"/>
    <x v="1"/>
    <n v="31"/>
    <n v="15"/>
    <n v="16"/>
    <n v="1"/>
    <n v="0"/>
    <n v="385762"/>
    <n v="12443.935483870968"/>
  </r>
  <r>
    <x v="0"/>
    <x v="1"/>
    <x v="13"/>
    <x v="1"/>
    <n v="29"/>
    <n v="12"/>
    <n v="17"/>
    <n v="3"/>
    <n v="3"/>
    <n v="390929"/>
    <n v="13480.310344827587"/>
  </r>
  <r>
    <x v="0"/>
    <x v="1"/>
    <x v="14"/>
    <x v="1"/>
    <n v="31"/>
    <n v="12"/>
    <n v="19"/>
    <n v="1"/>
    <n v="0"/>
    <n v="381587"/>
    <n v="12309.258064516129"/>
  </r>
  <r>
    <x v="0"/>
    <x v="1"/>
    <x v="15"/>
    <x v="1"/>
    <n v="30"/>
    <n v="14"/>
    <n v="16"/>
    <n v="0"/>
    <n v="0"/>
    <n v="419598"/>
    <n v="13986.6"/>
  </r>
  <r>
    <x v="0"/>
    <x v="1"/>
    <x v="16"/>
    <x v="1"/>
    <n v="31"/>
    <n v="13"/>
    <n v="18"/>
    <n v="3"/>
    <n v="0"/>
    <n v="429019"/>
    <n v="13839.322580645161"/>
  </r>
  <r>
    <x v="0"/>
    <x v="1"/>
    <x v="17"/>
    <x v="1"/>
    <n v="30"/>
    <n v="12"/>
    <n v="18"/>
    <n v="1"/>
    <n v="0"/>
    <n v="397867"/>
    <n v="13262.233333333334"/>
  </r>
  <r>
    <x v="0"/>
    <x v="1"/>
    <x v="18"/>
    <x v="1"/>
    <n v="31"/>
    <n v="15"/>
    <n v="16"/>
    <n v="0"/>
    <n v="0"/>
    <n v="406453"/>
    <n v="13111.387096774193"/>
  </r>
  <r>
    <x v="0"/>
    <x v="1"/>
    <x v="19"/>
    <x v="1"/>
    <n v="31"/>
    <n v="12"/>
    <n v="19"/>
    <n v="1"/>
    <n v="0"/>
    <n v="396453"/>
    <n v="12788.806451612903"/>
  </r>
  <r>
    <x v="0"/>
    <x v="1"/>
    <x v="20"/>
    <x v="1"/>
    <n v="30"/>
    <n v="13"/>
    <n v="17"/>
    <n v="3"/>
    <n v="3"/>
    <n v="416612"/>
    <n v="13887.066666666668"/>
  </r>
  <r>
    <x v="0"/>
    <x v="1"/>
    <x v="21"/>
    <x v="1"/>
    <n v="31"/>
    <n v="14"/>
    <n v="17"/>
    <n v="2"/>
    <n v="0"/>
    <n v="440688"/>
    <n v="14215.741935483871"/>
  </r>
  <r>
    <x v="0"/>
    <x v="1"/>
    <x v="22"/>
    <x v="1"/>
    <n v="30"/>
    <n v="12"/>
    <n v="18"/>
    <n v="0"/>
    <n v="0"/>
    <n v="413113"/>
    <n v="13770.433333333332"/>
  </r>
  <r>
    <x v="0"/>
    <x v="1"/>
    <x v="23"/>
    <x v="1"/>
    <n v="31"/>
    <n v="14"/>
    <n v="17"/>
    <n v="1"/>
    <n v="0"/>
    <n v="493993"/>
    <n v="15935.258064516129"/>
  </r>
  <r>
    <x v="0"/>
    <x v="1"/>
    <x v="24"/>
    <x v="2"/>
    <n v="31"/>
    <n v="13"/>
    <n v="18"/>
    <n v="4"/>
    <n v="3"/>
    <n v="510712"/>
    <n v="16474.580645161292"/>
  </r>
  <r>
    <x v="0"/>
    <x v="1"/>
    <x v="25"/>
    <x v="2"/>
    <n v="28"/>
    <n v="12"/>
    <n v="16"/>
    <n v="0"/>
    <n v="0"/>
    <n v="453276"/>
    <n v="16188.428571428571"/>
  </r>
  <r>
    <x v="0"/>
    <x v="1"/>
    <x v="26"/>
    <x v="2"/>
    <n v="31"/>
    <n v="13"/>
    <n v="18"/>
    <n v="1"/>
    <n v="0"/>
    <n v="449760"/>
    <n v="14508.387096774193"/>
  </r>
  <r>
    <x v="0"/>
    <x v="1"/>
    <x v="27"/>
    <x v="2"/>
    <n v="30"/>
    <n v="14"/>
    <n v="16"/>
    <n v="0"/>
    <n v="0"/>
    <n v="491690"/>
    <n v="16389.666666666668"/>
  </r>
  <r>
    <x v="0"/>
    <x v="1"/>
    <x v="28"/>
    <x v="2"/>
    <n v="31"/>
    <n v="12"/>
    <n v="19"/>
    <n v="3"/>
    <n v="0"/>
    <n v="502440"/>
    <n v="16207.741935483871"/>
  </r>
  <r>
    <x v="0"/>
    <x v="1"/>
    <x v="29"/>
    <x v="2"/>
    <n v="30"/>
    <n v="13"/>
    <n v="17"/>
    <n v="1"/>
    <n v="0"/>
    <n v="454282"/>
    <n v="15142.733333333334"/>
  </r>
  <r>
    <x v="0"/>
    <x v="1"/>
    <x v="30"/>
    <x v="2"/>
    <n v="31"/>
    <n v="14"/>
    <n v="17"/>
    <n v="0"/>
    <n v="0"/>
    <n v="447608"/>
    <n v="14438.967741935483"/>
  </r>
  <r>
    <x v="0"/>
    <x v="1"/>
    <x v="31"/>
    <x v="2"/>
    <n v="31"/>
    <n v="12"/>
    <n v="19"/>
    <n v="1"/>
    <n v="0"/>
    <n v="449123"/>
    <n v="14487.838709677419"/>
  </r>
  <r>
    <x v="0"/>
    <x v="1"/>
    <x v="32"/>
    <x v="2"/>
    <n v="30"/>
    <n v="14"/>
    <n v="16"/>
    <n v="0"/>
    <n v="0"/>
    <n v="465926"/>
    <n v="15530.866666666667"/>
  </r>
  <r>
    <x v="0"/>
    <x v="1"/>
    <x v="33"/>
    <x v="2"/>
    <n v="31"/>
    <n v="13"/>
    <n v="18"/>
    <n v="4"/>
    <n v="3"/>
    <n v="512983"/>
    <n v="16547.83870967742"/>
  </r>
  <r>
    <x v="0"/>
    <x v="1"/>
    <x v="34"/>
    <x v="2"/>
    <n v="30"/>
    <n v="12"/>
    <n v="18"/>
    <n v="0"/>
    <n v="0"/>
    <n v="492680"/>
    <n v="16422.666666666668"/>
  </r>
  <r>
    <x v="0"/>
    <x v="1"/>
    <x v="35"/>
    <x v="2"/>
    <n v="31"/>
    <n v="15"/>
    <n v="16"/>
    <n v="1"/>
    <n v="0"/>
    <n v="524376"/>
    <n v="16915.354838709678"/>
  </r>
  <r>
    <x v="0"/>
    <x v="1"/>
    <x v="36"/>
    <x v="3"/>
    <n v="31"/>
    <n v="12"/>
    <n v="19"/>
    <n v="1"/>
    <n v="0"/>
    <n v="485088"/>
    <n v="15648"/>
  </r>
  <r>
    <x v="0"/>
    <x v="1"/>
    <x v="37"/>
    <x v="3"/>
    <n v="28"/>
    <n v="12"/>
    <n v="16"/>
    <n v="3"/>
    <n v="3"/>
    <n v="479807"/>
    <n v="17135.964285714286"/>
  </r>
  <r>
    <x v="0"/>
    <x v="1"/>
    <x v="38"/>
    <x v="3"/>
    <n v="31"/>
    <n v="14"/>
    <n v="17"/>
    <n v="1"/>
    <n v="0"/>
    <n v="493525"/>
    <n v="15920.161290322581"/>
  </r>
  <r>
    <x v="0"/>
    <x v="1"/>
    <x v="39"/>
    <x v="3"/>
    <n v="30"/>
    <n v="13"/>
    <n v="17"/>
    <n v="0"/>
    <n v="0"/>
    <n v="527270"/>
    <n v="17575.666666666668"/>
  </r>
  <r>
    <x v="0"/>
    <x v="1"/>
    <x v="40"/>
    <x v="3"/>
    <n v="31"/>
    <n v="12"/>
    <n v="19"/>
    <n v="3"/>
    <n v="0"/>
    <n v="548302"/>
    <n v="17687.16129032258"/>
  </r>
  <r>
    <x v="0"/>
    <x v="1"/>
    <x v="41"/>
    <x v="3"/>
    <n v="30"/>
    <n v="14"/>
    <n v="16"/>
    <n v="1"/>
    <n v="0"/>
    <n v="494907"/>
    <n v="16496.900000000001"/>
  </r>
  <r>
    <x v="0"/>
    <x v="1"/>
    <x v="42"/>
    <x v="3"/>
    <n v="31"/>
    <n v="13"/>
    <n v="18"/>
    <n v="0"/>
    <n v="0"/>
    <n v="505993"/>
    <n v="16322.354838709678"/>
  </r>
  <r>
    <x v="0"/>
    <x v="1"/>
    <x v="43"/>
    <x v="3"/>
    <n v="31"/>
    <n v="13"/>
    <n v="18"/>
    <n v="1"/>
    <n v="0"/>
    <n v="506510"/>
    <n v="16339.032258064517"/>
  </r>
  <r>
    <x v="0"/>
    <x v="1"/>
    <x v="44"/>
    <x v="3"/>
    <n v="30"/>
    <n v="14"/>
    <n v="16"/>
    <n v="3"/>
    <n v="3"/>
    <n v="523301"/>
    <n v="17443.366666666665"/>
  </r>
  <r>
    <x v="0"/>
    <x v="1"/>
    <x v="45"/>
    <x v="3"/>
    <n v="31"/>
    <n v="12"/>
    <n v="19"/>
    <n v="2"/>
    <n v="0"/>
    <n v="541266"/>
    <n v="17460.193548387098"/>
  </r>
  <r>
    <x v="0"/>
    <x v="1"/>
    <x v="46"/>
    <x v="3"/>
    <n v="30"/>
    <n v="13"/>
    <n v="17"/>
    <n v="0"/>
    <n v="0"/>
    <n v="554050"/>
    <n v="18468.333333333332"/>
  </r>
  <r>
    <x v="0"/>
    <x v="1"/>
    <x v="47"/>
    <x v="3"/>
    <n v="31"/>
    <n v="14"/>
    <n v="17"/>
    <n v="1"/>
    <n v="0"/>
    <n v="538435"/>
    <n v="17368.870967741936"/>
  </r>
  <r>
    <x v="0"/>
    <x v="1"/>
    <x v="48"/>
    <x v="4"/>
    <n v="31"/>
    <n v="12"/>
    <n v="19"/>
    <n v="1"/>
    <n v="0"/>
    <n v="501225"/>
    <n v="16168.548387096775"/>
  </r>
  <r>
    <x v="0"/>
    <x v="1"/>
    <x v="49"/>
    <x v="4"/>
    <n v="28"/>
    <n v="12"/>
    <n v="16"/>
    <n v="3"/>
    <n v="3"/>
    <n v="507735"/>
    <n v="18133.392857142859"/>
  </r>
  <r>
    <x v="0"/>
    <x v="1"/>
    <x v="50"/>
    <x v="4"/>
    <n v="31"/>
    <n v="15"/>
    <n v="16"/>
    <n v="1"/>
    <n v="0"/>
    <n v="536664"/>
    <n v="17311.741935483871"/>
  </r>
  <r>
    <x v="0"/>
    <x v="1"/>
    <x v="51"/>
    <x v="4"/>
    <n v="30"/>
    <n v="12"/>
    <n v="18"/>
    <n v="0"/>
    <n v="0"/>
    <n v="544127"/>
    <n v="18137.566666666666"/>
  </r>
  <r>
    <x v="0"/>
    <x v="1"/>
    <x v="52"/>
    <x v="4"/>
    <n v="31"/>
    <n v="13"/>
    <n v="18"/>
    <n v="3"/>
    <n v="0"/>
    <n v="572225"/>
    <n v="18458.870967741936"/>
  </r>
  <r>
    <x v="0"/>
    <x v="1"/>
    <x v="53"/>
    <x v="4"/>
    <n v="30"/>
    <n v="14"/>
    <n v="16"/>
    <n v="1"/>
    <n v="0"/>
    <n v="533224"/>
    <n v="17774.133333333335"/>
  </r>
  <r>
    <x v="0"/>
    <x v="1"/>
    <x v="54"/>
    <x v="4"/>
    <n v="31"/>
    <n v="12"/>
    <n v="19"/>
    <n v="0"/>
    <n v="0"/>
    <n v="536310"/>
    <n v="17300.322580645163"/>
  </r>
  <r>
    <x v="0"/>
    <x v="1"/>
    <x v="55"/>
    <x v="4"/>
    <n v="31"/>
    <n v="14"/>
    <n v="17"/>
    <n v="1"/>
    <n v="0"/>
    <n v="554485"/>
    <n v="17886.612903225807"/>
  </r>
  <r>
    <x v="0"/>
    <x v="1"/>
    <x v="56"/>
    <x v="4"/>
    <n v="30"/>
    <n v="13"/>
    <n v="17"/>
    <n v="3"/>
    <n v="3"/>
    <n v="557504"/>
    <n v="18583.466666666667"/>
  </r>
  <r>
    <x v="0"/>
    <x v="1"/>
    <x v="57"/>
    <x v="4"/>
    <n v="31"/>
    <n v="12"/>
    <n v="19"/>
    <n v="2"/>
    <n v="0"/>
    <n v="583751"/>
    <n v="18830.677419354837"/>
  </r>
  <r>
    <x v="0"/>
    <x v="1"/>
    <x v="58"/>
    <x v="4"/>
    <n v="30"/>
    <n v="14"/>
    <n v="16"/>
    <n v="0"/>
    <n v="0"/>
    <n v="588472"/>
    <n v="19615.733333333334"/>
  </r>
  <r>
    <x v="0"/>
    <x v="1"/>
    <x v="59"/>
    <x v="4"/>
    <n v="31"/>
    <n v="13"/>
    <n v="18"/>
    <n v="1"/>
    <n v="0"/>
    <n v="611897"/>
    <n v="19738.612903225807"/>
  </r>
  <r>
    <x v="0"/>
    <x v="1"/>
    <x v="60"/>
    <x v="5"/>
    <n v="31"/>
    <n v="13"/>
    <n v="18"/>
    <n v="4"/>
    <n v="3"/>
    <n v="587847"/>
    <n v="18962.806451612902"/>
  </r>
  <r>
    <x v="0"/>
    <x v="1"/>
    <x v="61"/>
    <x v="5"/>
    <n v="29"/>
    <n v="13"/>
    <n v="16"/>
    <n v="0"/>
    <n v="0"/>
    <n v="330030"/>
    <n v="11380.344827586207"/>
  </r>
  <r>
    <x v="0"/>
    <x v="1"/>
    <x v="62"/>
    <x v="5"/>
    <n v="31"/>
    <n v="13"/>
    <n v="18"/>
    <n v="1"/>
    <n v="0"/>
    <n v="167039"/>
    <n v="5388.3548387096771"/>
  </r>
  <r>
    <x v="0"/>
    <x v="1"/>
    <x v="63"/>
    <x v="5"/>
    <n v="30"/>
    <n v="12"/>
    <n v="18"/>
    <n v="1"/>
    <n v="0"/>
    <n v="246889"/>
    <n v="8229.6333333333332"/>
  </r>
  <r>
    <x v="0"/>
    <x v="1"/>
    <x v="64"/>
    <x v="5"/>
    <n v="31"/>
    <n v="15"/>
    <n v="16"/>
    <n v="2"/>
    <n v="0"/>
    <n v="373582"/>
    <n v="12051.032258064517"/>
  </r>
  <r>
    <x v="0"/>
    <x v="1"/>
    <x v="65"/>
    <x v="5"/>
    <n v="30"/>
    <n v="12"/>
    <n v="18"/>
    <n v="1"/>
    <n v="0"/>
    <n v="373977"/>
    <n v="12465.9"/>
  </r>
  <r>
    <x v="0"/>
    <x v="1"/>
    <x v="66"/>
    <x v="5"/>
    <n v="31"/>
    <n v="13"/>
    <n v="18"/>
    <n v="0"/>
    <n v="0"/>
    <n v="423476"/>
    <n v="13660.516129032258"/>
  </r>
  <r>
    <x v="0"/>
    <x v="1"/>
    <x v="67"/>
    <x v="5"/>
    <n v="31"/>
    <n v="14"/>
    <n v="17"/>
    <n v="1"/>
    <n v="0"/>
    <n v="381028"/>
    <n v="12291.225806451614"/>
  </r>
  <r>
    <x v="0"/>
    <x v="1"/>
    <x v="68"/>
    <x v="5"/>
    <n v="30"/>
    <n v="12"/>
    <n v="18"/>
    <n v="1"/>
    <n v="1"/>
    <n v="288908"/>
    <n v="9630.2666666666664"/>
  </r>
  <r>
    <x v="0"/>
    <x v="1"/>
    <x v="69"/>
    <x v="5"/>
    <n v="31"/>
    <n v="14"/>
    <n v="17"/>
    <n v="4"/>
    <n v="2"/>
    <n v="402790"/>
    <n v="12993.225806451614"/>
  </r>
  <r>
    <x v="0"/>
    <x v="1"/>
    <x v="70"/>
    <x v="5"/>
    <n v="30"/>
    <n v="13"/>
    <n v="17"/>
    <n v="0"/>
    <n v="0"/>
    <n v="414365"/>
    <n v="13812.166666666666"/>
  </r>
  <r>
    <x v="0"/>
    <x v="1"/>
    <x v="71"/>
    <x v="5"/>
    <n v="31"/>
    <n v="12"/>
    <n v="19"/>
    <n v="1"/>
    <n v="0"/>
    <n v="273709"/>
    <n v="8829.322580645161"/>
  </r>
  <r>
    <x v="0"/>
    <x v="1"/>
    <x v="72"/>
    <x v="6"/>
    <n v="31"/>
    <n v="15"/>
    <n v="16"/>
    <n v="1"/>
    <n v="0"/>
    <n v="280912"/>
    <n v="9061.677419354839"/>
  </r>
  <r>
    <x v="0"/>
    <x v="1"/>
    <x v="73"/>
    <x v="6"/>
    <n v="28"/>
    <n v="12"/>
    <n v="16"/>
    <n v="3"/>
    <n v="3"/>
    <n v="315396"/>
    <n v="11264.142857142857"/>
  </r>
  <r>
    <x v="0"/>
    <x v="1"/>
    <x v="74"/>
    <x v="6"/>
    <n v="31"/>
    <n v="12"/>
    <n v="19"/>
    <n v="1"/>
    <n v="0"/>
    <n v="386966"/>
    <n v="12482.774193548386"/>
  </r>
  <r>
    <x v="0"/>
    <x v="1"/>
    <x v="75"/>
    <x v="6"/>
    <n v="30"/>
    <n v="13"/>
    <n v="17"/>
    <n v="0"/>
    <n v="0"/>
    <n v="401787"/>
    <n v="13392.9"/>
  </r>
  <r>
    <x v="0"/>
    <x v="1"/>
    <x v="76"/>
    <x v="6"/>
    <n v="31"/>
    <n v="14"/>
    <n v="17"/>
    <n v="3"/>
    <n v="0"/>
    <n v="437499"/>
    <n v="14112.870967741936"/>
  </r>
  <r>
    <x v="0"/>
    <x v="1"/>
    <x v="77"/>
    <x v="6"/>
    <n v="30"/>
    <n v="12"/>
    <n v="18"/>
    <n v="1"/>
    <n v="0"/>
    <n v="422068"/>
    <n v="14068.933333333332"/>
  </r>
  <r>
    <x v="0"/>
    <x v="1"/>
    <x v="78"/>
    <x v="6"/>
    <n v="31"/>
    <n v="14"/>
    <n v="17"/>
    <n v="0"/>
    <n v="0"/>
    <n v="365803"/>
    <n v="11800.096774193549"/>
  </r>
  <r>
    <x v="0"/>
    <x v="1"/>
    <x v="79"/>
    <x v="6"/>
    <n v="31"/>
    <n v="13"/>
    <n v="18"/>
    <n v="1"/>
    <n v="0"/>
    <n v="379464"/>
    <n v="12240.774193548386"/>
  </r>
  <r>
    <x v="0"/>
    <x v="1"/>
    <x v="80"/>
    <x v="6"/>
    <n v="30"/>
    <n v="12"/>
    <n v="18"/>
    <n v="3"/>
    <n v="3"/>
    <n v="405109"/>
    <n v="13503.633333333333"/>
  </r>
  <r>
    <x v="0"/>
    <x v="1"/>
    <x v="81"/>
    <x v="6"/>
    <n v="31"/>
    <n v="15"/>
    <n v="16"/>
    <n v="2"/>
    <n v="0"/>
    <n v="506558"/>
    <n v="16340.58064516129"/>
  </r>
  <r>
    <x v="0"/>
    <x v="1"/>
    <x v="82"/>
    <x v="6"/>
    <n v="30"/>
    <n v="12"/>
    <n v="18"/>
    <n v="0"/>
    <n v="0"/>
    <n v="546362"/>
    <n v="18212.066666666666"/>
  </r>
  <r>
    <x v="0"/>
    <x v="1"/>
    <x v="83"/>
    <x v="6"/>
    <n v="31"/>
    <n v="13"/>
    <n v="18"/>
    <n v="1"/>
    <n v="0"/>
    <n v="501164"/>
    <n v="16166.58064516129"/>
  </r>
  <r>
    <x v="0"/>
    <x v="1"/>
    <x v="84"/>
    <x v="7"/>
    <n v="31"/>
    <n v="14"/>
    <n v="17"/>
    <n v="2"/>
    <n v="1"/>
    <n v="460220"/>
    <n v="14845.806451612903"/>
  </r>
  <r>
    <x v="0"/>
    <x v="1"/>
    <x v="85"/>
    <x v="7"/>
    <n v="28"/>
    <n v="12"/>
    <n v="16"/>
    <n v="2"/>
    <n v="2"/>
    <n v="381172"/>
    <n v="13613.285714285714"/>
  </r>
  <r>
    <x v="0"/>
    <x v="1"/>
    <x v="86"/>
    <x v="7"/>
    <n v="31"/>
    <n v="12"/>
    <n v="19"/>
    <n v="1"/>
    <n v="0"/>
    <n v="413835"/>
    <n v="13349.516129032258"/>
  </r>
  <r>
    <x v="0"/>
    <x v="1"/>
    <x v="87"/>
    <x v="7"/>
    <n v="30"/>
    <n v="14"/>
    <n v="16"/>
    <n v="0"/>
    <n v="0"/>
    <n v="535344"/>
    <n v="17844.8"/>
  </r>
  <r>
    <x v="0"/>
    <x v="1"/>
    <x v="88"/>
    <x v="7"/>
    <n v="31"/>
    <n v="13"/>
    <n v="18"/>
    <n v="3"/>
    <n v="0"/>
    <n v="655310"/>
    <n v="21139.032258064515"/>
  </r>
  <r>
    <x v="0"/>
    <x v="1"/>
    <x v="89"/>
    <x v="7"/>
    <n v="30"/>
    <n v="12"/>
    <n v="18"/>
    <n v="1"/>
    <n v="0"/>
    <n v="612109"/>
    <n v="20403.633333333335"/>
  </r>
  <r>
    <x v="0"/>
    <x v="1"/>
    <x v="90"/>
    <x v="7"/>
    <n v="31"/>
    <n v="15"/>
    <n v="16"/>
    <n v="0"/>
    <n v="0"/>
    <n v="625831"/>
    <n v="20188.096774193549"/>
  </r>
  <r>
    <x v="0"/>
    <x v="1"/>
    <x v="91"/>
    <x v="7"/>
    <n v="31"/>
    <n v="12"/>
    <n v="19"/>
    <n v="1"/>
    <n v="0"/>
    <n v="606413"/>
    <n v="19561.709677419356"/>
  </r>
  <r>
    <x v="0"/>
    <x v="1"/>
    <x v="92"/>
    <x v="7"/>
    <n v="30"/>
    <n v="13"/>
    <n v="17"/>
    <n v="3"/>
    <n v="3"/>
    <n v="640597"/>
    <n v="21353.233333333334"/>
  </r>
  <r>
    <x v="0"/>
    <x v="1"/>
    <x v="93"/>
    <x v="7"/>
    <n v="31"/>
    <n v="14"/>
    <n v="17"/>
    <n v="2"/>
    <n v="0"/>
    <n v="712557"/>
    <n v="22985.709677419356"/>
  </r>
  <r>
    <x v="0"/>
    <x v="1"/>
    <x v="94"/>
    <x v="7"/>
    <n v="30"/>
    <n v="12"/>
    <n v="18"/>
    <n v="0"/>
    <n v="0"/>
    <n v="658463"/>
    <n v="21948.766666666666"/>
  </r>
  <r>
    <x v="0"/>
    <x v="1"/>
    <x v="95"/>
    <x v="7"/>
    <n v="31"/>
    <n v="14"/>
    <n v="17"/>
    <n v="1"/>
    <n v="0"/>
    <n v="680136"/>
    <n v="21939.870967741936"/>
  </r>
  <r>
    <x v="0"/>
    <x v="1"/>
    <x v="96"/>
    <x v="8"/>
    <n v="31"/>
    <n v="13"/>
    <n v="18"/>
    <n v="4"/>
    <n v="3"/>
    <n v="655327"/>
    <n v="21139.580645161292"/>
  </r>
  <r>
    <x v="0"/>
    <x v="1"/>
    <x v="97"/>
    <x v="8"/>
    <n v="28"/>
    <n v="12"/>
    <n v="16"/>
    <n v="0"/>
    <n v="0"/>
    <n v="626473"/>
    <n v="22374.035714285714"/>
  </r>
  <r>
    <x v="0"/>
    <x v="1"/>
    <x v="98"/>
    <x v="8"/>
    <n v="31"/>
    <n v="13"/>
    <n v="18"/>
    <n v="1"/>
    <n v="0"/>
    <n v="673037"/>
    <n v="21710.870967741936"/>
  </r>
  <r>
    <x v="0"/>
    <x v="1"/>
    <x v="99"/>
    <x v="8"/>
    <n v="30"/>
    <n v="14"/>
    <n v="16"/>
    <n v="0"/>
    <n v="0"/>
    <n v="688648"/>
    <n v="22954.933333333334"/>
  </r>
  <r>
    <x v="0"/>
    <x v="1"/>
    <x v="100"/>
    <x v="8"/>
    <n v="31"/>
    <n v="12"/>
    <n v="19"/>
    <n v="3"/>
    <n v="0"/>
    <n v="716221"/>
    <n v="23103.903225806451"/>
  </r>
  <r>
    <x v="0"/>
    <x v="1"/>
    <x v="101"/>
    <x v="8"/>
    <n v="30"/>
    <n v="13"/>
    <n v="17"/>
    <n v="1"/>
    <n v="0"/>
    <n v="668339"/>
    <n v="22277.966666666667"/>
  </r>
  <r>
    <x v="0"/>
    <x v="1"/>
    <x v="102"/>
    <x v="8"/>
    <n v="31"/>
    <n v="14"/>
    <n v="17"/>
    <n v="0"/>
    <n v="0"/>
    <n v="651454"/>
    <n v="21014.645161290322"/>
  </r>
  <r>
    <x v="0"/>
    <x v="1"/>
    <x v="103"/>
    <x v="8"/>
    <n v="31"/>
    <n v="12"/>
    <n v="19"/>
    <n v="1"/>
    <n v="0"/>
    <n v="669451"/>
    <n v="21595.193548387098"/>
  </r>
  <r>
    <x v="0"/>
    <x v="1"/>
    <x v="104"/>
    <x v="8"/>
    <n v="30"/>
    <n v="14"/>
    <n v="16"/>
    <n v="3"/>
    <n v="3"/>
    <n v="648086"/>
    <n v="21602.866666666665"/>
  </r>
  <r>
    <x v="0"/>
    <x v="1"/>
    <x v="105"/>
    <x v="8"/>
    <n v="31"/>
    <n v="13"/>
    <n v="18"/>
    <n v="2"/>
    <n v="0"/>
    <n v="716861"/>
    <n v="23124.548387096773"/>
  </r>
  <r>
    <x v="0"/>
    <x v="1"/>
    <x v="106"/>
    <x v="8"/>
    <n v="30"/>
    <n v="12"/>
    <n v="18"/>
    <n v="0"/>
    <n v="0"/>
    <n v="688137"/>
    <n v="22937.9"/>
  </r>
  <r>
    <x v="0"/>
    <x v="1"/>
    <x v="107"/>
    <x v="8"/>
    <n v="31"/>
    <n v="15"/>
    <n v="16"/>
    <n v="1"/>
    <n v="0"/>
    <n v="714043"/>
    <n v="23033.645161290322"/>
  </r>
  <r>
    <x v="0"/>
    <x v="1"/>
    <x v="108"/>
    <x v="9"/>
    <n v="31"/>
    <n v="12"/>
    <n v="19"/>
    <n v="1"/>
    <n v="0"/>
    <n v="644503"/>
    <n v="20790.419354838708"/>
  </r>
  <r>
    <x v="0"/>
    <x v="1"/>
    <x v="109"/>
    <x v="9"/>
    <n v="29"/>
    <n v="12"/>
    <n v="17"/>
    <n v="4"/>
    <n v="4"/>
    <n v="679183"/>
    <n v="23420.103448275862"/>
  </r>
  <r>
    <x v="0"/>
    <x v="1"/>
    <x v="110"/>
    <x v="9"/>
    <n v="31"/>
    <n v="15"/>
    <n v="16"/>
    <n v="1"/>
    <n v="0"/>
    <n v="701690"/>
    <n v="22635.16129032258"/>
  </r>
  <r>
    <x v="0"/>
    <x v="1"/>
    <x v="111"/>
    <x v="9"/>
    <n v="30"/>
    <n v="12"/>
    <n v="18"/>
    <n v="1"/>
    <n v="0"/>
    <n v="0"/>
    <n v="0"/>
  </r>
  <r>
    <x v="0"/>
    <x v="1"/>
    <x v="112"/>
    <x v="9"/>
    <n v="31"/>
    <n v="13"/>
    <n v="18"/>
    <n v="4"/>
    <n v="0"/>
    <n v="0"/>
    <n v="0"/>
  </r>
  <r>
    <x v="0"/>
    <x v="1"/>
    <x v="113"/>
    <x v="9"/>
    <n v="30"/>
    <n v="14"/>
    <n v="16"/>
    <n v="1"/>
    <n v="0"/>
    <n v="0"/>
    <n v="0"/>
  </r>
  <r>
    <x v="0"/>
    <x v="1"/>
    <x v="114"/>
    <x v="9"/>
    <n v="31"/>
    <n v="12"/>
    <n v="19"/>
    <n v="0"/>
    <n v="0"/>
    <n v="0"/>
    <n v="0"/>
  </r>
  <r>
    <x v="0"/>
    <x v="1"/>
    <x v="115"/>
    <x v="9"/>
    <n v="31"/>
    <n v="14"/>
    <n v="17"/>
    <n v="1"/>
    <n v="0"/>
    <n v="0"/>
    <n v="0"/>
  </r>
  <r>
    <x v="0"/>
    <x v="1"/>
    <x v="116"/>
    <x v="9"/>
    <n v="30"/>
    <n v="13"/>
    <n v="17"/>
    <n v="3"/>
    <n v="3"/>
    <n v="0"/>
    <n v="0"/>
  </r>
  <r>
    <x v="0"/>
    <x v="1"/>
    <x v="117"/>
    <x v="9"/>
    <n v="31"/>
    <n v="12"/>
    <n v="19"/>
    <n v="2"/>
    <n v="0"/>
    <n v="0"/>
    <n v="0"/>
  </r>
  <r>
    <x v="0"/>
    <x v="1"/>
    <x v="118"/>
    <x v="9"/>
    <n v="30"/>
    <n v="14"/>
    <n v="16"/>
    <n v="0"/>
    <n v="0"/>
    <n v="0"/>
    <n v="0"/>
  </r>
  <r>
    <x v="0"/>
    <x v="1"/>
    <x v="119"/>
    <x v="9"/>
    <n v="31"/>
    <n v="13"/>
    <n v="18"/>
    <n v="1"/>
    <n v="0"/>
    <n v="0"/>
    <n v="0"/>
  </r>
  <r>
    <x v="0"/>
    <x v="1"/>
    <x v="120"/>
    <x v="10"/>
    <n v="31"/>
    <n v="13"/>
    <n v="18"/>
    <n v="4"/>
    <n v="3"/>
    <n v="0"/>
    <n v="0"/>
  </r>
  <r>
    <x v="0"/>
    <x v="1"/>
    <x v="121"/>
    <x v="10"/>
    <n v="28"/>
    <n v="12"/>
    <n v="16"/>
    <n v="0"/>
    <n v="0"/>
    <n v="0"/>
    <n v="0"/>
  </r>
  <r>
    <x v="0"/>
    <x v="1"/>
    <x v="122"/>
    <x v="10"/>
    <n v="31"/>
    <n v="14"/>
    <n v="17"/>
    <n v="2"/>
    <n v="0"/>
    <n v="0"/>
    <n v="0"/>
  </r>
  <r>
    <x v="0"/>
    <x v="1"/>
    <x v="123"/>
    <x v="10"/>
    <n v="30"/>
    <n v="12"/>
    <n v="18"/>
    <n v="0"/>
    <n v="0"/>
    <n v="0"/>
    <n v="0"/>
  </r>
  <r>
    <x v="0"/>
    <x v="1"/>
    <x v="124"/>
    <x v="10"/>
    <n v="31"/>
    <n v="14"/>
    <n v="17"/>
    <n v="3"/>
    <n v="0"/>
    <n v="0"/>
    <n v="0"/>
  </r>
  <r>
    <x v="0"/>
    <x v="1"/>
    <x v="125"/>
    <x v="10"/>
    <n v="30"/>
    <n v="13"/>
    <n v="17"/>
    <n v="1"/>
    <n v="0"/>
    <n v="0"/>
    <n v="0"/>
  </r>
  <r>
    <x v="0"/>
    <x v="1"/>
    <x v="126"/>
    <x v="10"/>
    <n v="31"/>
    <n v="12"/>
    <n v="19"/>
    <n v="0"/>
    <n v="0"/>
    <n v="0"/>
    <n v="0"/>
  </r>
  <r>
    <x v="0"/>
    <x v="1"/>
    <x v="127"/>
    <x v="10"/>
    <n v="31"/>
    <n v="15"/>
    <n v="16"/>
    <n v="1"/>
    <n v="0"/>
    <n v="0"/>
    <n v="0"/>
  </r>
  <r>
    <x v="0"/>
    <x v="1"/>
    <x v="128"/>
    <x v="10"/>
    <n v="30"/>
    <n v="12"/>
    <n v="18"/>
    <n v="0"/>
    <n v="0"/>
    <n v="0"/>
    <n v="0"/>
  </r>
  <r>
    <x v="0"/>
    <x v="1"/>
    <x v="129"/>
    <x v="10"/>
    <n v="31"/>
    <n v="13"/>
    <n v="18"/>
    <n v="5"/>
    <n v="3"/>
    <n v="0"/>
    <n v="0"/>
  </r>
  <r>
    <x v="0"/>
    <x v="1"/>
    <x v="130"/>
    <x v="10"/>
    <n v="30"/>
    <n v="14"/>
    <n v="16"/>
    <n v="0"/>
    <n v="0"/>
    <n v="0"/>
    <n v="0"/>
  </r>
  <r>
    <x v="0"/>
    <x v="1"/>
    <x v="131"/>
    <x v="10"/>
    <n v="31"/>
    <n v="12"/>
    <n v="19"/>
    <n v="1"/>
    <n v="0"/>
    <n v="0"/>
    <n v="0"/>
  </r>
  <r>
    <x v="0"/>
    <x v="2"/>
    <x v="0"/>
    <x v="0"/>
    <n v="31"/>
    <n v="14"/>
    <n v="17"/>
    <n v="1"/>
    <n v="0"/>
    <n v="0"/>
    <n v="0"/>
  </r>
  <r>
    <x v="0"/>
    <x v="2"/>
    <x v="1"/>
    <x v="0"/>
    <n v="28"/>
    <n v="12"/>
    <n v="16"/>
    <n v="3"/>
    <n v="3"/>
    <n v="0"/>
    <n v="0"/>
  </r>
  <r>
    <x v="0"/>
    <x v="2"/>
    <x v="2"/>
    <x v="0"/>
    <n v="31"/>
    <n v="13"/>
    <n v="18"/>
    <n v="1"/>
    <n v="0"/>
    <n v="0"/>
    <n v="0"/>
  </r>
  <r>
    <x v="0"/>
    <x v="2"/>
    <x v="3"/>
    <x v="0"/>
    <n v="30"/>
    <n v="12"/>
    <n v="18"/>
    <n v="0"/>
    <n v="0"/>
    <n v="0"/>
    <n v="0"/>
  </r>
  <r>
    <x v="0"/>
    <x v="2"/>
    <x v="4"/>
    <x v="0"/>
    <n v="31"/>
    <n v="15"/>
    <n v="16"/>
    <n v="3"/>
    <n v="0"/>
    <n v="0"/>
    <n v="0"/>
  </r>
  <r>
    <x v="0"/>
    <x v="2"/>
    <x v="5"/>
    <x v="0"/>
    <n v="30"/>
    <n v="12"/>
    <n v="18"/>
    <n v="1"/>
    <n v="0"/>
    <n v="0"/>
    <n v="0"/>
  </r>
  <r>
    <x v="0"/>
    <x v="2"/>
    <x v="6"/>
    <x v="0"/>
    <n v="31"/>
    <n v="13"/>
    <n v="18"/>
    <n v="0"/>
    <n v="0"/>
    <n v="0"/>
    <n v="0"/>
  </r>
  <r>
    <x v="0"/>
    <x v="2"/>
    <x v="7"/>
    <x v="0"/>
    <n v="31"/>
    <n v="14"/>
    <n v="17"/>
    <n v="1"/>
    <n v="0"/>
    <n v="0"/>
    <n v="0"/>
  </r>
  <r>
    <x v="0"/>
    <x v="2"/>
    <x v="8"/>
    <x v="0"/>
    <n v="30"/>
    <n v="12"/>
    <n v="18"/>
    <n v="3"/>
    <n v="3"/>
    <n v="0"/>
    <n v="0"/>
  </r>
  <r>
    <x v="0"/>
    <x v="2"/>
    <x v="9"/>
    <x v="0"/>
    <n v="31"/>
    <n v="14"/>
    <n v="17"/>
    <n v="2"/>
    <n v="0"/>
    <n v="0"/>
    <n v="0"/>
  </r>
  <r>
    <x v="0"/>
    <x v="2"/>
    <x v="10"/>
    <x v="0"/>
    <n v="30"/>
    <n v="13"/>
    <n v="17"/>
    <n v="0"/>
    <n v="0"/>
    <n v="0"/>
    <n v="0"/>
  </r>
  <r>
    <x v="0"/>
    <x v="2"/>
    <x v="11"/>
    <x v="0"/>
    <n v="31"/>
    <n v="12"/>
    <n v="19"/>
    <n v="1"/>
    <n v="0"/>
    <n v="0"/>
    <n v="0"/>
  </r>
  <r>
    <x v="0"/>
    <x v="2"/>
    <x v="12"/>
    <x v="1"/>
    <n v="31"/>
    <n v="15"/>
    <n v="16"/>
    <n v="1"/>
    <n v="0"/>
    <n v="0"/>
    <n v="0"/>
  </r>
  <r>
    <x v="0"/>
    <x v="2"/>
    <x v="13"/>
    <x v="1"/>
    <n v="29"/>
    <n v="12"/>
    <n v="17"/>
    <n v="3"/>
    <n v="3"/>
    <n v="0"/>
    <n v="0"/>
  </r>
  <r>
    <x v="0"/>
    <x v="2"/>
    <x v="14"/>
    <x v="1"/>
    <n v="31"/>
    <n v="12"/>
    <n v="19"/>
    <n v="1"/>
    <n v="0"/>
    <n v="0"/>
    <n v="0"/>
  </r>
  <r>
    <x v="0"/>
    <x v="2"/>
    <x v="15"/>
    <x v="1"/>
    <n v="30"/>
    <n v="14"/>
    <n v="16"/>
    <n v="0"/>
    <n v="0"/>
    <n v="0"/>
    <n v="0"/>
  </r>
  <r>
    <x v="0"/>
    <x v="2"/>
    <x v="16"/>
    <x v="1"/>
    <n v="31"/>
    <n v="13"/>
    <n v="18"/>
    <n v="3"/>
    <n v="0"/>
    <n v="0"/>
    <n v="0"/>
  </r>
  <r>
    <x v="0"/>
    <x v="2"/>
    <x v="17"/>
    <x v="1"/>
    <n v="30"/>
    <n v="12"/>
    <n v="18"/>
    <n v="1"/>
    <n v="0"/>
    <n v="0"/>
    <n v="0"/>
  </r>
  <r>
    <x v="0"/>
    <x v="2"/>
    <x v="18"/>
    <x v="1"/>
    <n v="31"/>
    <n v="15"/>
    <n v="16"/>
    <n v="0"/>
    <n v="0"/>
    <n v="0"/>
    <n v="0"/>
  </r>
  <r>
    <x v="0"/>
    <x v="2"/>
    <x v="19"/>
    <x v="1"/>
    <n v="31"/>
    <n v="12"/>
    <n v="19"/>
    <n v="1"/>
    <n v="0"/>
    <n v="0"/>
    <n v="0"/>
  </r>
  <r>
    <x v="0"/>
    <x v="2"/>
    <x v="20"/>
    <x v="1"/>
    <n v="30"/>
    <n v="13"/>
    <n v="17"/>
    <n v="3"/>
    <n v="3"/>
    <n v="0"/>
    <n v="0"/>
  </r>
  <r>
    <x v="0"/>
    <x v="2"/>
    <x v="21"/>
    <x v="1"/>
    <n v="31"/>
    <n v="14"/>
    <n v="17"/>
    <n v="2"/>
    <n v="0"/>
    <n v="0"/>
    <n v="0"/>
  </r>
  <r>
    <x v="0"/>
    <x v="2"/>
    <x v="22"/>
    <x v="1"/>
    <n v="30"/>
    <n v="12"/>
    <n v="18"/>
    <n v="0"/>
    <n v="0"/>
    <n v="0"/>
    <n v="0"/>
  </r>
  <r>
    <x v="0"/>
    <x v="2"/>
    <x v="23"/>
    <x v="1"/>
    <n v="31"/>
    <n v="14"/>
    <n v="17"/>
    <n v="1"/>
    <n v="0"/>
    <n v="0"/>
    <n v="0"/>
  </r>
  <r>
    <x v="0"/>
    <x v="2"/>
    <x v="24"/>
    <x v="2"/>
    <n v="31"/>
    <n v="13"/>
    <n v="18"/>
    <n v="4"/>
    <n v="3"/>
    <n v="0"/>
    <n v="0"/>
  </r>
  <r>
    <x v="0"/>
    <x v="2"/>
    <x v="25"/>
    <x v="2"/>
    <n v="28"/>
    <n v="12"/>
    <n v="16"/>
    <n v="0"/>
    <n v="0"/>
    <n v="0"/>
    <n v="0"/>
  </r>
  <r>
    <x v="0"/>
    <x v="2"/>
    <x v="26"/>
    <x v="2"/>
    <n v="31"/>
    <n v="13"/>
    <n v="18"/>
    <n v="1"/>
    <n v="0"/>
    <n v="0"/>
    <n v="0"/>
  </r>
  <r>
    <x v="0"/>
    <x v="2"/>
    <x v="27"/>
    <x v="2"/>
    <n v="30"/>
    <n v="14"/>
    <n v="16"/>
    <n v="0"/>
    <n v="0"/>
    <n v="0"/>
    <n v="0"/>
  </r>
  <r>
    <x v="0"/>
    <x v="2"/>
    <x v="28"/>
    <x v="2"/>
    <n v="31"/>
    <n v="12"/>
    <n v="19"/>
    <n v="3"/>
    <n v="0"/>
    <n v="0"/>
    <n v="0"/>
  </r>
  <r>
    <x v="0"/>
    <x v="2"/>
    <x v="29"/>
    <x v="2"/>
    <n v="30"/>
    <n v="13"/>
    <n v="17"/>
    <n v="1"/>
    <n v="0"/>
    <n v="0"/>
    <n v="0"/>
  </r>
  <r>
    <x v="0"/>
    <x v="2"/>
    <x v="30"/>
    <x v="2"/>
    <n v="31"/>
    <n v="14"/>
    <n v="17"/>
    <n v="0"/>
    <n v="0"/>
    <n v="0"/>
    <n v="0"/>
  </r>
  <r>
    <x v="0"/>
    <x v="2"/>
    <x v="31"/>
    <x v="2"/>
    <n v="31"/>
    <n v="12"/>
    <n v="19"/>
    <n v="1"/>
    <n v="0"/>
    <n v="0"/>
    <n v="0"/>
  </r>
  <r>
    <x v="0"/>
    <x v="2"/>
    <x v="32"/>
    <x v="2"/>
    <n v="30"/>
    <n v="14"/>
    <n v="16"/>
    <n v="0"/>
    <n v="0"/>
    <n v="0"/>
    <n v="0"/>
  </r>
  <r>
    <x v="0"/>
    <x v="2"/>
    <x v="33"/>
    <x v="2"/>
    <n v="31"/>
    <n v="13"/>
    <n v="18"/>
    <n v="4"/>
    <n v="3"/>
    <n v="0"/>
    <n v="0"/>
  </r>
  <r>
    <x v="0"/>
    <x v="2"/>
    <x v="34"/>
    <x v="2"/>
    <n v="30"/>
    <n v="12"/>
    <n v="18"/>
    <n v="0"/>
    <n v="0"/>
    <n v="0"/>
    <n v="0"/>
  </r>
  <r>
    <x v="0"/>
    <x v="2"/>
    <x v="35"/>
    <x v="2"/>
    <n v="31"/>
    <n v="15"/>
    <n v="16"/>
    <n v="1"/>
    <n v="0"/>
    <n v="0"/>
    <n v="0"/>
  </r>
  <r>
    <x v="0"/>
    <x v="2"/>
    <x v="36"/>
    <x v="3"/>
    <n v="31"/>
    <n v="12"/>
    <n v="19"/>
    <n v="1"/>
    <n v="0"/>
    <n v="0"/>
    <n v="0"/>
  </r>
  <r>
    <x v="0"/>
    <x v="2"/>
    <x v="37"/>
    <x v="3"/>
    <n v="28"/>
    <n v="12"/>
    <n v="16"/>
    <n v="3"/>
    <n v="3"/>
    <n v="0"/>
    <n v="0"/>
  </r>
  <r>
    <x v="0"/>
    <x v="2"/>
    <x v="38"/>
    <x v="3"/>
    <n v="31"/>
    <n v="14"/>
    <n v="17"/>
    <n v="1"/>
    <n v="0"/>
    <n v="0"/>
    <n v="0"/>
  </r>
  <r>
    <x v="0"/>
    <x v="2"/>
    <x v="39"/>
    <x v="3"/>
    <n v="30"/>
    <n v="13"/>
    <n v="17"/>
    <n v="0"/>
    <n v="0"/>
    <n v="0"/>
    <n v="0"/>
  </r>
  <r>
    <x v="0"/>
    <x v="2"/>
    <x v="40"/>
    <x v="3"/>
    <n v="31"/>
    <n v="12"/>
    <n v="19"/>
    <n v="3"/>
    <n v="0"/>
    <n v="0"/>
    <n v="0"/>
  </r>
  <r>
    <x v="0"/>
    <x v="2"/>
    <x v="41"/>
    <x v="3"/>
    <n v="30"/>
    <n v="14"/>
    <n v="16"/>
    <n v="1"/>
    <n v="0"/>
    <n v="0"/>
    <n v="0"/>
  </r>
  <r>
    <x v="0"/>
    <x v="2"/>
    <x v="42"/>
    <x v="3"/>
    <n v="31"/>
    <n v="13"/>
    <n v="18"/>
    <n v="0"/>
    <n v="0"/>
    <n v="0"/>
    <n v="0"/>
  </r>
  <r>
    <x v="0"/>
    <x v="2"/>
    <x v="43"/>
    <x v="3"/>
    <n v="31"/>
    <n v="13"/>
    <n v="18"/>
    <n v="1"/>
    <n v="0"/>
    <n v="0"/>
    <n v="0"/>
  </r>
  <r>
    <x v="0"/>
    <x v="2"/>
    <x v="44"/>
    <x v="3"/>
    <n v="30"/>
    <n v="14"/>
    <n v="16"/>
    <n v="3"/>
    <n v="3"/>
    <n v="0"/>
    <n v="0"/>
  </r>
  <r>
    <x v="0"/>
    <x v="2"/>
    <x v="45"/>
    <x v="3"/>
    <n v="31"/>
    <n v="12"/>
    <n v="19"/>
    <n v="2"/>
    <n v="0"/>
    <n v="0"/>
    <n v="0"/>
  </r>
  <r>
    <x v="0"/>
    <x v="2"/>
    <x v="46"/>
    <x v="3"/>
    <n v="30"/>
    <n v="13"/>
    <n v="17"/>
    <n v="0"/>
    <n v="0"/>
    <n v="0"/>
    <n v="0"/>
  </r>
  <r>
    <x v="0"/>
    <x v="2"/>
    <x v="47"/>
    <x v="3"/>
    <n v="31"/>
    <n v="14"/>
    <n v="17"/>
    <n v="1"/>
    <n v="0"/>
    <n v="0"/>
    <n v="0"/>
  </r>
  <r>
    <x v="0"/>
    <x v="2"/>
    <x v="48"/>
    <x v="4"/>
    <n v="31"/>
    <n v="12"/>
    <n v="19"/>
    <n v="1"/>
    <n v="0"/>
    <n v="0"/>
    <n v="0"/>
  </r>
  <r>
    <x v="0"/>
    <x v="2"/>
    <x v="49"/>
    <x v="4"/>
    <n v="28"/>
    <n v="12"/>
    <n v="16"/>
    <n v="3"/>
    <n v="3"/>
    <n v="0"/>
    <n v="0"/>
  </r>
  <r>
    <x v="0"/>
    <x v="2"/>
    <x v="50"/>
    <x v="4"/>
    <n v="31"/>
    <n v="15"/>
    <n v="16"/>
    <n v="1"/>
    <n v="0"/>
    <n v="0"/>
    <n v="0"/>
  </r>
  <r>
    <x v="0"/>
    <x v="2"/>
    <x v="51"/>
    <x v="4"/>
    <n v="30"/>
    <n v="12"/>
    <n v="18"/>
    <n v="0"/>
    <n v="0"/>
    <n v="0"/>
    <n v="0"/>
  </r>
  <r>
    <x v="0"/>
    <x v="2"/>
    <x v="52"/>
    <x v="4"/>
    <n v="31"/>
    <n v="13"/>
    <n v="18"/>
    <n v="3"/>
    <n v="0"/>
    <n v="0"/>
    <n v="0"/>
  </r>
  <r>
    <x v="0"/>
    <x v="2"/>
    <x v="53"/>
    <x v="4"/>
    <n v="30"/>
    <n v="14"/>
    <n v="16"/>
    <n v="1"/>
    <n v="0"/>
    <n v="0"/>
    <n v="0"/>
  </r>
  <r>
    <x v="0"/>
    <x v="2"/>
    <x v="54"/>
    <x v="4"/>
    <n v="31"/>
    <n v="12"/>
    <n v="19"/>
    <n v="0"/>
    <n v="0"/>
    <n v="0"/>
    <n v="0"/>
  </r>
  <r>
    <x v="0"/>
    <x v="2"/>
    <x v="55"/>
    <x v="4"/>
    <n v="31"/>
    <n v="14"/>
    <n v="17"/>
    <n v="1"/>
    <n v="0"/>
    <n v="0"/>
    <n v="0"/>
  </r>
  <r>
    <x v="0"/>
    <x v="2"/>
    <x v="56"/>
    <x v="4"/>
    <n v="30"/>
    <n v="13"/>
    <n v="17"/>
    <n v="3"/>
    <n v="3"/>
    <n v="0"/>
    <n v="0"/>
  </r>
  <r>
    <x v="0"/>
    <x v="2"/>
    <x v="57"/>
    <x v="4"/>
    <n v="31"/>
    <n v="12"/>
    <n v="19"/>
    <n v="2"/>
    <n v="0"/>
    <n v="0"/>
    <n v="0"/>
  </r>
  <r>
    <x v="0"/>
    <x v="2"/>
    <x v="58"/>
    <x v="4"/>
    <n v="30"/>
    <n v="14"/>
    <n v="16"/>
    <n v="0"/>
    <n v="0"/>
    <n v="0"/>
    <n v="0"/>
  </r>
  <r>
    <x v="0"/>
    <x v="2"/>
    <x v="59"/>
    <x v="4"/>
    <n v="31"/>
    <n v="13"/>
    <n v="18"/>
    <n v="1"/>
    <n v="0"/>
    <n v="0"/>
    <n v="0"/>
  </r>
  <r>
    <x v="0"/>
    <x v="2"/>
    <x v="60"/>
    <x v="5"/>
    <n v="31"/>
    <n v="13"/>
    <n v="18"/>
    <n v="4"/>
    <n v="3"/>
    <n v="0"/>
    <n v="0"/>
  </r>
  <r>
    <x v="0"/>
    <x v="2"/>
    <x v="61"/>
    <x v="5"/>
    <n v="29"/>
    <n v="13"/>
    <n v="16"/>
    <n v="0"/>
    <n v="0"/>
    <n v="0"/>
    <n v="0"/>
  </r>
  <r>
    <x v="0"/>
    <x v="2"/>
    <x v="62"/>
    <x v="5"/>
    <n v="31"/>
    <n v="13"/>
    <n v="18"/>
    <n v="1"/>
    <n v="0"/>
    <n v="0"/>
    <n v="0"/>
  </r>
  <r>
    <x v="0"/>
    <x v="2"/>
    <x v="63"/>
    <x v="5"/>
    <n v="30"/>
    <n v="12"/>
    <n v="18"/>
    <n v="1"/>
    <n v="0"/>
    <n v="0"/>
    <n v="0"/>
  </r>
  <r>
    <x v="0"/>
    <x v="2"/>
    <x v="64"/>
    <x v="5"/>
    <n v="31"/>
    <n v="15"/>
    <n v="16"/>
    <n v="2"/>
    <n v="0"/>
    <n v="0"/>
    <n v="0"/>
  </r>
  <r>
    <x v="0"/>
    <x v="2"/>
    <x v="65"/>
    <x v="5"/>
    <n v="30"/>
    <n v="12"/>
    <n v="18"/>
    <n v="1"/>
    <n v="0"/>
    <n v="0"/>
    <n v="0"/>
  </r>
  <r>
    <x v="0"/>
    <x v="2"/>
    <x v="66"/>
    <x v="5"/>
    <n v="31"/>
    <n v="13"/>
    <n v="18"/>
    <n v="0"/>
    <n v="0"/>
    <n v="0"/>
    <n v="0"/>
  </r>
  <r>
    <x v="0"/>
    <x v="2"/>
    <x v="67"/>
    <x v="5"/>
    <n v="31"/>
    <n v="14"/>
    <n v="17"/>
    <n v="1"/>
    <n v="0"/>
    <n v="0"/>
    <n v="0"/>
  </r>
  <r>
    <x v="0"/>
    <x v="2"/>
    <x v="68"/>
    <x v="5"/>
    <n v="30"/>
    <n v="12"/>
    <n v="18"/>
    <n v="1"/>
    <n v="1"/>
    <n v="0"/>
    <n v="0"/>
  </r>
  <r>
    <x v="0"/>
    <x v="2"/>
    <x v="69"/>
    <x v="5"/>
    <n v="31"/>
    <n v="14"/>
    <n v="17"/>
    <n v="4"/>
    <n v="2"/>
    <n v="0"/>
    <n v="0"/>
  </r>
  <r>
    <x v="0"/>
    <x v="2"/>
    <x v="70"/>
    <x v="5"/>
    <n v="30"/>
    <n v="13"/>
    <n v="17"/>
    <n v="0"/>
    <n v="0"/>
    <n v="0"/>
    <n v="0"/>
  </r>
  <r>
    <x v="0"/>
    <x v="2"/>
    <x v="71"/>
    <x v="5"/>
    <n v="31"/>
    <n v="12"/>
    <n v="19"/>
    <n v="1"/>
    <n v="0"/>
    <n v="0"/>
    <n v="0"/>
  </r>
  <r>
    <x v="0"/>
    <x v="2"/>
    <x v="72"/>
    <x v="6"/>
    <n v="31"/>
    <n v="15"/>
    <n v="16"/>
    <n v="1"/>
    <n v="0"/>
    <n v="0"/>
    <n v="0"/>
  </r>
  <r>
    <x v="0"/>
    <x v="2"/>
    <x v="73"/>
    <x v="6"/>
    <n v="28"/>
    <n v="12"/>
    <n v="16"/>
    <n v="3"/>
    <n v="3"/>
    <n v="0"/>
    <n v="0"/>
  </r>
  <r>
    <x v="0"/>
    <x v="2"/>
    <x v="74"/>
    <x v="6"/>
    <n v="31"/>
    <n v="12"/>
    <n v="19"/>
    <n v="1"/>
    <n v="0"/>
    <n v="0"/>
    <n v="0"/>
  </r>
  <r>
    <x v="0"/>
    <x v="2"/>
    <x v="75"/>
    <x v="6"/>
    <n v="30"/>
    <n v="13"/>
    <n v="17"/>
    <n v="0"/>
    <n v="0"/>
    <n v="0"/>
    <n v="0"/>
  </r>
  <r>
    <x v="0"/>
    <x v="2"/>
    <x v="76"/>
    <x v="6"/>
    <n v="31"/>
    <n v="14"/>
    <n v="17"/>
    <n v="3"/>
    <n v="0"/>
    <n v="0"/>
    <n v="0"/>
  </r>
  <r>
    <x v="0"/>
    <x v="2"/>
    <x v="77"/>
    <x v="6"/>
    <n v="30"/>
    <n v="12"/>
    <n v="18"/>
    <n v="1"/>
    <n v="0"/>
    <n v="0"/>
    <n v="0"/>
  </r>
  <r>
    <x v="0"/>
    <x v="2"/>
    <x v="78"/>
    <x v="6"/>
    <n v="31"/>
    <n v="14"/>
    <n v="17"/>
    <n v="0"/>
    <n v="0"/>
    <n v="0"/>
    <n v="0"/>
  </r>
  <r>
    <x v="0"/>
    <x v="2"/>
    <x v="79"/>
    <x v="6"/>
    <n v="31"/>
    <n v="13"/>
    <n v="18"/>
    <n v="1"/>
    <n v="0"/>
    <n v="0"/>
    <n v="0"/>
  </r>
  <r>
    <x v="0"/>
    <x v="2"/>
    <x v="80"/>
    <x v="6"/>
    <n v="30"/>
    <n v="12"/>
    <n v="18"/>
    <n v="3"/>
    <n v="3"/>
    <n v="0"/>
    <n v="0"/>
  </r>
  <r>
    <x v="0"/>
    <x v="2"/>
    <x v="81"/>
    <x v="6"/>
    <n v="31"/>
    <n v="15"/>
    <n v="16"/>
    <n v="2"/>
    <n v="0"/>
    <n v="0"/>
    <n v="0"/>
  </r>
  <r>
    <x v="0"/>
    <x v="2"/>
    <x v="82"/>
    <x v="6"/>
    <n v="30"/>
    <n v="12"/>
    <n v="18"/>
    <n v="0"/>
    <n v="0"/>
    <n v="0"/>
    <n v="0"/>
  </r>
  <r>
    <x v="0"/>
    <x v="2"/>
    <x v="83"/>
    <x v="6"/>
    <n v="31"/>
    <n v="13"/>
    <n v="18"/>
    <n v="1"/>
    <n v="0"/>
    <n v="51133"/>
    <n v="1649.4516129032259"/>
  </r>
  <r>
    <x v="0"/>
    <x v="2"/>
    <x v="84"/>
    <x v="7"/>
    <n v="31"/>
    <n v="14"/>
    <n v="17"/>
    <n v="2"/>
    <n v="1"/>
    <n v="361912"/>
    <n v="11674.58064516129"/>
  </r>
  <r>
    <x v="0"/>
    <x v="2"/>
    <x v="85"/>
    <x v="7"/>
    <n v="28"/>
    <n v="12"/>
    <n v="16"/>
    <n v="2"/>
    <n v="2"/>
    <n v="318196"/>
    <n v="11364.142857142857"/>
  </r>
  <r>
    <x v="0"/>
    <x v="2"/>
    <x v="86"/>
    <x v="7"/>
    <n v="31"/>
    <n v="12"/>
    <n v="19"/>
    <n v="1"/>
    <n v="0"/>
    <n v="332836"/>
    <n v="10736.645161290322"/>
  </r>
  <r>
    <x v="0"/>
    <x v="2"/>
    <x v="87"/>
    <x v="7"/>
    <n v="30"/>
    <n v="14"/>
    <n v="16"/>
    <n v="0"/>
    <n v="0"/>
    <n v="427268"/>
    <n v="14242.266666666666"/>
  </r>
  <r>
    <x v="0"/>
    <x v="2"/>
    <x v="88"/>
    <x v="7"/>
    <n v="31"/>
    <n v="13"/>
    <n v="18"/>
    <n v="3"/>
    <n v="0"/>
    <n v="542201"/>
    <n v="17490.354838709678"/>
  </r>
  <r>
    <x v="0"/>
    <x v="2"/>
    <x v="89"/>
    <x v="7"/>
    <n v="30"/>
    <n v="12"/>
    <n v="18"/>
    <n v="1"/>
    <n v="0"/>
    <n v="520044"/>
    <n v="17334.8"/>
  </r>
  <r>
    <x v="0"/>
    <x v="2"/>
    <x v="90"/>
    <x v="7"/>
    <n v="31"/>
    <n v="15"/>
    <n v="16"/>
    <n v="0"/>
    <n v="0"/>
    <n v="528363"/>
    <n v="17043.967741935485"/>
  </r>
  <r>
    <x v="0"/>
    <x v="2"/>
    <x v="91"/>
    <x v="7"/>
    <n v="31"/>
    <n v="12"/>
    <n v="19"/>
    <n v="1"/>
    <n v="0"/>
    <n v="527032"/>
    <n v="17001.032258064515"/>
  </r>
  <r>
    <x v="0"/>
    <x v="2"/>
    <x v="92"/>
    <x v="7"/>
    <n v="30"/>
    <n v="13"/>
    <n v="17"/>
    <n v="3"/>
    <n v="3"/>
    <n v="519510"/>
    <n v="17317"/>
  </r>
  <r>
    <x v="0"/>
    <x v="2"/>
    <x v="93"/>
    <x v="7"/>
    <n v="31"/>
    <n v="14"/>
    <n v="17"/>
    <n v="2"/>
    <n v="0"/>
    <n v="586066"/>
    <n v="18905.354838709678"/>
  </r>
  <r>
    <x v="0"/>
    <x v="2"/>
    <x v="94"/>
    <x v="7"/>
    <n v="30"/>
    <n v="12"/>
    <n v="18"/>
    <n v="0"/>
    <n v="0"/>
    <n v="546410"/>
    <n v="18213.666666666668"/>
  </r>
  <r>
    <x v="0"/>
    <x v="2"/>
    <x v="95"/>
    <x v="7"/>
    <n v="31"/>
    <n v="14"/>
    <n v="17"/>
    <n v="1"/>
    <n v="0"/>
    <n v="566167"/>
    <n v="18263.451612903227"/>
  </r>
  <r>
    <x v="0"/>
    <x v="2"/>
    <x v="96"/>
    <x v="8"/>
    <n v="31"/>
    <n v="13"/>
    <n v="18"/>
    <n v="4"/>
    <n v="3"/>
    <n v="541980"/>
    <n v="17483.225806451614"/>
  </r>
  <r>
    <x v="0"/>
    <x v="2"/>
    <x v="97"/>
    <x v="8"/>
    <n v="28"/>
    <n v="12"/>
    <n v="16"/>
    <n v="0"/>
    <n v="0"/>
    <n v="536474"/>
    <n v="19159.785714285714"/>
  </r>
  <r>
    <x v="0"/>
    <x v="2"/>
    <x v="98"/>
    <x v="8"/>
    <n v="31"/>
    <n v="13"/>
    <n v="18"/>
    <n v="1"/>
    <n v="0"/>
    <n v="542514"/>
    <n v="17500.451612903227"/>
  </r>
  <r>
    <x v="0"/>
    <x v="2"/>
    <x v="99"/>
    <x v="8"/>
    <n v="30"/>
    <n v="14"/>
    <n v="16"/>
    <n v="0"/>
    <n v="0"/>
    <n v="565822"/>
    <n v="18860.733333333334"/>
  </r>
  <r>
    <x v="0"/>
    <x v="2"/>
    <x v="100"/>
    <x v="8"/>
    <n v="31"/>
    <n v="12"/>
    <n v="19"/>
    <n v="3"/>
    <n v="0"/>
    <n v="609128"/>
    <n v="19649.290322580644"/>
  </r>
  <r>
    <x v="0"/>
    <x v="2"/>
    <x v="101"/>
    <x v="8"/>
    <n v="30"/>
    <n v="13"/>
    <n v="17"/>
    <n v="1"/>
    <n v="0"/>
    <n v="567550"/>
    <n v="18918.333333333332"/>
  </r>
  <r>
    <x v="0"/>
    <x v="2"/>
    <x v="102"/>
    <x v="8"/>
    <n v="31"/>
    <n v="14"/>
    <n v="17"/>
    <n v="0"/>
    <n v="0"/>
    <n v="570404"/>
    <n v="18400.129032258064"/>
  </r>
  <r>
    <x v="0"/>
    <x v="2"/>
    <x v="103"/>
    <x v="8"/>
    <n v="31"/>
    <n v="12"/>
    <n v="19"/>
    <n v="1"/>
    <n v="0"/>
    <n v="582320"/>
    <n v="18784.516129032258"/>
  </r>
  <r>
    <x v="0"/>
    <x v="2"/>
    <x v="104"/>
    <x v="8"/>
    <n v="30"/>
    <n v="14"/>
    <n v="16"/>
    <n v="3"/>
    <n v="3"/>
    <n v="549980"/>
    <n v="18332.666666666668"/>
  </r>
  <r>
    <x v="0"/>
    <x v="2"/>
    <x v="105"/>
    <x v="8"/>
    <n v="31"/>
    <n v="13"/>
    <n v="18"/>
    <n v="2"/>
    <n v="0"/>
    <n v="605377"/>
    <n v="19528.290322580644"/>
  </r>
  <r>
    <x v="0"/>
    <x v="2"/>
    <x v="106"/>
    <x v="8"/>
    <n v="30"/>
    <n v="12"/>
    <n v="18"/>
    <n v="0"/>
    <n v="0"/>
    <n v="587287"/>
    <n v="19576.233333333334"/>
  </r>
  <r>
    <x v="0"/>
    <x v="2"/>
    <x v="107"/>
    <x v="8"/>
    <n v="31"/>
    <n v="15"/>
    <n v="16"/>
    <n v="1"/>
    <n v="0"/>
    <n v="612267"/>
    <n v="19750.548387096773"/>
  </r>
  <r>
    <x v="0"/>
    <x v="2"/>
    <x v="108"/>
    <x v="9"/>
    <n v="31"/>
    <n v="12"/>
    <n v="19"/>
    <n v="1"/>
    <n v="0"/>
    <n v="558618"/>
    <n v="18019.935483870966"/>
  </r>
  <r>
    <x v="0"/>
    <x v="2"/>
    <x v="109"/>
    <x v="9"/>
    <n v="29"/>
    <n v="12"/>
    <n v="17"/>
    <n v="4"/>
    <n v="4"/>
    <n v="583061"/>
    <n v="20105.551724137931"/>
  </r>
  <r>
    <x v="0"/>
    <x v="2"/>
    <x v="110"/>
    <x v="9"/>
    <n v="31"/>
    <n v="15"/>
    <n v="16"/>
    <n v="1"/>
    <n v="0"/>
    <n v="577560"/>
    <n v="18630.967741935485"/>
  </r>
  <r>
    <x v="0"/>
    <x v="2"/>
    <x v="111"/>
    <x v="9"/>
    <n v="30"/>
    <n v="12"/>
    <n v="18"/>
    <n v="1"/>
    <n v="0"/>
    <n v="0"/>
    <n v="0"/>
  </r>
  <r>
    <x v="0"/>
    <x v="2"/>
    <x v="112"/>
    <x v="9"/>
    <n v="31"/>
    <n v="13"/>
    <n v="18"/>
    <n v="4"/>
    <n v="0"/>
    <n v="0"/>
    <n v="0"/>
  </r>
  <r>
    <x v="0"/>
    <x v="2"/>
    <x v="113"/>
    <x v="9"/>
    <n v="30"/>
    <n v="14"/>
    <n v="16"/>
    <n v="1"/>
    <n v="0"/>
    <n v="0"/>
    <n v="0"/>
  </r>
  <r>
    <x v="0"/>
    <x v="2"/>
    <x v="114"/>
    <x v="9"/>
    <n v="31"/>
    <n v="12"/>
    <n v="19"/>
    <n v="0"/>
    <n v="0"/>
    <n v="0"/>
    <n v="0"/>
  </r>
  <r>
    <x v="0"/>
    <x v="2"/>
    <x v="115"/>
    <x v="9"/>
    <n v="31"/>
    <n v="14"/>
    <n v="17"/>
    <n v="1"/>
    <n v="0"/>
    <n v="0"/>
    <n v="0"/>
  </r>
  <r>
    <x v="0"/>
    <x v="2"/>
    <x v="116"/>
    <x v="9"/>
    <n v="30"/>
    <n v="13"/>
    <n v="17"/>
    <n v="3"/>
    <n v="3"/>
    <n v="0"/>
    <n v="0"/>
  </r>
  <r>
    <x v="0"/>
    <x v="2"/>
    <x v="117"/>
    <x v="9"/>
    <n v="31"/>
    <n v="12"/>
    <n v="19"/>
    <n v="2"/>
    <n v="0"/>
    <n v="0"/>
    <n v="0"/>
  </r>
  <r>
    <x v="0"/>
    <x v="2"/>
    <x v="118"/>
    <x v="9"/>
    <n v="30"/>
    <n v="14"/>
    <n v="16"/>
    <n v="0"/>
    <n v="0"/>
    <n v="0"/>
    <n v="0"/>
  </r>
  <r>
    <x v="0"/>
    <x v="2"/>
    <x v="119"/>
    <x v="9"/>
    <n v="31"/>
    <n v="13"/>
    <n v="18"/>
    <n v="1"/>
    <n v="0"/>
    <n v="0"/>
    <n v="0"/>
  </r>
  <r>
    <x v="0"/>
    <x v="2"/>
    <x v="120"/>
    <x v="10"/>
    <n v="31"/>
    <n v="13"/>
    <n v="18"/>
    <n v="4"/>
    <n v="3"/>
    <n v="0"/>
    <n v="0"/>
  </r>
  <r>
    <x v="0"/>
    <x v="2"/>
    <x v="121"/>
    <x v="10"/>
    <n v="28"/>
    <n v="12"/>
    <n v="16"/>
    <n v="0"/>
    <n v="0"/>
    <n v="0"/>
    <n v="0"/>
  </r>
  <r>
    <x v="0"/>
    <x v="2"/>
    <x v="122"/>
    <x v="10"/>
    <n v="31"/>
    <n v="14"/>
    <n v="17"/>
    <n v="2"/>
    <n v="0"/>
    <n v="0"/>
    <n v="0"/>
  </r>
  <r>
    <x v="0"/>
    <x v="2"/>
    <x v="123"/>
    <x v="10"/>
    <n v="30"/>
    <n v="12"/>
    <n v="18"/>
    <n v="0"/>
    <n v="0"/>
    <n v="0"/>
    <n v="0"/>
  </r>
  <r>
    <x v="0"/>
    <x v="2"/>
    <x v="124"/>
    <x v="10"/>
    <n v="31"/>
    <n v="14"/>
    <n v="17"/>
    <n v="3"/>
    <n v="0"/>
    <n v="0"/>
    <n v="0"/>
  </r>
  <r>
    <x v="0"/>
    <x v="2"/>
    <x v="125"/>
    <x v="10"/>
    <n v="30"/>
    <n v="13"/>
    <n v="17"/>
    <n v="1"/>
    <n v="0"/>
    <n v="0"/>
    <n v="0"/>
  </r>
  <r>
    <x v="0"/>
    <x v="2"/>
    <x v="126"/>
    <x v="10"/>
    <n v="31"/>
    <n v="12"/>
    <n v="19"/>
    <n v="0"/>
    <n v="0"/>
    <n v="0"/>
    <n v="0"/>
  </r>
  <r>
    <x v="0"/>
    <x v="2"/>
    <x v="127"/>
    <x v="10"/>
    <n v="31"/>
    <n v="15"/>
    <n v="16"/>
    <n v="1"/>
    <n v="0"/>
    <n v="0"/>
    <n v="0"/>
  </r>
  <r>
    <x v="0"/>
    <x v="2"/>
    <x v="128"/>
    <x v="10"/>
    <n v="30"/>
    <n v="12"/>
    <n v="18"/>
    <n v="0"/>
    <n v="0"/>
    <n v="0"/>
    <n v="0"/>
  </r>
  <r>
    <x v="0"/>
    <x v="2"/>
    <x v="129"/>
    <x v="10"/>
    <n v="31"/>
    <n v="13"/>
    <n v="18"/>
    <n v="5"/>
    <n v="3"/>
    <n v="0"/>
    <n v="0"/>
  </r>
  <r>
    <x v="0"/>
    <x v="2"/>
    <x v="130"/>
    <x v="10"/>
    <n v="30"/>
    <n v="14"/>
    <n v="16"/>
    <n v="0"/>
    <n v="0"/>
    <n v="0"/>
    <n v="0"/>
  </r>
  <r>
    <x v="0"/>
    <x v="2"/>
    <x v="131"/>
    <x v="10"/>
    <n v="31"/>
    <n v="12"/>
    <n v="19"/>
    <n v="1"/>
    <n v="0"/>
    <n v="0"/>
    <n v="0"/>
  </r>
  <r>
    <x v="0"/>
    <x v="3"/>
    <x v="0"/>
    <x v="0"/>
    <n v="31"/>
    <n v="14"/>
    <n v="17"/>
    <n v="1"/>
    <n v="0"/>
    <n v="205812"/>
    <n v="6639.0967741935483"/>
  </r>
  <r>
    <x v="0"/>
    <x v="3"/>
    <x v="1"/>
    <x v="0"/>
    <n v="28"/>
    <n v="12"/>
    <n v="16"/>
    <n v="3"/>
    <n v="3"/>
    <n v="195223"/>
    <n v="6972.25"/>
  </r>
  <r>
    <x v="0"/>
    <x v="3"/>
    <x v="2"/>
    <x v="0"/>
    <n v="31"/>
    <n v="13"/>
    <n v="18"/>
    <n v="1"/>
    <n v="0"/>
    <n v="187313"/>
    <n v="6042.3548387096771"/>
  </r>
  <r>
    <x v="0"/>
    <x v="3"/>
    <x v="3"/>
    <x v="0"/>
    <n v="30"/>
    <n v="12"/>
    <n v="18"/>
    <n v="0"/>
    <n v="0"/>
    <n v="258382"/>
    <n v="8612.7333333333336"/>
  </r>
  <r>
    <x v="0"/>
    <x v="3"/>
    <x v="4"/>
    <x v="0"/>
    <n v="31"/>
    <n v="15"/>
    <n v="16"/>
    <n v="3"/>
    <n v="0"/>
    <n v="318564"/>
    <n v="10276.258064516129"/>
  </r>
  <r>
    <x v="0"/>
    <x v="3"/>
    <x v="5"/>
    <x v="0"/>
    <n v="30"/>
    <n v="12"/>
    <n v="18"/>
    <n v="1"/>
    <n v="0"/>
    <n v="190012"/>
    <n v="6333.7333333333336"/>
  </r>
  <r>
    <x v="0"/>
    <x v="3"/>
    <x v="6"/>
    <x v="0"/>
    <n v="31"/>
    <n v="13"/>
    <n v="18"/>
    <n v="0"/>
    <n v="0"/>
    <n v="264437"/>
    <n v="8530.2258064516136"/>
  </r>
  <r>
    <x v="0"/>
    <x v="3"/>
    <x v="7"/>
    <x v="0"/>
    <n v="31"/>
    <n v="14"/>
    <n v="17"/>
    <n v="1"/>
    <n v="0"/>
    <n v="308190"/>
    <n v="9941.6129032258068"/>
  </r>
  <r>
    <x v="0"/>
    <x v="3"/>
    <x v="8"/>
    <x v="0"/>
    <n v="30"/>
    <n v="12"/>
    <n v="18"/>
    <n v="3"/>
    <n v="3"/>
    <n v="286982"/>
    <n v="9566.0666666666675"/>
  </r>
  <r>
    <x v="0"/>
    <x v="3"/>
    <x v="9"/>
    <x v="0"/>
    <n v="31"/>
    <n v="14"/>
    <n v="17"/>
    <n v="2"/>
    <n v="0"/>
    <n v="319081"/>
    <n v="10292.935483870968"/>
  </r>
  <r>
    <x v="0"/>
    <x v="3"/>
    <x v="10"/>
    <x v="0"/>
    <n v="30"/>
    <n v="13"/>
    <n v="17"/>
    <n v="0"/>
    <n v="0"/>
    <n v="305829"/>
    <n v="10194.299999999999"/>
  </r>
  <r>
    <x v="0"/>
    <x v="3"/>
    <x v="11"/>
    <x v="0"/>
    <n v="31"/>
    <n v="12"/>
    <n v="19"/>
    <n v="1"/>
    <n v="0"/>
    <n v="307853"/>
    <n v="9930.7419354838712"/>
  </r>
  <r>
    <x v="0"/>
    <x v="3"/>
    <x v="12"/>
    <x v="1"/>
    <n v="31"/>
    <n v="15"/>
    <n v="16"/>
    <n v="1"/>
    <n v="0"/>
    <n v="309948"/>
    <n v="9998.322580645161"/>
  </r>
  <r>
    <x v="0"/>
    <x v="3"/>
    <x v="13"/>
    <x v="1"/>
    <n v="29"/>
    <n v="12"/>
    <n v="17"/>
    <n v="3"/>
    <n v="3"/>
    <n v="304999"/>
    <n v="10517.206896551725"/>
  </r>
  <r>
    <x v="0"/>
    <x v="3"/>
    <x v="14"/>
    <x v="1"/>
    <n v="31"/>
    <n v="12"/>
    <n v="19"/>
    <n v="1"/>
    <n v="0"/>
    <n v="288242"/>
    <n v="9298.1290322580644"/>
  </r>
  <r>
    <x v="0"/>
    <x v="3"/>
    <x v="15"/>
    <x v="1"/>
    <n v="30"/>
    <n v="14"/>
    <n v="16"/>
    <n v="0"/>
    <n v="0"/>
    <n v="313780"/>
    <n v="10459.333333333334"/>
  </r>
  <r>
    <x v="0"/>
    <x v="3"/>
    <x v="16"/>
    <x v="1"/>
    <n v="31"/>
    <n v="13"/>
    <n v="18"/>
    <n v="3"/>
    <n v="0"/>
    <n v="343019"/>
    <n v="11065.129032258064"/>
  </r>
  <r>
    <x v="0"/>
    <x v="3"/>
    <x v="17"/>
    <x v="1"/>
    <n v="30"/>
    <n v="12"/>
    <n v="18"/>
    <n v="1"/>
    <n v="0"/>
    <n v="304391"/>
    <n v="10146.366666666667"/>
  </r>
  <r>
    <x v="0"/>
    <x v="3"/>
    <x v="18"/>
    <x v="1"/>
    <n v="31"/>
    <n v="15"/>
    <n v="16"/>
    <n v="0"/>
    <n v="0"/>
    <n v="320016"/>
    <n v="10323.096774193549"/>
  </r>
  <r>
    <x v="0"/>
    <x v="3"/>
    <x v="19"/>
    <x v="1"/>
    <n v="31"/>
    <n v="12"/>
    <n v="19"/>
    <n v="1"/>
    <n v="0"/>
    <n v="333649"/>
    <n v="10762.870967741936"/>
  </r>
  <r>
    <x v="0"/>
    <x v="3"/>
    <x v="20"/>
    <x v="1"/>
    <n v="30"/>
    <n v="13"/>
    <n v="17"/>
    <n v="3"/>
    <n v="3"/>
    <n v="325617"/>
    <n v="10853.9"/>
  </r>
  <r>
    <x v="0"/>
    <x v="3"/>
    <x v="21"/>
    <x v="1"/>
    <n v="31"/>
    <n v="14"/>
    <n v="17"/>
    <n v="2"/>
    <n v="0"/>
    <n v="361982"/>
    <n v="11676.838709677419"/>
  </r>
  <r>
    <x v="0"/>
    <x v="3"/>
    <x v="22"/>
    <x v="1"/>
    <n v="30"/>
    <n v="12"/>
    <n v="18"/>
    <n v="0"/>
    <n v="0"/>
    <n v="330589"/>
    <n v="11019.633333333333"/>
  </r>
  <r>
    <x v="0"/>
    <x v="3"/>
    <x v="23"/>
    <x v="1"/>
    <n v="31"/>
    <n v="14"/>
    <n v="17"/>
    <n v="1"/>
    <n v="0"/>
    <n v="434583"/>
    <n v="14018.806451612903"/>
  </r>
  <r>
    <x v="0"/>
    <x v="3"/>
    <x v="24"/>
    <x v="2"/>
    <n v="31"/>
    <n v="13"/>
    <n v="18"/>
    <n v="4"/>
    <n v="3"/>
    <n v="457328"/>
    <n v="14752.516129032258"/>
  </r>
  <r>
    <x v="0"/>
    <x v="3"/>
    <x v="25"/>
    <x v="2"/>
    <n v="28"/>
    <n v="12"/>
    <n v="16"/>
    <n v="0"/>
    <n v="0"/>
    <n v="417879"/>
    <n v="14924.25"/>
  </r>
  <r>
    <x v="0"/>
    <x v="3"/>
    <x v="26"/>
    <x v="2"/>
    <n v="31"/>
    <n v="13"/>
    <n v="18"/>
    <n v="1"/>
    <n v="0"/>
    <n v="430746"/>
    <n v="13895.032258064517"/>
  </r>
  <r>
    <x v="0"/>
    <x v="3"/>
    <x v="27"/>
    <x v="2"/>
    <n v="30"/>
    <n v="14"/>
    <n v="16"/>
    <n v="0"/>
    <n v="0"/>
    <n v="482873"/>
    <n v="16095.766666666666"/>
  </r>
  <r>
    <x v="0"/>
    <x v="3"/>
    <x v="28"/>
    <x v="2"/>
    <n v="31"/>
    <n v="12"/>
    <n v="19"/>
    <n v="3"/>
    <n v="0"/>
    <n v="519376"/>
    <n v="16754.064516129034"/>
  </r>
  <r>
    <x v="0"/>
    <x v="3"/>
    <x v="29"/>
    <x v="2"/>
    <n v="30"/>
    <n v="13"/>
    <n v="17"/>
    <n v="1"/>
    <n v="0"/>
    <n v="452016"/>
    <n v="15067.2"/>
  </r>
  <r>
    <x v="0"/>
    <x v="3"/>
    <x v="30"/>
    <x v="2"/>
    <n v="31"/>
    <n v="14"/>
    <n v="17"/>
    <n v="0"/>
    <n v="0"/>
    <n v="449981"/>
    <n v="14515.516129032258"/>
  </r>
  <r>
    <x v="0"/>
    <x v="3"/>
    <x v="31"/>
    <x v="2"/>
    <n v="31"/>
    <n v="12"/>
    <n v="19"/>
    <n v="1"/>
    <n v="0"/>
    <n v="500958"/>
    <n v="16159.935483870968"/>
  </r>
  <r>
    <x v="0"/>
    <x v="3"/>
    <x v="32"/>
    <x v="2"/>
    <n v="30"/>
    <n v="14"/>
    <n v="16"/>
    <n v="0"/>
    <n v="0"/>
    <n v="485717"/>
    <n v="16190.566666666668"/>
  </r>
  <r>
    <x v="0"/>
    <x v="3"/>
    <x v="33"/>
    <x v="2"/>
    <n v="31"/>
    <n v="13"/>
    <n v="18"/>
    <n v="4"/>
    <n v="3"/>
    <n v="573037"/>
    <n v="18485.064516129034"/>
  </r>
  <r>
    <x v="0"/>
    <x v="3"/>
    <x v="34"/>
    <x v="2"/>
    <n v="30"/>
    <n v="12"/>
    <n v="18"/>
    <n v="0"/>
    <n v="0"/>
    <n v="530055"/>
    <n v="17668.5"/>
  </r>
  <r>
    <x v="0"/>
    <x v="3"/>
    <x v="35"/>
    <x v="2"/>
    <n v="31"/>
    <n v="15"/>
    <n v="16"/>
    <n v="1"/>
    <n v="0"/>
    <n v="555367"/>
    <n v="17915.064516129034"/>
  </r>
  <r>
    <x v="0"/>
    <x v="3"/>
    <x v="36"/>
    <x v="3"/>
    <n v="31"/>
    <n v="12"/>
    <n v="19"/>
    <n v="1"/>
    <n v="0"/>
    <n v="498336"/>
    <n v="16075.354838709678"/>
  </r>
  <r>
    <x v="0"/>
    <x v="3"/>
    <x v="37"/>
    <x v="3"/>
    <n v="28"/>
    <n v="12"/>
    <n v="16"/>
    <n v="3"/>
    <n v="3"/>
    <n v="488331"/>
    <n v="17440.392857142859"/>
  </r>
  <r>
    <x v="0"/>
    <x v="3"/>
    <x v="38"/>
    <x v="3"/>
    <n v="31"/>
    <n v="14"/>
    <n v="17"/>
    <n v="1"/>
    <n v="0"/>
    <n v="501359"/>
    <n v="16172.870967741936"/>
  </r>
  <r>
    <x v="0"/>
    <x v="3"/>
    <x v="39"/>
    <x v="3"/>
    <n v="30"/>
    <n v="13"/>
    <n v="17"/>
    <n v="0"/>
    <n v="0"/>
    <n v="523538"/>
    <n v="17451.266666666666"/>
  </r>
  <r>
    <x v="0"/>
    <x v="3"/>
    <x v="40"/>
    <x v="3"/>
    <n v="31"/>
    <n v="12"/>
    <n v="19"/>
    <n v="3"/>
    <n v="0"/>
    <n v="587686"/>
    <n v="18957.612903225807"/>
  </r>
  <r>
    <x v="0"/>
    <x v="3"/>
    <x v="41"/>
    <x v="3"/>
    <n v="30"/>
    <n v="14"/>
    <n v="16"/>
    <n v="1"/>
    <n v="0"/>
    <n v="522039"/>
    <n v="17401.3"/>
  </r>
  <r>
    <x v="0"/>
    <x v="3"/>
    <x v="42"/>
    <x v="3"/>
    <n v="31"/>
    <n v="13"/>
    <n v="18"/>
    <n v="0"/>
    <n v="0"/>
    <n v="516752"/>
    <n v="16669.419354838708"/>
  </r>
  <r>
    <x v="0"/>
    <x v="3"/>
    <x v="43"/>
    <x v="3"/>
    <n v="31"/>
    <n v="13"/>
    <n v="18"/>
    <n v="1"/>
    <n v="0"/>
    <n v="546389"/>
    <n v="17625.451612903227"/>
  </r>
  <r>
    <x v="0"/>
    <x v="3"/>
    <x v="44"/>
    <x v="3"/>
    <n v="30"/>
    <n v="14"/>
    <n v="16"/>
    <n v="3"/>
    <n v="3"/>
    <n v="551745"/>
    <n v="18391.5"/>
  </r>
  <r>
    <x v="0"/>
    <x v="3"/>
    <x v="45"/>
    <x v="3"/>
    <n v="31"/>
    <n v="12"/>
    <n v="19"/>
    <n v="2"/>
    <n v="0"/>
    <n v="579432"/>
    <n v="18691.354838709678"/>
  </r>
  <r>
    <x v="0"/>
    <x v="3"/>
    <x v="46"/>
    <x v="3"/>
    <n v="30"/>
    <n v="13"/>
    <n v="17"/>
    <n v="0"/>
    <n v="0"/>
    <n v="577515"/>
    <n v="19250.5"/>
  </r>
  <r>
    <x v="0"/>
    <x v="3"/>
    <x v="47"/>
    <x v="3"/>
    <n v="31"/>
    <n v="14"/>
    <n v="17"/>
    <n v="1"/>
    <n v="0"/>
    <n v="571417"/>
    <n v="18432.806451612902"/>
  </r>
  <r>
    <x v="0"/>
    <x v="3"/>
    <x v="48"/>
    <x v="4"/>
    <n v="31"/>
    <n v="12"/>
    <n v="19"/>
    <n v="1"/>
    <n v="0"/>
    <n v="522929"/>
    <n v="16868.677419354837"/>
  </r>
  <r>
    <x v="0"/>
    <x v="3"/>
    <x v="49"/>
    <x v="4"/>
    <n v="28"/>
    <n v="12"/>
    <n v="16"/>
    <n v="3"/>
    <n v="3"/>
    <n v="542758"/>
    <n v="19384.214285714286"/>
  </r>
  <r>
    <x v="0"/>
    <x v="3"/>
    <x v="50"/>
    <x v="4"/>
    <n v="31"/>
    <n v="15"/>
    <n v="16"/>
    <n v="1"/>
    <n v="0"/>
    <n v="550801"/>
    <n v="17767.774193548386"/>
  </r>
  <r>
    <x v="0"/>
    <x v="3"/>
    <x v="51"/>
    <x v="4"/>
    <n v="30"/>
    <n v="12"/>
    <n v="18"/>
    <n v="0"/>
    <n v="0"/>
    <n v="556220"/>
    <n v="18540.666666666668"/>
  </r>
  <r>
    <x v="0"/>
    <x v="3"/>
    <x v="52"/>
    <x v="4"/>
    <n v="31"/>
    <n v="13"/>
    <n v="18"/>
    <n v="3"/>
    <n v="0"/>
    <n v="610897"/>
    <n v="19706.354838709678"/>
  </r>
  <r>
    <x v="0"/>
    <x v="3"/>
    <x v="53"/>
    <x v="4"/>
    <n v="30"/>
    <n v="14"/>
    <n v="16"/>
    <n v="1"/>
    <n v="0"/>
    <n v="566056"/>
    <n v="18868.533333333333"/>
  </r>
  <r>
    <x v="0"/>
    <x v="3"/>
    <x v="54"/>
    <x v="4"/>
    <n v="31"/>
    <n v="12"/>
    <n v="19"/>
    <n v="0"/>
    <n v="0"/>
    <n v="563637"/>
    <n v="18181.83870967742"/>
  </r>
  <r>
    <x v="0"/>
    <x v="3"/>
    <x v="55"/>
    <x v="4"/>
    <n v="31"/>
    <n v="14"/>
    <n v="17"/>
    <n v="1"/>
    <n v="0"/>
    <n v="617988"/>
    <n v="19935.096774193549"/>
  </r>
  <r>
    <x v="0"/>
    <x v="3"/>
    <x v="56"/>
    <x v="4"/>
    <n v="30"/>
    <n v="13"/>
    <n v="17"/>
    <n v="3"/>
    <n v="3"/>
    <n v="574611"/>
    <n v="19153.7"/>
  </r>
  <r>
    <x v="0"/>
    <x v="3"/>
    <x v="57"/>
    <x v="4"/>
    <n v="31"/>
    <n v="12"/>
    <n v="19"/>
    <n v="2"/>
    <n v="0"/>
    <n v="622202"/>
    <n v="20071.032258064515"/>
  </r>
  <r>
    <x v="0"/>
    <x v="3"/>
    <x v="58"/>
    <x v="4"/>
    <n v="30"/>
    <n v="14"/>
    <n v="16"/>
    <n v="0"/>
    <n v="0"/>
    <n v="606997"/>
    <n v="20233.233333333334"/>
  </r>
  <r>
    <x v="0"/>
    <x v="3"/>
    <x v="59"/>
    <x v="4"/>
    <n v="31"/>
    <n v="13"/>
    <n v="18"/>
    <n v="1"/>
    <n v="0"/>
    <n v="630776"/>
    <n v="20347.612903225807"/>
  </r>
  <r>
    <x v="0"/>
    <x v="3"/>
    <x v="60"/>
    <x v="5"/>
    <n v="31"/>
    <n v="13"/>
    <n v="18"/>
    <n v="4"/>
    <n v="3"/>
    <n v="611546"/>
    <n v="19727.290322580644"/>
  </r>
  <r>
    <x v="0"/>
    <x v="3"/>
    <x v="61"/>
    <x v="5"/>
    <n v="29"/>
    <n v="13"/>
    <n v="16"/>
    <n v="0"/>
    <n v="0"/>
    <n v="373049"/>
    <n v="12863.758620689656"/>
  </r>
  <r>
    <x v="0"/>
    <x v="3"/>
    <x v="62"/>
    <x v="5"/>
    <n v="31"/>
    <n v="13"/>
    <n v="18"/>
    <n v="1"/>
    <n v="0"/>
    <n v="223692"/>
    <n v="7215.8709677419356"/>
  </r>
  <r>
    <x v="0"/>
    <x v="3"/>
    <x v="63"/>
    <x v="5"/>
    <n v="30"/>
    <n v="12"/>
    <n v="18"/>
    <n v="1"/>
    <n v="0"/>
    <n v="292093"/>
    <n v="9736.4333333333325"/>
  </r>
  <r>
    <x v="0"/>
    <x v="3"/>
    <x v="64"/>
    <x v="5"/>
    <n v="31"/>
    <n v="15"/>
    <n v="16"/>
    <n v="2"/>
    <n v="0"/>
    <n v="421781"/>
    <n v="13605.838709677419"/>
  </r>
  <r>
    <x v="0"/>
    <x v="3"/>
    <x v="65"/>
    <x v="5"/>
    <n v="30"/>
    <n v="12"/>
    <n v="18"/>
    <n v="1"/>
    <n v="0"/>
    <n v="402778"/>
    <n v="13425.933333333332"/>
  </r>
  <r>
    <x v="0"/>
    <x v="3"/>
    <x v="66"/>
    <x v="5"/>
    <n v="31"/>
    <n v="13"/>
    <n v="18"/>
    <n v="0"/>
    <n v="0"/>
    <n v="443745"/>
    <n v="14314.354838709678"/>
  </r>
  <r>
    <x v="0"/>
    <x v="3"/>
    <x v="67"/>
    <x v="5"/>
    <n v="31"/>
    <n v="14"/>
    <n v="17"/>
    <n v="1"/>
    <n v="0"/>
    <n v="423394"/>
    <n v="13657.870967741936"/>
  </r>
  <r>
    <x v="0"/>
    <x v="3"/>
    <x v="68"/>
    <x v="5"/>
    <n v="30"/>
    <n v="12"/>
    <n v="18"/>
    <n v="1"/>
    <n v="1"/>
    <n v="305886"/>
    <n v="10196.200000000001"/>
  </r>
  <r>
    <x v="0"/>
    <x v="3"/>
    <x v="69"/>
    <x v="5"/>
    <n v="31"/>
    <n v="14"/>
    <n v="17"/>
    <n v="4"/>
    <n v="2"/>
    <n v="438460"/>
    <n v="14143.870967741936"/>
  </r>
  <r>
    <x v="0"/>
    <x v="3"/>
    <x v="70"/>
    <x v="5"/>
    <n v="30"/>
    <n v="13"/>
    <n v="17"/>
    <n v="0"/>
    <n v="0"/>
    <n v="450280"/>
    <n v="15009.333333333334"/>
  </r>
  <r>
    <x v="0"/>
    <x v="3"/>
    <x v="71"/>
    <x v="5"/>
    <n v="31"/>
    <n v="12"/>
    <n v="19"/>
    <n v="1"/>
    <n v="0"/>
    <n v="285944"/>
    <n v="9224"/>
  </r>
  <r>
    <x v="0"/>
    <x v="3"/>
    <x v="72"/>
    <x v="6"/>
    <n v="31"/>
    <n v="15"/>
    <n v="16"/>
    <n v="1"/>
    <n v="0"/>
    <n v="294300"/>
    <n v="9493.5483870967746"/>
  </r>
  <r>
    <x v="0"/>
    <x v="3"/>
    <x v="73"/>
    <x v="6"/>
    <n v="28"/>
    <n v="12"/>
    <n v="16"/>
    <n v="3"/>
    <n v="3"/>
    <n v="342981"/>
    <n v="12249.321428571429"/>
  </r>
  <r>
    <x v="0"/>
    <x v="3"/>
    <x v="74"/>
    <x v="6"/>
    <n v="31"/>
    <n v="12"/>
    <n v="19"/>
    <n v="1"/>
    <n v="0"/>
    <n v="421455"/>
    <n v="13595.322580645161"/>
  </r>
  <r>
    <x v="0"/>
    <x v="3"/>
    <x v="75"/>
    <x v="6"/>
    <n v="30"/>
    <n v="13"/>
    <n v="17"/>
    <n v="0"/>
    <n v="0"/>
    <n v="439663"/>
    <n v="14655.433333333332"/>
  </r>
  <r>
    <x v="0"/>
    <x v="3"/>
    <x v="76"/>
    <x v="6"/>
    <n v="31"/>
    <n v="14"/>
    <n v="17"/>
    <n v="3"/>
    <n v="0"/>
    <n v="494595"/>
    <n v="15954.677419354839"/>
  </r>
  <r>
    <x v="0"/>
    <x v="3"/>
    <x v="77"/>
    <x v="6"/>
    <n v="30"/>
    <n v="12"/>
    <n v="18"/>
    <n v="1"/>
    <n v="0"/>
    <n v="472599"/>
    <n v="15753.3"/>
  </r>
  <r>
    <x v="0"/>
    <x v="3"/>
    <x v="78"/>
    <x v="6"/>
    <n v="31"/>
    <n v="14"/>
    <n v="17"/>
    <n v="0"/>
    <n v="0"/>
    <n v="424063"/>
    <n v="13679.451612903225"/>
  </r>
  <r>
    <x v="0"/>
    <x v="3"/>
    <x v="79"/>
    <x v="6"/>
    <n v="31"/>
    <n v="13"/>
    <n v="18"/>
    <n v="1"/>
    <n v="0"/>
    <n v="447226"/>
    <n v="14426.645161290322"/>
  </r>
  <r>
    <x v="0"/>
    <x v="3"/>
    <x v="80"/>
    <x v="6"/>
    <n v="30"/>
    <n v="12"/>
    <n v="18"/>
    <n v="3"/>
    <n v="3"/>
    <n v="435043"/>
    <n v="14501.433333333332"/>
  </r>
  <r>
    <x v="0"/>
    <x v="3"/>
    <x v="81"/>
    <x v="6"/>
    <n v="31"/>
    <n v="15"/>
    <n v="16"/>
    <n v="2"/>
    <n v="0"/>
    <n v="553860"/>
    <n v="17866.451612903227"/>
  </r>
  <r>
    <x v="0"/>
    <x v="3"/>
    <x v="82"/>
    <x v="6"/>
    <n v="30"/>
    <n v="12"/>
    <n v="18"/>
    <n v="0"/>
    <n v="0"/>
    <n v="586500"/>
    <n v="19550"/>
  </r>
  <r>
    <x v="0"/>
    <x v="3"/>
    <x v="83"/>
    <x v="6"/>
    <n v="31"/>
    <n v="13"/>
    <n v="18"/>
    <n v="1"/>
    <n v="0"/>
    <n v="543202"/>
    <n v="17522.645161290322"/>
  </r>
  <r>
    <x v="0"/>
    <x v="3"/>
    <x v="84"/>
    <x v="7"/>
    <n v="31"/>
    <n v="14"/>
    <n v="17"/>
    <n v="2"/>
    <n v="1"/>
    <n v="485751"/>
    <n v="15669.387096774193"/>
  </r>
  <r>
    <x v="0"/>
    <x v="3"/>
    <x v="85"/>
    <x v="7"/>
    <n v="28"/>
    <n v="12"/>
    <n v="16"/>
    <n v="2"/>
    <n v="2"/>
    <n v="422889"/>
    <n v="15103.178571428571"/>
  </r>
  <r>
    <x v="0"/>
    <x v="3"/>
    <x v="86"/>
    <x v="7"/>
    <n v="31"/>
    <n v="12"/>
    <n v="19"/>
    <n v="1"/>
    <n v="0"/>
    <n v="445316"/>
    <n v="14365.032258064517"/>
  </r>
  <r>
    <x v="0"/>
    <x v="3"/>
    <x v="87"/>
    <x v="7"/>
    <n v="30"/>
    <n v="14"/>
    <n v="16"/>
    <n v="0"/>
    <n v="0"/>
    <n v="579374"/>
    <n v="19312.466666666667"/>
  </r>
  <r>
    <x v="0"/>
    <x v="3"/>
    <x v="88"/>
    <x v="7"/>
    <n v="31"/>
    <n v="13"/>
    <n v="18"/>
    <n v="3"/>
    <n v="0"/>
    <n v="707716"/>
    <n v="22829.548387096773"/>
  </r>
  <r>
    <x v="0"/>
    <x v="3"/>
    <x v="89"/>
    <x v="7"/>
    <n v="30"/>
    <n v="12"/>
    <n v="18"/>
    <n v="1"/>
    <n v="0"/>
    <n v="665053"/>
    <n v="22168.433333333334"/>
  </r>
  <r>
    <x v="0"/>
    <x v="3"/>
    <x v="90"/>
    <x v="7"/>
    <n v="31"/>
    <n v="15"/>
    <n v="16"/>
    <n v="0"/>
    <n v="0"/>
    <n v="693723"/>
    <n v="22378.16129032258"/>
  </r>
  <r>
    <x v="0"/>
    <x v="3"/>
    <x v="91"/>
    <x v="7"/>
    <n v="31"/>
    <n v="12"/>
    <n v="19"/>
    <n v="1"/>
    <n v="0"/>
    <n v="686650"/>
    <n v="22150"/>
  </r>
  <r>
    <x v="0"/>
    <x v="3"/>
    <x v="92"/>
    <x v="7"/>
    <n v="30"/>
    <n v="13"/>
    <n v="17"/>
    <n v="3"/>
    <n v="3"/>
    <n v="671762"/>
    <n v="22392.066666666666"/>
  </r>
  <r>
    <x v="0"/>
    <x v="3"/>
    <x v="93"/>
    <x v="7"/>
    <n v="31"/>
    <n v="14"/>
    <n v="17"/>
    <n v="2"/>
    <n v="0"/>
    <n v="753752"/>
    <n v="24314.580645161292"/>
  </r>
  <r>
    <x v="0"/>
    <x v="3"/>
    <x v="94"/>
    <x v="7"/>
    <n v="30"/>
    <n v="12"/>
    <n v="18"/>
    <n v="0"/>
    <n v="0"/>
    <n v="692262"/>
    <n v="23075.4"/>
  </r>
  <r>
    <x v="0"/>
    <x v="3"/>
    <x v="95"/>
    <x v="7"/>
    <n v="31"/>
    <n v="14"/>
    <n v="17"/>
    <n v="1"/>
    <n v="0"/>
    <n v="717034"/>
    <n v="23130.129032258064"/>
  </r>
  <r>
    <x v="0"/>
    <x v="3"/>
    <x v="96"/>
    <x v="8"/>
    <n v="31"/>
    <n v="13"/>
    <n v="18"/>
    <n v="4"/>
    <n v="3"/>
    <n v="700832"/>
    <n v="22607.483870967742"/>
  </r>
  <r>
    <x v="0"/>
    <x v="3"/>
    <x v="97"/>
    <x v="8"/>
    <n v="28"/>
    <n v="12"/>
    <n v="16"/>
    <n v="0"/>
    <n v="0"/>
    <n v="675382"/>
    <n v="24120.785714285714"/>
  </r>
  <r>
    <x v="0"/>
    <x v="3"/>
    <x v="98"/>
    <x v="8"/>
    <n v="31"/>
    <n v="13"/>
    <n v="18"/>
    <n v="1"/>
    <n v="0"/>
    <n v="694805"/>
    <n v="22413.064516129034"/>
  </r>
  <r>
    <x v="0"/>
    <x v="3"/>
    <x v="99"/>
    <x v="8"/>
    <n v="30"/>
    <n v="14"/>
    <n v="16"/>
    <n v="0"/>
    <n v="0"/>
    <n v="733238"/>
    <n v="24441.266666666666"/>
  </r>
  <r>
    <x v="0"/>
    <x v="3"/>
    <x v="100"/>
    <x v="8"/>
    <n v="31"/>
    <n v="12"/>
    <n v="19"/>
    <n v="3"/>
    <n v="0"/>
    <n v="767495"/>
    <n v="24757.903225806451"/>
  </r>
  <r>
    <x v="0"/>
    <x v="3"/>
    <x v="101"/>
    <x v="8"/>
    <n v="30"/>
    <n v="13"/>
    <n v="17"/>
    <n v="1"/>
    <n v="0"/>
    <n v="712496"/>
    <n v="23749.866666666665"/>
  </r>
  <r>
    <x v="0"/>
    <x v="3"/>
    <x v="102"/>
    <x v="8"/>
    <n v="31"/>
    <n v="14"/>
    <n v="17"/>
    <n v="0"/>
    <n v="0"/>
    <n v="648470"/>
    <n v="20918.387096774193"/>
  </r>
  <r>
    <x v="0"/>
    <x v="3"/>
    <x v="103"/>
    <x v="8"/>
    <n v="31"/>
    <n v="12"/>
    <n v="19"/>
    <n v="1"/>
    <n v="0"/>
    <n v="729354"/>
    <n v="23527.548387096773"/>
  </r>
  <r>
    <x v="0"/>
    <x v="3"/>
    <x v="104"/>
    <x v="8"/>
    <n v="30"/>
    <n v="14"/>
    <n v="16"/>
    <n v="3"/>
    <n v="3"/>
    <n v="745932"/>
    <n v="24864.400000000001"/>
  </r>
  <r>
    <x v="0"/>
    <x v="3"/>
    <x v="105"/>
    <x v="8"/>
    <n v="31"/>
    <n v="13"/>
    <n v="18"/>
    <n v="2"/>
    <n v="0"/>
    <n v="840753"/>
    <n v="27121.064516129034"/>
  </r>
  <r>
    <x v="0"/>
    <x v="3"/>
    <x v="106"/>
    <x v="8"/>
    <n v="30"/>
    <n v="12"/>
    <n v="18"/>
    <n v="0"/>
    <n v="0"/>
    <n v="773778"/>
    <n v="25792.6"/>
  </r>
  <r>
    <x v="0"/>
    <x v="3"/>
    <x v="107"/>
    <x v="8"/>
    <n v="31"/>
    <n v="15"/>
    <n v="16"/>
    <n v="1"/>
    <n v="0"/>
    <n v="805939"/>
    <n v="25998.032258064515"/>
  </r>
  <r>
    <x v="0"/>
    <x v="3"/>
    <x v="108"/>
    <x v="9"/>
    <n v="31"/>
    <n v="12"/>
    <n v="19"/>
    <n v="1"/>
    <n v="0"/>
    <n v="732365"/>
    <n v="23624.677419354837"/>
  </r>
  <r>
    <x v="0"/>
    <x v="3"/>
    <x v="109"/>
    <x v="9"/>
    <n v="29"/>
    <n v="12"/>
    <n v="17"/>
    <n v="4"/>
    <n v="4"/>
    <n v="772313"/>
    <n v="26631.482758620688"/>
  </r>
  <r>
    <x v="0"/>
    <x v="3"/>
    <x v="110"/>
    <x v="9"/>
    <n v="31"/>
    <n v="15"/>
    <n v="16"/>
    <n v="1"/>
    <n v="0"/>
    <n v="773749"/>
    <n v="24959.645161290322"/>
  </r>
  <r>
    <x v="0"/>
    <x v="3"/>
    <x v="111"/>
    <x v="9"/>
    <n v="30"/>
    <n v="12"/>
    <n v="18"/>
    <n v="1"/>
    <n v="0"/>
    <n v="0"/>
    <n v="0"/>
  </r>
  <r>
    <x v="0"/>
    <x v="3"/>
    <x v="112"/>
    <x v="9"/>
    <n v="31"/>
    <n v="13"/>
    <n v="18"/>
    <n v="4"/>
    <n v="0"/>
    <n v="0"/>
    <n v="0"/>
  </r>
  <r>
    <x v="0"/>
    <x v="3"/>
    <x v="113"/>
    <x v="9"/>
    <n v="30"/>
    <n v="14"/>
    <n v="16"/>
    <n v="1"/>
    <n v="0"/>
    <n v="0"/>
    <n v="0"/>
  </r>
  <r>
    <x v="0"/>
    <x v="3"/>
    <x v="114"/>
    <x v="9"/>
    <n v="31"/>
    <n v="12"/>
    <n v="19"/>
    <n v="0"/>
    <n v="0"/>
    <n v="0"/>
    <n v="0"/>
  </r>
  <r>
    <x v="0"/>
    <x v="3"/>
    <x v="115"/>
    <x v="9"/>
    <n v="31"/>
    <n v="14"/>
    <n v="17"/>
    <n v="1"/>
    <n v="0"/>
    <n v="0"/>
    <n v="0"/>
  </r>
  <r>
    <x v="0"/>
    <x v="3"/>
    <x v="116"/>
    <x v="9"/>
    <n v="30"/>
    <n v="13"/>
    <n v="17"/>
    <n v="3"/>
    <n v="3"/>
    <n v="0"/>
    <n v="0"/>
  </r>
  <r>
    <x v="0"/>
    <x v="3"/>
    <x v="117"/>
    <x v="9"/>
    <n v="31"/>
    <n v="12"/>
    <n v="19"/>
    <n v="2"/>
    <n v="0"/>
    <n v="0"/>
    <n v="0"/>
  </r>
  <r>
    <x v="0"/>
    <x v="3"/>
    <x v="118"/>
    <x v="9"/>
    <n v="30"/>
    <n v="14"/>
    <n v="16"/>
    <n v="0"/>
    <n v="0"/>
    <n v="0"/>
    <n v="0"/>
  </r>
  <r>
    <x v="0"/>
    <x v="3"/>
    <x v="119"/>
    <x v="9"/>
    <n v="31"/>
    <n v="13"/>
    <n v="18"/>
    <n v="1"/>
    <n v="0"/>
    <n v="0"/>
    <n v="0"/>
  </r>
  <r>
    <x v="0"/>
    <x v="3"/>
    <x v="120"/>
    <x v="10"/>
    <n v="31"/>
    <n v="13"/>
    <n v="18"/>
    <n v="4"/>
    <n v="3"/>
    <n v="0"/>
    <n v="0"/>
  </r>
  <r>
    <x v="0"/>
    <x v="3"/>
    <x v="121"/>
    <x v="10"/>
    <n v="28"/>
    <n v="12"/>
    <n v="16"/>
    <n v="0"/>
    <n v="0"/>
    <n v="0"/>
    <n v="0"/>
  </r>
  <r>
    <x v="0"/>
    <x v="3"/>
    <x v="122"/>
    <x v="10"/>
    <n v="31"/>
    <n v="14"/>
    <n v="17"/>
    <n v="2"/>
    <n v="0"/>
    <n v="0"/>
    <n v="0"/>
  </r>
  <r>
    <x v="0"/>
    <x v="3"/>
    <x v="123"/>
    <x v="10"/>
    <n v="30"/>
    <n v="12"/>
    <n v="18"/>
    <n v="0"/>
    <n v="0"/>
    <n v="0"/>
    <n v="0"/>
  </r>
  <r>
    <x v="0"/>
    <x v="3"/>
    <x v="124"/>
    <x v="10"/>
    <n v="31"/>
    <n v="14"/>
    <n v="17"/>
    <n v="3"/>
    <n v="0"/>
    <n v="0"/>
    <n v="0"/>
  </r>
  <r>
    <x v="0"/>
    <x v="3"/>
    <x v="125"/>
    <x v="10"/>
    <n v="30"/>
    <n v="13"/>
    <n v="17"/>
    <n v="1"/>
    <n v="0"/>
    <n v="0"/>
    <n v="0"/>
  </r>
  <r>
    <x v="0"/>
    <x v="3"/>
    <x v="126"/>
    <x v="10"/>
    <n v="31"/>
    <n v="12"/>
    <n v="19"/>
    <n v="0"/>
    <n v="0"/>
    <n v="0"/>
    <n v="0"/>
  </r>
  <r>
    <x v="0"/>
    <x v="3"/>
    <x v="127"/>
    <x v="10"/>
    <n v="31"/>
    <n v="15"/>
    <n v="16"/>
    <n v="1"/>
    <n v="0"/>
    <n v="0"/>
    <n v="0"/>
  </r>
  <r>
    <x v="0"/>
    <x v="3"/>
    <x v="128"/>
    <x v="10"/>
    <n v="30"/>
    <n v="12"/>
    <n v="18"/>
    <n v="0"/>
    <n v="0"/>
    <n v="0"/>
    <n v="0"/>
  </r>
  <r>
    <x v="0"/>
    <x v="3"/>
    <x v="129"/>
    <x v="10"/>
    <n v="31"/>
    <n v="13"/>
    <n v="18"/>
    <n v="5"/>
    <n v="3"/>
    <n v="0"/>
    <n v="0"/>
  </r>
  <r>
    <x v="0"/>
    <x v="3"/>
    <x v="130"/>
    <x v="10"/>
    <n v="30"/>
    <n v="14"/>
    <n v="16"/>
    <n v="0"/>
    <n v="0"/>
    <n v="0"/>
    <n v="0"/>
  </r>
  <r>
    <x v="0"/>
    <x v="3"/>
    <x v="131"/>
    <x v="10"/>
    <n v="31"/>
    <n v="12"/>
    <n v="19"/>
    <n v="1"/>
    <n v="0"/>
    <n v="0"/>
    <n v="0"/>
  </r>
  <r>
    <x v="0"/>
    <x v="4"/>
    <x v="0"/>
    <x v="0"/>
    <n v="31"/>
    <n v="14"/>
    <n v="17"/>
    <n v="1"/>
    <n v="0"/>
    <n v="548361"/>
    <n v="17689.064516129034"/>
  </r>
  <r>
    <x v="0"/>
    <x v="4"/>
    <x v="1"/>
    <x v="0"/>
    <n v="28"/>
    <n v="12"/>
    <n v="16"/>
    <n v="3"/>
    <n v="3"/>
    <n v="540367"/>
    <n v="19298.821428571428"/>
  </r>
  <r>
    <x v="0"/>
    <x v="4"/>
    <x v="2"/>
    <x v="0"/>
    <n v="31"/>
    <n v="13"/>
    <n v="18"/>
    <n v="1"/>
    <n v="0"/>
    <n v="545047"/>
    <n v="17582.16129032258"/>
  </r>
  <r>
    <x v="0"/>
    <x v="4"/>
    <x v="3"/>
    <x v="0"/>
    <n v="30"/>
    <n v="12"/>
    <n v="18"/>
    <n v="0"/>
    <n v="0"/>
    <n v="725783"/>
    <n v="24192.766666666666"/>
  </r>
  <r>
    <x v="0"/>
    <x v="4"/>
    <x v="4"/>
    <x v="0"/>
    <n v="31"/>
    <n v="15"/>
    <n v="16"/>
    <n v="3"/>
    <n v="0"/>
    <n v="843698"/>
    <n v="27216.064516129034"/>
  </r>
  <r>
    <x v="0"/>
    <x v="4"/>
    <x v="5"/>
    <x v="0"/>
    <n v="30"/>
    <n v="12"/>
    <n v="18"/>
    <n v="1"/>
    <n v="0"/>
    <n v="537738"/>
    <n v="17924.599999999999"/>
  </r>
  <r>
    <x v="0"/>
    <x v="4"/>
    <x v="6"/>
    <x v="0"/>
    <n v="31"/>
    <n v="13"/>
    <n v="18"/>
    <n v="0"/>
    <n v="0"/>
    <n v="691343"/>
    <n v="22301.387096774193"/>
  </r>
  <r>
    <x v="0"/>
    <x v="4"/>
    <x v="7"/>
    <x v="0"/>
    <n v="31"/>
    <n v="14"/>
    <n v="17"/>
    <n v="1"/>
    <n v="0"/>
    <n v="783978"/>
    <n v="25289.612903225807"/>
  </r>
  <r>
    <x v="0"/>
    <x v="4"/>
    <x v="8"/>
    <x v="0"/>
    <n v="30"/>
    <n v="12"/>
    <n v="18"/>
    <n v="3"/>
    <n v="3"/>
    <n v="839025"/>
    <n v="27967.5"/>
  </r>
  <r>
    <x v="0"/>
    <x v="4"/>
    <x v="9"/>
    <x v="0"/>
    <n v="31"/>
    <n v="14"/>
    <n v="17"/>
    <n v="2"/>
    <n v="0"/>
    <n v="884729"/>
    <n v="28539.645161290322"/>
  </r>
  <r>
    <x v="0"/>
    <x v="4"/>
    <x v="10"/>
    <x v="0"/>
    <n v="30"/>
    <n v="13"/>
    <n v="17"/>
    <n v="0"/>
    <n v="0"/>
    <n v="874357"/>
    <n v="29145.233333333334"/>
  </r>
  <r>
    <x v="0"/>
    <x v="4"/>
    <x v="11"/>
    <x v="0"/>
    <n v="31"/>
    <n v="12"/>
    <n v="19"/>
    <n v="1"/>
    <n v="0"/>
    <n v="860914"/>
    <n v="27771.419354838708"/>
  </r>
  <r>
    <x v="0"/>
    <x v="4"/>
    <x v="12"/>
    <x v="1"/>
    <n v="31"/>
    <n v="15"/>
    <n v="16"/>
    <n v="1"/>
    <n v="0"/>
    <n v="812313"/>
    <n v="26203.645161290322"/>
  </r>
  <r>
    <x v="0"/>
    <x v="4"/>
    <x v="13"/>
    <x v="1"/>
    <n v="29"/>
    <n v="12"/>
    <n v="17"/>
    <n v="3"/>
    <n v="3"/>
    <n v="806905"/>
    <n v="27824.310344827587"/>
  </r>
  <r>
    <x v="0"/>
    <x v="4"/>
    <x v="14"/>
    <x v="1"/>
    <n v="31"/>
    <n v="12"/>
    <n v="19"/>
    <n v="1"/>
    <n v="0"/>
    <n v="780649"/>
    <n v="25182.225806451614"/>
  </r>
  <r>
    <x v="0"/>
    <x v="4"/>
    <x v="15"/>
    <x v="1"/>
    <n v="30"/>
    <n v="14"/>
    <n v="16"/>
    <n v="0"/>
    <n v="0"/>
    <n v="854434"/>
    <n v="28481.133333333335"/>
  </r>
  <r>
    <x v="0"/>
    <x v="4"/>
    <x v="16"/>
    <x v="1"/>
    <n v="31"/>
    <n v="13"/>
    <n v="18"/>
    <n v="3"/>
    <n v="0"/>
    <n v="922048"/>
    <n v="29743.483870967742"/>
  </r>
  <r>
    <x v="0"/>
    <x v="4"/>
    <x v="17"/>
    <x v="1"/>
    <n v="30"/>
    <n v="12"/>
    <n v="18"/>
    <n v="1"/>
    <n v="0"/>
    <n v="829401"/>
    <n v="27646.7"/>
  </r>
  <r>
    <x v="0"/>
    <x v="4"/>
    <x v="18"/>
    <x v="1"/>
    <n v="31"/>
    <n v="15"/>
    <n v="16"/>
    <n v="0"/>
    <n v="0"/>
    <n v="846901"/>
    <n v="27319.387096774193"/>
  </r>
  <r>
    <x v="0"/>
    <x v="4"/>
    <x v="19"/>
    <x v="1"/>
    <n v="31"/>
    <n v="12"/>
    <n v="19"/>
    <n v="1"/>
    <n v="0"/>
    <n v="855647"/>
    <n v="27601.516129032258"/>
  </r>
  <r>
    <x v="0"/>
    <x v="4"/>
    <x v="20"/>
    <x v="1"/>
    <n v="30"/>
    <n v="13"/>
    <n v="17"/>
    <n v="3"/>
    <n v="3"/>
    <n v="911432"/>
    <n v="30381.066666666666"/>
  </r>
  <r>
    <x v="0"/>
    <x v="4"/>
    <x v="21"/>
    <x v="1"/>
    <n v="31"/>
    <n v="14"/>
    <n v="17"/>
    <n v="2"/>
    <n v="0"/>
    <n v="975999"/>
    <n v="31483.83870967742"/>
  </r>
  <r>
    <x v="0"/>
    <x v="4"/>
    <x v="22"/>
    <x v="1"/>
    <n v="30"/>
    <n v="12"/>
    <n v="18"/>
    <n v="0"/>
    <n v="0"/>
    <n v="943739"/>
    <n v="31457.966666666667"/>
  </r>
  <r>
    <x v="0"/>
    <x v="4"/>
    <x v="23"/>
    <x v="1"/>
    <n v="31"/>
    <n v="14"/>
    <n v="17"/>
    <n v="1"/>
    <n v="0"/>
    <n v="743230"/>
    <n v="23975.16129032258"/>
  </r>
  <r>
    <x v="0"/>
    <x v="4"/>
    <x v="24"/>
    <x v="2"/>
    <n v="31"/>
    <n v="13"/>
    <n v="18"/>
    <n v="4"/>
    <n v="3"/>
    <n v="771376"/>
    <n v="24883.096774193549"/>
  </r>
  <r>
    <x v="0"/>
    <x v="4"/>
    <x v="25"/>
    <x v="2"/>
    <n v="28"/>
    <n v="12"/>
    <n v="16"/>
    <n v="0"/>
    <n v="0"/>
    <n v="676435"/>
    <n v="24158.392857142859"/>
  </r>
  <r>
    <x v="0"/>
    <x v="4"/>
    <x v="26"/>
    <x v="2"/>
    <n v="31"/>
    <n v="13"/>
    <n v="18"/>
    <n v="1"/>
    <n v="0"/>
    <n v="712623"/>
    <n v="22987.83870967742"/>
  </r>
  <r>
    <x v="0"/>
    <x v="4"/>
    <x v="27"/>
    <x v="2"/>
    <n v="30"/>
    <n v="14"/>
    <n v="16"/>
    <n v="0"/>
    <n v="0"/>
    <n v="775524"/>
    <n v="25850.799999999999"/>
  </r>
  <r>
    <x v="0"/>
    <x v="4"/>
    <x v="28"/>
    <x v="2"/>
    <n v="31"/>
    <n v="12"/>
    <n v="19"/>
    <n v="3"/>
    <n v="0"/>
    <n v="802947"/>
    <n v="25901.516129032258"/>
  </r>
  <r>
    <x v="0"/>
    <x v="4"/>
    <x v="29"/>
    <x v="2"/>
    <n v="30"/>
    <n v="13"/>
    <n v="17"/>
    <n v="1"/>
    <n v="0"/>
    <n v="726234"/>
    <n v="24207.8"/>
  </r>
  <r>
    <x v="0"/>
    <x v="4"/>
    <x v="30"/>
    <x v="2"/>
    <n v="31"/>
    <n v="14"/>
    <n v="17"/>
    <n v="0"/>
    <n v="0"/>
    <n v="712502"/>
    <n v="22983.935483870966"/>
  </r>
  <r>
    <x v="0"/>
    <x v="4"/>
    <x v="31"/>
    <x v="2"/>
    <n v="31"/>
    <n v="12"/>
    <n v="19"/>
    <n v="1"/>
    <n v="0"/>
    <n v="751562"/>
    <n v="24243.935483870966"/>
  </r>
  <r>
    <x v="0"/>
    <x v="4"/>
    <x v="32"/>
    <x v="2"/>
    <n v="30"/>
    <n v="14"/>
    <n v="16"/>
    <n v="0"/>
    <n v="0"/>
    <n v="769893"/>
    <n v="25663.1"/>
  </r>
  <r>
    <x v="0"/>
    <x v="4"/>
    <x v="33"/>
    <x v="2"/>
    <n v="31"/>
    <n v="13"/>
    <n v="18"/>
    <n v="4"/>
    <n v="3"/>
    <n v="861786"/>
    <n v="27799.548387096773"/>
  </r>
  <r>
    <x v="0"/>
    <x v="4"/>
    <x v="34"/>
    <x v="2"/>
    <n v="30"/>
    <n v="12"/>
    <n v="18"/>
    <n v="0"/>
    <n v="0"/>
    <n v="821381"/>
    <n v="27379.366666666665"/>
  </r>
  <r>
    <x v="0"/>
    <x v="4"/>
    <x v="35"/>
    <x v="2"/>
    <n v="31"/>
    <n v="15"/>
    <n v="16"/>
    <n v="1"/>
    <n v="0"/>
    <n v="839162"/>
    <n v="27069.741935483871"/>
  </r>
  <r>
    <x v="0"/>
    <x v="4"/>
    <x v="36"/>
    <x v="3"/>
    <n v="31"/>
    <n v="12"/>
    <n v="19"/>
    <n v="1"/>
    <n v="0"/>
    <n v="767674"/>
    <n v="24763.677419354837"/>
  </r>
  <r>
    <x v="0"/>
    <x v="4"/>
    <x v="37"/>
    <x v="3"/>
    <n v="28"/>
    <n v="12"/>
    <n v="16"/>
    <n v="3"/>
    <n v="3"/>
    <n v="807957"/>
    <n v="28855.607142857141"/>
  </r>
  <r>
    <x v="0"/>
    <x v="4"/>
    <x v="38"/>
    <x v="3"/>
    <n v="31"/>
    <n v="14"/>
    <n v="17"/>
    <n v="1"/>
    <n v="0"/>
    <n v="773482"/>
    <n v="24951.032258064515"/>
  </r>
  <r>
    <x v="0"/>
    <x v="4"/>
    <x v="39"/>
    <x v="3"/>
    <n v="30"/>
    <n v="13"/>
    <n v="17"/>
    <n v="0"/>
    <n v="0"/>
    <n v="826651"/>
    <n v="27555.033333333333"/>
  </r>
  <r>
    <x v="0"/>
    <x v="4"/>
    <x v="40"/>
    <x v="3"/>
    <n v="31"/>
    <n v="12"/>
    <n v="19"/>
    <n v="3"/>
    <n v="0"/>
    <n v="912154"/>
    <n v="29424.322580645163"/>
  </r>
  <r>
    <x v="0"/>
    <x v="4"/>
    <x v="41"/>
    <x v="3"/>
    <n v="30"/>
    <n v="14"/>
    <n v="16"/>
    <n v="1"/>
    <n v="0"/>
    <n v="821229"/>
    <n v="27374.3"/>
  </r>
  <r>
    <x v="0"/>
    <x v="4"/>
    <x v="42"/>
    <x v="3"/>
    <n v="31"/>
    <n v="13"/>
    <n v="18"/>
    <n v="0"/>
    <n v="0"/>
    <n v="794532"/>
    <n v="25630.064516129034"/>
  </r>
  <r>
    <x v="0"/>
    <x v="4"/>
    <x v="43"/>
    <x v="3"/>
    <n v="31"/>
    <n v="13"/>
    <n v="18"/>
    <n v="1"/>
    <n v="0"/>
    <n v="809800"/>
    <n v="26122.580645161292"/>
  </r>
  <r>
    <x v="0"/>
    <x v="4"/>
    <x v="44"/>
    <x v="3"/>
    <n v="30"/>
    <n v="14"/>
    <n v="16"/>
    <n v="3"/>
    <n v="3"/>
    <n v="891493"/>
    <n v="29716.433333333334"/>
  </r>
  <r>
    <x v="0"/>
    <x v="4"/>
    <x v="45"/>
    <x v="3"/>
    <n v="31"/>
    <n v="12"/>
    <n v="19"/>
    <n v="2"/>
    <n v="0"/>
    <n v="896370"/>
    <n v="28915.16129032258"/>
  </r>
  <r>
    <x v="0"/>
    <x v="4"/>
    <x v="46"/>
    <x v="3"/>
    <n v="30"/>
    <n v="13"/>
    <n v="17"/>
    <n v="0"/>
    <n v="0"/>
    <n v="933536"/>
    <n v="31117.866666666665"/>
  </r>
  <r>
    <x v="0"/>
    <x v="4"/>
    <x v="47"/>
    <x v="3"/>
    <n v="31"/>
    <n v="14"/>
    <n v="17"/>
    <n v="1"/>
    <n v="0"/>
    <n v="887733"/>
    <n v="28636.548387096773"/>
  </r>
  <r>
    <x v="0"/>
    <x v="4"/>
    <x v="48"/>
    <x v="4"/>
    <n v="31"/>
    <n v="12"/>
    <n v="19"/>
    <n v="1"/>
    <n v="0"/>
    <n v="801689"/>
    <n v="25860.935483870966"/>
  </r>
  <r>
    <x v="0"/>
    <x v="4"/>
    <x v="49"/>
    <x v="4"/>
    <n v="28"/>
    <n v="12"/>
    <n v="16"/>
    <n v="3"/>
    <n v="3"/>
    <n v="844346"/>
    <n v="30155.214285714286"/>
  </r>
  <r>
    <x v="0"/>
    <x v="4"/>
    <x v="50"/>
    <x v="4"/>
    <n v="31"/>
    <n v="15"/>
    <n v="16"/>
    <n v="1"/>
    <n v="0"/>
    <n v="862388"/>
    <n v="27818.967741935485"/>
  </r>
  <r>
    <x v="0"/>
    <x v="4"/>
    <x v="51"/>
    <x v="4"/>
    <n v="30"/>
    <n v="12"/>
    <n v="18"/>
    <n v="0"/>
    <n v="0"/>
    <n v="883165"/>
    <n v="29438.833333333332"/>
  </r>
  <r>
    <x v="0"/>
    <x v="4"/>
    <x v="52"/>
    <x v="4"/>
    <n v="31"/>
    <n v="13"/>
    <n v="18"/>
    <n v="3"/>
    <n v="0"/>
    <n v="950573"/>
    <n v="30663.645161290322"/>
  </r>
  <r>
    <x v="0"/>
    <x v="4"/>
    <x v="53"/>
    <x v="4"/>
    <n v="30"/>
    <n v="14"/>
    <n v="16"/>
    <n v="1"/>
    <n v="0"/>
    <n v="891400"/>
    <n v="29713.333333333332"/>
  </r>
  <r>
    <x v="0"/>
    <x v="4"/>
    <x v="54"/>
    <x v="4"/>
    <n v="31"/>
    <n v="12"/>
    <n v="19"/>
    <n v="0"/>
    <n v="0"/>
    <n v="883312"/>
    <n v="28493.935483870966"/>
  </r>
  <r>
    <x v="0"/>
    <x v="4"/>
    <x v="55"/>
    <x v="4"/>
    <n v="31"/>
    <n v="14"/>
    <n v="17"/>
    <n v="1"/>
    <n v="0"/>
    <n v="929836"/>
    <n v="29994.709677419356"/>
  </r>
  <r>
    <x v="0"/>
    <x v="4"/>
    <x v="56"/>
    <x v="4"/>
    <n v="30"/>
    <n v="13"/>
    <n v="17"/>
    <n v="3"/>
    <n v="3"/>
    <n v="932058"/>
    <n v="31068.6"/>
  </r>
  <r>
    <x v="0"/>
    <x v="4"/>
    <x v="57"/>
    <x v="4"/>
    <n v="31"/>
    <n v="12"/>
    <n v="19"/>
    <n v="2"/>
    <n v="0"/>
    <n v="953838"/>
    <n v="30768.967741935485"/>
  </r>
  <r>
    <x v="0"/>
    <x v="4"/>
    <x v="58"/>
    <x v="4"/>
    <n v="30"/>
    <n v="14"/>
    <n v="16"/>
    <n v="0"/>
    <n v="0"/>
    <n v="963572"/>
    <n v="32119.066666666666"/>
  </r>
  <r>
    <x v="0"/>
    <x v="4"/>
    <x v="59"/>
    <x v="4"/>
    <n v="31"/>
    <n v="13"/>
    <n v="18"/>
    <n v="1"/>
    <n v="0"/>
    <n v="964610"/>
    <n v="31116.451612903227"/>
  </r>
  <r>
    <x v="0"/>
    <x v="4"/>
    <x v="60"/>
    <x v="5"/>
    <n v="31"/>
    <n v="13"/>
    <n v="18"/>
    <n v="4"/>
    <n v="3"/>
    <n v="937486"/>
    <n v="30241.483870967742"/>
  </r>
  <r>
    <x v="0"/>
    <x v="4"/>
    <x v="61"/>
    <x v="5"/>
    <n v="29"/>
    <n v="13"/>
    <n v="16"/>
    <n v="0"/>
    <n v="0"/>
    <n v="537043"/>
    <n v="18518.724137931036"/>
  </r>
  <r>
    <x v="0"/>
    <x v="4"/>
    <x v="62"/>
    <x v="5"/>
    <n v="31"/>
    <n v="13"/>
    <n v="18"/>
    <n v="1"/>
    <n v="0"/>
    <n v="357485"/>
    <n v="11531.774193548386"/>
  </r>
  <r>
    <x v="0"/>
    <x v="4"/>
    <x v="63"/>
    <x v="5"/>
    <n v="30"/>
    <n v="12"/>
    <n v="18"/>
    <n v="1"/>
    <n v="0"/>
    <n v="454608"/>
    <n v="15153.6"/>
  </r>
  <r>
    <x v="0"/>
    <x v="4"/>
    <x v="64"/>
    <x v="5"/>
    <n v="31"/>
    <n v="15"/>
    <n v="16"/>
    <n v="2"/>
    <n v="0"/>
    <n v="632507"/>
    <n v="20403.451612903227"/>
  </r>
  <r>
    <x v="0"/>
    <x v="4"/>
    <x v="65"/>
    <x v="5"/>
    <n v="30"/>
    <n v="12"/>
    <n v="18"/>
    <n v="1"/>
    <n v="0"/>
    <n v="608908"/>
    <n v="20296.933333333334"/>
  </r>
  <r>
    <x v="0"/>
    <x v="4"/>
    <x v="66"/>
    <x v="5"/>
    <n v="31"/>
    <n v="13"/>
    <n v="18"/>
    <n v="0"/>
    <n v="0"/>
    <n v="606621"/>
    <n v="19568.419354838708"/>
  </r>
  <r>
    <x v="0"/>
    <x v="4"/>
    <x v="67"/>
    <x v="5"/>
    <n v="31"/>
    <n v="14"/>
    <n v="17"/>
    <n v="1"/>
    <n v="0"/>
    <n v="598291"/>
    <n v="19299.709677419356"/>
  </r>
  <r>
    <x v="0"/>
    <x v="4"/>
    <x v="68"/>
    <x v="5"/>
    <n v="30"/>
    <n v="12"/>
    <n v="18"/>
    <n v="1"/>
    <n v="1"/>
    <n v="445850"/>
    <n v="14861.666666666666"/>
  </r>
  <r>
    <x v="0"/>
    <x v="4"/>
    <x v="69"/>
    <x v="5"/>
    <n v="31"/>
    <n v="14"/>
    <n v="17"/>
    <n v="4"/>
    <n v="2"/>
    <n v="628278"/>
    <n v="20267.032258064515"/>
  </r>
  <r>
    <x v="0"/>
    <x v="4"/>
    <x v="70"/>
    <x v="5"/>
    <n v="30"/>
    <n v="13"/>
    <n v="17"/>
    <n v="0"/>
    <n v="0"/>
    <n v="644711"/>
    <n v="21490.366666666665"/>
  </r>
  <r>
    <x v="0"/>
    <x v="4"/>
    <x v="71"/>
    <x v="5"/>
    <n v="31"/>
    <n v="12"/>
    <n v="19"/>
    <n v="1"/>
    <n v="0"/>
    <n v="434319"/>
    <n v="14010.290322580646"/>
  </r>
  <r>
    <x v="0"/>
    <x v="4"/>
    <x v="72"/>
    <x v="6"/>
    <n v="31"/>
    <n v="15"/>
    <n v="16"/>
    <n v="1"/>
    <n v="0"/>
    <n v="457662"/>
    <n v="14763.290322580646"/>
  </r>
  <r>
    <x v="0"/>
    <x v="4"/>
    <x v="73"/>
    <x v="6"/>
    <n v="28"/>
    <n v="12"/>
    <n v="16"/>
    <n v="3"/>
    <n v="3"/>
    <n v="497757"/>
    <n v="17777.035714285714"/>
  </r>
  <r>
    <x v="0"/>
    <x v="4"/>
    <x v="74"/>
    <x v="6"/>
    <n v="31"/>
    <n v="12"/>
    <n v="19"/>
    <n v="1"/>
    <n v="0"/>
    <n v="606260"/>
    <n v="19556.774193548386"/>
  </r>
  <r>
    <x v="0"/>
    <x v="4"/>
    <x v="75"/>
    <x v="6"/>
    <n v="30"/>
    <n v="13"/>
    <n v="17"/>
    <n v="0"/>
    <n v="0"/>
    <n v="638464"/>
    <n v="21282.133333333335"/>
  </r>
  <r>
    <x v="0"/>
    <x v="4"/>
    <x v="76"/>
    <x v="6"/>
    <n v="31"/>
    <n v="14"/>
    <n v="17"/>
    <n v="3"/>
    <n v="0"/>
    <n v="701215"/>
    <n v="22619.83870967742"/>
  </r>
  <r>
    <x v="0"/>
    <x v="4"/>
    <x v="77"/>
    <x v="6"/>
    <n v="30"/>
    <n v="12"/>
    <n v="18"/>
    <n v="1"/>
    <n v="0"/>
    <n v="672839"/>
    <n v="22427.966666666667"/>
  </r>
  <r>
    <x v="0"/>
    <x v="4"/>
    <x v="78"/>
    <x v="6"/>
    <n v="31"/>
    <n v="14"/>
    <n v="17"/>
    <n v="0"/>
    <n v="0"/>
    <n v="578445"/>
    <n v="18659.516129032258"/>
  </r>
  <r>
    <x v="0"/>
    <x v="4"/>
    <x v="79"/>
    <x v="6"/>
    <n v="31"/>
    <n v="13"/>
    <n v="18"/>
    <n v="1"/>
    <n v="0"/>
    <n v="585534"/>
    <n v="18888.193548387098"/>
  </r>
  <r>
    <x v="0"/>
    <x v="4"/>
    <x v="80"/>
    <x v="6"/>
    <n v="30"/>
    <n v="12"/>
    <n v="18"/>
    <n v="3"/>
    <n v="3"/>
    <n v="611384"/>
    <n v="20379.466666666667"/>
  </r>
  <r>
    <x v="0"/>
    <x v="4"/>
    <x v="81"/>
    <x v="6"/>
    <n v="31"/>
    <n v="15"/>
    <n v="16"/>
    <n v="2"/>
    <n v="0"/>
    <n v="755887"/>
    <n v="24383.451612903227"/>
  </r>
  <r>
    <x v="0"/>
    <x v="4"/>
    <x v="82"/>
    <x v="6"/>
    <n v="30"/>
    <n v="12"/>
    <n v="18"/>
    <n v="0"/>
    <n v="0"/>
    <n v="821053"/>
    <n v="27368.433333333334"/>
  </r>
  <r>
    <x v="0"/>
    <x v="4"/>
    <x v="83"/>
    <x v="6"/>
    <n v="31"/>
    <n v="13"/>
    <n v="18"/>
    <n v="1"/>
    <n v="0"/>
    <n v="742505"/>
    <n v="23951.774193548386"/>
  </r>
  <r>
    <x v="0"/>
    <x v="4"/>
    <x v="84"/>
    <x v="7"/>
    <n v="31"/>
    <n v="14"/>
    <n v="17"/>
    <n v="2"/>
    <n v="1"/>
    <n v="662038"/>
    <n v="21356.064516129034"/>
  </r>
  <r>
    <x v="0"/>
    <x v="4"/>
    <x v="85"/>
    <x v="7"/>
    <n v="28"/>
    <n v="12"/>
    <n v="16"/>
    <n v="2"/>
    <n v="2"/>
    <n v="553406"/>
    <n v="19764.5"/>
  </r>
  <r>
    <x v="0"/>
    <x v="4"/>
    <x v="86"/>
    <x v="7"/>
    <n v="31"/>
    <n v="12"/>
    <n v="19"/>
    <n v="1"/>
    <n v="0"/>
    <n v="605235"/>
    <n v="19523.709677419356"/>
  </r>
  <r>
    <x v="0"/>
    <x v="4"/>
    <x v="87"/>
    <x v="7"/>
    <n v="30"/>
    <n v="14"/>
    <n v="16"/>
    <n v="0"/>
    <n v="0"/>
    <n v="784679"/>
    <n v="26155.966666666667"/>
  </r>
  <r>
    <x v="0"/>
    <x v="4"/>
    <x v="88"/>
    <x v="7"/>
    <n v="31"/>
    <n v="13"/>
    <n v="18"/>
    <n v="3"/>
    <n v="0"/>
    <n v="988053"/>
    <n v="31872.677419354837"/>
  </r>
  <r>
    <x v="0"/>
    <x v="4"/>
    <x v="89"/>
    <x v="7"/>
    <n v="30"/>
    <n v="12"/>
    <n v="18"/>
    <n v="1"/>
    <n v="0"/>
    <n v="925571"/>
    <n v="30852.366666666665"/>
  </r>
  <r>
    <x v="0"/>
    <x v="4"/>
    <x v="90"/>
    <x v="7"/>
    <n v="31"/>
    <n v="15"/>
    <n v="16"/>
    <n v="0"/>
    <n v="0"/>
    <n v="924171"/>
    <n v="29811.967741935485"/>
  </r>
  <r>
    <x v="0"/>
    <x v="4"/>
    <x v="91"/>
    <x v="7"/>
    <n v="31"/>
    <n v="12"/>
    <n v="19"/>
    <n v="1"/>
    <n v="0"/>
    <n v="906636"/>
    <n v="29246.322580645163"/>
  </r>
  <r>
    <x v="0"/>
    <x v="4"/>
    <x v="92"/>
    <x v="7"/>
    <n v="30"/>
    <n v="13"/>
    <n v="17"/>
    <n v="3"/>
    <n v="3"/>
    <n v="964448"/>
    <n v="32148.266666666666"/>
  </r>
  <r>
    <x v="0"/>
    <x v="4"/>
    <x v="93"/>
    <x v="7"/>
    <n v="31"/>
    <n v="14"/>
    <n v="17"/>
    <n v="2"/>
    <n v="0"/>
    <n v="1072303"/>
    <n v="34590.419354838712"/>
  </r>
  <r>
    <x v="0"/>
    <x v="4"/>
    <x v="94"/>
    <x v="7"/>
    <n v="30"/>
    <n v="12"/>
    <n v="18"/>
    <n v="0"/>
    <n v="0"/>
    <n v="991958"/>
    <n v="33065.26666666667"/>
  </r>
  <r>
    <x v="0"/>
    <x v="4"/>
    <x v="95"/>
    <x v="7"/>
    <n v="31"/>
    <n v="14"/>
    <n v="17"/>
    <n v="1"/>
    <n v="0"/>
    <n v="1005722"/>
    <n v="32442.645161290322"/>
  </r>
  <r>
    <x v="0"/>
    <x v="4"/>
    <x v="96"/>
    <x v="8"/>
    <n v="31"/>
    <n v="13"/>
    <n v="18"/>
    <n v="4"/>
    <n v="3"/>
    <n v="968698"/>
    <n v="31248.322580645163"/>
  </r>
  <r>
    <x v="0"/>
    <x v="4"/>
    <x v="97"/>
    <x v="8"/>
    <n v="28"/>
    <n v="12"/>
    <n v="16"/>
    <n v="0"/>
    <n v="0"/>
    <n v="918157"/>
    <n v="32791.321428571428"/>
  </r>
  <r>
    <x v="0"/>
    <x v="4"/>
    <x v="98"/>
    <x v="8"/>
    <n v="31"/>
    <n v="13"/>
    <n v="18"/>
    <n v="1"/>
    <n v="0"/>
    <n v="962785"/>
    <n v="31057.580645161292"/>
  </r>
  <r>
    <x v="0"/>
    <x v="4"/>
    <x v="99"/>
    <x v="8"/>
    <n v="30"/>
    <n v="14"/>
    <n v="16"/>
    <n v="0"/>
    <n v="0"/>
    <n v="1025955"/>
    <n v="34198.5"/>
  </r>
  <r>
    <x v="0"/>
    <x v="4"/>
    <x v="100"/>
    <x v="8"/>
    <n v="31"/>
    <n v="12"/>
    <n v="19"/>
    <n v="3"/>
    <n v="0"/>
    <n v="1088042"/>
    <n v="35098.129032258068"/>
  </r>
  <r>
    <x v="0"/>
    <x v="4"/>
    <x v="101"/>
    <x v="8"/>
    <n v="30"/>
    <n v="13"/>
    <n v="17"/>
    <n v="1"/>
    <n v="0"/>
    <n v="1006231"/>
    <n v="33541.033333333333"/>
  </r>
  <r>
    <x v="0"/>
    <x v="4"/>
    <x v="102"/>
    <x v="8"/>
    <n v="31"/>
    <n v="14"/>
    <n v="17"/>
    <n v="0"/>
    <n v="0"/>
    <n v="954043"/>
    <n v="30775.580645161292"/>
  </r>
  <r>
    <x v="0"/>
    <x v="4"/>
    <x v="103"/>
    <x v="8"/>
    <n v="31"/>
    <n v="12"/>
    <n v="19"/>
    <n v="1"/>
    <n v="0"/>
    <n v="1003070"/>
    <n v="32357.096774193549"/>
  </r>
  <r>
    <x v="0"/>
    <x v="4"/>
    <x v="104"/>
    <x v="8"/>
    <n v="30"/>
    <n v="14"/>
    <n v="16"/>
    <n v="3"/>
    <n v="3"/>
    <n v="991399"/>
    <n v="33046.633333333331"/>
  </r>
  <r>
    <x v="0"/>
    <x v="4"/>
    <x v="105"/>
    <x v="8"/>
    <n v="31"/>
    <n v="13"/>
    <n v="18"/>
    <n v="2"/>
    <n v="0"/>
    <n v="1078780"/>
    <n v="34799.354838709674"/>
  </r>
  <r>
    <x v="0"/>
    <x v="4"/>
    <x v="106"/>
    <x v="8"/>
    <n v="30"/>
    <n v="12"/>
    <n v="18"/>
    <n v="0"/>
    <n v="0"/>
    <n v="1045942"/>
    <n v="34864.73333333333"/>
  </r>
  <r>
    <x v="0"/>
    <x v="4"/>
    <x v="107"/>
    <x v="8"/>
    <n v="31"/>
    <n v="15"/>
    <n v="16"/>
    <n v="1"/>
    <n v="0"/>
    <n v="1059829"/>
    <n v="34188.032258064515"/>
  </r>
  <r>
    <x v="0"/>
    <x v="4"/>
    <x v="108"/>
    <x v="9"/>
    <n v="31"/>
    <n v="12"/>
    <n v="19"/>
    <n v="1"/>
    <n v="0"/>
    <n v="957778"/>
    <n v="30896.064516129034"/>
  </r>
  <r>
    <x v="0"/>
    <x v="4"/>
    <x v="109"/>
    <x v="9"/>
    <n v="29"/>
    <n v="12"/>
    <n v="17"/>
    <n v="4"/>
    <n v="4"/>
    <n v="1012952"/>
    <n v="34929.379310344826"/>
  </r>
  <r>
    <x v="0"/>
    <x v="4"/>
    <x v="110"/>
    <x v="9"/>
    <n v="31"/>
    <n v="15"/>
    <n v="16"/>
    <n v="1"/>
    <n v="0"/>
    <n v="1013909"/>
    <n v="32706.741935483871"/>
  </r>
  <r>
    <x v="0"/>
    <x v="4"/>
    <x v="111"/>
    <x v="9"/>
    <n v="30"/>
    <n v="12"/>
    <n v="18"/>
    <n v="1"/>
    <n v="0"/>
    <n v="0"/>
    <n v="0"/>
  </r>
  <r>
    <x v="0"/>
    <x v="4"/>
    <x v="112"/>
    <x v="9"/>
    <n v="31"/>
    <n v="13"/>
    <n v="18"/>
    <n v="4"/>
    <n v="0"/>
    <n v="0"/>
    <n v="0"/>
  </r>
  <r>
    <x v="0"/>
    <x v="4"/>
    <x v="113"/>
    <x v="9"/>
    <n v="30"/>
    <n v="14"/>
    <n v="16"/>
    <n v="1"/>
    <n v="0"/>
    <n v="0"/>
    <n v="0"/>
  </r>
  <r>
    <x v="0"/>
    <x v="4"/>
    <x v="114"/>
    <x v="9"/>
    <n v="31"/>
    <n v="12"/>
    <n v="19"/>
    <n v="0"/>
    <n v="0"/>
    <n v="0"/>
    <n v="0"/>
  </r>
  <r>
    <x v="0"/>
    <x v="4"/>
    <x v="115"/>
    <x v="9"/>
    <n v="31"/>
    <n v="14"/>
    <n v="17"/>
    <n v="1"/>
    <n v="0"/>
    <n v="0"/>
    <n v="0"/>
  </r>
  <r>
    <x v="0"/>
    <x v="4"/>
    <x v="116"/>
    <x v="9"/>
    <n v="30"/>
    <n v="13"/>
    <n v="17"/>
    <n v="3"/>
    <n v="3"/>
    <n v="0"/>
    <n v="0"/>
  </r>
  <r>
    <x v="0"/>
    <x v="4"/>
    <x v="117"/>
    <x v="9"/>
    <n v="31"/>
    <n v="12"/>
    <n v="19"/>
    <n v="2"/>
    <n v="0"/>
    <n v="0"/>
    <n v="0"/>
  </r>
  <r>
    <x v="0"/>
    <x v="4"/>
    <x v="118"/>
    <x v="9"/>
    <n v="30"/>
    <n v="14"/>
    <n v="16"/>
    <n v="0"/>
    <n v="0"/>
    <n v="0"/>
    <n v="0"/>
  </r>
  <r>
    <x v="0"/>
    <x v="4"/>
    <x v="119"/>
    <x v="9"/>
    <n v="31"/>
    <n v="13"/>
    <n v="18"/>
    <n v="1"/>
    <n v="0"/>
    <n v="0"/>
    <n v="0"/>
  </r>
  <r>
    <x v="0"/>
    <x v="4"/>
    <x v="120"/>
    <x v="10"/>
    <n v="31"/>
    <n v="13"/>
    <n v="18"/>
    <n v="4"/>
    <n v="3"/>
    <n v="0"/>
    <n v="0"/>
  </r>
  <r>
    <x v="0"/>
    <x v="4"/>
    <x v="121"/>
    <x v="10"/>
    <n v="28"/>
    <n v="12"/>
    <n v="16"/>
    <n v="0"/>
    <n v="0"/>
    <n v="0"/>
    <n v="0"/>
  </r>
  <r>
    <x v="0"/>
    <x v="4"/>
    <x v="122"/>
    <x v="10"/>
    <n v="31"/>
    <n v="14"/>
    <n v="17"/>
    <n v="2"/>
    <n v="0"/>
    <n v="0"/>
    <n v="0"/>
  </r>
  <r>
    <x v="0"/>
    <x v="4"/>
    <x v="123"/>
    <x v="10"/>
    <n v="30"/>
    <n v="12"/>
    <n v="18"/>
    <n v="0"/>
    <n v="0"/>
    <n v="0"/>
    <n v="0"/>
  </r>
  <r>
    <x v="0"/>
    <x v="4"/>
    <x v="124"/>
    <x v="10"/>
    <n v="31"/>
    <n v="14"/>
    <n v="17"/>
    <n v="3"/>
    <n v="0"/>
    <n v="0"/>
    <n v="0"/>
  </r>
  <r>
    <x v="0"/>
    <x v="4"/>
    <x v="125"/>
    <x v="10"/>
    <n v="30"/>
    <n v="13"/>
    <n v="17"/>
    <n v="1"/>
    <n v="0"/>
    <n v="0"/>
    <n v="0"/>
  </r>
  <r>
    <x v="0"/>
    <x v="4"/>
    <x v="126"/>
    <x v="10"/>
    <n v="31"/>
    <n v="12"/>
    <n v="19"/>
    <n v="0"/>
    <n v="0"/>
    <n v="0"/>
    <n v="0"/>
  </r>
  <r>
    <x v="0"/>
    <x v="4"/>
    <x v="127"/>
    <x v="10"/>
    <n v="31"/>
    <n v="15"/>
    <n v="16"/>
    <n v="1"/>
    <n v="0"/>
    <n v="0"/>
    <n v="0"/>
  </r>
  <r>
    <x v="0"/>
    <x v="4"/>
    <x v="128"/>
    <x v="10"/>
    <n v="30"/>
    <n v="12"/>
    <n v="18"/>
    <n v="0"/>
    <n v="0"/>
    <n v="0"/>
    <n v="0"/>
  </r>
  <r>
    <x v="0"/>
    <x v="4"/>
    <x v="129"/>
    <x v="10"/>
    <n v="31"/>
    <n v="13"/>
    <n v="18"/>
    <n v="5"/>
    <n v="3"/>
    <n v="0"/>
    <n v="0"/>
  </r>
  <r>
    <x v="0"/>
    <x v="4"/>
    <x v="130"/>
    <x v="10"/>
    <n v="30"/>
    <n v="14"/>
    <n v="16"/>
    <n v="0"/>
    <n v="0"/>
    <n v="0"/>
    <n v="0"/>
  </r>
  <r>
    <x v="0"/>
    <x v="4"/>
    <x v="131"/>
    <x v="10"/>
    <n v="31"/>
    <n v="12"/>
    <n v="19"/>
    <n v="1"/>
    <n v="0"/>
    <n v="0"/>
    <n v="0"/>
  </r>
  <r>
    <x v="1"/>
    <x v="0"/>
    <x v="0"/>
    <x v="0"/>
    <n v="14"/>
    <n v="14"/>
    <n v="0"/>
    <n v="0"/>
    <n v="0"/>
    <n v="1871129"/>
    <n v="133652.07142857142"/>
  </r>
  <r>
    <x v="1"/>
    <x v="0"/>
    <x v="1"/>
    <x v="0"/>
    <n v="12"/>
    <n v="12"/>
    <n v="0"/>
    <n v="1"/>
    <n v="1"/>
    <n v="1533571"/>
    <n v="127797.58333333333"/>
  </r>
  <r>
    <x v="1"/>
    <x v="0"/>
    <x v="2"/>
    <x v="0"/>
    <n v="13"/>
    <n v="13"/>
    <n v="0"/>
    <n v="1"/>
    <n v="0"/>
    <n v="1780862"/>
    <n v="136989.38461538462"/>
  </r>
  <r>
    <x v="1"/>
    <x v="0"/>
    <x v="3"/>
    <x v="0"/>
    <n v="12"/>
    <n v="12"/>
    <n v="0"/>
    <n v="0"/>
    <n v="0"/>
    <n v="1681821"/>
    <n v="140151.75"/>
  </r>
  <r>
    <x v="1"/>
    <x v="0"/>
    <x v="4"/>
    <x v="0"/>
    <n v="15"/>
    <n v="15"/>
    <n v="0"/>
    <n v="1"/>
    <n v="0"/>
    <n v="2144330"/>
    <n v="142955.33333333334"/>
  </r>
  <r>
    <x v="1"/>
    <x v="0"/>
    <x v="5"/>
    <x v="0"/>
    <n v="12"/>
    <n v="12"/>
    <n v="0"/>
    <n v="1"/>
    <n v="0"/>
    <n v="1125689"/>
    <n v="93807.416666666672"/>
  </r>
  <r>
    <x v="1"/>
    <x v="0"/>
    <x v="6"/>
    <x v="0"/>
    <n v="13"/>
    <n v="13"/>
    <n v="0"/>
    <n v="0"/>
    <n v="0"/>
    <n v="1549797"/>
    <n v="119215.15384615384"/>
  </r>
  <r>
    <x v="1"/>
    <x v="0"/>
    <x v="7"/>
    <x v="0"/>
    <n v="14"/>
    <n v="14"/>
    <n v="0"/>
    <n v="1"/>
    <n v="0"/>
    <n v="1773664"/>
    <n v="126690.28571428571"/>
  </r>
  <r>
    <x v="1"/>
    <x v="0"/>
    <x v="8"/>
    <x v="0"/>
    <n v="12"/>
    <n v="12"/>
    <n v="0"/>
    <n v="2"/>
    <n v="2"/>
    <n v="1585350"/>
    <n v="132112.5"/>
  </r>
  <r>
    <x v="1"/>
    <x v="0"/>
    <x v="9"/>
    <x v="0"/>
    <n v="14"/>
    <n v="14"/>
    <n v="0"/>
    <n v="2"/>
    <n v="0"/>
    <n v="1939094"/>
    <n v="138506.71428571429"/>
  </r>
  <r>
    <x v="1"/>
    <x v="0"/>
    <x v="10"/>
    <x v="0"/>
    <n v="13"/>
    <n v="13"/>
    <n v="0"/>
    <n v="0"/>
    <n v="0"/>
    <n v="1900348"/>
    <n v="146180.61538461538"/>
  </r>
  <r>
    <x v="1"/>
    <x v="0"/>
    <x v="11"/>
    <x v="0"/>
    <n v="12"/>
    <n v="12"/>
    <n v="0"/>
    <n v="1"/>
    <n v="0"/>
    <n v="1588373"/>
    <n v="132364.41666666666"/>
  </r>
  <r>
    <x v="1"/>
    <x v="0"/>
    <x v="12"/>
    <x v="1"/>
    <n v="15"/>
    <n v="15"/>
    <n v="0"/>
    <n v="1"/>
    <n v="0"/>
    <n v="1872911"/>
    <n v="124860.73333333334"/>
  </r>
  <r>
    <x v="1"/>
    <x v="0"/>
    <x v="13"/>
    <x v="1"/>
    <n v="12"/>
    <n v="12"/>
    <n v="0"/>
    <n v="1"/>
    <n v="1"/>
    <n v="1515941"/>
    <n v="126328.41666666667"/>
  </r>
  <r>
    <x v="1"/>
    <x v="0"/>
    <x v="14"/>
    <x v="1"/>
    <n v="12"/>
    <n v="12"/>
    <n v="0"/>
    <n v="0"/>
    <n v="0"/>
    <n v="1555211"/>
    <n v="129600.91666666667"/>
  </r>
  <r>
    <x v="1"/>
    <x v="0"/>
    <x v="15"/>
    <x v="1"/>
    <n v="14"/>
    <n v="14"/>
    <n v="0"/>
    <n v="0"/>
    <n v="0"/>
    <n v="1936143"/>
    <n v="138295.92857142858"/>
  </r>
  <r>
    <x v="1"/>
    <x v="0"/>
    <x v="16"/>
    <x v="1"/>
    <n v="13"/>
    <n v="13"/>
    <n v="0"/>
    <n v="2"/>
    <n v="0"/>
    <n v="1848198"/>
    <n v="142169.07692307694"/>
  </r>
  <r>
    <x v="1"/>
    <x v="0"/>
    <x v="17"/>
    <x v="1"/>
    <n v="12"/>
    <n v="12"/>
    <n v="0"/>
    <n v="0"/>
    <n v="0"/>
    <n v="1658762"/>
    <n v="138230.16666666666"/>
  </r>
  <r>
    <x v="1"/>
    <x v="0"/>
    <x v="18"/>
    <x v="1"/>
    <n v="15"/>
    <n v="15"/>
    <n v="0"/>
    <n v="0"/>
    <n v="0"/>
    <n v="1954514"/>
    <n v="130300.93333333333"/>
  </r>
  <r>
    <x v="1"/>
    <x v="0"/>
    <x v="19"/>
    <x v="1"/>
    <n v="12"/>
    <n v="12"/>
    <n v="0"/>
    <n v="0"/>
    <n v="0"/>
    <n v="1543033"/>
    <n v="128586.08333333333"/>
  </r>
  <r>
    <x v="1"/>
    <x v="0"/>
    <x v="20"/>
    <x v="1"/>
    <n v="13"/>
    <n v="13"/>
    <n v="0"/>
    <n v="1"/>
    <n v="1"/>
    <n v="1654399"/>
    <n v="127261.46153846153"/>
  </r>
  <r>
    <x v="1"/>
    <x v="0"/>
    <x v="21"/>
    <x v="1"/>
    <n v="14"/>
    <n v="14"/>
    <n v="0"/>
    <n v="1"/>
    <n v="0"/>
    <n v="2087166"/>
    <n v="149083.28571428571"/>
  </r>
  <r>
    <x v="1"/>
    <x v="0"/>
    <x v="22"/>
    <x v="1"/>
    <n v="12"/>
    <n v="12"/>
    <n v="0"/>
    <n v="0"/>
    <n v="0"/>
    <n v="1881893"/>
    <n v="156824.41666666666"/>
  </r>
  <r>
    <x v="1"/>
    <x v="0"/>
    <x v="23"/>
    <x v="1"/>
    <n v="14"/>
    <n v="14"/>
    <n v="0"/>
    <n v="1"/>
    <n v="0"/>
    <n v="1588154"/>
    <n v="113439.57142857143"/>
  </r>
  <r>
    <x v="1"/>
    <x v="0"/>
    <x v="24"/>
    <x v="2"/>
    <n v="13"/>
    <n v="13"/>
    <n v="0"/>
    <n v="4"/>
    <n v="3"/>
    <n v="1400158"/>
    <n v="107704.46153846153"/>
  </r>
  <r>
    <x v="1"/>
    <x v="0"/>
    <x v="25"/>
    <x v="2"/>
    <n v="12"/>
    <n v="12"/>
    <n v="0"/>
    <n v="0"/>
    <n v="0"/>
    <n v="1299845"/>
    <n v="108320.41666666667"/>
  </r>
  <r>
    <x v="1"/>
    <x v="0"/>
    <x v="26"/>
    <x v="2"/>
    <n v="13"/>
    <n v="13"/>
    <n v="0"/>
    <n v="0"/>
    <n v="0"/>
    <n v="1399381"/>
    <n v="107644.69230769231"/>
  </r>
  <r>
    <x v="1"/>
    <x v="0"/>
    <x v="27"/>
    <x v="2"/>
    <n v="14"/>
    <n v="14"/>
    <n v="0"/>
    <n v="0"/>
    <n v="0"/>
    <n v="1643748"/>
    <n v="117410.57142857143"/>
  </r>
  <r>
    <x v="1"/>
    <x v="0"/>
    <x v="28"/>
    <x v="2"/>
    <n v="12"/>
    <n v="12"/>
    <n v="0"/>
    <n v="1"/>
    <n v="0"/>
    <n v="1430857"/>
    <n v="119238.08333333333"/>
  </r>
  <r>
    <x v="1"/>
    <x v="0"/>
    <x v="29"/>
    <x v="2"/>
    <n v="13"/>
    <n v="13"/>
    <n v="0"/>
    <n v="0"/>
    <n v="0"/>
    <n v="1445164"/>
    <n v="111166.46153846153"/>
  </r>
  <r>
    <x v="1"/>
    <x v="0"/>
    <x v="30"/>
    <x v="2"/>
    <n v="14"/>
    <n v="14"/>
    <n v="0"/>
    <n v="0"/>
    <n v="0"/>
    <n v="1435224"/>
    <n v="102516"/>
  </r>
  <r>
    <x v="1"/>
    <x v="0"/>
    <x v="31"/>
    <x v="2"/>
    <n v="12"/>
    <n v="12"/>
    <n v="0"/>
    <n v="0"/>
    <n v="0"/>
    <n v="1306112"/>
    <n v="108842.66666666667"/>
  </r>
  <r>
    <x v="1"/>
    <x v="0"/>
    <x v="32"/>
    <x v="2"/>
    <n v="14"/>
    <n v="14"/>
    <n v="0"/>
    <n v="0"/>
    <n v="0"/>
    <n v="1560339"/>
    <n v="111452.78571428571"/>
  </r>
  <r>
    <x v="1"/>
    <x v="0"/>
    <x v="33"/>
    <x v="2"/>
    <n v="13"/>
    <n v="13"/>
    <n v="0"/>
    <n v="0"/>
    <n v="0"/>
    <n v="1484009"/>
    <n v="114154.53846153847"/>
  </r>
  <r>
    <x v="1"/>
    <x v="0"/>
    <x v="34"/>
    <x v="2"/>
    <n v="12"/>
    <n v="12"/>
    <n v="0"/>
    <n v="0"/>
    <n v="0"/>
    <n v="1531124"/>
    <n v="127593.66666666667"/>
  </r>
  <r>
    <x v="1"/>
    <x v="0"/>
    <x v="35"/>
    <x v="2"/>
    <n v="15"/>
    <n v="15"/>
    <n v="0"/>
    <n v="0"/>
    <n v="0"/>
    <n v="1761118"/>
    <n v="117407.86666666667"/>
  </r>
  <r>
    <x v="1"/>
    <x v="0"/>
    <x v="36"/>
    <x v="3"/>
    <n v="12"/>
    <n v="12"/>
    <n v="0"/>
    <n v="0"/>
    <n v="0"/>
    <n v="1276931"/>
    <n v="106410.91666666667"/>
  </r>
  <r>
    <x v="1"/>
    <x v="0"/>
    <x v="37"/>
    <x v="3"/>
    <n v="12"/>
    <n v="12"/>
    <n v="0"/>
    <n v="2"/>
    <n v="2"/>
    <n v="1284708"/>
    <n v="107059"/>
  </r>
  <r>
    <x v="1"/>
    <x v="0"/>
    <x v="38"/>
    <x v="3"/>
    <n v="14"/>
    <n v="14"/>
    <n v="0"/>
    <n v="0"/>
    <n v="0"/>
    <n v="1515686"/>
    <n v="108263.28571428571"/>
  </r>
  <r>
    <x v="1"/>
    <x v="0"/>
    <x v="39"/>
    <x v="3"/>
    <n v="13"/>
    <n v="13"/>
    <n v="0"/>
    <n v="0"/>
    <n v="0"/>
    <n v="1562367"/>
    <n v="120182.07692307692"/>
  </r>
  <r>
    <x v="1"/>
    <x v="0"/>
    <x v="40"/>
    <x v="3"/>
    <n v="12"/>
    <n v="12"/>
    <n v="0"/>
    <n v="1"/>
    <n v="0"/>
    <n v="1496732"/>
    <n v="124727.66666666667"/>
  </r>
  <r>
    <x v="1"/>
    <x v="0"/>
    <x v="41"/>
    <x v="3"/>
    <n v="14"/>
    <n v="14"/>
    <n v="0"/>
    <n v="0"/>
    <n v="0"/>
    <n v="1578531"/>
    <n v="112752.21428571429"/>
  </r>
  <r>
    <x v="1"/>
    <x v="0"/>
    <x v="42"/>
    <x v="3"/>
    <n v="13"/>
    <n v="13"/>
    <n v="0"/>
    <n v="0"/>
    <n v="0"/>
    <n v="1394284"/>
    <n v="107252.61538461539"/>
  </r>
  <r>
    <x v="1"/>
    <x v="0"/>
    <x v="43"/>
    <x v="3"/>
    <n v="13"/>
    <n v="13"/>
    <n v="0"/>
    <n v="0"/>
    <n v="0"/>
    <n v="1402150"/>
    <n v="107857.69230769231"/>
  </r>
  <r>
    <x v="1"/>
    <x v="0"/>
    <x v="44"/>
    <x v="3"/>
    <n v="14"/>
    <n v="14"/>
    <n v="0"/>
    <n v="1"/>
    <n v="1"/>
    <n v="1512656"/>
    <n v="108046.85714285714"/>
  </r>
  <r>
    <x v="1"/>
    <x v="0"/>
    <x v="45"/>
    <x v="3"/>
    <n v="12"/>
    <n v="12"/>
    <n v="0"/>
    <n v="0"/>
    <n v="0"/>
    <n v="1566246"/>
    <n v="130520.5"/>
  </r>
  <r>
    <x v="1"/>
    <x v="0"/>
    <x v="46"/>
    <x v="3"/>
    <n v="13"/>
    <n v="13"/>
    <n v="0"/>
    <n v="0"/>
    <n v="0"/>
    <n v="1776621"/>
    <n v="136663.15384615384"/>
  </r>
  <r>
    <x v="1"/>
    <x v="0"/>
    <x v="47"/>
    <x v="3"/>
    <n v="14"/>
    <n v="14"/>
    <n v="0"/>
    <n v="0"/>
    <n v="0"/>
    <n v="1694698"/>
    <n v="121049.85714285714"/>
  </r>
  <r>
    <x v="1"/>
    <x v="0"/>
    <x v="48"/>
    <x v="4"/>
    <n v="12"/>
    <n v="12"/>
    <n v="0"/>
    <n v="0"/>
    <n v="0"/>
    <n v="1319758"/>
    <n v="109979.83333333333"/>
  </r>
  <r>
    <x v="1"/>
    <x v="0"/>
    <x v="49"/>
    <x v="4"/>
    <n v="12"/>
    <n v="12"/>
    <n v="0"/>
    <n v="0"/>
    <n v="0"/>
    <n v="1303534"/>
    <n v="108627.83333333333"/>
  </r>
  <r>
    <x v="1"/>
    <x v="0"/>
    <x v="50"/>
    <x v="4"/>
    <n v="15"/>
    <n v="15"/>
    <n v="0"/>
    <n v="1"/>
    <n v="0"/>
    <n v="1748962"/>
    <n v="116597.46666666666"/>
  </r>
  <r>
    <x v="1"/>
    <x v="0"/>
    <x v="51"/>
    <x v="4"/>
    <n v="12"/>
    <n v="12"/>
    <n v="0"/>
    <n v="0"/>
    <n v="0"/>
    <n v="1537327"/>
    <n v="128110.58333333333"/>
  </r>
  <r>
    <x v="1"/>
    <x v="0"/>
    <x v="52"/>
    <x v="4"/>
    <n v="13"/>
    <n v="13"/>
    <n v="0"/>
    <n v="2"/>
    <n v="0"/>
    <n v="1671525"/>
    <n v="128578.84615384616"/>
  </r>
  <r>
    <x v="1"/>
    <x v="0"/>
    <x v="53"/>
    <x v="4"/>
    <n v="14"/>
    <n v="14"/>
    <n v="0"/>
    <n v="0"/>
    <n v="0"/>
    <n v="1626322"/>
    <n v="116165.85714285714"/>
  </r>
  <r>
    <x v="1"/>
    <x v="0"/>
    <x v="54"/>
    <x v="4"/>
    <n v="12"/>
    <n v="12"/>
    <n v="0"/>
    <n v="0"/>
    <n v="0"/>
    <n v="1331863"/>
    <n v="110988.58333333333"/>
  </r>
  <r>
    <x v="1"/>
    <x v="0"/>
    <x v="55"/>
    <x v="4"/>
    <n v="14"/>
    <n v="14"/>
    <n v="0"/>
    <n v="0"/>
    <n v="0"/>
    <n v="1562505"/>
    <n v="111607.5"/>
  </r>
  <r>
    <x v="1"/>
    <x v="0"/>
    <x v="56"/>
    <x v="4"/>
    <n v="13"/>
    <n v="13"/>
    <n v="0"/>
    <n v="2"/>
    <n v="2"/>
    <n v="1444086"/>
    <n v="111083.53846153847"/>
  </r>
  <r>
    <x v="1"/>
    <x v="0"/>
    <x v="57"/>
    <x v="4"/>
    <n v="12"/>
    <n v="12"/>
    <n v="0"/>
    <n v="0"/>
    <n v="0"/>
    <n v="1466501"/>
    <n v="122208.41666666667"/>
  </r>
  <r>
    <x v="1"/>
    <x v="0"/>
    <x v="58"/>
    <x v="4"/>
    <n v="14"/>
    <n v="14"/>
    <n v="0"/>
    <n v="0"/>
    <n v="0"/>
    <n v="1761004"/>
    <n v="125786"/>
  </r>
  <r>
    <x v="1"/>
    <x v="0"/>
    <x v="59"/>
    <x v="4"/>
    <n v="13"/>
    <n v="13"/>
    <n v="0"/>
    <n v="0"/>
    <n v="0"/>
    <n v="1620258"/>
    <n v="124635.23076923077"/>
  </r>
  <r>
    <x v="1"/>
    <x v="0"/>
    <x v="60"/>
    <x v="5"/>
    <n v="13"/>
    <n v="13"/>
    <n v="0"/>
    <n v="3"/>
    <n v="3"/>
    <n v="1448925"/>
    <n v="111455.76923076923"/>
  </r>
  <r>
    <x v="1"/>
    <x v="0"/>
    <x v="61"/>
    <x v="5"/>
    <n v="13"/>
    <n v="13"/>
    <n v="0"/>
    <n v="0"/>
    <n v="0"/>
    <n v="791268"/>
    <n v="60866.769230769234"/>
  </r>
  <r>
    <x v="1"/>
    <x v="0"/>
    <x v="62"/>
    <x v="5"/>
    <n v="13"/>
    <n v="13"/>
    <n v="0"/>
    <n v="1"/>
    <n v="0"/>
    <n v="345898"/>
    <n v="26607.538461538461"/>
  </r>
  <r>
    <x v="1"/>
    <x v="0"/>
    <x v="63"/>
    <x v="5"/>
    <n v="12"/>
    <n v="12"/>
    <n v="0"/>
    <n v="0"/>
    <n v="0"/>
    <n v="472798"/>
    <n v="39399.833333333336"/>
  </r>
  <r>
    <x v="1"/>
    <x v="0"/>
    <x v="64"/>
    <x v="5"/>
    <n v="15"/>
    <n v="15"/>
    <n v="0"/>
    <n v="1"/>
    <n v="0"/>
    <n v="917668"/>
    <n v="61177.866666666669"/>
  </r>
  <r>
    <x v="1"/>
    <x v="0"/>
    <x v="65"/>
    <x v="5"/>
    <n v="12"/>
    <n v="12"/>
    <n v="0"/>
    <n v="1"/>
    <n v="0"/>
    <n v="835542"/>
    <n v="69628.5"/>
  </r>
  <r>
    <x v="1"/>
    <x v="0"/>
    <x v="66"/>
    <x v="5"/>
    <n v="13"/>
    <n v="13"/>
    <n v="0"/>
    <n v="0"/>
    <n v="0"/>
    <n v="1003247"/>
    <n v="77172.846153846156"/>
  </r>
  <r>
    <x v="1"/>
    <x v="0"/>
    <x v="67"/>
    <x v="5"/>
    <n v="14"/>
    <n v="14"/>
    <n v="0"/>
    <n v="1"/>
    <n v="0"/>
    <n v="941530"/>
    <n v="67252.142857142855"/>
  </r>
  <r>
    <x v="1"/>
    <x v="0"/>
    <x v="68"/>
    <x v="5"/>
    <n v="12"/>
    <n v="12"/>
    <n v="0"/>
    <n v="0"/>
    <n v="0"/>
    <n v="579649"/>
    <n v="48304.083333333336"/>
  </r>
  <r>
    <x v="1"/>
    <x v="0"/>
    <x v="69"/>
    <x v="5"/>
    <n v="14"/>
    <n v="14"/>
    <n v="0"/>
    <n v="3"/>
    <n v="1"/>
    <n v="958859"/>
    <n v="68489.928571428565"/>
  </r>
  <r>
    <x v="1"/>
    <x v="0"/>
    <x v="70"/>
    <x v="5"/>
    <n v="13"/>
    <n v="13"/>
    <n v="0"/>
    <n v="0"/>
    <n v="0"/>
    <n v="1032156"/>
    <n v="79396.61538461539"/>
  </r>
  <r>
    <x v="1"/>
    <x v="0"/>
    <x v="71"/>
    <x v="5"/>
    <n v="12"/>
    <n v="12"/>
    <n v="0"/>
    <n v="1"/>
    <n v="0"/>
    <n v="516540"/>
    <n v="43045"/>
  </r>
  <r>
    <x v="1"/>
    <x v="0"/>
    <x v="72"/>
    <x v="6"/>
    <n v="15"/>
    <n v="15"/>
    <n v="0"/>
    <n v="1"/>
    <n v="0"/>
    <n v="675495"/>
    <n v="45033"/>
  </r>
  <r>
    <x v="1"/>
    <x v="0"/>
    <x v="73"/>
    <x v="6"/>
    <n v="12"/>
    <n v="12"/>
    <n v="0"/>
    <n v="2"/>
    <n v="2"/>
    <n v="706312"/>
    <n v="58859.333333333336"/>
  </r>
  <r>
    <x v="1"/>
    <x v="0"/>
    <x v="74"/>
    <x v="6"/>
    <n v="12"/>
    <n v="12"/>
    <n v="0"/>
    <n v="0"/>
    <n v="0"/>
    <n v="834890"/>
    <n v="69574.166666666672"/>
  </r>
  <r>
    <x v="1"/>
    <x v="0"/>
    <x v="75"/>
    <x v="6"/>
    <n v="13"/>
    <n v="13"/>
    <n v="0"/>
    <n v="0"/>
    <n v="0"/>
    <n v="971002"/>
    <n v="74692.461538461532"/>
  </r>
  <r>
    <x v="1"/>
    <x v="0"/>
    <x v="76"/>
    <x v="6"/>
    <n v="14"/>
    <n v="14"/>
    <n v="0"/>
    <n v="1"/>
    <n v="0"/>
    <n v="1104996"/>
    <n v="78928.28571428571"/>
  </r>
  <r>
    <x v="1"/>
    <x v="0"/>
    <x v="77"/>
    <x v="6"/>
    <n v="12"/>
    <n v="12"/>
    <n v="0"/>
    <n v="1"/>
    <n v="0"/>
    <n v="973204"/>
    <n v="81100.333333333328"/>
  </r>
  <r>
    <x v="1"/>
    <x v="0"/>
    <x v="78"/>
    <x v="6"/>
    <n v="14"/>
    <n v="14"/>
    <n v="0"/>
    <n v="0"/>
    <n v="0"/>
    <n v="888456"/>
    <n v="63461.142857142855"/>
  </r>
  <r>
    <x v="1"/>
    <x v="0"/>
    <x v="79"/>
    <x v="6"/>
    <n v="13"/>
    <n v="13"/>
    <n v="0"/>
    <n v="1"/>
    <n v="0"/>
    <n v="763214"/>
    <n v="58708.769230769234"/>
  </r>
  <r>
    <x v="1"/>
    <x v="0"/>
    <x v="80"/>
    <x v="6"/>
    <n v="12"/>
    <n v="12"/>
    <n v="0"/>
    <n v="0"/>
    <n v="0"/>
    <n v="776239"/>
    <n v="64686.583333333336"/>
  </r>
  <r>
    <x v="1"/>
    <x v="0"/>
    <x v="81"/>
    <x v="6"/>
    <n v="15"/>
    <n v="15"/>
    <n v="0"/>
    <n v="2"/>
    <n v="0"/>
    <n v="1287633"/>
    <n v="85842.2"/>
  </r>
  <r>
    <x v="1"/>
    <x v="0"/>
    <x v="82"/>
    <x v="6"/>
    <n v="12"/>
    <n v="12"/>
    <n v="0"/>
    <n v="0"/>
    <n v="0"/>
    <n v="1284344"/>
    <n v="107028.66666666667"/>
  </r>
  <r>
    <x v="1"/>
    <x v="0"/>
    <x v="83"/>
    <x v="6"/>
    <n v="13"/>
    <n v="13"/>
    <n v="0"/>
    <n v="1"/>
    <n v="0"/>
    <n v="1134901"/>
    <n v="87300.076923076922"/>
  </r>
  <r>
    <x v="1"/>
    <x v="0"/>
    <x v="84"/>
    <x v="7"/>
    <n v="14"/>
    <n v="14"/>
    <n v="0"/>
    <n v="1"/>
    <n v="0"/>
    <n v="1034298"/>
    <n v="73878.428571428565"/>
  </r>
  <r>
    <x v="1"/>
    <x v="0"/>
    <x v="85"/>
    <x v="7"/>
    <n v="12"/>
    <n v="12"/>
    <n v="0"/>
    <n v="0"/>
    <n v="0"/>
    <n v="819772"/>
    <n v="68314.333333333328"/>
  </r>
  <r>
    <x v="1"/>
    <x v="0"/>
    <x v="86"/>
    <x v="7"/>
    <n v="12"/>
    <n v="12"/>
    <n v="0"/>
    <n v="0"/>
    <n v="0"/>
    <n v="830548"/>
    <n v="69212.333333333328"/>
  </r>
  <r>
    <x v="1"/>
    <x v="0"/>
    <x v="87"/>
    <x v="7"/>
    <n v="14"/>
    <n v="14"/>
    <n v="0"/>
    <n v="0"/>
    <n v="0"/>
    <n v="1376311"/>
    <n v="98307.928571428565"/>
  </r>
  <r>
    <x v="1"/>
    <x v="0"/>
    <x v="88"/>
    <x v="7"/>
    <n v="13"/>
    <n v="13"/>
    <n v="0"/>
    <n v="2"/>
    <n v="0"/>
    <n v="1618490"/>
    <n v="124499.23076923077"/>
  </r>
  <r>
    <x v="1"/>
    <x v="0"/>
    <x v="89"/>
    <x v="7"/>
    <n v="12"/>
    <n v="12"/>
    <n v="0"/>
    <n v="0"/>
    <n v="0"/>
    <n v="1429347"/>
    <n v="119112.25"/>
  </r>
  <r>
    <x v="1"/>
    <x v="0"/>
    <x v="90"/>
    <x v="7"/>
    <n v="15"/>
    <n v="15"/>
    <n v="0"/>
    <n v="0"/>
    <n v="0"/>
    <n v="1702185"/>
    <n v="113479"/>
  </r>
  <r>
    <x v="1"/>
    <x v="0"/>
    <x v="91"/>
    <x v="7"/>
    <n v="12"/>
    <n v="12"/>
    <n v="0"/>
    <n v="0"/>
    <n v="0"/>
    <n v="1334406"/>
    <n v="111200.5"/>
  </r>
  <r>
    <x v="1"/>
    <x v="0"/>
    <x v="92"/>
    <x v="7"/>
    <n v="13"/>
    <n v="13"/>
    <n v="0"/>
    <n v="3"/>
    <n v="3"/>
    <n v="1515904"/>
    <n v="116608"/>
  </r>
  <r>
    <x v="1"/>
    <x v="0"/>
    <x v="93"/>
    <x v="7"/>
    <n v="14"/>
    <n v="14"/>
    <n v="0"/>
    <n v="1"/>
    <n v="0"/>
    <n v="1870696"/>
    <n v="133621.14285714287"/>
  </r>
  <r>
    <x v="1"/>
    <x v="0"/>
    <x v="94"/>
    <x v="7"/>
    <n v="12"/>
    <n v="12"/>
    <n v="0"/>
    <n v="0"/>
    <n v="0"/>
    <n v="1654162"/>
    <n v="137846.83333333334"/>
  </r>
  <r>
    <x v="1"/>
    <x v="0"/>
    <x v="95"/>
    <x v="7"/>
    <n v="14"/>
    <n v="14"/>
    <n v="0"/>
    <n v="1"/>
    <n v="0"/>
    <n v="1767526"/>
    <n v="126251.85714285714"/>
  </r>
  <r>
    <x v="1"/>
    <x v="0"/>
    <x v="96"/>
    <x v="8"/>
    <n v="13"/>
    <n v="13"/>
    <n v="0"/>
    <n v="3"/>
    <n v="2"/>
    <n v="1509485"/>
    <n v="116114.23076923077"/>
  </r>
  <r>
    <x v="1"/>
    <x v="0"/>
    <x v="97"/>
    <x v="8"/>
    <n v="12"/>
    <n v="12"/>
    <n v="0"/>
    <n v="0"/>
    <n v="0"/>
    <n v="1553840"/>
    <n v="129486.66666666667"/>
  </r>
  <r>
    <x v="1"/>
    <x v="0"/>
    <x v="98"/>
    <x v="8"/>
    <n v="13"/>
    <n v="13"/>
    <n v="0"/>
    <n v="0"/>
    <n v="0"/>
    <n v="1633388"/>
    <n v="125645.23076923077"/>
  </r>
  <r>
    <x v="1"/>
    <x v="0"/>
    <x v="99"/>
    <x v="8"/>
    <n v="14"/>
    <n v="14"/>
    <n v="0"/>
    <n v="0"/>
    <n v="0"/>
    <n v="1831775"/>
    <n v="130841.07142857143"/>
  </r>
  <r>
    <x v="1"/>
    <x v="0"/>
    <x v="100"/>
    <x v="8"/>
    <n v="12"/>
    <n v="12"/>
    <n v="0"/>
    <n v="2"/>
    <n v="0"/>
    <n v="1611120"/>
    <n v="134260"/>
  </r>
  <r>
    <x v="1"/>
    <x v="0"/>
    <x v="101"/>
    <x v="8"/>
    <n v="13"/>
    <n v="13"/>
    <n v="0"/>
    <n v="0"/>
    <n v="0"/>
    <n v="1678704"/>
    <n v="129131.07692307692"/>
  </r>
  <r>
    <x v="1"/>
    <x v="0"/>
    <x v="102"/>
    <x v="8"/>
    <n v="14"/>
    <n v="14"/>
    <n v="0"/>
    <n v="0"/>
    <n v="0"/>
    <n v="1688805"/>
    <n v="120628.92857142857"/>
  </r>
  <r>
    <x v="1"/>
    <x v="0"/>
    <x v="103"/>
    <x v="8"/>
    <n v="12"/>
    <n v="12"/>
    <n v="0"/>
    <n v="0"/>
    <n v="0"/>
    <n v="1519750"/>
    <n v="126645.83333333333"/>
  </r>
  <r>
    <x v="1"/>
    <x v="0"/>
    <x v="104"/>
    <x v="8"/>
    <n v="14"/>
    <n v="14"/>
    <n v="0"/>
    <n v="2"/>
    <n v="2"/>
    <n v="1730278"/>
    <n v="123591.28571428571"/>
  </r>
  <r>
    <x v="1"/>
    <x v="0"/>
    <x v="105"/>
    <x v="8"/>
    <n v="13"/>
    <n v="13"/>
    <n v="0"/>
    <n v="0"/>
    <n v="0"/>
    <n v="1823506"/>
    <n v="140269.69230769231"/>
  </r>
  <r>
    <x v="1"/>
    <x v="0"/>
    <x v="106"/>
    <x v="8"/>
    <n v="12"/>
    <n v="12"/>
    <n v="0"/>
    <n v="0"/>
    <n v="0"/>
    <n v="1776440"/>
    <n v="148036.66666666666"/>
  </r>
  <r>
    <x v="1"/>
    <x v="0"/>
    <x v="107"/>
    <x v="8"/>
    <n v="15"/>
    <n v="15"/>
    <n v="0"/>
    <n v="0"/>
    <n v="0"/>
    <n v="2030693"/>
    <n v="135379.53333333333"/>
  </r>
  <r>
    <x v="1"/>
    <x v="0"/>
    <x v="108"/>
    <x v="9"/>
    <n v="12"/>
    <n v="12"/>
    <n v="0"/>
    <n v="0"/>
    <n v="0"/>
    <n v="1512083"/>
    <n v="126006.91666666667"/>
  </r>
  <r>
    <x v="1"/>
    <x v="0"/>
    <x v="109"/>
    <x v="9"/>
    <n v="12"/>
    <n v="12"/>
    <n v="0"/>
    <n v="3"/>
    <n v="3"/>
    <n v="1566682"/>
    <n v="130556.83333333333"/>
  </r>
  <r>
    <x v="1"/>
    <x v="0"/>
    <x v="110"/>
    <x v="9"/>
    <n v="15"/>
    <n v="15"/>
    <n v="0"/>
    <n v="1"/>
    <n v="0"/>
    <n v="2009616"/>
    <n v="133974.39999999999"/>
  </r>
  <r>
    <x v="1"/>
    <x v="0"/>
    <x v="111"/>
    <x v="9"/>
    <n v="12"/>
    <n v="12"/>
    <n v="0"/>
    <n v="0"/>
    <n v="0"/>
    <n v="0"/>
    <n v="0"/>
  </r>
  <r>
    <x v="1"/>
    <x v="0"/>
    <x v="112"/>
    <x v="9"/>
    <n v="13"/>
    <n v="13"/>
    <n v="0"/>
    <n v="1"/>
    <n v="0"/>
    <n v="0"/>
    <n v="0"/>
  </r>
  <r>
    <x v="1"/>
    <x v="0"/>
    <x v="113"/>
    <x v="9"/>
    <n v="14"/>
    <n v="14"/>
    <n v="0"/>
    <n v="0"/>
    <n v="0"/>
    <n v="0"/>
    <n v="0"/>
  </r>
  <r>
    <x v="1"/>
    <x v="0"/>
    <x v="114"/>
    <x v="9"/>
    <n v="12"/>
    <n v="12"/>
    <n v="0"/>
    <n v="0"/>
    <n v="0"/>
    <n v="0"/>
    <n v="0"/>
  </r>
  <r>
    <x v="1"/>
    <x v="0"/>
    <x v="115"/>
    <x v="9"/>
    <n v="14"/>
    <n v="14"/>
    <n v="0"/>
    <n v="0"/>
    <n v="0"/>
    <n v="0"/>
    <n v="0"/>
  </r>
  <r>
    <x v="1"/>
    <x v="0"/>
    <x v="116"/>
    <x v="9"/>
    <n v="13"/>
    <n v="13"/>
    <n v="0"/>
    <n v="0"/>
    <n v="0"/>
    <n v="0"/>
    <n v="0"/>
  </r>
  <r>
    <x v="1"/>
    <x v="0"/>
    <x v="117"/>
    <x v="9"/>
    <n v="12"/>
    <n v="12"/>
    <n v="0"/>
    <n v="0"/>
    <n v="0"/>
    <n v="0"/>
    <n v="0"/>
  </r>
  <r>
    <x v="1"/>
    <x v="0"/>
    <x v="118"/>
    <x v="9"/>
    <n v="14"/>
    <n v="14"/>
    <n v="0"/>
    <n v="0"/>
    <n v="0"/>
    <n v="0"/>
    <n v="0"/>
  </r>
  <r>
    <x v="1"/>
    <x v="0"/>
    <x v="119"/>
    <x v="9"/>
    <n v="13"/>
    <n v="13"/>
    <n v="0"/>
    <n v="0"/>
    <n v="0"/>
    <n v="0"/>
    <n v="0"/>
  </r>
  <r>
    <x v="1"/>
    <x v="0"/>
    <x v="120"/>
    <x v="10"/>
    <n v="13"/>
    <n v="13"/>
    <n v="0"/>
    <n v="0"/>
    <n v="0"/>
    <n v="0"/>
    <n v="0"/>
  </r>
  <r>
    <x v="1"/>
    <x v="0"/>
    <x v="121"/>
    <x v="10"/>
    <n v="12"/>
    <n v="12"/>
    <n v="0"/>
    <n v="0"/>
    <n v="0"/>
    <n v="0"/>
    <n v="0"/>
  </r>
  <r>
    <x v="1"/>
    <x v="0"/>
    <x v="122"/>
    <x v="10"/>
    <n v="14"/>
    <n v="14"/>
    <n v="0"/>
    <n v="1"/>
    <n v="0"/>
    <n v="0"/>
    <n v="0"/>
  </r>
  <r>
    <x v="1"/>
    <x v="0"/>
    <x v="123"/>
    <x v="10"/>
    <n v="12"/>
    <n v="12"/>
    <n v="0"/>
    <n v="0"/>
    <n v="0"/>
    <n v="0"/>
    <n v="0"/>
  </r>
  <r>
    <x v="1"/>
    <x v="0"/>
    <x v="124"/>
    <x v="10"/>
    <n v="14"/>
    <n v="14"/>
    <n v="0"/>
    <n v="0"/>
    <n v="0"/>
    <n v="0"/>
    <n v="0"/>
  </r>
  <r>
    <x v="1"/>
    <x v="0"/>
    <x v="125"/>
    <x v="10"/>
    <n v="13"/>
    <n v="13"/>
    <n v="0"/>
    <n v="1"/>
    <n v="0"/>
    <n v="0"/>
    <n v="0"/>
  </r>
  <r>
    <x v="1"/>
    <x v="0"/>
    <x v="126"/>
    <x v="10"/>
    <n v="12"/>
    <n v="12"/>
    <n v="0"/>
    <n v="0"/>
    <n v="0"/>
    <n v="0"/>
    <n v="0"/>
  </r>
  <r>
    <x v="1"/>
    <x v="0"/>
    <x v="127"/>
    <x v="10"/>
    <n v="15"/>
    <n v="15"/>
    <n v="0"/>
    <n v="1"/>
    <n v="0"/>
    <n v="0"/>
    <n v="0"/>
  </r>
  <r>
    <x v="1"/>
    <x v="0"/>
    <x v="128"/>
    <x v="10"/>
    <n v="12"/>
    <n v="12"/>
    <n v="0"/>
    <n v="0"/>
    <n v="0"/>
    <n v="0"/>
    <n v="0"/>
  </r>
  <r>
    <x v="1"/>
    <x v="0"/>
    <x v="129"/>
    <x v="10"/>
    <n v="13"/>
    <n v="13"/>
    <n v="0"/>
    <n v="2"/>
    <n v="1"/>
    <n v="0"/>
    <n v="0"/>
  </r>
  <r>
    <x v="1"/>
    <x v="0"/>
    <x v="130"/>
    <x v="10"/>
    <n v="14"/>
    <n v="14"/>
    <n v="0"/>
    <n v="0"/>
    <n v="0"/>
    <n v="0"/>
    <n v="0"/>
  </r>
  <r>
    <x v="1"/>
    <x v="0"/>
    <x v="131"/>
    <x v="10"/>
    <n v="12"/>
    <n v="12"/>
    <n v="0"/>
    <n v="0"/>
    <n v="0"/>
    <n v="0"/>
    <n v="0"/>
  </r>
  <r>
    <x v="1"/>
    <x v="1"/>
    <x v="0"/>
    <x v="0"/>
    <n v="14"/>
    <n v="14"/>
    <n v="0"/>
    <n v="0"/>
    <n v="0"/>
    <n v="203003"/>
    <n v="14500.214285714286"/>
  </r>
  <r>
    <x v="1"/>
    <x v="1"/>
    <x v="1"/>
    <x v="0"/>
    <n v="12"/>
    <n v="12"/>
    <n v="0"/>
    <n v="1"/>
    <n v="1"/>
    <n v="171499"/>
    <n v="14291.583333333334"/>
  </r>
  <r>
    <x v="1"/>
    <x v="1"/>
    <x v="2"/>
    <x v="0"/>
    <n v="13"/>
    <n v="13"/>
    <n v="0"/>
    <n v="1"/>
    <n v="0"/>
    <n v="197911"/>
    <n v="15223.923076923076"/>
  </r>
  <r>
    <x v="1"/>
    <x v="1"/>
    <x v="3"/>
    <x v="0"/>
    <n v="12"/>
    <n v="12"/>
    <n v="0"/>
    <n v="0"/>
    <n v="0"/>
    <n v="180598"/>
    <n v="15049.833333333334"/>
  </r>
  <r>
    <x v="1"/>
    <x v="1"/>
    <x v="4"/>
    <x v="0"/>
    <n v="15"/>
    <n v="15"/>
    <n v="0"/>
    <n v="1"/>
    <n v="0"/>
    <n v="229667"/>
    <n v="15311.133333333333"/>
  </r>
  <r>
    <x v="1"/>
    <x v="1"/>
    <x v="5"/>
    <x v="0"/>
    <n v="12"/>
    <n v="12"/>
    <n v="0"/>
    <n v="1"/>
    <n v="0"/>
    <n v="124762"/>
    <n v="10396.833333333334"/>
  </r>
  <r>
    <x v="1"/>
    <x v="1"/>
    <x v="6"/>
    <x v="0"/>
    <n v="13"/>
    <n v="13"/>
    <n v="0"/>
    <n v="0"/>
    <n v="0"/>
    <n v="166641"/>
    <n v="12818.538461538461"/>
  </r>
  <r>
    <x v="1"/>
    <x v="1"/>
    <x v="7"/>
    <x v="0"/>
    <n v="14"/>
    <n v="14"/>
    <n v="0"/>
    <n v="1"/>
    <n v="0"/>
    <n v="200496"/>
    <n v="14321.142857142857"/>
  </r>
  <r>
    <x v="1"/>
    <x v="1"/>
    <x v="8"/>
    <x v="0"/>
    <n v="12"/>
    <n v="12"/>
    <n v="0"/>
    <n v="2"/>
    <n v="2"/>
    <n v="186632"/>
    <n v="15552.666666666666"/>
  </r>
  <r>
    <x v="1"/>
    <x v="1"/>
    <x v="9"/>
    <x v="0"/>
    <n v="14"/>
    <n v="14"/>
    <n v="0"/>
    <n v="2"/>
    <n v="0"/>
    <n v="222863"/>
    <n v="15918.785714285714"/>
  </r>
  <r>
    <x v="1"/>
    <x v="1"/>
    <x v="10"/>
    <x v="0"/>
    <n v="13"/>
    <n v="13"/>
    <n v="0"/>
    <n v="0"/>
    <n v="0"/>
    <n v="222763"/>
    <n v="17135.615384615383"/>
  </r>
  <r>
    <x v="1"/>
    <x v="1"/>
    <x v="11"/>
    <x v="0"/>
    <n v="12"/>
    <n v="12"/>
    <n v="0"/>
    <n v="1"/>
    <n v="0"/>
    <n v="183198"/>
    <n v="15266.5"/>
  </r>
  <r>
    <x v="1"/>
    <x v="1"/>
    <x v="12"/>
    <x v="1"/>
    <n v="15"/>
    <n v="15"/>
    <n v="0"/>
    <n v="1"/>
    <n v="0"/>
    <n v="214971"/>
    <n v="14331.4"/>
  </r>
  <r>
    <x v="1"/>
    <x v="1"/>
    <x v="13"/>
    <x v="1"/>
    <n v="12"/>
    <n v="12"/>
    <n v="0"/>
    <n v="1"/>
    <n v="1"/>
    <n v="177472"/>
    <n v="14789.333333333334"/>
  </r>
  <r>
    <x v="1"/>
    <x v="1"/>
    <x v="14"/>
    <x v="1"/>
    <n v="12"/>
    <n v="12"/>
    <n v="0"/>
    <n v="0"/>
    <n v="0"/>
    <n v="181447"/>
    <n v="15120.583333333334"/>
  </r>
  <r>
    <x v="1"/>
    <x v="1"/>
    <x v="15"/>
    <x v="1"/>
    <n v="14"/>
    <n v="14"/>
    <n v="0"/>
    <n v="0"/>
    <n v="0"/>
    <n v="240803"/>
    <n v="17200.214285714286"/>
  </r>
  <r>
    <x v="1"/>
    <x v="1"/>
    <x v="16"/>
    <x v="1"/>
    <n v="13"/>
    <n v="13"/>
    <n v="0"/>
    <n v="2"/>
    <n v="0"/>
    <n v="222056"/>
    <n v="17081.23076923077"/>
  </r>
  <r>
    <x v="1"/>
    <x v="1"/>
    <x v="17"/>
    <x v="1"/>
    <n v="12"/>
    <n v="12"/>
    <n v="0"/>
    <n v="0"/>
    <n v="0"/>
    <n v="193404"/>
    <n v="16117"/>
  </r>
  <r>
    <x v="1"/>
    <x v="1"/>
    <x v="18"/>
    <x v="1"/>
    <n v="15"/>
    <n v="15"/>
    <n v="0"/>
    <n v="0"/>
    <n v="0"/>
    <n v="226443"/>
    <n v="15096.2"/>
  </r>
  <r>
    <x v="1"/>
    <x v="1"/>
    <x v="19"/>
    <x v="1"/>
    <n v="12"/>
    <n v="12"/>
    <n v="0"/>
    <n v="0"/>
    <n v="0"/>
    <n v="177122"/>
    <n v="14760.166666666666"/>
  </r>
  <r>
    <x v="1"/>
    <x v="1"/>
    <x v="20"/>
    <x v="1"/>
    <n v="13"/>
    <n v="13"/>
    <n v="0"/>
    <n v="1"/>
    <n v="1"/>
    <n v="201807"/>
    <n v="15523.615384615385"/>
  </r>
  <r>
    <x v="1"/>
    <x v="1"/>
    <x v="21"/>
    <x v="1"/>
    <n v="14"/>
    <n v="14"/>
    <n v="0"/>
    <n v="1"/>
    <n v="0"/>
    <n v="245450"/>
    <n v="17532.142857142859"/>
  </r>
  <r>
    <x v="1"/>
    <x v="1"/>
    <x v="22"/>
    <x v="1"/>
    <n v="12"/>
    <n v="12"/>
    <n v="0"/>
    <n v="0"/>
    <n v="0"/>
    <n v="217161"/>
    <n v="18096.75"/>
  </r>
  <r>
    <x v="1"/>
    <x v="1"/>
    <x v="23"/>
    <x v="1"/>
    <n v="14"/>
    <n v="14"/>
    <n v="0"/>
    <n v="1"/>
    <n v="0"/>
    <n v="267993"/>
    <n v="19142.357142857141"/>
  </r>
  <r>
    <x v="1"/>
    <x v="1"/>
    <x v="24"/>
    <x v="2"/>
    <n v="13"/>
    <n v="13"/>
    <n v="0"/>
    <n v="4"/>
    <n v="3"/>
    <n v="251341"/>
    <n v="19333.923076923078"/>
  </r>
  <r>
    <x v="1"/>
    <x v="1"/>
    <x v="25"/>
    <x v="2"/>
    <n v="12"/>
    <n v="12"/>
    <n v="0"/>
    <n v="0"/>
    <n v="0"/>
    <n v="223285"/>
    <n v="18607.083333333332"/>
  </r>
  <r>
    <x v="1"/>
    <x v="1"/>
    <x v="26"/>
    <x v="2"/>
    <n v="13"/>
    <n v="13"/>
    <n v="0"/>
    <n v="0"/>
    <n v="0"/>
    <n v="230922"/>
    <n v="17763.23076923077"/>
  </r>
  <r>
    <x v="1"/>
    <x v="1"/>
    <x v="27"/>
    <x v="2"/>
    <n v="14"/>
    <n v="14"/>
    <n v="0"/>
    <n v="0"/>
    <n v="0"/>
    <n v="281885"/>
    <n v="20134.642857142859"/>
  </r>
  <r>
    <x v="1"/>
    <x v="1"/>
    <x v="28"/>
    <x v="2"/>
    <n v="12"/>
    <n v="12"/>
    <n v="0"/>
    <n v="1"/>
    <n v="0"/>
    <n v="244052"/>
    <n v="20337.666666666668"/>
  </r>
  <r>
    <x v="1"/>
    <x v="1"/>
    <x v="29"/>
    <x v="2"/>
    <n v="13"/>
    <n v="13"/>
    <n v="0"/>
    <n v="0"/>
    <n v="0"/>
    <n v="238406"/>
    <n v="18338.923076923078"/>
  </r>
  <r>
    <x v="1"/>
    <x v="1"/>
    <x v="30"/>
    <x v="2"/>
    <n v="14"/>
    <n v="14"/>
    <n v="0"/>
    <n v="0"/>
    <n v="0"/>
    <n v="236221"/>
    <n v="16872.928571428572"/>
  </r>
  <r>
    <x v="1"/>
    <x v="1"/>
    <x v="31"/>
    <x v="2"/>
    <n v="12"/>
    <n v="12"/>
    <n v="0"/>
    <n v="0"/>
    <n v="0"/>
    <n v="210221"/>
    <n v="17518.416666666668"/>
  </r>
  <r>
    <x v="1"/>
    <x v="1"/>
    <x v="32"/>
    <x v="2"/>
    <n v="14"/>
    <n v="14"/>
    <n v="0"/>
    <n v="0"/>
    <n v="0"/>
    <n v="265247"/>
    <n v="18946.214285714286"/>
  </r>
  <r>
    <x v="1"/>
    <x v="1"/>
    <x v="33"/>
    <x v="2"/>
    <n v="13"/>
    <n v="13"/>
    <n v="0"/>
    <n v="0"/>
    <n v="0"/>
    <n v="249560"/>
    <n v="19196.923076923078"/>
  </r>
  <r>
    <x v="1"/>
    <x v="1"/>
    <x v="34"/>
    <x v="2"/>
    <n v="12"/>
    <n v="12"/>
    <n v="0"/>
    <n v="0"/>
    <n v="0"/>
    <n v="258871"/>
    <n v="21572.583333333332"/>
  </r>
  <r>
    <x v="1"/>
    <x v="1"/>
    <x v="35"/>
    <x v="2"/>
    <n v="15"/>
    <n v="15"/>
    <n v="0"/>
    <n v="0"/>
    <n v="0"/>
    <n v="301514"/>
    <n v="20100.933333333334"/>
  </r>
  <r>
    <x v="1"/>
    <x v="1"/>
    <x v="36"/>
    <x v="3"/>
    <n v="12"/>
    <n v="12"/>
    <n v="0"/>
    <n v="0"/>
    <n v="0"/>
    <n v="221630"/>
    <n v="18469.166666666668"/>
  </r>
  <r>
    <x v="1"/>
    <x v="1"/>
    <x v="37"/>
    <x v="3"/>
    <n v="12"/>
    <n v="12"/>
    <n v="0"/>
    <n v="2"/>
    <n v="2"/>
    <n v="226411"/>
    <n v="18867.583333333332"/>
  </r>
  <r>
    <x v="1"/>
    <x v="1"/>
    <x v="38"/>
    <x v="3"/>
    <n v="14"/>
    <n v="14"/>
    <n v="0"/>
    <n v="0"/>
    <n v="0"/>
    <n v="269964"/>
    <n v="19283.142857142859"/>
  </r>
  <r>
    <x v="1"/>
    <x v="1"/>
    <x v="39"/>
    <x v="3"/>
    <n v="13"/>
    <n v="13"/>
    <n v="0"/>
    <n v="0"/>
    <n v="0"/>
    <n v="285526"/>
    <n v="21963.538461538461"/>
  </r>
  <r>
    <x v="1"/>
    <x v="1"/>
    <x v="40"/>
    <x v="3"/>
    <n v="12"/>
    <n v="12"/>
    <n v="0"/>
    <n v="1"/>
    <n v="0"/>
    <n v="264834"/>
    <n v="22069.5"/>
  </r>
  <r>
    <x v="1"/>
    <x v="1"/>
    <x v="41"/>
    <x v="3"/>
    <n v="14"/>
    <n v="14"/>
    <n v="0"/>
    <n v="0"/>
    <n v="0"/>
    <n v="278056"/>
    <n v="19861.142857142859"/>
  </r>
  <r>
    <x v="1"/>
    <x v="1"/>
    <x v="42"/>
    <x v="3"/>
    <n v="13"/>
    <n v="13"/>
    <n v="0"/>
    <n v="0"/>
    <n v="0"/>
    <n v="250137"/>
    <n v="19241.307692307691"/>
  </r>
  <r>
    <x v="1"/>
    <x v="1"/>
    <x v="43"/>
    <x v="3"/>
    <n v="13"/>
    <n v="13"/>
    <n v="0"/>
    <n v="0"/>
    <n v="0"/>
    <n v="245659"/>
    <n v="18896.846153846152"/>
  </r>
  <r>
    <x v="1"/>
    <x v="1"/>
    <x v="44"/>
    <x v="3"/>
    <n v="14"/>
    <n v="14"/>
    <n v="0"/>
    <n v="1"/>
    <n v="1"/>
    <n v="268454"/>
    <n v="19175.285714285714"/>
  </r>
  <r>
    <x v="1"/>
    <x v="1"/>
    <x v="45"/>
    <x v="3"/>
    <n v="12"/>
    <n v="12"/>
    <n v="0"/>
    <n v="0"/>
    <n v="0"/>
    <n v="267433"/>
    <n v="22286.083333333332"/>
  </r>
  <r>
    <x v="1"/>
    <x v="1"/>
    <x v="46"/>
    <x v="3"/>
    <n v="13"/>
    <n v="13"/>
    <n v="0"/>
    <n v="0"/>
    <n v="0"/>
    <n v="303374"/>
    <n v="23336.461538461539"/>
  </r>
  <r>
    <x v="1"/>
    <x v="1"/>
    <x v="47"/>
    <x v="3"/>
    <n v="14"/>
    <n v="14"/>
    <n v="0"/>
    <n v="0"/>
    <n v="0"/>
    <n v="292997"/>
    <n v="20928.357142857141"/>
  </r>
  <r>
    <x v="1"/>
    <x v="1"/>
    <x v="48"/>
    <x v="4"/>
    <n v="12"/>
    <n v="12"/>
    <n v="0"/>
    <n v="0"/>
    <n v="0"/>
    <n v="228083"/>
    <n v="19006.916666666668"/>
  </r>
  <r>
    <x v="1"/>
    <x v="1"/>
    <x v="49"/>
    <x v="4"/>
    <n v="12"/>
    <n v="12"/>
    <n v="0"/>
    <n v="0"/>
    <n v="0"/>
    <n v="224907"/>
    <n v="18742.25"/>
  </r>
  <r>
    <x v="1"/>
    <x v="1"/>
    <x v="50"/>
    <x v="4"/>
    <n v="15"/>
    <n v="15"/>
    <n v="0"/>
    <n v="1"/>
    <n v="0"/>
    <n v="311453"/>
    <n v="20763.533333333333"/>
  </r>
  <r>
    <x v="1"/>
    <x v="1"/>
    <x v="51"/>
    <x v="4"/>
    <n v="12"/>
    <n v="12"/>
    <n v="0"/>
    <n v="0"/>
    <n v="0"/>
    <n v="273828"/>
    <n v="22819"/>
  </r>
  <r>
    <x v="1"/>
    <x v="1"/>
    <x v="52"/>
    <x v="4"/>
    <n v="13"/>
    <n v="13"/>
    <n v="0"/>
    <n v="2"/>
    <n v="0"/>
    <n v="294587"/>
    <n v="22660.538461538461"/>
  </r>
  <r>
    <x v="1"/>
    <x v="1"/>
    <x v="53"/>
    <x v="4"/>
    <n v="14"/>
    <n v="14"/>
    <n v="0"/>
    <n v="0"/>
    <n v="0"/>
    <n v="287168"/>
    <n v="20512"/>
  </r>
  <r>
    <x v="1"/>
    <x v="1"/>
    <x v="54"/>
    <x v="4"/>
    <n v="12"/>
    <n v="12"/>
    <n v="0"/>
    <n v="0"/>
    <n v="0"/>
    <n v="237300"/>
    <n v="19775"/>
  </r>
  <r>
    <x v="1"/>
    <x v="1"/>
    <x v="55"/>
    <x v="4"/>
    <n v="14"/>
    <n v="14"/>
    <n v="0"/>
    <n v="0"/>
    <n v="0"/>
    <n v="276041"/>
    <n v="19717.214285714286"/>
  </r>
  <r>
    <x v="1"/>
    <x v="1"/>
    <x v="56"/>
    <x v="4"/>
    <n v="13"/>
    <n v="13"/>
    <n v="0"/>
    <n v="2"/>
    <n v="2"/>
    <n v="273717"/>
    <n v="21055.153846153848"/>
  </r>
  <r>
    <x v="1"/>
    <x v="1"/>
    <x v="57"/>
    <x v="4"/>
    <n v="12"/>
    <n v="12"/>
    <n v="0"/>
    <n v="0"/>
    <n v="0"/>
    <n v="277516"/>
    <n v="23126.333333333332"/>
  </r>
  <r>
    <x v="1"/>
    <x v="1"/>
    <x v="58"/>
    <x v="4"/>
    <n v="14"/>
    <n v="14"/>
    <n v="0"/>
    <n v="0"/>
    <n v="0"/>
    <n v="335519"/>
    <n v="23965.642857142859"/>
  </r>
  <r>
    <x v="1"/>
    <x v="1"/>
    <x v="59"/>
    <x v="4"/>
    <n v="13"/>
    <n v="13"/>
    <n v="0"/>
    <n v="0"/>
    <n v="0"/>
    <n v="312135"/>
    <n v="24010.384615384617"/>
  </r>
  <r>
    <x v="1"/>
    <x v="1"/>
    <x v="60"/>
    <x v="5"/>
    <n v="13"/>
    <n v="13"/>
    <n v="0"/>
    <n v="3"/>
    <n v="3"/>
    <n v="283114"/>
    <n v="21778"/>
  </r>
  <r>
    <x v="1"/>
    <x v="1"/>
    <x v="61"/>
    <x v="5"/>
    <n v="13"/>
    <n v="13"/>
    <n v="0"/>
    <n v="0"/>
    <n v="0"/>
    <n v="156885"/>
    <n v="12068.076923076924"/>
  </r>
  <r>
    <x v="1"/>
    <x v="1"/>
    <x v="62"/>
    <x v="5"/>
    <n v="13"/>
    <n v="13"/>
    <n v="0"/>
    <n v="1"/>
    <n v="0"/>
    <n v="74825"/>
    <n v="5755.7692307692305"/>
  </r>
  <r>
    <x v="1"/>
    <x v="1"/>
    <x v="63"/>
    <x v="5"/>
    <n v="12"/>
    <n v="12"/>
    <n v="0"/>
    <n v="0"/>
    <n v="0"/>
    <n v="104110"/>
    <n v="8675.8333333333339"/>
  </r>
  <r>
    <x v="1"/>
    <x v="1"/>
    <x v="64"/>
    <x v="5"/>
    <n v="15"/>
    <n v="15"/>
    <n v="0"/>
    <n v="1"/>
    <n v="0"/>
    <n v="202531"/>
    <n v="13502.066666666668"/>
  </r>
  <r>
    <x v="1"/>
    <x v="1"/>
    <x v="65"/>
    <x v="5"/>
    <n v="12"/>
    <n v="12"/>
    <n v="0"/>
    <n v="1"/>
    <n v="0"/>
    <n v="174398"/>
    <n v="14533.166666666666"/>
  </r>
  <r>
    <x v="1"/>
    <x v="1"/>
    <x v="66"/>
    <x v="5"/>
    <n v="13"/>
    <n v="13"/>
    <n v="0"/>
    <n v="0"/>
    <n v="0"/>
    <n v="201871"/>
    <n v="15528.538461538461"/>
  </r>
  <r>
    <x v="1"/>
    <x v="1"/>
    <x v="67"/>
    <x v="5"/>
    <n v="14"/>
    <n v="14"/>
    <n v="0"/>
    <n v="1"/>
    <n v="0"/>
    <n v="188275"/>
    <n v="13448.214285714286"/>
  </r>
  <r>
    <x v="1"/>
    <x v="1"/>
    <x v="68"/>
    <x v="5"/>
    <n v="12"/>
    <n v="12"/>
    <n v="0"/>
    <n v="0"/>
    <n v="0"/>
    <n v="126415"/>
    <n v="10534.583333333334"/>
  </r>
  <r>
    <x v="1"/>
    <x v="1"/>
    <x v="69"/>
    <x v="5"/>
    <n v="14"/>
    <n v="14"/>
    <n v="0"/>
    <n v="3"/>
    <n v="1"/>
    <n v="203199"/>
    <n v="14514.214285714286"/>
  </r>
  <r>
    <x v="1"/>
    <x v="1"/>
    <x v="70"/>
    <x v="5"/>
    <n v="13"/>
    <n v="13"/>
    <n v="0"/>
    <n v="0"/>
    <n v="0"/>
    <n v="211734"/>
    <n v="16287.23076923077"/>
  </r>
  <r>
    <x v="1"/>
    <x v="1"/>
    <x v="71"/>
    <x v="5"/>
    <n v="12"/>
    <n v="12"/>
    <n v="0"/>
    <n v="1"/>
    <n v="0"/>
    <n v="111307"/>
    <n v="9275.5833333333339"/>
  </r>
  <r>
    <x v="1"/>
    <x v="1"/>
    <x v="72"/>
    <x v="6"/>
    <n v="15"/>
    <n v="15"/>
    <n v="0"/>
    <n v="1"/>
    <n v="0"/>
    <n v="142907"/>
    <n v="9527.1333333333332"/>
  </r>
  <r>
    <x v="1"/>
    <x v="1"/>
    <x v="73"/>
    <x v="6"/>
    <n v="12"/>
    <n v="12"/>
    <n v="0"/>
    <n v="2"/>
    <n v="2"/>
    <n v="145795"/>
    <n v="12149.583333333334"/>
  </r>
  <r>
    <x v="1"/>
    <x v="1"/>
    <x v="74"/>
    <x v="6"/>
    <n v="12"/>
    <n v="12"/>
    <n v="0"/>
    <n v="0"/>
    <n v="0"/>
    <n v="176320"/>
    <n v="14693.333333333334"/>
  </r>
  <r>
    <x v="1"/>
    <x v="1"/>
    <x v="75"/>
    <x v="6"/>
    <n v="13"/>
    <n v="13"/>
    <n v="0"/>
    <n v="0"/>
    <n v="0"/>
    <n v="207920"/>
    <n v="15993.846153846154"/>
  </r>
  <r>
    <x v="1"/>
    <x v="1"/>
    <x v="76"/>
    <x v="6"/>
    <n v="14"/>
    <n v="14"/>
    <n v="0"/>
    <n v="1"/>
    <n v="0"/>
    <n v="236324"/>
    <n v="16880.285714285714"/>
  </r>
  <r>
    <x v="1"/>
    <x v="1"/>
    <x v="77"/>
    <x v="6"/>
    <n v="12"/>
    <n v="12"/>
    <n v="0"/>
    <n v="1"/>
    <n v="0"/>
    <n v="202915"/>
    <n v="16909.583333333332"/>
  </r>
  <r>
    <x v="1"/>
    <x v="1"/>
    <x v="78"/>
    <x v="6"/>
    <n v="14"/>
    <n v="14"/>
    <n v="0"/>
    <n v="0"/>
    <n v="0"/>
    <n v="187510"/>
    <n v="13393.571428571429"/>
  </r>
  <r>
    <x v="1"/>
    <x v="1"/>
    <x v="79"/>
    <x v="6"/>
    <n v="13"/>
    <n v="13"/>
    <n v="0"/>
    <n v="1"/>
    <n v="0"/>
    <n v="169187"/>
    <n v="13014.384615384615"/>
  </r>
  <r>
    <x v="1"/>
    <x v="1"/>
    <x v="80"/>
    <x v="6"/>
    <n v="12"/>
    <n v="12"/>
    <n v="0"/>
    <n v="0"/>
    <n v="0"/>
    <n v="173393"/>
    <n v="14449.416666666666"/>
  </r>
  <r>
    <x v="1"/>
    <x v="1"/>
    <x v="81"/>
    <x v="6"/>
    <n v="15"/>
    <n v="15"/>
    <n v="0"/>
    <n v="2"/>
    <n v="0"/>
    <n v="279636"/>
    <n v="18642.400000000001"/>
  </r>
  <r>
    <x v="1"/>
    <x v="1"/>
    <x v="82"/>
    <x v="6"/>
    <n v="12"/>
    <n v="12"/>
    <n v="0"/>
    <n v="0"/>
    <n v="0"/>
    <n v="272537"/>
    <n v="22711.416666666668"/>
  </r>
  <r>
    <x v="1"/>
    <x v="1"/>
    <x v="83"/>
    <x v="6"/>
    <n v="13"/>
    <n v="13"/>
    <n v="0"/>
    <n v="1"/>
    <n v="0"/>
    <n v="246579"/>
    <n v="18967.615384615383"/>
  </r>
  <r>
    <x v="1"/>
    <x v="1"/>
    <x v="84"/>
    <x v="7"/>
    <n v="14"/>
    <n v="14"/>
    <n v="0"/>
    <n v="1"/>
    <n v="0"/>
    <n v="224910"/>
    <n v="16065"/>
  </r>
  <r>
    <x v="1"/>
    <x v="1"/>
    <x v="85"/>
    <x v="7"/>
    <n v="12"/>
    <n v="12"/>
    <n v="0"/>
    <n v="0"/>
    <n v="0"/>
    <n v="176001"/>
    <n v="14666.75"/>
  </r>
  <r>
    <x v="1"/>
    <x v="1"/>
    <x v="86"/>
    <x v="7"/>
    <n v="12"/>
    <n v="12"/>
    <n v="0"/>
    <n v="0"/>
    <n v="0"/>
    <n v="184834"/>
    <n v="15402.833333333334"/>
  </r>
  <r>
    <x v="1"/>
    <x v="1"/>
    <x v="87"/>
    <x v="7"/>
    <n v="14"/>
    <n v="14"/>
    <n v="0"/>
    <n v="0"/>
    <n v="0"/>
    <n v="299037"/>
    <n v="21359.785714285714"/>
  </r>
  <r>
    <x v="1"/>
    <x v="1"/>
    <x v="88"/>
    <x v="7"/>
    <n v="13"/>
    <n v="13"/>
    <n v="0"/>
    <n v="2"/>
    <n v="0"/>
    <n v="342943"/>
    <n v="26380.23076923077"/>
  </r>
  <r>
    <x v="1"/>
    <x v="1"/>
    <x v="89"/>
    <x v="7"/>
    <n v="12"/>
    <n v="12"/>
    <n v="0"/>
    <n v="0"/>
    <n v="0"/>
    <n v="298828"/>
    <n v="24902.333333333332"/>
  </r>
  <r>
    <x v="1"/>
    <x v="1"/>
    <x v="90"/>
    <x v="7"/>
    <n v="15"/>
    <n v="15"/>
    <n v="0"/>
    <n v="0"/>
    <n v="0"/>
    <n v="355410"/>
    <n v="23694"/>
  </r>
  <r>
    <x v="1"/>
    <x v="1"/>
    <x v="91"/>
    <x v="7"/>
    <n v="12"/>
    <n v="12"/>
    <n v="0"/>
    <n v="0"/>
    <n v="0"/>
    <n v="276623"/>
    <n v="23051.916666666668"/>
  </r>
  <r>
    <x v="1"/>
    <x v="1"/>
    <x v="92"/>
    <x v="7"/>
    <n v="13"/>
    <n v="13"/>
    <n v="0"/>
    <n v="3"/>
    <n v="3"/>
    <n v="325719"/>
    <n v="25055.307692307691"/>
  </r>
  <r>
    <x v="1"/>
    <x v="1"/>
    <x v="93"/>
    <x v="7"/>
    <n v="14"/>
    <n v="14"/>
    <n v="0"/>
    <n v="1"/>
    <n v="0"/>
    <n v="388389"/>
    <n v="27742.071428571428"/>
  </r>
  <r>
    <x v="1"/>
    <x v="1"/>
    <x v="94"/>
    <x v="7"/>
    <n v="12"/>
    <n v="12"/>
    <n v="0"/>
    <n v="0"/>
    <n v="0"/>
    <n v="340954"/>
    <n v="28412.833333333332"/>
  </r>
  <r>
    <x v="1"/>
    <x v="1"/>
    <x v="95"/>
    <x v="7"/>
    <n v="14"/>
    <n v="14"/>
    <n v="0"/>
    <n v="1"/>
    <n v="0"/>
    <n v="361169"/>
    <n v="25797.785714285714"/>
  </r>
  <r>
    <x v="1"/>
    <x v="1"/>
    <x v="96"/>
    <x v="8"/>
    <n v="13"/>
    <n v="13"/>
    <n v="0"/>
    <n v="3"/>
    <n v="2"/>
    <n v="321736"/>
    <n v="24748.923076923078"/>
  </r>
  <r>
    <x v="1"/>
    <x v="1"/>
    <x v="97"/>
    <x v="8"/>
    <n v="12"/>
    <n v="12"/>
    <n v="0"/>
    <n v="0"/>
    <n v="0"/>
    <n v="316184"/>
    <n v="26348.666666666668"/>
  </r>
  <r>
    <x v="1"/>
    <x v="1"/>
    <x v="98"/>
    <x v="8"/>
    <n v="13"/>
    <n v="13"/>
    <n v="0"/>
    <n v="0"/>
    <n v="0"/>
    <n v="345922"/>
    <n v="26609.384615384617"/>
  </r>
  <r>
    <x v="1"/>
    <x v="1"/>
    <x v="99"/>
    <x v="8"/>
    <n v="14"/>
    <n v="14"/>
    <n v="0"/>
    <n v="0"/>
    <n v="0"/>
    <n v="388460"/>
    <n v="27747.142857142859"/>
  </r>
  <r>
    <x v="1"/>
    <x v="1"/>
    <x v="100"/>
    <x v="8"/>
    <n v="12"/>
    <n v="12"/>
    <n v="0"/>
    <n v="2"/>
    <n v="0"/>
    <n v="336614"/>
    <n v="28051.166666666668"/>
  </r>
  <r>
    <x v="1"/>
    <x v="1"/>
    <x v="101"/>
    <x v="8"/>
    <n v="13"/>
    <n v="13"/>
    <n v="0"/>
    <n v="0"/>
    <n v="0"/>
    <n v="345414"/>
    <n v="26570.307692307691"/>
  </r>
  <r>
    <x v="1"/>
    <x v="1"/>
    <x v="102"/>
    <x v="8"/>
    <n v="14"/>
    <n v="14"/>
    <n v="0"/>
    <n v="0"/>
    <n v="0"/>
    <n v="361238"/>
    <n v="25802.714285714286"/>
  </r>
  <r>
    <x v="1"/>
    <x v="1"/>
    <x v="103"/>
    <x v="8"/>
    <n v="12"/>
    <n v="12"/>
    <n v="0"/>
    <n v="0"/>
    <n v="0"/>
    <n v="316512"/>
    <n v="26376"/>
  </r>
  <r>
    <x v="1"/>
    <x v="1"/>
    <x v="104"/>
    <x v="8"/>
    <n v="14"/>
    <n v="14"/>
    <n v="0"/>
    <n v="2"/>
    <n v="2"/>
    <n v="345989"/>
    <n v="24713.5"/>
  </r>
  <r>
    <x v="1"/>
    <x v="1"/>
    <x v="105"/>
    <x v="8"/>
    <n v="13"/>
    <n v="13"/>
    <n v="0"/>
    <n v="0"/>
    <n v="0"/>
    <n v="361270"/>
    <n v="27790"/>
  </r>
  <r>
    <x v="1"/>
    <x v="1"/>
    <x v="106"/>
    <x v="8"/>
    <n v="12"/>
    <n v="12"/>
    <n v="0"/>
    <n v="0"/>
    <n v="0"/>
    <n v="351180"/>
    <n v="29265"/>
  </r>
  <r>
    <x v="1"/>
    <x v="1"/>
    <x v="107"/>
    <x v="8"/>
    <n v="15"/>
    <n v="15"/>
    <n v="0"/>
    <n v="0"/>
    <n v="0"/>
    <n v="407266"/>
    <n v="27151.066666666666"/>
  </r>
  <r>
    <x v="1"/>
    <x v="1"/>
    <x v="108"/>
    <x v="9"/>
    <n v="12"/>
    <n v="12"/>
    <n v="0"/>
    <n v="0"/>
    <n v="0"/>
    <n v="304207"/>
    <n v="25350.583333333332"/>
  </r>
  <r>
    <x v="1"/>
    <x v="1"/>
    <x v="109"/>
    <x v="9"/>
    <n v="12"/>
    <n v="12"/>
    <n v="0"/>
    <n v="3"/>
    <n v="3"/>
    <n v="316724"/>
    <n v="26393.666666666668"/>
  </r>
  <r>
    <x v="1"/>
    <x v="1"/>
    <x v="110"/>
    <x v="9"/>
    <n v="15"/>
    <n v="15"/>
    <n v="0"/>
    <n v="1"/>
    <n v="0"/>
    <n v="412828"/>
    <n v="27521.866666666665"/>
  </r>
  <r>
    <x v="1"/>
    <x v="1"/>
    <x v="111"/>
    <x v="9"/>
    <n v="12"/>
    <n v="12"/>
    <n v="0"/>
    <n v="0"/>
    <n v="0"/>
    <n v="0"/>
    <n v="0"/>
  </r>
  <r>
    <x v="1"/>
    <x v="1"/>
    <x v="112"/>
    <x v="9"/>
    <n v="13"/>
    <n v="13"/>
    <n v="0"/>
    <n v="1"/>
    <n v="0"/>
    <n v="0"/>
    <n v="0"/>
  </r>
  <r>
    <x v="1"/>
    <x v="1"/>
    <x v="113"/>
    <x v="9"/>
    <n v="14"/>
    <n v="14"/>
    <n v="0"/>
    <n v="0"/>
    <n v="0"/>
    <n v="0"/>
    <n v="0"/>
  </r>
  <r>
    <x v="1"/>
    <x v="1"/>
    <x v="114"/>
    <x v="9"/>
    <n v="12"/>
    <n v="12"/>
    <n v="0"/>
    <n v="0"/>
    <n v="0"/>
    <n v="0"/>
    <n v="0"/>
  </r>
  <r>
    <x v="1"/>
    <x v="1"/>
    <x v="115"/>
    <x v="9"/>
    <n v="14"/>
    <n v="14"/>
    <n v="0"/>
    <n v="0"/>
    <n v="0"/>
    <n v="0"/>
    <n v="0"/>
  </r>
  <r>
    <x v="1"/>
    <x v="1"/>
    <x v="116"/>
    <x v="9"/>
    <n v="13"/>
    <n v="13"/>
    <n v="0"/>
    <n v="0"/>
    <n v="0"/>
    <n v="0"/>
    <n v="0"/>
  </r>
  <r>
    <x v="1"/>
    <x v="1"/>
    <x v="117"/>
    <x v="9"/>
    <n v="12"/>
    <n v="12"/>
    <n v="0"/>
    <n v="0"/>
    <n v="0"/>
    <n v="0"/>
    <n v="0"/>
  </r>
  <r>
    <x v="1"/>
    <x v="1"/>
    <x v="118"/>
    <x v="9"/>
    <n v="14"/>
    <n v="14"/>
    <n v="0"/>
    <n v="0"/>
    <n v="0"/>
    <n v="0"/>
    <n v="0"/>
  </r>
  <r>
    <x v="1"/>
    <x v="1"/>
    <x v="119"/>
    <x v="9"/>
    <n v="13"/>
    <n v="13"/>
    <n v="0"/>
    <n v="0"/>
    <n v="0"/>
    <n v="0"/>
    <n v="0"/>
  </r>
  <r>
    <x v="1"/>
    <x v="1"/>
    <x v="120"/>
    <x v="10"/>
    <n v="13"/>
    <n v="13"/>
    <n v="0"/>
    <n v="0"/>
    <n v="0"/>
    <n v="0"/>
    <n v="0"/>
  </r>
  <r>
    <x v="1"/>
    <x v="1"/>
    <x v="121"/>
    <x v="10"/>
    <n v="12"/>
    <n v="12"/>
    <n v="0"/>
    <n v="0"/>
    <n v="0"/>
    <n v="0"/>
    <n v="0"/>
  </r>
  <r>
    <x v="1"/>
    <x v="1"/>
    <x v="122"/>
    <x v="10"/>
    <n v="14"/>
    <n v="14"/>
    <n v="0"/>
    <n v="1"/>
    <n v="0"/>
    <n v="0"/>
    <n v="0"/>
  </r>
  <r>
    <x v="1"/>
    <x v="1"/>
    <x v="123"/>
    <x v="10"/>
    <n v="12"/>
    <n v="12"/>
    <n v="0"/>
    <n v="0"/>
    <n v="0"/>
    <n v="0"/>
    <n v="0"/>
  </r>
  <r>
    <x v="1"/>
    <x v="1"/>
    <x v="124"/>
    <x v="10"/>
    <n v="14"/>
    <n v="14"/>
    <n v="0"/>
    <n v="0"/>
    <n v="0"/>
    <n v="0"/>
    <n v="0"/>
  </r>
  <r>
    <x v="1"/>
    <x v="1"/>
    <x v="125"/>
    <x v="10"/>
    <n v="13"/>
    <n v="13"/>
    <n v="0"/>
    <n v="1"/>
    <n v="0"/>
    <n v="0"/>
    <n v="0"/>
  </r>
  <r>
    <x v="1"/>
    <x v="1"/>
    <x v="126"/>
    <x v="10"/>
    <n v="12"/>
    <n v="12"/>
    <n v="0"/>
    <n v="0"/>
    <n v="0"/>
    <n v="0"/>
    <n v="0"/>
  </r>
  <r>
    <x v="1"/>
    <x v="1"/>
    <x v="127"/>
    <x v="10"/>
    <n v="15"/>
    <n v="15"/>
    <n v="0"/>
    <n v="1"/>
    <n v="0"/>
    <n v="0"/>
    <n v="0"/>
  </r>
  <r>
    <x v="1"/>
    <x v="1"/>
    <x v="128"/>
    <x v="10"/>
    <n v="12"/>
    <n v="12"/>
    <n v="0"/>
    <n v="0"/>
    <n v="0"/>
    <n v="0"/>
    <n v="0"/>
  </r>
  <r>
    <x v="1"/>
    <x v="1"/>
    <x v="129"/>
    <x v="10"/>
    <n v="13"/>
    <n v="13"/>
    <n v="0"/>
    <n v="2"/>
    <n v="1"/>
    <n v="0"/>
    <n v="0"/>
  </r>
  <r>
    <x v="1"/>
    <x v="1"/>
    <x v="130"/>
    <x v="10"/>
    <n v="14"/>
    <n v="14"/>
    <n v="0"/>
    <n v="0"/>
    <n v="0"/>
    <n v="0"/>
    <n v="0"/>
  </r>
  <r>
    <x v="1"/>
    <x v="1"/>
    <x v="131"/>
    <x v="10"/>
    <n v="12"/>
    <n v="12"/>
    <n v="0"/>
    <n v="0"/>
    <n v="0"/>
    <n v="0"/>
    <n v="0"/>
  </r>
  <r>
    <x v="1"/>
    <x v="2"/>
    <x v="0"/>
    <x v="0"/>
    <n v="14"/>
    <n v="14"/>
    <n v="0"/>
    <n v="0"/>
    <n v="0"/>
    <n v="0"/>
    <n v="0"/>
  </r>
  <r>
    <x v="1"/>
    <x v="2"/>
    <x v="1"/>
    <x v="0"/>
    <n v="12"/>
    <n v="12"/>
    <n v="0"/>
    <n v="1"/>
    <n v="1"/>
    <n v="0"/>
    <n v="0"/>
  </r>
  <r>
    <x v="1"/>
    <x v="2"/>
    <x v="2"/>
    <x v="0"/>
    <n v="13"/>
    <n v="13"/>
    <n v="0"/>
    <n v="1"/>
    <n v="0"/>
    <n v="0"/>
    <n v="0"/>
  </r>
  <r>
    <x v="1"/>
    <x v="2"/>
    <x v="3"/>
    <x v="0"/>
    <n v="12"/>
    <n v="12"/>
    <n v="0"/>
    <n v="0"/>
    <n v="0"/>
    <n v="0"/>
    <n v="0"/>
  </r>
  <r>
    <x v="1"/>
    <x v="2"/>
    <x v="4"/>
    <x v="0"/>
    <n v="15"/>
    <n v="15"/>
    <n v="0"/>
    <n v="1"/>
    <n v="0"/>
    <n v="0"/>
    <n v="0"/>
  </r>
  <r>
    <x v="1"/>
    <x v="2"/>
    <x v="5"/>
    <x v="0"/>
    <n v="12"/>
    <n v="12"/>
    <n v="0"/>
    <n v="1"/>
    <n v="0"/>
    <n v="0"/>
    <n v="0"/>
  </r>
  <r>
    <x v="1"/>
    <x v="2"/>
    <x v="6"/>
    <x v="0"/>
    <n v="13"/>
    <n v="13"/>
    <n v="0"/>
    <n v="0"/>
    <n v="0"/>
    <n v="0"/>
    <n v="0"/>
  </r>
  <r>
    <x v="1"/>
    <x v="2"/>
    <x v="7"/>
    <x v="0"/>
    <n v="14"/>
    <n v="14"/>
    <n v="0"/>
    <n v="1"/>
    <n v="0"/>
    <n v="0"/>
    <n v="0"/>
  </r>
  <r>
    <x v="1"/>
    <x v="2"/>
    <x v="8"/>
    <x v="0"/>
    <n v="12"/>
    <n v="12"/>
    <n v="0"/>
    <n v="2"/>
    <n v="2"/>
    <n v="0"/>
    <n v="0"/>
  </r>
  <r>
    <x v="1"/>
    <x v="2"/>
    <x v="9"/>
    <x v="0"/>
    <n v="14"/>
    <n v="14"/>
    <n v="0"/>
    <n v="2"/>
    <n v="0"/>
    <n v="0"/>
    <n v="0"/>
  </r>
  <r>
    <x v="1"/>
    <x v="2"/>
    <x v="10"/>
    <x v="0"/>
    <n v="13"/>
    <n v="13"/>
    <n v="0"/>
    <n v="0"/>
    <n v="0"/>
    <n v="0"/>
    <n v="0"/>
  </r>
  <r>
    <x v="1"/>
    <x v="2"/>
    <x v="11"/>
    <x v="0"/>
    <n v="12"/>
    <n v="12"/>
    <n v="0"/>
    <n v="1"/>
    <n v="0"/>
    <n v="0"/>
    <n v="0"/>
  </r>
  <r>
    <x v="1"/>
    <x v="2"/>
    <x v="12"/>
    <x v="1"/>
    <n v="15"/>
    <n v="15"/>
    <n v="0"/>
    <n v="1"/>
    <n v="0"/>
    <n v="0"/>
    <n v="0"/>
  </r>
  <r>
    <x v="1"/>
    <x v="2"/>
    <x v="13"/>
    <x v="1"/>
    <n v="12"/>
    <n v="12"/>
    <n v="0"/>
    <n v="1"/>
    <n v="1"/>
    <n v="0"/>
    <n v="0"/>
  </r>
  <r>
    <x v="1"/>
    <x v="2"/>
    <x v="14"/>
    <x v="1"/>
    <n v="12"/>
    <n v="12"/>
    <n v="0"/>
    <n v="0"/>
    <n v="0"/>
    <n v="0"/>
    <n v="0"/>
  </r>
  <r>
    <x v="1"/>
    <x v="2"/>
    <x v="15"/>
    <x v="1"/>
    <n v="14"/>
    <n v="14"/>
    <n v="0"/>
    <n v="0"/>
    <n v="0"/>
    <n v="0"/>
    <n v="0"/>
  </r>
  <r>
    <x v="1"/>
    <x v="2"/>
    <x v="16"/>
    <x v="1"/>
    <n v="13"/>
    <n v="13"/>
    <n v="0"/>
    <n v="2"/>
    <n v="0"/>
    <n v="0"/>
    <n v="0"/>
  </r>
  <r>
    <x v="1"/>
    <x v="2"/>
    <x v="17"/>
    <x v="1"/>
    <n v="12"/>
    <n v="12"/>
    <n v="0"/>
    <n v="0"/>
    <n v="0"/>
    <n v="0"/>
    <n v="0"/>
  </r>
  <r>
    <x v="1"/>
    <x v="2"/>
    <x v="18"/>
    <x v="1"/>
    <n v="15"/>
    <n v="15"/>
    <n v="0"/>
    <n v="0"/>
    <n v="0"/>
    <n v="0"/>
    <n v="0"/>
  </r>
  <r>
    <x v="1"/>
    <x v="2"/>
    <x v="19"/>
    <x v="1"/>
    <n v="12"/>
    <n v="12"/>
    <n v="0"/>
    <n v="0"/>
    <n v="0"/>
    <n v="0"/>
    <n v="0"/>
  </r>
  <r>
    <x v="1"/>
    <x v="2"/>
    <x v="20"/>
    <x v="1"/>
    <n v="13"/>
    <n v="13"/>
    <n v="0"/>
    <n v="1"/>
    <n v="1"/>
    <n v="0"/>
    <n v="0"/>
  </r>
  <r>
    <x v="1"/>
    <x v="2"/>
    <x v="21"/>
    <x v="1"/>
    <n v="14"/>
    <n v="14"/>
    <n v="0"/>
    <n v="1"/>
    <n v="0"/>
    <n v="0"/>
    <n v="0"/>
  </r>
  <r>
    <x v="1"/>
    <x v="2"/>
    <x v="22"/>
    <x v="1"/>
    <n v="12"/>
    <n v="12"/>
    <n v="0"/>
    <n v="0"/>
    <n v="0"/>
    <n v="0"/>
    <n v="0"/>
  </r>
  <r>
    <x v="1"/>
    <x v="2"/>
    <x v="23"/>
    <x v="1"/>
    <n v="14"/>
    <n v="14"/>
    <n v="0"/>
    <n v="1"/>
    <n v="0"/>
    <n v="0"/>
    <n v="0"/>
  </r>
  <r>
    <x v="1"/>
    <x v="2"/>
    <x v="24"/>
    <x v="2"/>
    <n v="13"/>
    <n v="13"/>
    <n v="0"/>
    <n v="4"/>
    <n v="3"/>
    <n v="0"/>
    <n v="0"/>
  </r>
  <r>
    <x v="1"/>
    <x v="2"/>
    <x v="25"/>
    <x v="2"/>
    <n v="12"/>
    <n v="12"/>
    <n v="0"/>
    <n v="0"/>
    <n v="0"/>
    <n v="0"/>
    <n v="0"/>
  </r>
  <r>
    <x v="1"/>
    <x v="2"/>
    <x v="26"/>
    <x v="2"/>
    <n v="13"/>
    <n v="13"/>
    <n v="0"/>
    <n v="0"/>
    <n v="0"/>
    <n v="0"/>
    <n v="0"/>
  </r>
  <r>
    <x v="1"/>
    <x v="2"/>
    <x v="27"/>
    <x v="2"/>
    <n v="14"/>
    <n v="14"/>
    <n v="0"/>
    <n v="0"/>
    <n v="0"/>
    <n v="0"/>
    <n v="0"/>
  </r>
  <r>
    <x v="1"/>
    <x v="2"/>
    <x v="28"/>
    <x v="2"/>
    <n v="12"/>
    <n v="12"/>
    <n v="0"/>
    <n v="1"/>
    <n v="0"/>
    <n v="0"/>
    <n v="0"/>
  </r>
  <r>
    <x v="1"/>
    <x v="2"/>
    <x v="29"/>
    <x v="2"/>
    <n v="13"/>
    <n v="13"/>
    <n v="0"/>
    <n v="0"/>
    <n v="0"/>
    <n v="0"/>
    <n v="0"/>
  </r>
  <r>
    <x v="1"/>
    <x v="2"/>
    <x v="30"/>
    <x v="2"/>
    <n v="14"/>
    <n v="14"/>
    <n v="0"/>
    <n v="0"/>
    <n v="0"/>
    <n v="0"/>
    <n v="0"/>
  </r>
  <r>
    <x v="1"/>
    <x v="2"/>
    <x v="31"/>
    <x v="2"/>
    <n v="12"/>
    <n v="12"/>
    <n v="0"/>
    <n v="0"/>
    <n v="0"/>
    <n v="0"/>
    <n v="0"/>
  </r>
  <r>
    <x v="1"/>
    <x v="2"/>
    <x v="32"/>
    <x v="2"/>
    <n v="14"/>
    <n v="14"/>
    <n v="0"/>
    <n v="0"/>
    <n v="0"/>
    <n v="0"/>
    <n v="0"/>
  </r>
  <r>
    <x v="1"/>
    <x v="2"/>
    <x v="33"/>
    <x v="2"/>
    <n v="13"/>
    <n v="13"/>
    <n v="0"/>
    <n v="0"/>
    <n v="0"/>
    <n v="0"/>
    <n v="0"/>
  </r>
  <r>
    <x v="1"/>
    <x v="2"/>
    <x v="34"/>
    <x v="2"/>
    <n v="12"/>
    <n v="12"/>
    <n v="0"/>
    <n v="0"/>
    <n v="0"/>
    <n v="0"/>
    <n v="0"/>
  </r>
  <r>
    <x v="1"/>
    <x v="2"/>
    <x v="35"/>
    <x v="2"/>
    <n v="15"/>
    <n v="15"/>
    <n v="0"/>
    <n v="0"/>
    <n v="0"/>
    <n v="0"/>
    <n v="0"/>
  </r>
  <r>
    <x v="1"/>
    <x v="2"/>
    <x v="36"/>
    <x v="3"/>
    <n v="12"/>
    <n v="12"/>
    <n v="0"/>
    <n v="0"/>
    <n v="0"/>
    <n v="0"/>
    <n v="0"/>
  </r>
  <r>
    <x v="1"/>
    <x v="2"/>
    <x v="37"/>
    <x v="3"/>
    <n v="12"/>
    <n v="12"/>
    <n v="0"/>
    <n v="2"/>
    <n v="2"/>
    <n v="0"/>
    <n v="0"/>
  </r>
  <r>
    <x v="1"/>
    <x v="2"/>
    <x v="38"/>
    <x v="3"/>
    <n v="14"/>
    <n v="14"/>
    <n v="0"/>
    <n v="0"/>
    <n v="0"/>
    <n v="0"/>
    <n v="0"/>
  </r>
  <r>
    <x v="1"/>
    <x v="2"/>
    <x v="39"/>
    <x v="3"/>
    <n v="13"/>
    <n v="13"/>
    <n v="0"/>
    <n v="0"/>
    <n v="0"/>
    <n v="0"/>
    <n v="0"/>
  </r>
  <r>
    <x v="1"/>
    <x v="2"/>
    <x v="40"/>
    <x v="3"/>
    <n v="12"/>
    <n v="12"/>
    <n v="0"/>
    <n v="1"/>
    <n v="0"/>
    <n v="0"/>
    <n v="0"/>
  </r>
  <r>
    <x v="1"/>
    <x v="2"/>
    <x v="41"/>
    <x v="3"/>
    <n v="14"/>
    <n v="14"/>
    <n v="0"/>
    <n v="0"/>
    <n v="0"/>
    <n v="0"/>
    <n v="0"/>
  </r>
  <r>
    <x v="1"/>
    <x v="2"/>
    <x v="42"/>
    <x v="3"/>
    <n v="13"/>
    <n v="13"/>
    <n v="0"/>
    <n v="0"/>
    <n v="0"/>
    <n v="0"/>
    <n v="0"/>
  </r>
  <r>
    <x v="1"/>
    <x v="2"/>
    <x v="43"/>
    <x v="3"/>
    <n v="13"/>
    <n v="13"/>
    <n v="0"/>
    <n v="0"/>
    <n v="0"/>
    <n v="0"/>
    <n v="0"/>
  </r>
  <r>
    <x v="1"/>
    <x v="2"/>
    <x v="44"/>
    <x v="3"/>
    <n v="14"/>
    <n v="14"/>
    <n v="0"/>
    <n v="1"/>
    <n v="1"/>
    <n v="0"/>
    <n v="0"/>
  </r>
  <r>
    <x v="1"/>
    <x v="2"/>
    <x v="45"/>
    <x v="3"/>
    <n v="12"/>
    <n v="12"/>
    <n v="0"/>
    <n v="0"/>
    <n v="0"/>
    <n v="0"/>
    <n v="0"/>
  </r>
  <r>
    <x v="1"/>
    <x v="2"/>
    <x v="46"/>
    <x v="3"/>
    <n v="13"/>
    <n v="13"/>
    <n v="0"/>
    <n v="0"/>
    <n v="0"/>
    <n v="0"/>
    <n v="0"/>
  </r>
  <r>
    <x v="1"/>
    <x v="2"/>
    <x v="47"/>
    <x v="3"/>
    <n v="14"/>
    <n v="14"/>
    <n v="0"/>
    <n v="0"/>
    <n v="0"/>
    <n v="0"/>
    <n v="0"/>
  </r>
  <r>
    <x v="1"/>
    <x v="2"/>
    <x v="48"/>
    <x v="4"/>
    <n v="12"/>
    <n v="12"/>
    <n v="0"/>
    <n v="0"/>
    <n v="0"/>
    <n v="0"/>
    <n v="0"/>
  </r>
  <r>
    <x v="1"/>
    <x v="2"/>
    <x v="49"/>
    <x v="4"/>
    <n v="12"/>
    <n v="12"/>
    <n v="0"/>
    <n v="0"/>
    <n v="0"/>
    <n v="0"/>
    <n v="0"/>
  </r>
  <r>
    <x v="1"/>
    <x v="2"/>
    <x v="50"/>
    <x v="4"/>
    <n v="15"/>
    <n v="15"/>
    <n v="0"/>
    <n v="1"/>
    <n v="0"/>
    <n v="0"/>
    <n v="0"/>
  </r>
  <r>
    <x v="1"/>
    <x v="2"/>
    <x v="51"/>
    <x v="4"/>
    <n v="12"/>
    <n v="12"/>
    <n v="0"/>
    <n v="0"/>
    <n v="0"/>
    <n v="0"/>
    <n v="0"/>
  </r>
  <r>
    <x v="1"/>
    <x v="2"/>
    <x v="52"/>
    <x v="4"/>
    <n v="13"/>
    <n v="13"/>
    <n v="0"/>
    <n v="2"/>
    <n v="0"/>
    <n v="0"/>
    <n v="0"/>
  </r>
  <r>
    <x v="1"/>
    <x v="2"/>
    <x v="53"/>
    <x v="4"/>
    <n v="14"/>
    <n v="14"/>
    <n v="0"/>
    <n v="0"/>
    <n v="0"/>
    <n v="0"/>
    <n v="0"/>
  </r>
  <r>
    <x v="1"/>
    <x v="2"/>
    <x v="54"/>
    <x v="4"/>
    <n v="12"/>
    <n v="12"/>
    <n v="0"/>
    <n v="0"/>
    <n v="0"/>
    <n v="0"/>
    <n v="0"/>
  </r>
  <r>
    <x v="1"/>
    <x v="2"/>
    <x v="55"/>
    <x v="4"/>
    <n v="14"/>
    <n v="14"/>
    <n v="0"/>
    <n v="0"/>
    <n v="0"/>
    <n v="0"/>
    <n v="0"/>
  </r>
  <r>
    <x v="1"/>
    <x v="2"/>
    <x v="56"/>
    <x v="4"/>
    <n v="13"/>
    <n v="13"/>
    <n v="0"/>
    <n v="2"/>
    <n v="2"/>
    <n v="0"/>
    <n v="0"/>
  </r>
  <r>
    <x v="1"/>
    <x v="2"/>
    <x v="57"/>
    <x v="4"/>
    <n v="12"/>
    <n v="12"/>
    <n v="0"/>
    <n v="0"/>
    <n v="0"/>
    <n v="0"/>
    <n v="0"/>
  </r>
  <r>
    <x v="1"/>
    <x v="2"/>
    <x v="58"/>
    <x v="4"/>
    <n v="14"/>
    <n v="14"/>
    <n v="0"/>
    <n v="0"/>
    <n v="0"/>
    <n v="0"/>
    <n v="0"/>
  </r>
  <r>
    <x v="1"/>
    <x v="2"/>
    <x v="59"/>
    <x v="4"/>
    <n v="13"/>
    <n v="13"/>
    <n v="0"/>
    <n v="0"/>
    <n v="0"/>
    <n v="0"/>
    <n v="0"/>
  </r>
  <r>
    <x v="1"/>
    <x v="2"/>
    <x v="60"/>
    <x v="5"/>
    <n v="13"/>
    <n v="13"/>
    <n v="0"/>
    <n v="3"/>
    <n v="3"/>
    <n v="0"/>
    <n v="0"/>
  </r>
  <r>
    <x v="1"/>
    <x v="2"/>
    <x v="61"/>
    <x v="5"/>
    <n v="13"/>
    <n v="13"/>
    <n v="0"/>
    <n v="0"/>
    <n v="0"/>
    <n v="0"/>
    <n v="0"/>
  </r>
  <r>
    <x v="1"/>
    <x v="2"/>
    <x v="62"/>
    <x v="5"/>
    <n v="13"/>
    <n v="13"/>
    <n v="0"/>
    <n v="1"/>
    <n v="0"/>
    <n v="0"/>
    <n v="0"/>
  </r>
  <r>
    <x v="1"/>
    <x v="2"/>
    <x v="63"/>
    <x v="5"/>
    <n v="12"/>
    <n v="12"/>
    <n v="0"/>
    <n v="0"/>
    <n v="0"/>
    <n v="0"/>
    <n v="0"/>
  </r>
  <r>
    <x v="1"/>
    <x v="2"/>
    <x v="64"/>
    <x v="5"/>
    <n v="15"/>
    <n v="15"/>
    <n v="0"/>
    <n v="1"/>
    <n v="0"/>
    <n v="0"/>
    <n v="0"/>
  </r>
  <r>
    <x v="1"/>
    <x v="2"/>
    <x v="65"/>
    <x v="5"/>
    <n v="12"/>
    <n v="12"/>
    <n v="0"/>
    <n v="1"/>
    <n v="0"/>
    <n v="0"/>
    <n v="0"/>
  </r>
  <r>
    <x v="1"/>
    <x v="2"/>
    <x v="66"/>
    <x v="5"/>
    <n v="13"/>
    <n v="13"/>
    <n v="0"/>
    <n v="0"/>
    <n v="0"/>
    <n v="0"/>
    <n v="0"/>
  </r>
  <r>
    <x v="1"/>
    <x v="2"/>
    <x v="67"/>
    <x v="5"/>
    <n v="14"/>
    <n v="14"/>
    <n v="0"/>
    <n v="1"/>
    <n v="0"/>
    <n v="0"/>
    <n v="0"/>
  </r>
  <r>
    <x v="1"/>
    <x v="2"/>
    <x v="68"/>
    <x v="5"/>
    <n v="12"/>
    <n v="12"/>
    <n v="0"/>
    <n v="0"/>
    <n v="0"/>
    <n v="0"/>
    <n v="0"/>
  </r>
  <r>
    <x v="1"/>
    <x v="2"/>
    <x v="69"/>
    <x v="5"/>
    <n v="14"/>
    <n v="14"/>
    <n v="0"/>
    <n v="3"/>
    <n v="1"/>
    <n v="0"/>
    <n v="0"/>
  </r>
  <r>
    <x v="1"/>
    <x v="2"/>
    <x v="70"/>
    <x v="5"/>
    <n v="13"/>
    <n v="13"/>
    <n v="0"/>
    <n v="0"/>
    <n v="0"/>
    <n v="0"/>
    <n v="0"/>
  </r>
  <r>
    <x v="1"/>
    <x v="2"/>
    <x v="71"/>
    <x v="5"/>
    <n v="12"/>
    <n v="12"/>
    <n v="0"/>
    <n v="1"/>
    <n v="0"/>
    <n v="0"/>
    <n v="0"/>
  </r>
  <r>
    <x v="1"/>
    <x v="2"/>
    <x v="72"/>
    <x v="6"/>
    <n v="15"/>
    <n v="15"/>
    <n v="0"/>
    <n v="1"/>
    <n v="0"/>
    <n v="0"/>
    <n v="0"/>
  </r>
  <r>
    <x v="1"/>
    <x v="2"/>
    <x v="73"/>
    <x v="6"/>
    <n v="12"/>
    <n v="12"/>
    <n v="0"/>
    <n v="2"/>
    <n v="2"/>
    <n v="0"/>
    <n v="0"/>
  </r>
  <r>
    <x v="1"/>
    <x v="2"/>
    <x v="74"/>
    <x v="6"/>
    <n v="12"/>
    <n v="12"/>
    <n v="0"/>
    <n v="0"/>
    <n v="0"/>
    <n v="0"/>
    <n v="0"/>
  </r>
  <r>
    <x v="1"/>
    <x v="2"/>
    <x v="75"/>
    <x v="6"/>
    <n v="13"/>
    <n v="13"/>
    <n v="0"/>
    <n v="0"/>
    <n v="0"/>
    <n v="0"/>
    <n v="0"/>
  </r>
  <r>
    <x v="1"/>
    <x v="2"/>
    <x v="76"/>
    <x v="6"/>
    <n v="14"/>
    <n v="14"/>
    <n v="0"/>
    <n v="1"/>
    <n v="0"/>
    <n v="0"/>
    <n v="0"/>
  </r>
  <r>
    <x v="1"/>
    <x v="2"/>
    <x v="77"/>
    <x v="6"/>
    <n v="12"/>
    <n v="12"/>
    <n v="0"/>
    <n v="1"/>
    <n v="0"/>
    <n v="0"/>
    <n v="0"/>
  </r>
  <r>
    <x v="1"/>
    <x v="2"/>
    <x v="78"/>
    <x v="6"/>
    <n v="14"/>
    <n v="14"/>
    <n v="0"/>
    <n v="0"/>
    <n v="0"/>
    <n v="0"/>
    <n v="0"/>
  </r>
  <r>
    <x v="1"/>
    <x v="2"/>
    <x v="79"/>
    <x v="6"/>
    <n v="13"/>
    <n v="13"/>
    <n v="0"/>
    <n v="1"/>
    <n v="0"/>
    <n v="0"/>
    <n v="0"/>
  </r>
  <r>
    <x v="1"/>
    <x v="2"/>
    <x v="80"/>
    <x v="6"/>
    <n v="12"/>
    <n v="12"/>
    <n v="0"/>
    <n v="0"/>
    <n v="0"/>
    <n v="0"/>
    <n v="0"/>
  </r>
  <r>
    <x v="1"/>
    <x v="2"/>
    <x v="81"/>
    <x v="6"/>
    <n v="15"/>
    <n v="15"/>
    <n v="0"/>
    <n v="2"/>
    <n v="0"/>
    <n v="0"/>
    <n v="0"/>
  </r>
  <r>
    <x v="1"/>
    <x v="2"/>
    <x v="82"/>
    <x v="6"/>
    <n v="12"/>
    <n v="12"/>
    <n v="0"/>
    <n v="0"/>
    <n v="0"/>
    <n v="0"/>
    <n v="0"/>
  </r>
  <r>
    <x v="1"/>
    <x v="2"/>
    <x v="83"/>
    <x v="6"/>
    <n v="13"/>
    <n v="13"/>
    <n v="0"/>
    <n v="1"/>
    <n v="0"/>
    <n v="15477"/>
    <n v="1190.5384615384614"/>
  </r>
  <r>
    <x v="1"/>
    <x v="2"/>
    <x v="84"/>
    <x v="7"/>
    <n v="14"/>
    <n v="14"/>
    <n v="0"/>
    <n v="1"/>
    <n v="0"/>
    <n v="167216"/>
    <n v="11944"/>
  </r>
  <r>
    <x v="1"/>
    <x v="2"/>
    <x v="85"/>
    <x v="7"/>
    <n v="12"/>
    <n v="12"/>
    <n v="0"/>
    <n v="0"/>
    <n v="0"/>
    <n v="137275"/>
    <n v="11439.583333333334"/>
  </r>
  <r>
    <x v="1"/>
    <x v="2"/>
    <x v="86"/>
    <x v="7"/>
    <n v="12"/>
    <n v="12"/>
    <n v="0"/>
    <n v="0"/>
    <n v="0"/>
    <n v="136846"/>
    <n v="11403.833333333334"/>
  </r>
  <r>
    <x v="1"/>
    <x v="2"/>
    <x v="87"/>
    <x v="7"/>
    <n v="14"/>
    <n v="14"/>
    <n v="0"/>
    <n v="0"/>
    <n v="0"/>
    <n v="223285"/>
    <n v="15948.928571428571"/>
  </r>
  <r>
    <x v="1"/>
    <x v="2"/>
    <x v="88"/>
    <x v="7"/>
    <n v="13"/>
    <n v="13"/>
    <n v="0"/>
    <n v="2"/>
    <n v="0"/>
    <n v="263554"/>
    <n v="20273.384615384617"/>
  </r>
  <r>
    <x v="1"/>
    <x v="2"/>
    <x v="89"/>
    <x v="7"/>
    <n v="12"/>
    <n v="12"/>
    <n v="0"/>
    <n v="0"/>
    <n v="0"/>
    <n v="237524"/>
    <n v="19793.666666666668"/>
  </r>
  <r>
    <x v="1"/>
    <x v="2"/>
    <x v="90"/>
    <x v="7"/>
    <n v="15"/>
    <n v="15"/>
    <n v="0"/>
    <n v="0"/>
    <n v="0"/>
    <n v="281345"/>
    <n v="18756.333333333332"/>
  </r>
  <r>
    <x v="1"/>
    <x v="2"/>
    <x v="91"/>
    <x v="7"/>
    <n v="12"/>
    <n v="12"/>
    <n v="0"/>
    <n v="0"/>
    <n v="0"/>
    <n v="220426"/>
    <n v="18368.833333333332"/>
  </r>
  <r>
    <x v="1"/>
    <x v="2"/>
    <x v="92"/>
    <x v="7"/>
    <n v="13"/>
    <n v="13"/>
    <n v="0"/>
    <n v="3"/>
    <n v="3"/>
    <n v="249193"/>
    <n v="19168.692307692309"/>
  </r>
  <r>
    <x v="1"/>
    <x v="2"/>
    <x v="93"/>
    <x v="7"/>
    <n v="14"/>
    <n v="14"/>
    <n v="0"/>
    <n v="1"/>
    <n v="0"/>
    <n v="299342"/>
    <n v="21381.571428571428"/>
  </r>
  <r>
    <x v="1"/>
    <x v="2"/>
    <x v="94"/>
    <x v="7"/>
    <n v="12"/>
    <n v="12"/>
    <n v="0"/>
    <n v="0"/>
    <n v="0"/>
    <n v="263863"/>
    <n v="21988.583333333332"/>
  </r>
  <r>
    <x v="1"/>
    <x v="2"/>
    <x v="95"/>
    <x v="7"/>
    <n v="14"/>
    <n v="14"/>
    <n v="0"/>
    <n v="1"/>
    <n v="0"/>
    <n v="279301"/>
    <n v="19950.071428571428"/>
  </r>
  <r>
    <x v="1"/>
    <x v="2"/>
    <x v="96"/>
    <x v="8"/>
    <n v="13"/>
    <n v="13"/>
    <n v="0"/>
    <n v="3"/>
    <n v="2"/>
    <n v="246021"/>
    <n v="18924.692307692309"/>
  </r>
  <r>
    <x v="1"/>
    <x v="2"/>
    <x v="97"/>
    <x v="8"/>
    <n v="12"/>
    <n v="12"/>
    <n v="0"/>
    <n v="0"/>
    <n v="0"/>
    <n v="250677"/>
    <n v="20889.75"/>
  </r>
  <r>
    <x v="1"/>
    <x v="2"/>
    <x v="98"/>
    <x v="8"/>
    <n v="13"/>
    <n v="13"/>
    <n v="0"/>
    <n v="0"/>
    <n v="0"/>
    <n v="261655"/>
    <n v="20127.307692307691"/>
  </r>
  <r>
    <x v="1"/>
    <x v="2"/>
    <x v="99"/>
    <x v="8"/>
    <n v="14"/>
    <n v="14"/>
    <n v="0"/>
    <n v="0"/>
    <n v="0"/>
    <n v="297771"/>
    <n v="21269.357142857141"/>
  </r>
  <r>
    <x v="1"/>
    <x v="2"/>
    <x v="100"/>
    <x v="8"/>
    <n v="12"/>
    <n v="12"/>
    <n v="0"/>
    <n v="2"/>
    <n v="0"/>
    <n v="263870"/>
    <n v="21989.166666666668"/>
  </r>
  <r>
    <x v="1"/>
    <x v="2"/>
    <x v="101"/>
    <x v="8"/>
    <n v="13"/>
    <n v="13"/>
    <n v="0"/>
    <n v="0"/>
    <n v="0"/>
    <n v="272448"/>
    <n v="20957.538461538461"/>
  </r>
  <r>
    <x v="1"/>
    <x v="2"/>
    <x v="102"/>
    <x v="8"/>
    <n v="14"/>
    <n v="14"/>
    <n v="0"/>
    <n v="0"/>
    <n v="0"/>
    <n v="280402"/>
    <n v="20028.714285714286"/>
  </r>
  <r>
    <x v="1"/>
    <x v="2"/>
    <x v="103"/>
    <x v="8"/>
    <n v="12"/>
    <n v="12"/>
    <n v="0"/>
    <n v="0"/>
    <n v="0"/>
    <n v="249895"/>
    <n v="20824.583333333332"/>
  </r>
  <r>
    <x v="1"/>
    <x v="2"/>
    <x v="104"/>
    <x v="8"/>
    <n v="14"/>
    <n v="14"/>
    <n v="0"/>
    <n v="2"/>
    <n v="2"/>
    <n v="275474"/>
    <n v="19676.714285714286"/>
  </r>
  <r>
    <x v="1"/>
    <x v="2"/>
    <x v="105"/>
    <x v="8"/>
    <n v="13"/>
    <n v="13"/>
    <n v="0"/>
    <n v="0"/>
    <n v="0"/>
    <n v="283487"/>
    <n v="21806.692307692309"/>
  </r>
  <r>
    <x v="1"/>
    <x v="2"/>
    <x v="106"/>
    <x v="8"/>
    <n v="12"/>
    <n v="12"/>
    <n v="0"/>
    <n v="0"/>
    <n v="0"/>
    <n v="281015"/>
    <n v="23417.916666666668"/>
  </r>
  <r>
    <x v="1"/>
    <x v="2"/>
    <x v="107"/>
    <x v="8"/>
    <n v="15"/>
    <n v="15"/>
    <n v="0"/>
    <n v="0"/>
    <n v="0"/>
    <n v="324842"/>
    <n v="21656.133333333335"/>
  </r>
  <r>
    <x v="1"/>
    <x v="2"/>
    <x v="108"/>
    <x v="9"/>
    <n v="12"/>
    <n v="12"/>
    <n v="0"/>
    <n v="0"/>
    <n v="0"/>
    <n v="240495"/>
    <n v="20041.25"/>
  </r>
  <r>
    <x v="1"/>
    <x v="2"/>
    <x v="109"/>
    <x v="9"/>
    <n v="12"/>
    <n v="12"/>
    <n v="0"/>
    <n v="3"/>
    <n v="3"/>
    <n v="251132"/>
    <n v="20927.666666666668"/>
  </r>
  <r>
    <x v="1"/>
    <x v="2"/>
    <x v="110"/>
    <x v="9"/>
    <n v="15"/>
    <n v="15"/>
    <n v="0"/>
    <n v="1"/>
    <n v="0"/>
    <n v="319320"/>
    <n v="21288"/>
  </r>
  <r>
    <x v="1"/>
    <x v="2"/>
    <x v="111"/>
    <x v="9"/>
    <n v="12"/>
    <n v="12"/>
    <n v="0"/>
    <n v="0"/>
    <n v="0"/>
    <n v="0"/>
    <n v="0"/>
  </r>
  <r>
    <x v="1"/>
    <x v="2"/>
    <x v="112"/>
    <x v="9"/>
    <n v="13"/>
    <n v="13"/>
    <n v="0"/>
    <n v="1"/>
    <n v="0"/>
    <n v="0"/>
    <n v="0"/>
  </r>
  <r>
    <x v="1"/>
    <x v="2"/>
    <x v="113"/>
    <x v="9"/>
    <n v="14"/>
    <n v="14"/>
    <n v="0"/>
    <n v="0"/>
    <n v="0"/>
    <n v="0"/>
    <n v="0"/>
  </r>
  <r>
    <x v="1"/>
    <x v="2"/>
    <x v="114"/>
    <x v="9"/>
    <n v="12"/>
    <n v="12"/>
    <n v="0"/>
    <n v="0"/>
    <n v="0"/>
    <n v="0"/>
    <n v="0"/>
  </r>
  <r>
    <x v="1"/>
    <x v="2"/>
    <x v="115"/>
    <x v="9"/>
    <n v="14"/>
    <n v="14"/>
    <n v="0"/>
    <n v="0"/>
    <n v="0"/>
    <n v="0"/>
    <n v="0"/>
  </r>
  <r>
    <x v="1"/>
    <x v="2"/>
    <x v="116"/>
    <x v="9"/>
    <n v="13"/>
    <n v="13"/>
    <n v="0"/>
    <n v="0"/>
    <n v="0"/>
    <n v="0"/>
    <n v="0"/>
  </r>
  <r>
    <x v="1"/>
    <x v="2"/>
    <x v="117"/>
    <x v="9"/>
    <n v="12"/>
    <n v="12"/>
    <n v="0"/>
    <n v="0"/>
    <n v="0"/>
    <n v="0"/>
    <n v="0"/>
  </r>
  <r>
    <x v="1"/>
    <x v="2"/>
    <x v="118"/>
    <x v="9"/>
    <n v="14"/>
    <n v="14"/>
    <n v="0"/>
    <n v="0"/>
    <n v="0"/>
    <n v="0"/>
    <n v="0"/>
  </r>
  <r>
    <x v="1"/>
    <x v="2"/>
    <x v="119"/>
    <x v="9"/>
    <n v="13"/>
    <n v="13"/>
    <n v="0"/>
    <n v="0"/>
    <n v="0"/>
    <n v="0"/>
    <n v="0"/>
  </r>
  <r>
    <x v="1"/>
    <x v="2"/>
    <x v="120"/>
    <x v="10"/>
    <n v="13"/>
    <n v="13"/>
    <n v="0"/>
    <n v="0"/>
    <n v="0"/>
    <n v="0"/>
    <n v="0"/>
  </r>
  <r>
    <x v="1"/>
    <x v="2"/>
    <x v="121"/>
    <x v="10"/>
    <n v="12"/>
    <n v="12"/>
    <n v="0"/>
    <n v="0"/>
    <n v="0"/>
    <n v="0"/>
    <n v="0"/>
  </r>
  <r>
    <x v="1"/>
    <x v="2"/>
    <x v="122"/>
    <x v="10"/>
    <n v="14"/>
    <n v="14"/>
    <n v="0"/>
    <n v="1"/>
    <n v="0"/>
    <n v="0"/>
    <n v="0"/>
  </r>
  <r>
    <x v="1"/>
    <x v="2"/>
    <x v="123"/>
    <x v="10"/>
    <n v="12"/>
    <n v="12"/>
    <n v="0"/>
    <n v="0"/>
    <n v="0"/>
    <n v="0"/>
    <n v="0"/>
  </r>
  <r>
    <x v="1"/>
    <x v="2"/>
    <x v="124"/>
    <x v="10"/>
    <n v="14"/>
    <n v="14"/>
    <n v="0"/>
    <n v="0"/>
    <n v="0"/>
    <n v="0"/>
    <n v="0"/>
  </r>
  <r>
    <x v="1"/>
    <x v="2"/>
    <x v="125"/>
    <x v="10"/>
    <n v="13"/>
    <n v="13"/>
    <n v="0"/>
    <n v="1"/>
    <n v="0"/>
    <n v="0"/>
    <n v="0"/>
  </r>
  <r>
    <x v="1"/>
    <x v="2"/>
    <x v="126"/>
    <x v="10"/>
    <n v="12"/>
    <n v="12"/>
    <n v="0"/>
    <n v="0"/>
    <n v="0"/>
    <n v="0"/>
    <n v="0"/>
  </r>
  <r>
    <x v="1"/>
    <x v="2"/>
    <x v="127"/>
    <x v="10"/>
    <n v="15"/>
    <n v="15"/>
    <n v="0"/>
    <n v="1"/>
    <n v="0"/>
    <n v="0"/>
    <n v="0"/>
  </r>
  <r>
    <x v="1"/>
    <x v="2"/>
    <x v="128"/>
    <x v="10"/>
    <n v="12"/>
    <n v="12"/>
    <n v="0"/>
    <n v="0"/>
    <n v="0"/>
    <n v="0"/>
    <n v="0"/>
  </r>
  <r>
    <x v="1"/>
    <x v="2"/>
    <x v="129"/>
    <x v="10"/>
    <n v="13"/>
    <n v="13"/>
    <n v="0"/>
    <n v="2"/>
    <n v="1"/>
    <n v="0"/>
    <n v="0"/>
  </r>
  <r>
    <x v="1"/>
    <x v="2"/>
    <x v="130"/>
    <x v="10"/>
    <n v="14"/>
    <n v="14"/>
    <n v="0"/>
    <n v="0"/>
    <n v="0"/>
    <n v="0"/>
    <n v="0"/>
  </r>
  <r>
    <x v="1"/>
    <x v="2"/>
    <x v="131"/>
    <x v="10"/>
    <n v="12"/>
    <n v="12"/>
    <n v="0"/>
    <n v="0"/>
    <n v="0"/>
    <n v="0"/>
    <n v="0"/>
  </r>
  <r>
    <x v="1"/>
    <x v="3"/>
    <x v="0"/>
    <x v="0"/>
    <n v="14"/>
    <n v="14"/>
    <n v="0"/>
    <n v="0"/>
    <n v="0"/>
    <n v="108262"/>
    <n v="7733"/>
  </r>
  <r>
    <x v="1"/>
    <x v="3"/>
    <x v="1"/>
    <x v="0"/>
    <n v="12"/>
    <n v="12"/>
    <n v="0"/>
    <n v="1"/>
    <n v="1"/>
    <n v="90786"/>
    <n v="7565.5"/>
  </r>
  <r>
    <x v="1"/>
    <x v="3"/>
    <x v="2"/>
    <x v="0"/>
    <n v="13"/>
    <n v="13"/>
    <n v="0"/>
    <n v="1"/>
    <n v="0"/>
    <n v="100642"/>
    <n v="7741.6923076923076"/>
  </r>
  <r>
    <x v="1"/>
    <x v="3"/>
    <x v="3"/>
    <x v="0"/>
    <n v="12"/>
    <n v="12"/>
    <n v="0"/>
    <n v="0"/>
    <n v="0"/>
    <n v="136574"/>
    <n v="11381.166666666666"/>
  </r>
  <r>
    <x v="1"/>
    <x v="3"/>
    <x v="4"/>
    <x v="0"/>
    <n v="15"/>
    <n v="15"/>
    <n v="0"/>
    <n v="1"/>
    <n v="0"/>
    <n v="184942"/>
    <n v="12329.466666666667"/>
  </r>
  <r>
    <x v="1"/>
    <x v="3"/>
    <x v="5"/>
    <x v="0"/>
    <n v="12"/>
    <n v="12"/>
    <n v="0"/>
    <n v="1"/>
    <n v="0"/>
    <n v="92432"/>
    <n v="7702.666666666667"/>
  </r>
  <r>
    <x v="1"/>
    <x v="3"/>
    <x v="6"/>
    <x v="0"/>
    <n v="13"/>
    <n v="13"/>
    <n v="0"/>
    <n v="0"/>
    <n v="0"/>
    <n v="130683"/>
    <n v="10052.538461538461"/>
  </r>
  <r>
    <x v="1"/>
    <x v="3"/>
    <x v="7"/>
    <x v="0"/>
    <n v="14"/>
    <n v="14"/>
    <n v="0"/>
    <n v="1"/>
    <n v="0"/>
    <n v="158800"/>
    <n v="11342.857142857143"/>
  </r>
  <r>
    <x v="1"/>
    <x v="3"/>
    <x v="8"/>
    <x v="0"/>
    <n v="12"/>
    <n v="12"/>
    <n v="0"/>
    <n v="2"/>
    <n v="2"/>
    <n v="142262"/>
    <n v="11855.166666666666"/>
  </r>
  <r>
    <x v="1"/>
    <x v="3"/>
    <x v="9"/>
    <x v="0"/>
    <n v="14"/>
    <n v="14"/>
    <n v="0"/>
    <n v="2"/>
    <n v="0"/>
    <n v="177217"/>
    <n v="12658.357142857143"/>
  </r>
  <r>
    <x v="1"/>
    <x v="3"/>
    <x v="10"/>
    <x v="0"/>
    <n v="13"/>
    <n v="13"/>
    <n v="0"/>
    <n v="0"/>
    <n v="0"/>
    <n v="170300"/>
    <n v="13100"/>
  </r>
  <r>
    <x v="1"/>
    <x v="3"/>
    <x v="11"/>
    <x v="0"/>
    <n v="12"/>
    <n v="12"/>
    <n v="0"/>
    <n v="1"/>
    <n v="0"/>
    <n v="144814"/>
    <n v="12067.833333333334"/>
  </r>
  <r>
    <x v="1"/>
    <x v="3"/>
    <x v="12"/>
    <x v="1"/>
    <n v="15"/>
    <n v="15"/>
    <n v="0"/>
    <n v="1"/>
    <n v="0"/>
    <n v="174981"/>
    <n v="11665.4"/>
  </r>
  <r>
    <x v="1"/>
    <x v="3"/>
    <x v="13"/>
    <x v="1"/>
    <n v="12"/>
    <n v="12"/>
    <n v="0"/>
    <n v="1"/>
    <n v="1"/>
    <n v="139602"/>
    <n v="11633.5"/>
  </r>
  <r>
    <x v="1"/>
    <x v="3"/>
    <x v="14"/>
    <x v="1"/>
    <n v="12"/>
    <n v="12"/>
    <n v="0"/>
    <n v="0"/>
    <n v="0"/>
    <n v="144241"/>
    <n v="12020.083333333334"/>
  </r>
  <r>
    <x v="1"/>
    <x v="3"/>
    <x v="15"/>
    <x v="1"/>
    <n v="14"/>
    <n v="14"/>
    <n v="0"/>
    <n v="0"/>
    <n v="0"/>
    <n v="180233"/>
    <n v="12873.785714285714"/>
  </r>
  <r>
    <x v="1"/>
    <x v="3"/>
    <x v="16"/>
    <x v="1"/>
    <n v="13"/>
    <n v="13"/>
    <n v="0"/>
    <n v="2"/>
    <n v="0"/>
    <n v="177235"/>
    <n v="13633.461538461539"/>
  </r>
  <r>
    <x v="1"/>
    <x v="3"/>
    <x v="17"/>
    <x v="1"/>
    <n v="12"/>
    <n v="12"/>
    <n v="0"/>
    <n v="0"/>
    <n v="0"/>
    <n v="151184"/>
    <n v="12598.666666666666"/>
  </r>
  <r>
    <x v="1"/>
    <x v="3"/>
    <x v="18"/>
    <x v="1"/>
    <n v="15"/>
    <n v="15"/>
    <n v="0"/>
    <n v="0"/>
    <n v="0"/>
    <n v="179643"/>
    <n v="11976.2"/>
  </r>
  <r>
    <x v="1"/>
    <x v="3"/>
    <x v="19"/>
    <x v="1"/>
    <n v="12"/>
    <n v="12"/>
    <n v="0"/>
    <n v="0"/>
    <n v="0"/>
    <n v="146959"/>
    <n v="12246.583333333334"/>
  </r>
  <r>
    <x v="1"/>
    <x v="3"/>
    <x v="20"/>
    <x v="1"/>
    <n v="13"/>
    <n v="13"/>
    <n v="0"/>
    <n v="1"/>
    <n v="1"/>
    <n v="160685"/>
    <n v="12360.384615384615"/>
  </r>
  <r>
    <x v="1"/>
    <x v="3"/>
    <x v="21"/>
    <x v="1"/>
    <n v="14"/>
    <n v="14"/>
    <n v="0"/>
    <n v="1"/>
    <n v="0"/>
    <n v="197315"/>
    <n v="14093.928571428571"/>
  </r>
  <r>
    <x v="1"/>
    <x v="3"/>
    <x v="22"/>
    <x v="1"/>
    <n v="12"/>
    <n v="12"/>
    <n v="0"/>
    <n v="0"/>
    <n v="0"/>
    <n v="165943"/>
    <n v="13828.583333333334"/>
  </r>
  <r>
    <x v="1"/>
    <x v="3"/>
    <x v="23"/>
    <x v="1"/>
    <n v="14"/>
    <n v="14"/>
    <n v="0"/>
    <n v="1"/>
    <n v="0"/>
    <n v="241785"/>
    <n v="17270.357142857141"/>
  </r>
  <r>
    <x v="1"/>
    <x v="3"/>
    <x v="24"/>
    <x v="2"/>
    <n v="13"/>
    <n v="13"/>
    <n v="0"/>
    <n v="4"/>
    <n v="3"/>
    <n v="228587"/>
    <n v="17583.615384615383"/>
  </r>
  <r>
    <x v="1"/>
    <x v="3"/>
    <x v="25"/>
    <x v="2"/>
    <n v="12"/>
    <n v="12"/>
    <n v="0"/>
    <n v="0"/>
    <n v="0"/>
    <n v="208955"/>
    <n v="17412.916666666668"/>
  </r>
  <r>
    <x v="1"/>
    <x v="3"/>
    <x v="26"/>
    <x v="2"/>
    <n v="13"/>
    <n v="13"/>
    <n v="0"/>
    <n v="0"/>
    <n v="0"/>
    <n v="228902"/>
    <n v="17607.846153846152"/>
  </r>
  <r>
    <x v="1"/>
    <x v="3"/>
    <x v="27"/>
    <x v="2"/>
    <n v="14"/>
    <n v="14"/>
    <n v="0"/>
    <n v="0"/>
    <n v="0"/>
    <n v="285428"/>
    <n v="20387.714285714286"/>
  </r>
  <r>
    <x v="1"/>
    <x v="3"/>
    <x v="28"/>
    <x v="2"/>
    <n v="12"/>
    <n v="12"/>
    <n v="0"/>
    <n v="1"/>
    <n v="0"/>
    <n v="252389"/>
    <n v="21032.416666666668"/>
  </r>
  <r>
    <x v="1"/>
    <x v="3"/>
    <x v="29"/>
    <x v="2"/>
    <n v="13"/>
    <n v="13"/>
    <n v="0"/>
    <n v="0"/>
    <n v="0"/>
    <n v="238535"/>
    <n v="18348.846153846152"/>
  </r>
  <r>
    <x v="1"/>
    <x v="3"/>
    <x v="30"/>
    <x v="2"/>
    <n v="14"/>
    <n v="14"/>
    <n v="0"/>
    <n v="0"/>
    <n v="0"/>
    <n v="238461"/>
    <n v="17032.928571428572"/>
  </r>
  <r>
    <x v="1"/>
    <x v="3"/>
    <x v="31"/>
    <x v="2"/>
    <n v="12"/>
    <n v="12"/>
    <n v="0"/>
    <n v="0"/>
    <n v="0"/>
    <n v="225781"/>
    <n v="18815.083333333332"/>
  </r>
  <r>
    <x v="1"/>
    <x v="3"/>
    <x v="32"/>
    <x v="2"/>
    <n v="14"/>
    <n v="14"/>
    <n v="0"/>
    <n v="0"/>
    <n v="0"/>
    <n v="283449"/>
    <n v="20246.357142857141"/>
  </r>
  <r>
    <x v="1"/>
    <x v="3"/>
    <x v="33"/>
    <x v="2"/>
    <n v="13"/>
    <n v="13"/>
    <n v="0"/>
    <n v="0"/>
    <n v="0"/>
    <n v="283324"/>
    <n v="21794.153846153848"/>
  </r>
  <r>
    <x v="1"/>
    <x v="3"/>
    <x v="34"/>
    <x v="2"/>
    <n v="12"/>
    <n v="12"/>
    <n v="0"/>
    <n v="0"/>
    <n v="0"/>
    <n v="282419"/>
    <n v="23534.916666666668"/>
  </r>
  <r>
    <x v="1"/>
    <x v="3"/>
    <x v="35"/>
    <x v="2"/>
    <n v="15"/>
    <n v="15"/>
    <n v="0"/>
    <n v="0"/>
    <n v="0"/>
    <n v="322843"/>
    <n v="21522.866666666665"/>
  </r>
  <r>
    <x v="1"/>
    <x v="3"/>
    <x v="36"/>
    <x v="3"/>
    <n v="12"/>
    <n v="12"/>
    <n v="0"/>
    <n v="0"/>
    <n v="0"/>
    <n v="227724"/>
    <n v="18977"/>
  </r>
  <r>
    <x v="1"/>
    <x v="3"/>
    <x v="37"/>
    <x v="3"/>
    <n v="12"/>
    <n v="12"/>
    <n v="0"/>
    <n v="2"/>
    <n v="2"/>
    <n v="233180"/>
    <n v="19431.666666666668"/>
  </r>
  <r>
    <x v="1"/>
    <x v="3"/>
    <x v="38"/>
    <x v="3"/>
    <n v="14"/>
    <n v="14"/>
    <n v="0"/>
    <n v="0"/>
    <n v="0"/>
    <n v="283691"/>
    <n v="20263.642857142859"/>
  </r>
  <r>
    <x v="1"/>
    <x v="3"/>
    <x v="39"/>
    <x v="3"/>
    <n v="13"/>
    <n v="13"/>
    <n v="0"/>
    <n v="0"/>
    <n v="0"/>
    <n v="292829"/>
    <n v="22525.307692307691"/>
  </r>
  <r>
    <x v="1"/>
    <x v="3"/>
    <x v="40"/>
    <x v="3"/>
    <n v="12"/>
    <n v="12"/>
    <n v="0"/>
    <n v="1"/>
    <n v="0"/>
    <n v="289970"/>
    <n v="24164.166666666668"/>
  </r>
  <r>
    <x v="1"/>
    <x v="3"/>
    <x v="41"/>
    <x v="3"/>
    <n v="14"/>
    <n v="14"/>
    <n v="0"/>
    <n v="0"/>
    <n v="0"/>
    <n v="295916"/>
    <n v="21136.857142857141"/>
  </r>
  <r>
    <x v="1"/>
    <x v="3"/>
    <x v="42"/>
    <x v="3"/>
    <n v="13"/>
    <n v="13"/>
    <n v="0"/>
    <n v="0"/>
    <n v="0"/>
    <n v="262516"/>
    <n v="20193.538461538461"/>
  </r>
  <r>
    <x v="1"/>
    <x v="3"/>
    <x v="43"/>
    <x v="3"/>
    <n v="13"/>
    <n v="13"/>
    <n v="0"/>
    <n v="0"/>
    <n v="0"/>
    <n v="265795"/>
    <n v="20445.76923076923"/>
  </r>
  <r>
    <x v="1"/>
    <x v="3"/>
    <x v="44"/>
    <x v="3"/>
    <n v="14"/>
    <n v="14"/>
    <n v="0"/>
    <n v="1"/>
    <n v="1"/>
    <n v="294442"/>
    <n v="21031.571428571428"/>
  </r>
  <r>
    <x v="1"/>
    <x v="3"/>
    <x v="45"/>
    <x v="3"/>
    <n v="12"/>
    <n v="12"/>
    <n v="0"/>
    <n v="0"/>
    <n v="0"/>
    <n v="288515"/>
    <n v="24042.916666666668"/>
  </r>
  <r>
    <x v="1"/>
    <x v="3"/>
    <x v="46"/>
    <x v="3"/>
    <n v="13"/>
    <n v="13"/>
    <n v="0"/>
    <n v="0"/>
    <n v="0"/>
    <n v="324533"/>
    <n v="24964.076923076922"/>
  </r>
  <r>
    <x v="1"/>
    <x v="3"/>
    <x v="47"/>
    <x v="3"/>
    <n v="14"/>
    <n v="14"/>
    <n v="0"/>
    <n v="0"/>
    <n v="0"/>
    <n v="318323"/>
    <n v="22737.357142857141"/>
  </r>
  <r>
    <x v="1"/>
    <x v="3"/>
    <x v="48"/>
    <x v="4"/>
    <n v="12"/>
    <n v="12"/>
    <n v="0"/>
    <n v="0"/>
    <n v="0"/>
    <n v="243300"/>
    <n v="20275"/>
  </r>
  <r>
    <x v="1"/>
    <x v="3"/>
    <x v="49"/>
    <x v="4"/>
    <n v="12"/>
    <n v="12"/>
    <n v="0"/>
    <n v="0"/>
    <n v="0"/>
    <n v="244968"/>
    <n v="20414"/>
  </r>
  <r>
    <x v="1"/>
    <x v="3"/>
    <x v="50"/>
    <x v="4"/>
    <n v="15"/>
    <n v="15"/>
    <n v="0"/>
    <n v="1"/>
    <n v="0"/>
    <n v="334053"/>
    <n v="22270.2"/>
  </r>
  <r>
    <x v="1"/>
    <x v="3"/>
    <x v="51"/>
    <x v="4"/>
    <n v="12"/>
    <n v="12"/>
    <n v="0"/>
    <n v="0"/>
    <n v="0"/>
    <n v="290105"/>
    <n v="24175.416666666668"/>
  </r>
  <r>
    <x v="1"/>
    <x v="3"/>
    <x v="52"/>
    <x v="4"/>
    <n v="13"/>
    <n v="13"/>
    <n v="0"/>
    <n v="2"/>
    <n v="0"/>
    <n v="322313"/>
    <n v="24793.307692307691"/>
  </r>
  <r>
    <x v="1"/>
    <x v="3"/>
    <x v="53"/>
    <x v="4"/>
    <n v="14"/>
    <n v="14"/>
    <n v="0"/>
    <n v="0"/>
    <n v="0"/>
    <n v="314160"/>
    <n v="22440"/>
  </r>
  <r>
    <x v="1"/>
    <x v="3"/>
    <x v="54"/>
    <x v="4"/>
    <n v="12"/>
    <n v="12"/>
    <n v="0"/>
    <n v="0"/>
    <n v="0"/>
    <n v="256903"/>
    <n v="21408.583333333332"/>
  </r>
  <r>
    <x v="1"/>
    <x v="3"/>
    <x v="55"/>
    <x v="4"/>
    <n v="14"/>
    <n v="14"/>
    <n v="0"/>
    <n v="0"/>
    <n v="0"/>
    <n v="315335"/>
    <n v="22523.928571428572"/>
  </r>
  <r>
    <x v="1"/>
    <x v="3"/>
    <x v="56"/>
    <x v="4"/>
    <n v="13"/>
    <n v="13"/>
    <n v="0"/>
    <n v="2"/>
    <n v="2"/>
    <n v="289432"/>
    <n v="22264"/>
  </r>
  <r>
    <x v="1"/>
    <x v="3"/>
    <x v="57"/>
    <x v="4"/>
    <n v="12"/>
    <n v="12"/>
    <n v="0"/>
    <n v="0"/>
    <n v="0"/>
    <n v="295658"/>
    <n v="24638.166666666668"/>
  </r>
  <r>
    <x v="1"/>
    <x v="3"/>
    <x v="58"/>
    <x v="4"/>
    <n v="14"/>
    <n v="14"/>
    <n v="0"/>
    <n v="0"/>
    <n v="0"/>
    <n v="346472"/>
    <n v="24748"/>
  </r>
  <r>
    <x v="1"/>
    <x v="3"/>
    <x v="59"/>
    <x v="4"/>
    <n v="13"/>
    <n v="13"/>
    <n v="0"/>
    <n v="0"/>
    <n v="0"/>
    <n v="319494"/>
    <n v="24576.461538461539"/>
  </r>
  <r>
    <x v="1"/>
    <x v="3"/>
    <x v="60"/>
    <x v="5"/>
    <n v="13"/>
    <n v="13"/>
    <n v="0"/>
    <n v="3"/>
    <n v="3"/>
    <n v="295206"/>
    <n v="22708.153846153848"/>
  </r>
  <r>
    <x v="1"/>
    <x v="3"/>
    <x v="61"/>
    <x v="5"/>
    <n v="13"/>
    <n v="13"/>
    <n v="0"/>
    <n v="0"/>
    <n v="0"/>
    <n v="185862"/>
    <n v="14297.076923076924"/>
  </r>
  <r>
    <x v="1"/>
    <x v="3"/>
    <x v="62"/>
    <x v="5"/>
    <n v="13"/>
    <n v="13"/>
    <n v="0"/>
    <n v="1"/>
    <n v="0"/>
    <n v="106792"/>
    <n v="8214.7692307692305"/>
  </r>
  <r>
    <x v="1"/>
    <x v="3"/>
    <x v="63"/>
    <x v="5"/>
    <n v="12"/>
    <n v="12"/>
    <n v="0"/>
    <n v="0"/>
    <n v="0"/>
    <n v="130568"/>
    <n v="10880.666666666666"/>
  </r>
  <r>
    <x v="1"/>
    <x v="3"/>
    <x v="64"/>
    <x v="5"/>
    <n v="15"/>
    <n v="15"/>
    <n v="0"/>
    <n v="1"/>
    <n v="0"/>
    <n v="235813"/>
    <n v="15720.866666666667"/>
  </r>
  <r>
    <x v="1"/>
    <x v="3"/>
    <x v="65"/>
    <x v="5"/>
    <n v="12"/>
    <n v="12"/>
    <n v="0"/>
    <n v="1"/>
    <n v="0"/>
    <n v="192916"/>
    <n v="16076.333333333334"/>
  </r>
  <r>
    <x v="1"/>
    <x v="3"/>
    <x v="66"/>
    <x v="5"/>
    <n v="13"/>
    <n v="13"/>
    <n v="0"/>
    <n v="0"/>
    <n v="0"/>
    <n v="217439"/>
    <n v="16726.076923076922"/>
  </r>
  <r>
    <x v="1"/>
    <x v="3"/>
    <x v="67"/>
    <x v="5"/>
    <n v="14"/>
    <n v="14"/>
    <n v="0"/>
    <n v="1"/>
    <n v="0"/>
    <n v="202176"/>
    <n v="14441.142857142857"/>
  </r>
  <r>
    <x v="1"/>
    <x v="3"/>
    <x v="68"/>
    <x v="5"/>
    <n v="12"/>
    <n v="12"/>
    <n v="0"/>
    <n v="0"/>
    <n v="0"/>
    <n v="138857"/>
    <n v="11571.416666666666"/>
  </r>
  <r>
    <x v="1"/>
    <x v="3"/>
    <x v="69"/>
    <x v="5"/>
    <n v="14"/>
    <n v="14"/>
    <n v="0"/>
    <n v="3"/>
    <n v="1"/>
    <n v="226311"/>
    <n v="16165.071428571429"/>
  </r>
  <r>
    <x v="1"/>
    <x v="3"/>
    <x v="70"/>
    <x v="5"/>
    <n v="13"/>
    <n v="13"/>
    <n v="0"/>
    <n v="0"/>
    <n v="0"/>
    <n v="233882"/>
    <n v="17990.923076923078"/>
  </r>
  <r>
    <x v="1"/>
    <x v="3"/>
    <x v="71"/>
    <x v="5"/>
    <n v="12"/>
    <n v="12"/>
    <n v="0"/>
    <n v="1"/>
    <n v="0"/>
    <n v="119841"/>
    <n v="9986.75"/>
  </r>
  <r>
    <x v="1"/>
    <x v="3"/>
    <x v="72"/>
    <x v="6"/>
    <n v="15"/>
    <n v="15"/>
    <n v="0"/>
    <n v="1"/>
    <n v="0"/>
    <n v="150056"/>
    <n v="10003.733333333334"/>
  </r>
  <r>
    <x v="1"/>
    <x v="3"/>
    <x v="73"/>
    <x v="6"/>
    <n v="12"/>
    <n v="12"/>
    <n v="0"/>
    <n v="2"/>
    <n v="2"/>
    <n v="163502"/>
    <n v="13625.166666666666"/>
  </r>
  <r>
    <x v="1"/>
    <x v="3"/>
    <x v="74"/>
    <x v="6"/>
    <n v="12"/>
    <n v="12"/>
    <n v="0"/>
    <n v="0"/>
    <n v="0"/>
    <n v="196819"/>
    <n v="16401.583333333332"/>
  </r>
  <r>
    <x v="1"/>
    <x v="3"/>
    <x v="75"/>
    <x v="6"/>
    <n v="13"/>
    <n v="13"/>
    <n v="0"/>
    <n v="0"/>
    <n v="0"/>
    <n v="231425"/>
    <n v="17801.923076923078"/>
  </r>
  <r>
    <x v="1"/>
    <x v="3"/>
    <x v="76"/>
    <x v="6"/>
    <n v="14"/>
    <n v="14"/>
    <n v="0"/>
    <n v="1"/>
    <n v="0"/>
    <n v="262933"/>
    <n v="18780.928571428572"/>
  </r>
  <r>
    <x v="1"/>
    <x v="3"/>
    <x v="77"/>
    <x v="6"/>
    <n v="12"/>
    <n v="12"/>
    <n v="0"/>
    <n v="1"/>
    <n v="0"/>
    <n v="228829"/>
    <n v="19069.083333333332"/>
  </r>
  <r>
    <x v="1"/>
    <x v="3"/>
    <x v="78"/>
    <x v="6"/>
    <n v="14"/>
    <n v="14"/>
    <n v="0"/>
    <n v="0"/>
    <n v="0"/>
    <n v="218129"/>
    <n v="15580.642857142857"/>
  </r>
  <r>
    <x v="1"/>
    <x v="3"/>
    <x v="79"/>
    <x v="6"/>
    <n v="13"/>
    <n v="13"/>
    <n v="0"/>
    <n v="1"/>
    <n v="0"/>
    <n v="208105"/>
    <n v="16008.076923076924"/>
  </r>
  <r>
    <x v="1"/>
    <x v="3"/>
    <x v="80"/>
    <x v="6"/>
    <n v="12"/>
    <n v="12"/>
    <n v="0"/>
    <n v="0"/>
    <n v="0"/>
    <n v="195460"/>
    <n v="16288.333333333334"/>
  </r>
  <r>
    <x v="1"/>
    <x v="3"/>
    <x v="81"/>
    <x v="6"/>
    <n v="15"/>
    <n v="15"/>
    <n v="0"/>
    <n v="2"/>
    <n v="0"/>
    <n v="311982"/>
    <n v="20798.8"/>
  </r>
  <r>
    <x v="1"/>
    <x v="3"/>
    <x v="82"/>
    <x v="6"/>
    <n v="12"/>
    <n v="12"/>
    <n v="0"/>
    <n v="0"/>
    <n v="0"/>
    <n v="296989"/>
    <n v="24749.083333333332"/>
  </r>
  <r>
    <x v="1"/>
    <x v="3"/>
    <x v="83"/>
    <x v="6"/>
    <n v="13"/>
    <n v="13"/>
    <n v="0"/>
    <n v="1"/>
    <n v="0"/>
    <n v="273743"/>
    <n v="21057.153846153848"/>
  </r>
  <r>
    <x v="1"/>
    <x v="3"/>
    <x v="84"/>
    <x v="7"/>
    <n v="14"/>
    <n v="14"/>
    <n v="0"/>
    <n v="1"/>
    <n v="0"/>
    <n v="241785"/>
    <n v="17270.357142857141"/>
  </r>
  <r>
    <x v="1"/>
    <x v="3"/>
    <x v="85"/>
    <x v="7"/>
    <n v="12"/>
    <n v="12"/>
    <n v="0"/>
    <n v="0"/>
    <n v="0"/>
    <n v="201425"/>
    <n v="16785.416666666668"/>
  </r>
  <r>
    <x v="1"/>
    <x v="3"/>
    <x v="86"/>
    <x v="7"/>
    <n v="12"/>
    <n v="12"/>
    <n v="0"/>
    <n v="0"/>
    <n v="0"/>
    <n v="208113"/>
    <n v="17342.75"/>
  </r>
  <r>
    <x v="1"/>
    <x v="3"/>
    <x v="87"/>
    <x v="7"/>
    <n v="14"/>
    <n v="14"/>
    <n v="0"/>
    <n v="0"/>
    <n v="0"/>
    <n v="331538"/>
    <n v="23681.285714285714"/>
  </r>
  <r>
    <x v="1"/>
    <x v="3"/>
    <x v="88"/>
    <x v="7"/>
    <n v="13"/>
    <n v="13"/>
    <n v="0"/>
    <n v="2"/>
    <n v="0"/>
    <n v="369487"/>
    <n v="28422.076923076922"/>
  </r>
  <r>
    <x v="1"/>
    <x v="3"/>
    <x v="89"/>
    <x v="7"/>
    <n v="12"/>
    <n v="12"/>
    <n v="0"/>
    <n v="0"/>
    <n v="0"/>
    <n v="325454"/>
    <n v="27121.166666666668"/>
  </r>
  <r>
    <x v="1"/>
    <x v="3"/>
    <x v="90"/>
    <x v="7"/>
    <n v="15"/>
    <n v="15"/>
    <n v="0"/>
    <n v="0"/>
    <n v="0"/>
    <n v="391127"/>
    <n v="26075.133333333335"/>
  </r>
  <r>
    <x v="1"/>
    <x v="3"/>
    <x v="91"/>
    <x v="7"/>
    <n v="12"/>
    <n v="12"/>
    <n v="0"/>
    <n v="0"/>
    <n v="0"/>
    <n v="306699"/>
    <n v="25558.25"/>
  </r>
  <r>
    <x v="1"/>
    <x v="3"/>
    <x v="92"/>
    <x v="7"/>
    <n v="13"/>
    <n v="13"/>
    <n v="0"/>
    <n v="3"/>
    <n v="3"/>
    <n v="343817"/>
    <n v="26447.461538461539"/>
  </r>
  <r>
    <x v="1"/>
    <x v="3"/>
    <x v="93"/>
    <x v="7"/>
    <n v="14"/>
    <n v="14"/>
    <n v="0"/>
    <n v="1"/>
    <n v="0"/>
    <n v="408975"/>
    <n v="29212.5"/>
  </r>
  <r>
    <x v="1"/>
    <x v="3"/>
    <x v="94"/>
    <x v="7"/>
    <n v="12"/>
    <n v="12"/>
    <n v="0"/>
    <n v="0"/>
    <n v="0"/>
    <n v="350538"/>
    <n v="29211.5"/>
  </r>
  <r>
    <x v="1"/>
    <x v="3"/>
    <x v="95"/>
    <x v="7"/>
    <n v="14"/>
    <n v="14"/>
    <n v="0"/>
    <n v="1"/>
    <n v="0"/>
    <n v="378183"/>
    <n v="27013.071428571428"/>
  </r>
  <r>
    <x v="1"/>
    <x v="3"/>
    <x v="96"/>
    <x v="8"/>
    <n v="13"/>
    <n v="13"/>
    <n v="0"/>
    <n v="3"/>
    <n v="2"/>
    <n v="335811"/>
    <n v="25831.615384615383"/>
  </r>
  <r>
    <x v="1"/>
    <x v="3"/>
    <x v="97"/>
    <x v="8"/>
    <n v="12"/>
    <n v="12"/>
    <n v="0"/>
    <n v="0"/>
    <n v="0"/>
    <n v="333380"/>
    <n v="27781.666666666668"/>
  </r>
  <r>
    <x v="1"/>
    <x v="3"/>
    <x v="98"/>
    <x v="8"/>
    <n v="13"/>
    <n v="13"/>
    <n v="0"/>
    <n v="0"/>
    <n v="0"/>
    <n v="355609"/>
    <n v="27354.538461538461"/>
  </r>
  <r>
    <x v="1"/>
    <x v="3"/>
    <x v="99"/>
    <x v="8"/>
    <n v="14"/>
    <n v="14"/>
    <n v="0"/>
    <n v="0"/>
    <n v="0"/>
    <n v="407613"/>
    <n v="29115.214285714286"/>
  </r>
  <r>
    <x v="1"/>
    <x v="3"/>
    <x v="100"/>
    <x v="8"/>
    <n v="12"/>
    <n v="12"/>
    <n v="0"/>
    <n v="2"/>
    <n v="0"/>
    <n v="354337"/>
    <n v="29528.083333333332"/>
  </r>
  <r>
    <x v="1"/>
    <x v="3"/>
    <x v="101"/>
    <x v="8"/>
    <n v="13"/>
    <n v="13"/>
    <n v="0"/>
    <n v="0"/>
    <n v="0"/>
    <n v="361826"/>
    <n v="27832.76923076923"/>
  </r>
  <r>
    <x v="1"/>
    <x v="3"/>
    <x v="102"/>
    <x v="8"/>
    <n v="14"/>
    <n v="14"/>
    <n v="0"/>
    <n v="0"/>
    <n v="0"/>
    <n v="356106"/>
    <n v="25436.142857142859"/>
  </r>
  <r>
    <x v="1"/>
    <x v="3"/>
    <x v="103"/>
    <x v="8"/>
    <n v="12"/>
    <n v="12"/>
    <n v="0"/>
    <n v="0"/>
    <n v="0"/>
    <n v="332612"/>
    <n v="27717.666666666668"/>
  </r>
  <r>
    <x v="1"/>
    <x v="3"/>
    <x v="104"/>
    <x v="8"/>
    <n v="14"/>
    <n v="14"/>
    <n v="0"/>
    <n v="2"/>
    <n v="2"/>
    <n v="409660"/>
    <n v="29261.428571428572"/>
  </r>
  <r>
    <x v="1"/>
    <x v="3"/>
    <x v="105"/>
    <x v="8"/>
    <n v="13"/>
    <n v="13"/>
    <n v="0"/>
    <n v="0"/>
    <n v="0"/>
    <n v="430802"/>
    <n v="33138.615384615383"/>
  </r>
  <r>
    <x v="1"/>
    <x v="3"/>
    <x v="106"/>
    <x v="8"/>
    <n v="12"/>
    <n v="12"/>
    <n v="0"/>
    <n v="0"/>
    <n v="0"/>
    <n v="394892"/>
    <n v="32907.666666666664"/>
  </r>
  <r>
    <x v="1"/>
    <x v="3"/>
    <x v="107"/>
    <x v="8"/>
    <n v="15"/>
    <n v="15"/>
    <n v="0"/>
    <n v="0"/>
    <n v="0"/>
    <n v="457940"/>
    <n v="30529.333333333332"/>
  </r>
  <r>
    <x v="1"/>
    <x v="3"/>
    <x v="108"/>
    <x v="9"/>
    <n v="12"/>
    <n v="12"/>
    <n v="0"/>
    <n v="0"/>
    <n v="0"/>
    <n v="339988"/>
    <n v="28332.333333333332"/>
  </r>
  <r>
    <x v="1"/>
    <x v="3"/>
    <x v="109"/>
    <x v="9"/>
    <n v="12"/>
    <n v="12"/>
    <n v="0"/>
    <n v="3"/>
    <n v="3"/>
    <n v="361245"/>
    <n v="30103.75"/>
  </r>
  <r>
    <x v="1"/>
    <x v="3"/>
    <x v="110"/>
    <x v="9"/>
    <n v="15"/>
    <n v="15"/>
    <n v="0"/>
    <n v="1"/>
    <n v="0"/>
    <n v="461647"/>
    <n v="30776.466666666667"/>
  </r>
  <r>
    <x v="1"/>
    <x v="3"/>
    <x v="111"/>
    <x v="9"/>
    <n v="12"/>
    <n v="12"/>
    <n v="0"/>
    <n v="0"/>
    <n v="0"/>
    <n v="0"/>
    <n v="0"/>
  </r>
  <r>
    <x v="1"/>
    <x v="3"/>
    <x v="112"/>
    <x v="9"/>
    <n v="13"/>
    <n v="13"/>
    <n v="0"/>
    <n v="1"/>
    <n v="0"/>
    <n v="0"/>
    <n v="0"/>
  </r>
  <r>
    <x v="1"/>
    <x v="3"/>
    <x v="113"/>
    <x v="9"/>
    <n v="14"/>
    <n v="14"/>
    <n v="0"/>
    <n v="0"/>
    <n v="0"/>
    <n v="0"/>
    <n v="0"/>
  </r>
  <r>
    <x v="1"/>
    <x v="3"/>
    <x v="114"/>
    <x v="9"/>
    <n v="12"/>
    <n v="12"/>
    <n v="0"/>
    <n v="0"/>
    <n v="0"/>
    <n v="0"/>
    <n v="0"/>
  </r>
  <r>
    <x v="1"/>
    <x v="3"/>
    <x v="115"/>
    <x v="9"/>
    <n v="14"/>
    <n v="14"/>
    <n v="0"/>
    <n v="0"/>
    <n v="0"/>
    <n v="0"/>
    <n v="0"/>
  </r>
  <r>
    <x v="1"/>
    <x v="3"/>
    <x v="116"/>
    <x v="9"/>
    <n v="13"/>
    <n v="13"/>
    <n v="0"/>
    <n v="0"/>
    <n v="0"/>
    <n v="0"/>
    <n v="0"/>
  </r>
  <r>
    <x v="1"/>
    <x v="3"/>
    <x v="117"/>
    <x v="9"/>
    <n v="12"/>
    <n v="12"/>
    <n v="0"/>
    <n v="0"/>
    <n v="0"/>
    <n v="0"/>
    <n v="0"/>
  </r>
  <r>
    <x v="1"/>
    <x v="3"/>
    <x v="118"/>
    <x v="9"/>
    <n v="14"/>
    <n v="14"/>
    <n v="0"/>
    <n v="0"/>
    <n v="0"/>
    <n v="0"/>
    <n v="0"/>
  </r>
  <r>
    <x v="1"/>
    <x v="3"/>
    <x v="119"/>
    <x v="9"/>
    <n v="13"/>
    <n v="13"/>
    <n v="0"/>
    <n v="0"/>
    <n v="0"/>
    <n v="0"/>
    <n v="0"/>
  </r>
  <r>
    <x v="1"/>
    <x v="3"/>
    <x v="120"/>
    <x v="10"/>
    <n v="13"/>
    <n v="13"/>
    <n v="0"/>
    <n v="0"/>
    <n v="0"/>
    <n v="0"/>
    <n v="0"/>
  </r>
  <r>
    <x v="1"/>
    <x v="3"/>
    <x v="121"/>
    <x v="10"/>
    <n v="12"/>
    <n v="12"/>
    <n v="0"/>
    <n v="0"/>
    <n v="0"/>
    <n v="0"/>
    <n v="0"/>
  </r>
  <r>
    <x v="1"/>
    <x v="3"/>
    <x v="122"/>
    <x v="10"/>
    <n v="14"/>
    <n v="14"/>
    <n v="0"/>
    <n v="1"/>
    <n v="0"/>
    <n v="0"/>
    <n v="0"/>
  </r>
  <r>
    <x v="1"/>
    <x v="3"/>
    <x v="123"/>
    <x v="10"/>
    <n v="12"/>
    <n v="12"/>
    <n v="0"/>
    <n v="0"/>
    <n v="0"/>
    <n v="0"/>
    <n v="0"/>
  </r>
  <r>
    <x v="1"/>
    <x v="3"/>
    <x v="124"/>
    <x v="10"/>
    <n v="14"/>
    <n v="14"/>
    <n v="0"/>
    <n v="0"/>
    <n v="0"/>
    <n v="0"/>
    <n v="0"/>
  </r>
  <r>
    <x v="1"/>
    <x v="3"/>
    <x v="125"/>
    <x v="10"/>
    <n v="13"/>
    <n v="13"/>
    <n v="0"/>
    <n v="1"/>
    <n v="0"/>
    <n v="0"/>
    <n v="0"/>
  </r>
  <r>
    <x v="1"/>
    <x v="3"/>
    <x v="126"/>
    <x v="10"/>
    <n v="12"/>
    <n v="12"/>
    <n v="0"/>
    <n v="0"/>
    <n v="0"/>
    <n v="0"/>
    <n v="0"/>
  </r>
  <r>
    <x v="1"/>
    <x v="3"/>
    <x v="127"/>
    <x v="10"/>
    <n v="15"/>
    <n v="15"/>
    <n v="0"/>
    <n v="1"/>
    <n v="0"/>
    <n v="0"/>
    <n v="0"/>
  </r>
  <r>
    <x v="1"/>
    <x v="3"/>
    <x v="128"/>
    <x v="10"/>
    <n v="12"/>
    <n v="12"/>
    <n v="0"/>
    <n v="0"/>
    <n v="0"/>
    <n v="0"/>
    <n v="0"/>
  </r>
  <r>
    <x v="1"/>
    <x v="3"/>
    <x v="129"/>
    <x v="10"/>
    <n v="13"/>
    <n v="13"/>
    <n v="0"/>
    <n v="2"/>
    <n v="1"/>
    <n v="0"/>
    <n v="0"/>
  </r>
  <r>
    <x v="1"/>
    <x v="3"/>
    <x v="130"/>
    <x v="10"/>
    <n v="14"/>
    <n v="14"/>
    <n v="0"/>
    <n v="0"/>
    <n v="0"/>
    <n v="0"/>
    <n v="0"/>
  </r>
  <r>
    <x v="1"/>
    <x v="3"/>
    <x v="131"/>
    <x v="10"/>
    <n v="12"/>
    <n v="12"/>
    <n v="0"/>
    <n v="0"/>
    <n v="0"/>
    <n v="0"/>
    <n v="0"/>
  </r>
  <r>
    <x v="1"/>
    <x v="4"/>
    <x v="0"/>
    <x v="0"/>
    <n v="14"/>
    <n v="14"/>
    <n v="0"/>
    <n v="0"/>
    <n v="0"/>
    <n v="288682"/>
    <n v="20620.142857142859"/>
  </r>
  <r>
    <x v="1"/>
    <x v="4"/>
    <x v="1"/>
    <x v="0"/>
    <n v="12"/>
    <n v="12"/>
    <n v="0"/>
    <n v="1"/>
    <n v="1"/>
    <n v="245173"/>
    <n v="20431.083333333332"/>
  </r>
  <r>
    <x v="1"/>
    <x v="4"/>
    <x v="2"/>
    <x v="0"/>
    <n v="13"/>
    <n v="13"/>
    <n v="0"/>
    <n v="1"/>
    <n v="0"/>
    <n v="284096"/>
    <n v="21853.538461538461"/>
  </r>
  <r>
    <x v="1"/>
    <x v="4"/>
    <x v="3"/>
    <x v="0"/>
    <n v="12"/>
    <n v="12"/>
    <n v="0"/>
    <n v="0"/>
    <n v="0"/>
    <n v="366867"/>
    <n v="30572.25"/>
  </r>
  <r>
    <x v="1"/>
    <x v="4"/>
    <x v="4"/>
    <x v="0"/>
    <n v="15"/>
    <n v="15"/>
    <n v="0"/>
    <n v="1"/>
    <n v="0"/>
    <n v="479820"/>
    <n v="31988"/>
  </r>
  <r>
    <x v="1"/>
    <x v="4"/>
    <x v="5"/>
    <x v="0"/>
    <n v="12"/>
    <n v="12"/>
    <n v="0"/>
    <n v="1"/>
    <n v="0"/>
    <n v="243121"/>
    <n v="20260.083333333332"/>
  </r>
  <r>
    <x v="1"/>
    <x v="4"/>
    <x v="6"/>
    <x v="0"/>
    <n v="13"/>
    <n v="13"/>
    <n v="0"/>
    <n v="0"/>
    <n v="0"/>
    <n v="334247"/>
    <n v="25711.307692307691"/>
  </r>
  <r>
    <x v="1"/>
    <x v="4"/>
    <x v="7"/>
    <x v="0"/>
    <n v="14"/>
    <n v="14"/>
    <n v="0"/>
    <n v="1"/>
    <n v="0"/>
    <n v="397208"/>
    <n v="28372"/>
  </r>
  <r>
    <x v="1"/>
    <x v="4"/>
    <x v="8"/>
    <x v="0"/>
    <n v="12"/>
    <n v="12"/>
    <n v="0"/>
    <n v="2"/>
    <n v="2"/>
    <n v="400809"/>
    <n v="33400.75"/>
  </r>
  <r>
    <x v="1"/>
    <x v="4"/>
    <x v="9"/>
    <x v="0"/>
    <n v="14"/>
    <n v="14"/>
    <n v="0"/>
    <n v="2"/>
    <n v="0"/>
    <n v="463860"/>
    <n v="33132.857142857145"/>
  </r>
  <r>
    <x v="1"/>
    <x v="4"/>
    <x v="10"/>
    <x v="0"/>
    <n v="13"/>
    <n v="13"/>
    <n v="0"/>
    <n v="0"/>
    <n v="0"/>
    <n v="460519"/>
    <n v="35424.538461538461"/>
  </r>
  <r>
    <x v="1"/>
    <x v="4"/>
    <x v="11"/>
    <x v="0"/>
    <n v="12"/>
    <n v="12"/>
    <n v="0"/>
    <n v="1"/>
    <n v="0"/>
    <n v="382786"/>
    <n v="31898.833333333332"/>
  </r>
  <r>
    <x v="1"/>
    <x v="4"/>
    <x v="12"/>
    <x v="1"/>
    <n v="15"/>
    <n v="15"/>
    <n v="0"/>
    <n v="1"/>
    <n v="0"/>
    <n v="449186"/>
    <n v="29945.733333333334"/>
  </r>
  <r>
    <x v="1"/>
    <x v="4"/>
    <x v="13"/>
    <x v="1"/>
    <n v="12"/>
    <n v="12"/>
    <n v="0"/>
    <n v="1"/>
    <n v="1"/>
    <n v="360286"/>
    <n v="30023.833333333332"/>
  </r>
  <r>
    <x v="1"/>
    <x v="4"/>
    <x v="14"/>
    <x v="1"/>
    <n v="12"/>
    <n v="12"/>
    <n v="0"/>
    <n v="0"/>
    <n v="0"/>
    <n v="379658"/>
    <n v="31638.166666666668"/>
  </r>
  <r>
    <x v="1"/>
    <x v="4"/>
    <x v="15"/>
    <x v="1"/>
    <n v="14"/>
    <n v="14"/>
    <n v="0"/>
    <n v="0"/>
    <n v="0"/>
    <n v="487886"/>
    <n v="34849"/>
  </r>
  <r>
    <x v="1"/>
    <x v="4"/>
    <x v="16"/>
    <x v="1"/>
    <n v="13"/>
    <n v="13"/>
    <n v="0"/>
    <n v="2"/>
    <n v="0"/>
    <n v="477991"/>
    <n v="36768.538461538461"/>
  </r>
  <r>
    <x v="1"/>
    <x v="4"/>
    <x v="17"/>
    <x v="1"/>
    <n v="12"/>
    <n v="12"/>
    <n v="0"/>
    <n v="0"/>
    <n v="0"/>
    <n v="407289"/>
    <n v="33940.75"/>
  </r>
  <r>
    <x v="1"/>
    <x v="4"/>
    <x v="18"/>
    <x v="1"/>
    <n v="15"/>
    <n v="15"/>
    <n v="0"/>
    <n v="0"/>
    <n v="0"/>
    <n v="477094"/>
    <n v="31806.266666666666"/>
  </r>
  <r>
    <x v="1"/>
    <x v="4"/>
    <x v="19"/>
    <x v="1"/>
    <n v="12"/>
    <n v="12"/>
    <n v="0"/>
    <n v="0"/>
    <n v="0"/>
    <n v="383678"/>
    <n v="31973.166666666668"/>
  </r>
  <r>
    <x v="1"/>
    <x v="4"/>
    <x v="20"/>
    <x v="1"/>
    <n v="13"/>
    <n v="13"/>
    <n v="0"/>
    <n v="1"/>
    <n v="1"/>
    <n v="445203"/>
    <n v="34246.384615384617"/>
  </r>
  <r>
    <x v="1"/>
    <x v="4"/>
    <x v="21"/>
    <x v="1"/>
    <n v="14"/>
    <n v="14"/>
    <n v="0"/>
    <n v="1"/>
    <n v="0"/>
    <n v="541525"/>
    <n v="38680.357142857145"/>
  </r>
  <r>
    <x v="1"/>
    <x v="4"/>
    <x v="22"/>
    <x v="1"/>
    <n v="12"/>
    <n v="12"/>
    <n v="0"/>
    <n v="0"/>
    <n v="0"/>
    <n v="494711"/>
    <n v="41225.916666666664"/>
  </r>
  <r>
    <x v="1"/>
    <x v="4"/>
    <x v="23"/>
    <x v="1"/>
    <n v="14"/>
    <n v="14"/>
    <n v="0"/>
    <n v="1"/>
    <n v="0"/>
    <n v="398942"/>
    <n v="28495.857142857141"/>
  </r>
  <r>
    <x v="1"/>
    <x v="4"/>
    <x v="24"/>
    <x v="2"/>
    <n v="13"/>
    <n v="13"/>
    <n v="0"/>
    <n v="4"/>
    <n v="3"/>
    <n v="386472"/>
    <n v="29728.615384615383"/>
  </r>
  <r>
    <x v="1"/>
    <x v="4"/>
    <x v="25"/>
    <x v="2"/>
    <n v="12"/>
    <n v="12"/>
    <n v="0"/>
    <n v="0"/>
    <n v="0"/>
    <n v="339645"/>
    <n v="28303.75"/>
  </r>
  <r>
    <x v="1"/>
    <x v="4"/>
    <x v="26"/>
    <x v="2"/>
    <n v="13"/>
    <n v="13"/>
    <n v="0"/>
    <n v="0"/>
    <n v="0"/>
    <n v="376939"/>
    <n v="28995.307692307691"/>
  </r>
  <r>
    <x v="1"/>
    <x v="4"/>
    <x v="27"/>
    <x v="2"/>
    <n v="14"/>
    <n v="14"/>
    <n v="0"/>
    <n v="0"/>
    <n v="0"/>
    <n v="460792"/>
    <n v="32913.714285714283"/>
  </r>
  <r>
    <x v="1"/>
    <x v="4"/>
    <x v="28"/>
    <x v="2"/>
    <n v="12"/>
    <n v="12"/>
    <n v="0"/>
    <n v="1"/>
    <n v="0"/>
    <n v="395376"/>
    <n v="32948"/>
  </r>
  <r>
    <x v="1"/>
    <x v="4"/>
    <x v="29"/>
    <x v="2"/>
    <n v="13"/>
    <n v="13"/>
    <n v="0"/>
    <n v="0"/>
    <n v="0"/>
    <n v="389787"/>
    <n v="29983.615384615383"/>
  </r>
  <r>
    <x v="1"/>
    <x v="4"/>
    <x v="30"/>
    <x v="2"/>
    <n v="14"/>
    <n v="14"/>
    <n v="0"/>
    <n v="0"/>
    <n v="0"/>
    <n v="382676"/>
    <n v="27334"/>
  </r>
  <r>
    <x v="1"/>
    <x v="4"/>
    <x v="31"/>
    <x v="2"/>
    <n v="12"/>
    <n v="12"/>
    <n v="0"/>
    <n v="0"/>
    <n v="0"/>
    <n v="353194"/>
    <n v="29432.833333333332"/>
  </r>
  <r>
    <x v="1"/>
    <x v="4"/>
    <x v="32"/>
    <x v="2"/>
    <n v="14"/>
    <n v="14"/>
    <n v="0"/>
    <n v="0"/>
    <n v="0"/>
    <n v="445290"/>
    <n v="31806.428571428572"/>
  </r>
  <r>
    <x v="1"/>
    <x v="4"/>
    <x v="33"/>
    <x v="2"/>
    <n v="13"/>
    <n v="13"/>
    <n v="0"/>
    <n v="0"/>
    <n v="0"/>
    <n v="420506"/>
    <n v="32346.615384615383"/>
  </r>
  <r>
    <x v="1"/>
    <x v="4"/>
    <x v="34"/>
    <x v="2"/>
    <n v="12"/>
    <n v="12"/>
    <n v="0"/>
    <n v="0"/>
    <n v="0"/>
    <n v="439064"/>
    <n v="36588.666666666664"/>
  </r>
  <r>
    <x v="1"/>
    <x v="4"/>
    <x v="35"/>
    <x v="2"/>
    <n v="15"/>
    <n v="15"/>
    <n v="0"/>
    <n v="0"/>
    <n v="0"/>
    <n v="484661"/>
    <n v="32310.733333333334"/>
  </r>
  <r>
    <x v="1"/>
    <x v="4"/>
    <x v="36"/>
    <x v="3"/>
    <n v="12"/>
    <n v="12"/>
    <n v="0"/>
    <n v="0"/>
    <n v="0"/>
    <n v="349349"/>
    <n v="29112.416666666668"/>
  </r>
  <r>
    <x v="1"/>
    <x v="4"/>
    <x v="37"/>
    <x v="3"/>
    <n v="12"/>
    <n v="12"/>
    <n v="0"/>
    <n v="2"/>
    <n v="2"/>
    <n v="387230"/>
    <n v="32269.166666666668"/>
  </r>
  <r>
    <x v="1"/>
    <x v="4"/>
    <x v="38"/>
    <x v="3"/>
    <n v="14"/>
    <n v="14"/>
    <n v="0"/>
    <n v="0"/>
    <n v="0"/>
    <n v="426722"/>
    <n v="30480.142857142859"/>
  </r>
  <r>
    <x v="1"/>
    <x v="4"/>
    <x v="39"/>
    <x v="3"/>
    <n v="13"/>
    <n v="13"/>
    <n v="0"/>
    <n v="0"/>
    <n v="0"/>
    <n v="459804"/>
    <n v="35369.538461538461"/>
  </r>
  <r>
    <x v="1"/>
    <x v="4"/>
    <x v="40"/>
    <x v="3"/>
    <n v="12"/>
    <n v="12"/>
    <n v="0"/>
    <n v="1"/>
    <n v="0"/>
    <n v="452695"/>
    <n v="37724.583333333336"/>
  </r>
  <r>
    <x v="1"/>
    <x v="4"/>
    <x v="41"/>
    <x v="3"/>
    <n v="14"/>
    <n v="14"/>
    <n v="0"/>
    <n v="0"/>
    <n v="0"/>
    <n v="466045"/>
    <n v="33288.928571428572"/>
  </r>
  <r>
    <x v="1"/>
    <x v="4"/>
    <x v="42"/>
    <x v="3"/>
    <n v="13"/>
    <n v="13"/>
    <n v="0"/>
    <n v="0"/>
    <n v="0"/>
    <n v="402020"/>
    <n v="30924.615384615383"/>
  </r>
  <r>
    <x v="1"/>
    <x v="4"/>
    <x v="43"/>
    <x v="3"/>
    <n v="13"/>
    <n v="13"/>
    <n v="0"/>
    <n v="0"/>
    <n v="0"/>
    <n v="396658"/>
    <n v="30512.153846153848"/>
  </r>
  <r>
    <x v="1"/>
    <x v="4"/>
    <x v="44"/>
    <x v="3"/>
    <n v="14"/>
    <n v="14"/>
    <n v="0"/>
    <n v="1"/>
    <n v="1"/>
    <n v="461895"/>
    <n v="32992.5"/>
  </r>
  <r>
    <x v="1"/>
    <x v="4"/>
    <x v="45"/>
    <x v="3"/>
    <n v="12"/>
    <n v="12"/>
    <n v="0"/>
    <n v="0"/>
    <n v="0"/>
    <n v="453330"/>
    <n v="37777.5"/>
  </r>
  <r>
    <x v="1"/>
    <x v="4"/>
    <x v="46"/>
    <x v="3"/>
    <n v="13"/>
    <n v="13"/>
    <n v="0"/>
    <n v="0"/>
    <n v="0"/>
    <n v="528945"/>
    <n v="40688.076923076922"/>
  </r>
  <r>
    <x v="1"/>
    <x v="4"/>
    <x v="47"/>
    <x v="3"/>
    <n v="14"/>
    <n v="14"/>
    <n v="0"/>
    <n v="0"/>
    <n v="0"/>
    <n v="494305"/>
    <n v="35307.5"/>
  </r>
  <r>
    <x v="1"/>
    <x v="4"/>
    <x v="48"/>
    <x v="4"/>
    <n v="12"/>
    <n v="12"/>
    <n v="0"/>
    <n v="0"/>
    <n v="0"/>
    <n v="367645"/>
    <n v="30637.083333333332"/>
  </r>
  <r>
    <x v="1"/>
    <x v="4"/>
    <x v="49"/>
    <x v="4"/>
    <n v="12"/>
    <n v="12"/>
    <n v="0"/>
    <n v="0"/>
    <n v="0"/>
    <n v="376116"/>
    <n v="31343"/>
  </r>
  <r>
    <x v="1"/>
    <x v="4"/>
    <x v="50"/>
    <x v="4"/>
    <n v="15"/>
    <n v="15"/>
    <n v="0"/>
    <n v="1"/>
    <n v="0"/>
    <n v="513809"/>
    <n v="34253.933333333334"/>
  </r>
  <r>
    <x v="1"/>
    <x v="4"/>
    <x v="51"/>
    <x v="4"/>
    <n v="12"/>
    <n v="12"/>
    <n v="0"/>
    <n v="0"/>
    <n v="0"/>
    <n v="469100"/>
    <n v="39091.666666666664"/>
  </r>
  <r>
    <x v="1"/>
    <x v="4"/>
    <x v="52"/>
    <x v="4"/>
    <n v="13"/>
    <n v="13"/>
    <n v="0"/>
    <n v="2"/>
    <n v="0"/>
    <n v="507616"/>
    <n v="39047.384615384617"/>
  </r>
  <r>
    <x v="1"/>
    <x v="4"/>
    <x v="53"/>
    <x v="4"/>
    <n v="14"/>
    <n v="14"/>
    <n v="0"/>
    <n v="0"/>
    <n v="0"/>
    <n v="489900"/>
    <n v="34992.857142857145"/>
  </r>
  <r>
    <x v="1"/>
    <x v="4"/>
    <x v="54"/>
    <x v="4"/>
    <n v="12"/>
    <n v="12"/>
    <n v="0"/>
    <n v="0"/>
    <n v="0"/>
    <n v="398679"/>
    <n v="33223.25"/>
  </r>
  <r>
    <x v="1"/>
    <x v="4"/>
    <x v="55"/>
    <x v="4"/>
    <n v="14"/>
    <n v="14"/>
    <n v="0"/>
    <n v="0"/>
    <n v="0"/>
    <n v="470475"/>
    <n v="33605.357142857145"/>
  </r>
  <r>
    <x v="1"/>
    <x v="4"/>
    <x v="56"/>
    <x v="4"/>
    <n v="13"/>
    <n v="13"/>
    <n v="0"/>
    <n v="2"/>
    <n v="2"/>
    <n v="453884"/>
    <n v="34914.153846153844"/>
  </r>
  <r>
    <x v="1"/>
    <x v="4"/>
    <x v="57"/>
    <x v="4"/>
    <n v="12"/>
    <n v="12"/>
    <n v="0"/>
    <n v="0"/>
    <n v="0"/>
    <n v="444831"/>
    <n v="37069.25"/>
  </r>
  <r>
    <x v="1"/>
    <x v="4"/>
    <x v="58"/>
    <x v="4"/>
    <n v="14"/>
    <n v="14"/>
    <n v="0"/>
    <n v="0"/>
    <n v="0"/>
    <n v="534962"/>
    <n v="38211.571428571428"/>
  </r>
  <r>
    <x v="1"/>
    <x v="4"/>
    <x v="59"/>
    <x v="4"/>
    <n v="13"/>
    <n v="13"/>
    <n v="0"/>
    <n v="0"/>
    <n v="0"/>
    <n v="475696"/>
    <n v="36592"/>
  </r>
  <r>
    <x v="1"/>
    <x v="4"/>
    <x v="60"/>
    <x v="5"/>
    <n v="13"/>
    <n v="13"/>
    <n v="0"/>
    <n v="3"/>
    <n v="3"/>
    <n v="437508"/>
    <n v="33654.461538461539"/>
  </r>
  <r>
    <x v="1"/>
    <x v="4"/>
    <x v="61"/>
    <x v="5"/>
    <n v="13"/>
    <n v="13"/>
    <n v="0"/>
    <n v="0"/>
    <n v="0"/>
    <n v="247587"/>
    <n v="19045.153846153848"/>
  </r>
  <r>
    <x v="1"/>
    <x v="4"/>
    <x v="62"/>
    <x v="5"/>
    <n v="13"/>
    <n v="13"/>
    <n v="0"/>
    <n v="1"/>
    <n v="0"/>
    <n v="154487"/>
    <n v="11883.615384615385"/>
  </r>
  <r>
    <x v="1"/>
    <x v="4"/>
    <x v="63"/>
    <x v="5"/>
    <n v="12"/>
    <n v="12"/>
    <n v="0"/>
    <n v="0"/>
    <n v="0"/>
    <n v="186203"/>
    <n v="15516.916666666666"/>
  </r>
  <r>
    <x v="1"/>
    <x v="4"/>
    <x v="64"/>
    <x v="5"/>
    <n v="15"/>
    <n v="15"/>
    <n v="0"/>
    <n v="1"/>
    <n v="0"/>
    <n v="334451"/>
    <n v="22296.733333333334"/>
  </r>
  <r>
    <x v="1"/>
    <x v="4"/>
    <x v="65"/>
    <x v="5"/>
    <n v="12"/>
    <n v="12"/>
    <n v="0"/>
    <n v="1"/>
    <n v="0"/>
    <n v="273173"/>
    <n v="22764.416666666668"/>
  </r>
  <r>
    <x v="1"/>
    <x v="4"/>
    <x v="66"/>
    <x v="5"/>
    <n v="13"/>
    <n v="13"/>
    <n v="0"/>
    <n v="0"/>
    <n v="0"/>
    <n v="275538"/>
    <n v="21195.23076923077"/>
  </r>
  <r>
    <x v="1"/>
    <x v="4"/>
    <x v="67"/>
    <x v="5"/>
    <n v="14"/>
    <n v="14"/>
    <n v="0"/>
    <n v="1"/>
    <n v="0"/>
    <n v="280102"/>
    <n v="20007.285714285714"/>
  </r>
  <r>
    <x v="1"/>
    <x v="4"/>
    <x v="68"/>
    <x v="5"/>
    <n v="12"/>
    <n v="12"/>
    <n v="0"/>
    <n v="0"/>
    <n v="0"/>
    <n v="182911"/>
    <n v="15242.583333333334"/>
  </r>
  <r>
    <x v="1"/>
    <x v="4"/>
    <x v="69"/>
    <x v="5"/>
    <n v="14"/>
    <n v="14"/>
    <n v="0"/>
    <n v="3"/>
    <n v="1"/>
    <n v="302725"/>
    <n v="21623.214285714286"/>
  </r>
  <r>
    <x v="1"/>
    <x v="4"/>
    <x v="70"/>
    <x v="5"/>
    <n v="13"/>
    <n v="13"/>
    <n v="0"/>
    <n v="0"/>
    <n v="0"/>
    <n v="315472"/>
    <n v="24267.076923076922"/>
  </r>
  <r>
    <x v="1"/>
    <x v="4"/>
    <x v="71"/>
    <x v="5"/>
    <n v="12"/>
    <n v="12"/>
    <n v="0"/>
    <n v="1"/>
    <n v="0"/>
    <n v="164241"/>
    <n v="13686.75"/>
  </r>
  <r>
    <x v="1"/>
    <x v="4"/>
    <x v="72"/>
    <x v="6"/>
    <n v="15"/>
    <n v="15"/>
    <n v="0"/>
    <n v="1"/>
    <n v="0"/>
    <n v="221487"/>
    <n v="14765.8"/>
  </r>
  <r>
    <x v="1"/>
    <x v="4"/>
    <x v="73"/>
    <x v="6"/>
    <n v="12"/>
    <n v="12"/>
    <n v="0"/>
    <n v="2"/>
    <n v="2"/>
    <n v="218571"/>
    <n v="18214.25"/>
  </r>
  <r>
    <x v="1"/>
    <x v="4"/>
    <x v="74"/>
    <x v="6"/>
    <n v="12"/>
    <n v="12"/>
    <n v="0"/>
    <n v="0"/>
    <n v="0"/>
    <n v="263366"/>
    <n v="21947.166666666668"/>
  </r>
  <r>
    <x v="1"/>
    <x v="4"/>
    <x v="75"/>
    <x v="6"/>
    <n v="13"/>
    <n v="13"/>
    <n v="0"/>
    <n v="0"/>
    <n v="0"/>
    <n v="317347"/>
    <n v="24411.307692307691"/>
  </r>
  <r>
    <x v="1"/>
    <x v="4"/>
    <x v="76"/>
    <x v="6"/>
    <n v="14"/>
    <n v="14"/>
    <n v="0"/>
    <n v="1"/>
    <n v="0"/>
    <n v="354615"/>
    <n v="25329.642857142859"/>
  </r>
  <r>
    <x v="1"/>
    <x v="4"/>
    <x v="77"/>
    <x v="6"/>
    <n v="12"/>
    <n v="12"/>
    <n v="0"/>
    <n v="1"/>
    <n v="0"/>
    <n v="310066"/>
    <n v="25838.833333333332"/>
  </r>
  <r>
    <x v="1"/>
    <x v="4"/>
    <x v="78"/>
    <x v="6"/>
    <n v="14"/>
    <n v="14"/>
    <n v="0"/>
    <n v="0"/>
    <n v="0"/>
    <n v="282794"/>
    <n v="20199.571428571428"/>
  </r>
  <r>
    <x v="1"/>
    <x v="4"/>
    <x v="79"/>
    <x v="6"/>
    <n v="13"/>
    <n v="13"/>
    <n v="0"/>
    <n v="1"/>
    <n v="0"/>
    <n v="258435"/>
    <n v="19879.615384615383"/>
  </r>
  <r>
    <x v="1"/>
    <x v="4"/>
    <x v="80"/>
    <x v="6"/>
    <n v="12"/>
    <n v="12"/>
    <n v="0"/>
    <n v="0"/>
    <n v="0"/>
    <n v="257392"/>
    <n v="21449.333333333332"/>
  </r>
  <r>
    <x v="1"/>
    <x v="4"/>
    <x v="81"/>
    <x v="6"/>
    <n v="15"/>
    <n v="15"/>
    <n v="0"/>
    <n v="2"/>
    <n v="0"/>
    <n v="408202"/>
    <n v="27213.466666666667"/>
  </r>
  <r>
    <x v="1"/>
    <x v="4"/>
    <x v="82"/>
    <x v="6"/>
    <n v="12"/>
    <n v="12"/>
    <n v="0"/>
    <n v="0"/>
    <n v="0"/>
    <n v="400968"/>
    <n v="33414"/>
  </r>
  <r>
    <x v="1"/>
    <x v="4"/>
    <x v="83"/>
    <x v="6"/>
    <n v="13"/>
    <n v="13"/>
    <n v="0"/>
    <n v="1"/>
    <n v="0"/>
    <n v="358321"/>
    <n v="27563.153846153848"/>
  </r>
  <r>
    <x v="1"/>
    <x v="4"/>
    <x v="84"/>
    <x v="7"/>
    <n v="14"/>
    <n v="14"/>
    <n v="0"/>
    <n v="1"/>
    <n v="0"/>
    <n v="314801"/>
    <n v="22485.785714285714"/>
  </r>
  <r>
    <x v="1"/>
    <x v="4"/>
    <x v="85"/>
    <x v="7"/>
    <n v="12"/>
    <n v="12"/>
    <n v="0"/>
    <n v="0"/>
    <n v="0"/>
    <n v="249354"/>
    <n v="20779.5"/>
  </r>
  <r>
    <x v="1"/>
    <x v="4"/>
    <x v="86"/>
    <x v="7"/>
    <n v="12"/>
    <n v="12"/>
    <n v="0"/>
    <n v="0"/>
    <n v="0"/>
    <n v="265690"/>
    <n v="22140.833333333332"/>
  </r>
  <r>
    <x v="1"/>
    <x v="4"/>
    <x v="87"/>
    <x v="7"/>
    <n v="14"/>
    <n v="14"/>
    <n v="0"/>
    <n v="0"/>
    <n v="0"/>
    <n v="432607"/>
    <n v="30900.5"/>
  </r>
  <r>
    <x v="1"/>
    <x v="4"/>
    <x v="88"/>
    <x v="7"/>
    <n v="13"/>
    <n v="13"/>
    <n v="0"/>
    <n v="2"/>
    <n v="0"/>
    <n v="501767"/>
    <n v="38597.461538461539"/>
  </r>
  <r>
    <x v="1"/>
    <x v="4"/>
    <x v="89"/>
    <x v="7"/>
    <n v="12"/>
    <n v="12"/>
    <n v="0"/>
    <n v="0"/>
    <n v="0"/>
    <n v="449454"/>
    <n v="37454.5"/>
  </r>
  <r>
    <x v="1"/>
    <x v="4"/>
    <x v="90"/>
    <x v="7"/>
    <n v="15"/>
    <n v="15"/>
    <n v="0"/>
    <n v="0"/>
    <n v="0"/>
    <n v="514272"/>
    <n v="34284.800000000003"/>
  </r>
  <r>
    <x v="1"/>
    <x v="4"/>
    <x v="91"/>
    <x v="7"/>
    <n v="12"/>
    <n v="12"/>
    <n v="0"/>
    <n v="0"/>
    <n v="0"/>
    <n v="399948"/>
    <n v="33329"/>
  </r>
  <r>
    <x v="1"/>
    <x v="4"/>
    <x v="92"/>
    <x v="7"/>
    <n v="13"/>
    <n v="13"/>
    <n v="0"/>
    <n v="3"/>
    <n v="3"/>
    <n v="479848"/>
    <n v="36911.384615384617"/>
  </r>
  <r>
    <x v="1"/>
    <x v="4"/>
    <x v="93"/>
    <x v="7"/>
    <n v="14"/>
    <n v="14"/>
    <n v="0"/>
    <n v="1"/>
    <n v="0"/>
    <n v="574414"/>
    <n v="41029.571428571428"/>
  </r>
  <r>
    <x v="1"/>
    <x v="4"/>
    <x v="94"/>
    <x v="7"/>
    <n v="12"/>
    <n v="12"/>
    <n v="0"/>
    <n v="0"/>
    <n v="0"/>
    <n v="506530"/>
    <n v="42210.833333333336"/>
  </r>
  <r>
    <x v="1"/>
    <x v="4"/>
    <x v="95"/>
    <x v="7"/>
    <n v="14"/>
    <n v="14"/>
    <n v="0"/>
    <n v="1"/>
    <n v="0"/>
    <n v="524782"/>
    <n v="37484.428571428572"/>
  </r>
  <r>
    <x v="1"/>
    <x v="4"/>
    <x v="96"/>
    <x v="8"/>
    <n v="13"/>
    <n v="13"/>
    <n v="0"/>
    <n v="3"/>
    <n v="2"/>
    <n v="460195"/>
    <n v="35399.615384615383"/>
  </r>
  <r>
    <x v="1"/>
    <x v="4"/>
    <x v="97"/>
    <x v="8"/>
    <n v="12"/>
    <n v="12"/>
    <n v="0"/>
    <n v="0"/>
    <n v="0"/>
    <n v="453754"/>
    <n v="37812.833333333336"/>
  </r>
  <r>
    <x v="1"/>
    <x v="4"/>
    <x v="98"/>
    <x v="8"/>
    <n v="13"/>
    <n v="13"/>
    <n v="0"/>
    <n v="0"/>
    <n v="0"/>
    <n v="492766"/>
    <n v="37905.076923076922"/>
  </r>
  <r>
    <x v="1"/>
    <x v="4"/>
    <x v="99"/>
    <x v="8"/>
    <n v="14"/>
    <n v="14"/>
    <n v="0"/>
    <n v="0"/>
    <n v="0"/>
    <n v="576373"/>
    <n v="41169.5"/>
  </r>
  <r>
    <x v="1"/>
    <x v="4"/>
    <x v="100"/>
    <x v="8"/>
    <n v="12"/>
    <n v="12"/>
    <n v="0"/>
    <n v="2"/>
    <n v="0"/>
    <n v="499815"/>
    <n v="41651.25"/>
  </r>
  <r>
    <x v="1"/>
    <x v="4"/>
    <x v="101"/>
    <x v="8"/>
    <n v="13"/>
    <n v="13"/>
    <n v="0"/>
    <n v="0"/>
    <n v="0"/>
    <n v="511512"/>
    <n v="39347.076923076922"/>
  </r>
  <r>
    <x v="1"/>
    <x v="4"/>
    <x v="102"/>
    <x v="8"/>
    <n v="14"/>
    <n v="14"/>
    <n v="0"/>
    <n v="0"/>
    <n v="0"/>
    <n v="495253"/>
    <n v="35375.214285714283"/>
  </r>
  <r>
    <x v="1"/>
    <x v="4"/>
    <x v="103"/>
    <x v="8"/>
    <n v="12"/>
    <n v="12"/>
    <n v="0"/>
    <n v="0"/>
    <n v="0"/>
    <n v="454314"/>
    <n v="37859.5"/>
  </r>
  <r>
    <x v="1"/>
    <x v="4"/>
    <x v="104"/>
    <x v="8"/>
    <n v="14"/>
    <n v="14"/>
    <n v="0"/>
    <n v="2"/>
    <n v="2"/>
    <n v="515497"/>
    <n v="36821.214285714283"/>
  </r>
  <r>
    <x v="1"/>
    <x v="4"/>
    <x v="105"/>
    <x v="8"/>
    <n v="13"/>
    <n v="13"/>
    <n v="0"/>
    <n v="0"/>
    <n v="0"/>
    <n v="531268"/>
    <n v="40866.769230769234"/>
  </r>
  <r>
    <x v="1"/>
    <x v="4"/>
    <x v="106"/>
    <x v="8"/>
    <n v="12"/>
    <n v="12"/>
    <n v="0"/>
    <n v="0"/>
    <n v="0"/>
    <n v="513516"/>
    <n v="42793"/>
  </r>
  <r>
    <x v="1"/>
    <x v="4"/>
    <x v="107"/>
    <x v="8"/>
    <n v="15"/>
    <n v="15"/>
    <n v="0"/>
    <n v="0"/>
    <n v="0"/>
    <n v="580416"/>
    <n v="38694.400000000001"/>
  </r>
  <r>
    <x v="1"/>
    <x v="4"/>
    <x v="108"/>
    <x v="9"/>
    <n v="12"/>
    <n v="12"/>
    <n v="0"/>
    <n v="0"/>
    <n v="0"/>
    <n v="427738"/>
    <n v="35644.833333333336"/>
  </r>
  <r>
    <x v="1"/>
    <x v="4"/>
    <x v="109"/>
    <x v="9"/>
    <n v="12"/>
    <n v="12"/>
    <n v="0"/>
    <n v="3"/>
    <n v="3"/>
    <n v="453494"/>
    <n v="37791.166666666664"/>
  </r>
  <r>
    <x v="1"/>
    <x v="4"/>
    <x v="110"/>
    <x v="9"/>
    <n v="15"/>
    <n v="15"/>
    <n v="0"/>
    <n v="1"/>
    <n v="0"/>
    <n v="583089"/>
    <n v="38872.6"/>
  </r>
  <r>
    <x v="1"/>
    <x v="4"/>
    <x v="111"/>
    <x v="9"/>
    <n v="12"/>
    <n v="12"/>
    <n v="0"/>
    <n v="0"/>
    <n v="0"/>
    <n v="0"/>
    <n v="0"/>
  </r>
  <r>
    <x v="1"/>
    <x v="4"/>
    <x v="112"/>
    <x v="9"/>
    <n v="13"/>
    <n v="13"/>
    <n v="0"/>
    <n v="1"/>
    <n v="0"/>
    <n v="0"/>
    <n v="0"/>
  </r>
  <r>
    <x v="1"/>
    <x v="4"/>
    <x v="113"/>
    <x v="9"/>
    <n v="14"/>
    <n v="14"/>
    <n v="0"/>
    <n v="0"/>
    <n v="0"/>
    <n v="0"/>
    <n v="0"/>
  </r>
  <r>
    <x v="1"/>
    <x v="4"/>
    <x v="114"/>
    <x v="9"/>
    <n v="12"/>
    <n v="12"/>
    <n v="0"/>
    <n v="0"/>
    <n v="0"/>
    <n v="0"/>
    <n v="0"/>
  </r>
  <r>
    <x v="1"/>
    <x v="4"/>
    <x v="115"/>
    <x v="9"/>
    <n v="14"/>
    <n v="14"/>
    <n v="0"/>
    <n v="0"/>
    <n v="0"/>
    <n v="0"/>
    <n v="0"/>
  </r>
  <r>
    <x v="1"/>
    <x v="4"/>
    <x v="116"/>
    <x v="9"/>
    <n v="13"/>
    <n v="13"/>
    <n v="0"/>
    <n v="0"/>
    <n v="0"/>
    <n v="0"/>
    <n v="0"/>
  </r>
  <r>
    <x v="1"/>
    <x v="4"/>
    <x v="117"/>
    <x v="9"/>
    <n v="12"/>
    <n v="12"/>
    <n v="0"/>
    <n v="0"/>
    <n v="0"/>
    <n v="0"/>
    <n v="0"/>
  </r>
  <r>
    <x v="1"/>
    <x v="4"/>
    <x v="118"/>
    <x v="9"/>
    <n v="14"/>
    <n v="14"/>
    <n v="0"/>
    <n v="0"/>
    <n v="0"/>
    <n v="0"/>
    <n v="0"/>
  </r>
  <r>
    <x v="1"/>
    <x v="4"/>
    <x v="119"/>
    <x v="9"/>
    <n v="13"/>
    <n v="13"/>
    <n v="0"/>
    <n v="0"/>
    <n v="0"/>
    <n v="0"/>
    <n v="0"/>
  </r>
  <r>
    <x v="1"/>
    <x v="4"/>
    <x v="120"/>
    <x v="10"/>
    <n v="13"/>
    <n v="13"/>
    <n v="0"/>
    <n v="0"/>
    <n v="0"/>
    <n v="0"/>
    <n v="0"/>
  </r>
  <r>
    <x v="1"/>
    <x v="4"/>
    <x v="121"/>
    <x v="10"/>
    <n v="12"/>
    <n v="12"/>
    <n v="0"/>
    <n v="0"/>
    <n v="0"/>
    <n v="0"/>
    <n v="0"/>
  </r>
  <r>
    <x v="1"/>
    <x v="4"/>
    <x v="122"/>
    <x v="10"/>
    <n v="14"/>
    <n v="14"/>
    <n v="0"/>
    <n v="1"/>
    <n v="0"/>
    <n v="0"/>
    <n v="0"/>
  </r>
  <r>
    <x v="1"/>
    <x v="4"/>
    <x v="123"/>
    <x v="10"/>
    <n v="12"/>
    <n v="12"/>
    <n v="0"/>
    <n v="0"/>
    <n v="0"/>
    <n v="0"/>
    <n v="0"/>
  </r>
  <r>
    <x v="1"/>
    <x v="4"/>
    <x v="124"/>
    <x v="10"/>
    <n v="14"/>
    <n v="14"/>
    <n v="0"/>
    <n v="0"/>
    <n v="0"/>
    <n v="0"/>
    <n v="0"/>
  </r>
  <r>
    <x v="1"/>
    <x v="4"/>
    <x v="125"/>
    <x v="10"/>
    <n v="13"/>
    <n v="13"/>
    <n v="0"/>
    <n v="1"/>
    <n v="0"/>
    <n v="0"/>
    <n v="0"/>
  </r>
  <r>
    <x v="1"/>
    <x v="4"/>
    <x v="126"/>
    <x v="10"/>
    <n v="12"/>
    <n v="12"/>
    <n v="0"/>
    <n v="0"/>
    <n v="0"/>
    <n v="0"/>
    <n v="0"/>
  </r>
  <r>
    <x v="1"/>
    <x v="4"/>
    <x v="127"/>
    <x v="10"/>
    <n v="15"/>
    <n v="15"/>
    <n v="0"/>
    <n v="1"/>
    <n v="0"/>
    <n v="0"/>
    <n v="0"/>
  </r>
  <r>
    <x v="1"/>
    <x v="4"/>
    <x v="128"/>
    <x v="10"/>
    <n v="12"/>
    <n v="12"/>
    <n v="0"/>
    <n v="0"/>
    <n v="0"/>
    <n v="0"/>
    <n v="0"/>
  </r>
  <r>
    <x v="1"/>
    <x v="4"/>
    <x v="129"/>
    <x v="10"/>
    <n v="13"/>
    <n v="13"/>
    <n v="0"/>
    <n v="2"/>
    <n v="1"/>
    <n v="0"/>
    <n v="0"/>
  </r>
  <r>
    <x v="1"/>
    <x v="4"/>
    <x v="130"/>
    <x v="10"/>
    <n v="14"/>
    <n v="14"/>
    <n v="0"/>
    <n v="0"/>
    <n v="0"/>
    <n v="0"/>
    <n v="0"/>
  </r>
  <r>
    <x v="1"/>
    <x v="4"/>
    <x v="131"/>
    <x v="10"/>
    <n v="12"/>
    <n v="12"/>
    <n v="0"/>
    <n v="0"/>
    <n v="0"/>
    <n v="0"/>
    <n v="0"/>
  </r>
  <r>
    <x v="2"/>
    <x v="0"/>
    <x v="0"/>
    <x v="0"/>
    <n v="17"/>
    <n v="0"/>
    <n v="17"/>
    <n v="1"/>
    <n v="0"/>
    <n v="1796170"/>
    <n v="105657.05882352941"/>
  </r>
  <r>
    <x v="2"/>
    <x v="0"/>
    <x v="1"/>
    <x v="0"/>
    <n v="16"/>
    <n v="0"/>
    <n v="16"/>
    <n v="2"/>
    <n v="2"/>
    <n v="1888884"/>
    <n v="118055.25"/>
  </r>
  <r>
    <x v="2"/>
    <x v="0"/>
    <x v="2"/>
    <x v="0"/>
    <n v="18"/>
    <n v="0"/>
    <n v="18"/>
    <n v="0"/>
    <n v="0"/>
    <n v="1783675"/>
    <n v="99093.055555555562"/>
  </r>
  <r>
    <x v="2"/>
    <x v="0"/>
    <x v="3"/>
    <x v="0"/>
    <n v="18"/>
    <n v="0"/>
    <n v="18"/>
    <n v="0"/>
    <n v="0"/>
    <n v="1842519"/>
    <n v="102362.16666666667"/>
  </r>
  <r>
    <x v="2"/>
    <x v="0"/>
    <x v="4"/>
    <x v="0"/>
    <n v="16"/>
    <n v="0"/>
    <n v="16"/>
    <n v="2"/>
    <n v="0"/>
    <n v="1750156"/>
    <n v="109384.75"/>
  </r>
  <r>
    <x v="2"/>
    <x v="0"/>
    <x v="5"/>
    <x v="0"/>
    <n v="18"/>
    <n v="0"/>
    <n v="18"/>
    <n v="0"/>
    <n v="0"/>
    <n v="1428245"/>
    <n v="79346.944444444438"/>
  </r>
  <r>
    <x v="2"/>
    <x v="0"/>
    <x v="6"/>
    <x v="0"/>
    <n v="18"/>
    <n v="0"/>
    <n v="18"/>
    <n v="0"/>
    <n v="0"/>
    <n v="1716614"/>
    <n v="95367.444444444438"/>
  </r>
  <r>
    <x v="2"/>
    <x v="0"/>
    <x v="7"/>
    <x v="0"/>
    <n v="17"/>
    <n v="0"/>
    <n v="17"/>
    <n v="0"/>
    <n v="0"/>
    <n v="1780372"/>
    <n v="104727.76470588235"/>
  </r>
  <r>
    <x v="2"/>
    <x v="0"/>
    <x v="8"/>
    <x v="0"/>
    <n v="18"/>
    <n v="0"/>
    <n v="18"/>
    <n v="1"/>
    <n v="1"/>
    <n v="1801119"/>
    <n v="100062.16666666667"/>
  </r>
  <r>
    <x v="2"/>
    <x v="0"/>
    <x v="9"/>
    <x v="0"/>
    <n v="17"/>
    <n v="0"/>
    <n v="17"/>
    <n v="0"/>
    <n v="0"/>
    <n v="1761285"/>
    <n v="103605"/>
  </r>
  <r>
    <x v="2"/>
    <x v="0"/>
    <x v="10"/>
    <x v="0"/>
    <n v="17"/>
    <n v="0"/>
    <n v="17"/>
    <n v="0"/>
    <n v="0"/>
    <n v="1709078"/>
    <n v="100534"/>
  </r>
  <r>
    <x v="2"/>
    <x v="0"/>
    <x v="11"/>
    <x v="0"/>
    <n v="19"/>
    <n v="0"/>
    <n v="19"/>
    <n v="0"/>
    <n v="0"/>
    <n v="1968430"/>
    <n v="103601.57894736843"/>
  </r>
  <r>
    <x v="2"/>
    <x v="0"/>
    <x v="12"/>
    <x v="1"/>
    <n v="16"/>
    <n v="0"/>
    <n v="16"/>
    <n v="0"/>
    <n v="0"/>
    <n v="1529231"/>
    <n v="95576.9375"/>
  </r>
  <r>
    <x v="2"/>
    <x v="0"/>
    <x v="13"/>
    <x v="1"/>
    <n v="17"/>
    <n v="0"/>
    <n v="17"/>
    <n v="2"/>
    <n v="2"/>
    <n v="1852788"/>
    <n v="108987.5294117647"/>
  </r>
  <r>
    <x v="2"/>
    <x v="0"/>
    <x v="14"/>
    <x v="1"/>
    <n v="19"/>
    <n v="0"/>
    <n v="19"/>
    <n v="1"/>
    <n v="0"/>
    <n v="1706900"/>
    <n v="89836.84210526316"/>
  </r>
  <r>
    <x v="2"/>
    <x v="0"/>
    <x v="15"/>
    <x v="1"/>
    <n v="16"/>
    <n v="0"/>
    <n v="16"/>
    <n v="0"/>
    <n v="0"/>
    <n v="1515100"/>
    <n v="94693.75"/>
  </r>
  <r>
    <x v="2"/>
    <x v="0"/>
    <x v="16"/>
    <x v="1"/>
    <n v="18"/>
    <n v="0"/>
    <n v="18"/>
    <n v="1"/>
    <n v="0"/>
    <n v="1804131"/>
    <n v="100229.5"/>
  </r>
  <r>
    <x v="2"/>
    <x v="0"/>
    <x v="17"/>
    <x v="1"/>
    <n v="18"/>
    <n v="0"/>
    <n v="18"/>
    <n v="1"/>
    <n v="0"/>
    <n v="1775605"/>
    <n v="98644.722222222219"/>
  </r>
  <r>
    <x v="2"/>
    <x v="0"/>
    <x v="18"/>
    <x v="1"/>
    <n v="16"/>
    <n v="0"/>
    <n v="16"/>
    <n v="0"/>
    <n v="0"/>
    <n v="1570177"/>
    <n v="98136.0625"/>
  </r>
  <r>
    <x v="2"/>
    <x v="0"/>
    <x v="19"/>
    <x v="1"/>
    <n v="19"/>
    <n v="0"/>
    <n v="19"/>
    <n v="1"/>
    <n v="0"/>
    <n v="1966341"/>
    <n v="103491.63157894737"/>
  </r>
  <r>
    <x v="2"/>
    <x v="0"/>
    <x v="20"/>
    <x v="1"/>
    <n v="17"/>
    <n v="0"/>
    <n v="17"/>
    <n v="2"/>
    <n v="2"/>
    <n v="1762013"/>
    <n v="103647.82352941176"/>
  </r>
  <r>
    <x v="2"/>
    <x v="0"/>
    <x v="21"/>
    <x v="1"/>
    <n v="17"/>
    <n v="0"/>
    <n v="17"/>
    <n v="1"/>
    <n v="0"/>
    <n v="1701315"/>
    <n v="100077.35294117648"/>
  </r>
  <r>
    <x v="2"/>
    <x v="0"/>
    <x v="22"/>
    <x v="1"/>
    <n v="18"/>
    <n v="0"/>
    <n v="18"/>
    <n v="0"/>
    <n v="0"/>
    <n v="1753713"/>
    <n v="97428.5"/>
  </r>
  <r>
    <x v="2"/>
    <x v="0"/>
    <x v="23"/>
    <x v="1"/>
    <n v="17"/>
    <n v="0"/>
    <n v="17"/>
    <n v="0"/>
    <n v="0"/>
    <n v="1409580"/>
    <n v="82916.470588235301"/>
  </r>
  <r>
    <x v="2"/>
    <x v="0"/>
    <x v="24"/>
    <x v="2"/>
    <n v="18"/>
    <n v="0"/>
    <n v="18"/>
    <n v="0"/>
    <n v="0"/>
    <n v="1426763"/>
    <n v="79264.611111111109"/>
  </r>
  <r>
    <x v="2"/>
    <x v="0"/>
    <x v="25"/>
    <x v="2"/>
    <n v="16"/>
    <n v="0"/>
    <n v="16"/>
    <n v="0"/>
    <n v="0"/>
    <n v="1268995"/>
    <n v="79312.1875"/>
  </r>
  <r>
    <x v="2"/>
    <x v="0"/>
    <x v="26"/>
    <x v="2"/>
    <n v="18"/>
    <n v="0"/>
    <n v="18"/>
    <n v="1"/>
    <n v="0"/>
    <n v="1276836"/>
    <n v="70935.333333333328"/>
  </r>
  <r>
    <x v="2"/>
    <x v="0"/>
    <x v="27"/>
    <x v="2"/>
    <n v="16"/>
    <n v="0"/>
    <n v="16"/>
    <n v="0"/>
    <n v="0"/>
    <n v="1195415"/>
    <n v="74713.4375"/>
  </r>
  <r>
    <x v="2"/>
    <x v="0"/>
    <x v="28"/>
    <x v="2"/>
    <n v="19"/>
    <n v="0"/>
    <n v="19"/>
    <n v="2"/>
    <n v="0"/>
    <n v="1519228"/>
    <n v="79959.368421052626"/>
  </r>
  <r>
    <x v="2"/>
    <x v="0"/>
    <x v="29"/>
    <x v="2"/>
    <n v="17"/>
    <n v="0"/>
    <n v="17"/>
    <n v="1"/>
    <n v="0"/>
    <n v="1277826"/>
    <n v="75166.23529411765"/>
  </r>
  <r>
    <x v="2"/>
    <x v="0"/>
    <x v="30"/>
    <x v="2"/>
    <n v="17"/>
    <n v="0"/>
    <n v="17"/>
    <n v="0"/>
    <n v="0"/>
    <n v="1275715"/>
    <n v="75042.058823529413"/>
  </r>
  <r>
    <x v="2"/>
    <x v="0"/>
    <x v="31"/>
    <x v="2"/>
    <n v="19"/>
    <n v="0"/>
    <n v="19"/>
    <n v="1"/>
    <n v="0"/>
    <n v="1552675"/>
    <n v="81719.736842105267"/>
  </r>
  <r>
    <x v="2"/>
    <x v="0"/>
    <x v="32"/>
    <x v="2"/>
    <n v="16"/>
    <n v="0"/>
    <n v="16"/>
    <n v="0"/>
    <n v="0"/>
    <n v="1186632"/>
    <n v="74164.5"/>
  </r>
  <r>
    <x v="2"/>
    <x v="0"/>
    <x v="33"/>
    <x v="2"/>
    <n v="18"/>
    <n v="0"/>
    <n v="18"/>
    <n v="4"/>
    <n v="3"/>
    <n v="1497757"/>
    <n v="83208.722222222219"/>
  </r>
  <r>
    <x v="2"/>
    <x v="0"/>
    <x v="34"/>
    <x v="2"/>
    <n v="18"/>
    <n v="0"/>
    <n v="18"/>
    <n v="0"/>
    <n v="0"/>
    <n v="1362897"/>
    <n v="75716.5"/>
  </r>
  <r>
    <x v="2"/>
    <x v="0"/>
    <x v="35"/>
    <x v="2"/>
    <n v="16"/>
    <n v="0"/>
    <n v="16"/>
    <n v="1"/>
    <n v="0"/>
    <n v="1267338"/>
    <n v="79208.625"/>
  </r>
  <r>
    <x v="2"/>
    <x v="0"/>
    <x v="36"/>
    <x v="3"/>
    <n v="19"/>
    <n v="0"/>
    <n v="19"/>
    <n v="1"/>
    <n v="0"/>
    <n v="1472434"/>
    <n v="77496.526315789481"/>
  </r>
  <r>
    <x v="2"/>
    <x v="0"/>
    <x v="37"/>
    <x v="3"/>
    <n v="16"/>
    <n v="0"/>
    <n v="16"/>
    <n v="1"/>
    <n v="1"/>
    <n v="1415773"/>
    <n v="88485.8125"/>
  </r>
  <r>
    <x v="2"/>
    <x v="0"/>
    <x v="38"/>
    <x v="3"/>
    <n v="17"/>
    <n v="0"/>
    <n v="17"/>
    <n v="1"/>
    <n v="0"/>
    <n v="1195237"/>
    <n v="70308.058823529413"/>
  </r>
  <r>
    <x v="2"/>
    <x v="0"/>
    <x v="39"/>
    <x v="3"/>
    <n v="17"/>
    <n v="0"/>
    <n v="17"/>
    <n v="0"/>
    <n v="0"/>
    <n v="1267868"/>
    <n v="74580.470588235301"/>
  </r>
  <r>
    <x v="2"/>
    <x v="0"/>
    <x v="40"/>
    <x v="3"/>
    <n v="19"/>
    <n v="0"/>
    <n v="19"/>
    <n v="2"/>
    <n v="0"/>
    <n v="1530832"/>
    <n v="80570.105263157893"/>
  </r>
  <r>
    <x v="2"/>
    <x v="0"/>
    <x v="41"/>
    <x v="3"/>
    <n v="16"/>
    <n v="0"/>
    <n v="16"/>
    <n v="1"/>
    <n v="0"/>
    <n v="1203960"/>
    <n v="75247.5"/>
  </r>
  <r>
    <x v="2"/>
    <x v="0"/>
    <x v="42"/>
    <x v="3"/>
    <n v="18"/>
    <n v="0"/>
    <n v="18"/>
    <n v="0"/>
    <n v="0"/>
    <n v="1373013"/>
    <n v="76278.5"/>
  </r>
  <r>
    <x v="2"/>
    <x v="0"/>
    <x v="43"/>
    <x v="3"/>
    <n v="18"/>
    <n v="0"/>
    <n v="18"/>
    <n v="1"/>
    <n v="0"/>
    <n v="1449737"/>
    <n v="80540.944444444438"/>
  </r>
  <r>
    <x v="2"/>
    <x v="0"/>
    <x v="44"/>
    <x v="3"/>
    <n v="16"/>
    <n v="0"/>
    <n v="16"/>
    <n v="2"/>
    <n v="2"/>
    <n v="1378646"/>
    <n v="86165.375"/>
  </r>
  <r>
    <x v="2"/>
    <x v="0"/>
    <x v="45"/>
    <x v="3"/>
    <n v="19"/>
    <n v="0"/>
    <n v="19"/>
    <n v="2"/>
    <n v="0"/>
    <n v="1496326"/>
    <n v="78754"/>
  </r>
  <r>
    <x v="2"/>
    <x v="0"/>
    <x v="46"/>
    <x v="3"/>
    <n v="17"/>
    <n v="0"/>
    <n v="17"/>
    <n v="0"/>
    <n v="0"/>
    <n v="1343351"/>
    <n v="79020.647058823524"/>
  </r>
  <r>
    <x v="2"/>
    <x v="0"/>
    <x v="47"/>
    <x v="3"/>
    <n v="17"/>
    <n v="0"/>
    <n v="17"/>
    <n v="1"/>
    <n v="0"/>
    <n v="1361142"/>
    <n v="80067.176470588238"/>
  </r>
  <r>
    <x v="2"/>
    <x v="0"/>
    <x v="48"/>
    <x v="4"/>
    <n v="19"/>
    <n v="0"/>
    <n v="19"/>
    <n v="1"/>
    <n v="0"/>
    <n v="1501964"/>
    <n v="79050.736842105267"/>
  </r>
  <r>
    <x v="2"/>
    <x v="0"/>
    <x v="49"/>
    <x v="4"/>
    <n v="16"/>
    <n v="0"/>
    <n v="16"/>
    <n v="3"/>
    <n v="3"/>
    <n v="1552933"/>
    <n v="97058.3125"/>
  </r>
  <r>
    <x v="2"/>
    <x v="0"/>
    <x v="50"/>
    <x v="4"/>
    <n v="16"/>
    <n v="0"/>
    <n v="16"/>
    <n v="0"/>
    <n v="0"/>
    <n v="1155263"/>
    <n v="72203.9375"/>
  </r>
  <r>
    <x v="2"/>
    <x v="0"/>
    <x v="51"/>
    <x v="4"/>
    <n v="18"/>
    <n v="0"/>
    <n v="18"/>
    <n v="0"/>
    <n v="0"/>
    <n v="1412855"/>
    <n v="78491.944444444438"/>
  </r>
  <r>
    <x v="2"/>
    <x v="0"/>
    <x v="52"/>
    <x v="4"/>
    <n v="18"/>
    <n v="0"/>
    <n v="18"/>
    <n v="1"/>
    <n v="0"/>
    <n v="1475856"/>
    <n v="81992"/>
  </r>
  <r>
    <x v="2"/>
    <x v="0"/>
    <x v="53"/>
    <x v="4"/>
    <n v="16"/>
    <n v="0"/>
    <n v="16"/>
    <n v="1"/>
    <n v="0"/>
    <n v="1315897"/>
    <n v="82243.5625"/>
  </r>
  <r>
    <x v="2"/>
    <x v="0"/>
    <x v="54"/>
    <x v="4"/>
    <n v="19"/>
    <n v="0"/>
    <n v="19"/>
    <n v="0"/>
    <n v="0"/>
    <n v="1596790"/>
    <n v="84041.578947368427"/>
  </r>
  <r>
    <x v="2"/>
    <x v="0"/>
    <x v="55"/>
    <x v="4"/>
    <n v="17"/>
    <n v="0"/>
    <n v="17"/>
    <n v="1"/>
    <n v="0"/>
    <n v="1525596"/>
    <n v="89740.941176470587"/>
  </r>
  <r>
    <x v="2"/>
    <x v="0"/>
    <x v="56"/>
    <x v="4"/>
    <n v="17"/>
    <n v="0"/>
    <n v="17"/>
    <n v="1"/>
    <n v="1"/>
    <n v="1487271"/>
    <n v="87486.529411764699"/>
  </r>
  <r>
    <x v="2"/>
    <x v="0"/>
    <x v="57"/>
    <x v="4"/>
    <n v="19"/>
    <n v="0"/>
    <n v="19"/>
    <n v="2"/>
    <n v="0"/>
    <n v="1628737"/>
    <n v="85723"/>
  </r>
  <r>
    <x v="2"/>
    <x v="0"/>
    <x v="58"/>
    <x v="4"/>
    <n v="16"/>
    <n v="0"/>
    <n v="16"/>
    <n v="0"/>
    <n v="0"/>
    <n v="1345883"/>
    <n v="84117.6875"/>
  </r>
  <r>
    <x v="2"/>
    <x v="0"/>
    <x v="59"/>
    <x v="4"/>
    <n v="18"/>
    <n v="0"/>
    <n v="18"/>
    <n v="1"/>
    <n v="0"/>
    <n v="1608076"/>
    <n v="89337.555555555562"/>
  </r>
  <r>
    <x v="2"/>
    <x v="0"/>
    <x v="60"/>
    <x v="5"/>
    <n v="18"/>
    <n v="0"/>
    <n v="18"/>
    <n v="1"/>
    <n v="0"/>
    <n v="1603981"/>
    <n v="89110.055555555562"/>
  </r>
  <r>
    <x v="2"/>
    <x v="0"/>
    <x v="61"/>
    <x v="5"/>
    <n v="16"/>
    <n v="0"/>
    <n v="16"/>
    <n v="0"/>
    <n v="0"/>
    <n v="865080"/>
    <n v="54067.5"/>
  </r>
  <r>
    <x v="2"/>
    <x v="0"/>
    <x v="62"/>
    <x v="5"/>
    <n v="18"/>
    <n v="0"/>
    <n v="18"/>
    <n v="0"/>
    <n v="0"/>
    <n v="455745"/>
    <n v="25319.166666666668"/>
  </r>
  <r>
    <x v="2"/>
    <x v="0"/>
    <x v="63"/>
    <x v="5"/>
    <n v="18"/>
    <n v="0"/>
    <n v="18"/>
    <n v="1"/>
    <n v="0"/>
    <n v="696699"/>
    <n v="38705.5"/>
  </r>
  <r>
    <x v="2"/>
    <x v="0"/>
    <x v="64"/>
    <x v="5"/>
    <n v="16"/>
    <n v="0"/>
    <n v="16"/>
    <n v="1"/>
    <n v="0"/>
    <n v="819282"/>
    <n v="51205.125"/>
  </r>
  <r>
    <x v="2"/>
    <x v="0"/>
    <x v="65"/>
    <x v="5"/>
    <n v="18"/>
    <n v="0"/>
    <n v="18"/>
    <n v="0"/>
    <n v="0"/>
    <n v="970075"/>
    <n v="53893.055555555555"/>
  </r>
  <r>
    <x v="2"/>
    <x v="0"/>
    <x v="66"/>
    <x v="5"/>
    <n v="18"/>
    <n v="0"/>
    <n v="18"/>
    <n v="0"/>
    <n v="0"/>
    <n v="1085575"/>
    <n v="60309.722222222219"/>
  </r>
  <r>
    <x v="2"/>
    <x v="0"/>
    <x v="67"/>
    <x v="5"/>
    <n v="17"/>
    <n v="0"/>
    <n v="17"/>
    <n v="0"/>
    <n v="0"/>
    <n v="1001883"/>
    <n v="58934.294117647056"/>
  </r>
  <r>
    <x v="2"/>
    <x v="0"/>
    <x v="68"/>
    <x v="5"/>
    <n v="18"/>
    <n v="0"/>
    <n v="18"/>
    <n v="1"/>
    <n v="1"/>
    <n v="784599"/>
    <n v="43588.833333333336"/>
  </r>
  <r>
    <x v="2"/>
    <x v="0"/>
    <x v="69"/>
    <x v="5"/>
    <n v="17"/>
    <n v="0"/>
    <n v="17"/>
    <n v="1"/>
    <n v="1"/>
    <n v="944873"/>
    <n v="55580.76470588235"/>
  </r>
  <r>
    <x v="2"/>
    <x v="0"/>
    <x v="70"/>
    <x v="5"/>
    <n v="17"/>
    <n v="0"/>
    <n v="17"/>
    <n v="0"/>
    <n v="0"/>
    <n v="1001638"/>
    <n v="58919.882352941175"/>
  </r>
  <r>
    <x v="2"/>
    <x v="0"/>
    <x v="71"/>
    <x v="5"/>
    <n v="19"/>
    <n v="0"/>
    <n v="19"/>
    <n v="0"/>
    <n v="0"/>
    <n v="782266"/>
    <n v="41171.894736842107"/>
  </r>
  <r>
    <x v="2"/>
    <x v="0"/>
    <x v="72"/>
    <x v="6"/>
    <n v="16"/>
    <n v="0"/>
    <n v="16"/>
    <n v="0"/>
    <n v="0"/>
    <n v="696391"/>
    <n v="43524.4375"/>
  </r>
  <r>
    <x v="2"/>
    <x v="0"/>
    <x v="73"/>
    <x v="6"/>
    <n v="16"/>
    <n v="0"/>
    <n v="16"/>
    <n v="1"/>
    <n v="1"/>
    <n v="850443"/>
    <n v="53152.6875"/>
  </r>
  <r>
    <x v="2"/>
    <x v="0"/>
    <x v="74"/>
    <x v="6"/>
    <n v="19"/>
    <n v="0"/>
    <n v="19"/>
    <n v="1"/>
    <n v="0"/>
    <n v="1011261"/>
    <n v="53224.26315789474"/>
  </r>
  <r>
    <x v="2"/>
    <x v="0"/>
    <x v="75"/>
    <x v="6"/>
    <n v="17"/>
    <n v="0"/>
    <n v="17"/>
    <n v="0"/>
    <n v="0"/>
    <n v="922330"/>
    <n v="54254.705882352944"/>
  </r>
  <r>
    <x v="2"/>
    <x v="0"/>
    <x v="76"/>
    <x v="6"/>
    <n v="17"/>
    <n v="0"/>
    <n v="17"/>
    <n v="2"/>
    <n v="0"/>
    <n v="996940"/>
    <n v="58643.529411764706"/>
  </r>
  <r>
    <x v="2"/>
    <x v="0"/>
    <x v="77"/>
    <x v="6"/>
    <n v="18"/>
    <n v="0"/>
    <n v="18"/>
    <n v="0"/>
    <n v="0"/>
    <n v="1086838"/>
    <n v="60379.888888888891"/>
  </r>
  <r>
    <x v="2"/>
    <x v="0"/>
    <x v="78"/>
    <x v="6"/>
    <n v="17"/>
    <n v="0"/>
    <n v="17"/>
    <n v="0"/>
    <n v="0"/>
    <n v="881347"/>
    <n v="51843.941176470587"/>
  </r>
  <r>
    <x v="2"/>
    <x v="0"/>
    <x v="79"/>
    <x v="6"/>
    <n v="18"/>
    <n v="0"/>
    <n v="18"/>
    <n v="0"/>
    <n v="0"/>
    <n v="932210"/>
    <n v="51789.444444444445"/>
  </r>
  <r>
    <x v="2"/>
    <x v="0"/>
    <x v="80"/>
    <x v="6"/>
    <n v="18"/>
    <n v="0"/>
    <n v="18"/>
    <n v="3"/>
    <n v="3"/>
    <n v="1022715"/>
    <n v="56817.5"/>
  </r>
  <r>
    <x v="2"/>
    <x v="0"/>
    <x v="81"/>
    <x v="6"/>
    <n v="16"/>
    <n v="0"/>
    <n v="16"/>
    <n v="0"/>
    <n v="0"/>
    <n v="1004818"/>
    <n v="62801.125"/>
  </r>
  <r>
    <x v="2"/>
    <x v="0"/>
    <x v="82"/>
    <x v="6"/>
    <n v="18"/>
    <n v="0"/>
    <n v="18"/>
    <n v="0"/>
    <n v="0"/>
    <n v="1236169"/>
    <n v="68676.055555555562"/>
  </r>
  <r>
    <x v="2"/>
    <x v="0"/>
    <x v="83"/>
    <x v="6"/>
    <n v="18"/>
    <n v="0"/>
    <n v="18"/>
    <n v="0"/>
    <n v="0"/>
    <n v="1145585"/>
    <n v="63643.611111111109"/>
  </r>
  <r>
    <x v="2"/>
    <x v="0"/>
    <x v="84"/>
    <x v="7"/>
    <n v="17"/>
    <n v="0"/>
    <n v="17"/>
    <n v="1"/>
    <n v="1"/>
    <n v="1044250"/>
    <n v="61426.470588235294"/>
  </r>
  <r>
    <x v="2"/>
    <x v="0"/>
    <x v="85"/>
    <x v="7"/>
    <n v="16"/>
    <n v="0"/>
    <n v="16"/>
    <n v="2"/>
    <n v="2"/>
    <n v="933923"/>
    <n v="58370.1875"/>
  </r>
  <r>
    <x v="2"/>
    <x v="0"/>
    <x v="86"/>
    <x v="7"/>
    <n v="19"/>
    <n v="0"/>
    <n v="19"/>
    <n v="1"/>
    <n v="0"/>
    <n v="988502"/>
    <n v="52026.42105263158"/>
  </r>
  <r>
    <x v="2"/>
    <x v="0"/>
    <x v="87"/>
    <x v="7"/>
    <n v="16"/>
    <n v="0"/>
    <n v="16"/>
    <n v="0"/>
    <n v="0"/>
    <n v="1051557"/>
    <n v="65722.3125"/>
  </r>
  <r>
    <x v="2"/>
    <x v="0"/>
    <x v="88"/>
    <x v="7"/>
    <n v="18"/>
    <n v="0"/>
    <n v="18"/>
    <n v="1"/>
    <n v="0"/>
    <n v="1486473"/>
    <n v="82581.833333333328"/>
  </r>
  <r>
    <x v="2"/>
    <x v="0"/>
    <x v="89"/>
    <x v="7"/>
    <n v="18"/>
    <n v="0"/>
    <n v="18"/>
    <n v="1"/>
    <n v="0"/>
    <n v="1523390"/>
    <n v="84632.777777777781"/>
  </r>
  <r>
    <x v="2"/>
    <x v="0"/>
    <x v="90"/>
    <x v="7"/>
    <n v="16"/>
    <n v="0"/>
    <n v="16"/>
    <n v="0"/>
    <n v="0"/>
    <n v="1338874"/>
    <n v="83679.625"/>
  </r>
  <r>
    <x v="2"/>
    <x v="0"/>
    <x v="91"/>
    <x v="7"/>
    <n v="19"/>
    <n v="0"/>
    <n v="19"/>
    <n v="1"/>
    <n v="0"/>
    <n v="1669758"/>
    <n v="87882"/>
  </r>
  <r>
    <x v="2"/>
    <x v="0"/>
    <x v="92"/>
    <x v="7"/>
    <n v="17"/>
    <n v="0"/>
    <n v="17"/>
    <n v="0"/>
    <n v="0"/>
    <n v="1477979"/>
    <n v="86939.941176470587"/>
  </r>
  <r>
    <x v="2"/>
    <x v="0"/>
    <x v="93"/>
    <x v="7"/>
    <n v="17"/>
    <n v="0"/>
    <n v="17"/>
    <n v="1"/>
    <n v="0"/>
    <n v="1582863"/>
    <n v="93109.588235294112"/>
  </r>
  <r>
    <x v="2"/>
    <x v="0"/>
    <x v="94"/>
    <x v="7"/>
    <n v="18"/>
    <n v="0"/>
    <n v="18"/>
    <n v="0"/>
    <n v="0"/>
    <n v="1540210"/>
    <n v="85567.222222222219"/>
  </r>
  <r>
    <x v="2"/>
    <x v="0"/>
    <x v="95"/>
    <x v="7"/>
    <n v="17"/>
    <n v="0"/>
    <n v="17"/>
    <n v="0"/>
    <n v="0"/>
    <n v="1559208"/>
    <n v="91718.117647058825"/>
  </r>
  <r>
    <x v="2"/>
    <x v="0"/>
    <x v="96"/>
    <x v="8"/>
    <n v="18"/>
    <n v="0"/>
    <n v="18"/>
    <n v="1"/>
    <n v="1"/>
    <n v="1632688"/>
    <n v="90704.888888888891"/>
  </r>
  <r>
    <x v="2"/>
    <x v="0"/>
    <x v="97"/>
    <x v="8"/>
    <n v="16"/>
    <n v="0"/>
    <n v="16"/>
    <n v="0"/>
    <n v="0"/>
    <n v="1560253"/>
    <n v="97515.8125"/>
  </r>
  <r>
    <x v="2"/>
    <x v="0"/>
    <x v="98"/>
    <x v="8"/>
    <n v="18"/>
    <n v="0"/>
    <n v="18"/>
    <n v="1"/>
    <n v="0"/>
    <n v="1519112"/>
    <n v="84395.111111111109"/>
  </r>
  <r>
    <x v="2"/>
    <x v="0"/>
    <x v="99"/>
    <x v="8"/>
    <n v="16"/>
    <n v="0"/>
    <n v="16"/>
    <n v="0"/>
    <n v="0"/>
    <n v="1449597"/>
    <n v="90599.8125"/>
  </r>
  <r>
    <x v="2"/>
    <x v="0"/>
    <x v="100"/>
    <x v="8"/>
    <n v="19"/>
    <n v="0"/>
    <n v="19"/>
    <n v="1"/>
    <n v="0"/>
    <n v="1849680"/>
    <n v="97351.578947368427"/>
  </r>
  <r>
    <x v="2"/>
    <x v="0"/>
    <x v="101"/>
    <x v="8"/>
    <n v="17"/>
    <n v="0"/>
    <n v="17"/>
    <n v="1"/>
    <n v="0"/>
    <n v="1595657"/>
    <n v="93862.176470588238"/>
  </r>
  <r>
    <x v="2"/>
    <x v="0"/>
    <x v="102"/>
    <x v="8"/>
    <n v="17"/>
    <n v="0"/>
    <n v="17"/>
    <n v="0"/>
    <n v="0"/>
    <n v="1590963"/>
    <n v="93586.058823529413"/>
  </r>
  <r>
    <x v="2"/>
    <x v="0"/>
    <x v="103"/>
    <x v="8"/>
    <n v="19"/>
    <n v="0"/>
    <n v="19"/>
    <n v="1"/>
    <n v="0"/>
    <n v="1832474"/>
    <n v="96446"/>
  </r>
  <r>
    <x v="2"/>
    <x v="0"/>
    <x v="104"/>
    <x v="8"/>
    <n v="16"/>
    <n v="0"/>
    <n v="16"/>
    <n v="1"/>
    <n v="1"/>
    <n v="1560822"/>
    <n v="97551.375"/>
  </r>
  <r>
    <x v="2"/>
    <x v="0"/>
    <x v="105"/>
    <x v="8"/>
    <n v="18"/>
    <n v="0"/>
    <n v="18"/>
    <n v="2"/>
    <n v="0"/>
    <n v="1819911"/>
    <n v="101106.16666666667"/>
  </r>
  <r>
    <x v="2"/>
    <x v="0"/>
    <x v="106"/>
    <x v="8"/>
    <n v="18"/>
    <n v="0"/>
    <n v="18"/>
    <n v="0"/>
    <n v="0"/>
    <n v="1770736"/>
    <n v="98374.222222222219"/>
  </r>
  <r>
    <x v="2"/>
    <x v="0"/>
    <x v="107"/>
    <x v="8"/>
    <n v="16"/>
    <n v="0"/>
    <n v="16"/>
    <n v="1"/>
    <n v="0"/>
    <n v="1616855"/>
    <n v="101053.4375"/>
  </r>
  <r>
    <x v="2"/>
    <x v="0"/>
    <x v="108"/>
    <x v="9"/>
    <n v="19"/>
    <n v="0"/>
    <n v="19"/>
    <n v="1"/>
    <n v="0"/>
    <n v="1806586"/>
    <n v="95083.473684210519"/>
  </r>
  <r>
    <x v="2"/>
    <x v="0"/>
    <x v="109"/>
    <x v="9"/>
    <n v="17"/>
    <n v="0"/>
    <n v="17"/>
    <n v="1"/>
    <n v="1"/>
    <n v="1897429"/>
    <n v="111613.4705882353"/>
  </r>
  <r>
    <x v="2"/>
    <x v="0"/>
    <x v="110"/>
    <x v="9"/>
    <n v="16"/>
    <n v="0"/>
    <n v="16"/>
    <n v="0"/>
    <n v="0"/>
    <n v="1463885"/>
    <n v="91492.8125"/>
  </r>
  <r>
    <x v="2"/>
    <x v="0"/>
    <x v="111"/>
    <x v="9"/>
    <n v="18"/>
    <n v="0"/>
    <n v="18"/>
    <n v="1"/>
    <n v="0"/>
    <n v="0"/>
    <n v="0"/>
  </r>
  <r>
    <x v="2"/>
    <x v="0"/>
    <x v="112"/>
    <x v="9"/>
    <n v="18"/>
    <n v="0"/>
    <n v="18"/>
    <n v="3"/>
    <n v="0"/>
    <n v="0"/>
    <n v="0"/>
  </r>
  <r>
    <x v="2"/>
    <x v="0"/>
    <x v="113"/>
    <x v="9"/>
    <n v="16"/>
    <n v="0"/>
    <n v="16"/>
    <n v="1"/>
    <n v="0"/>
    <n v="0"/>
    <n v="0"/>
  </r>
  <r>
    <x v="2"/>
    <x v="0"/>
    <x v="114"/>
    <x v="9"/>
    <n v="19"/>
    <n v="0"/>
    <n v="19"/>
    <n v="0"/>
    <n v="0"/>
    <n v="0"/>
    <n v="0"/>
  </r>
  <r>
    <x v="2"/>
    <x v="0"/>
    <x v="115"/>
    <x v="9"/>
    <n v="17"/>
    <n v="0"/>
    <n v="17"/>
    <n v="1"/>
    <n v="0"/>
    <n v="0"/>
    <n v="0"/>
  </r>
  <r>
    <x v="2"/>
    <x v="0"/>
    <x v="116"/>
    <x v="9"/>
    <n v="17"/>
    <n v="0"/>
    <n v="17"/>
    <n v="3"/>
    <n v="3"/>
    <n v="0"/>
    <n v="0"/>
  </r>
  <r>
    <x v="2"/>
    <x v="0"/>
    <x v="117"/>
    <x v="9"/>
    <n v="19"/>
    <n v="0"/>
    <n v="19"/>
    <n v="2"/>
    <n v="0"/>
    <n v="0"/>
    <n v="0"/>
  </r>
  <r>
    <x v="2"/>
    <x v="0"/>
    <x v="118"/>
    <x v="9"/>
    <n v="16"/>
    <n v="0"/>
    <n v="16"/>
    <n v="0"/>
    <n v="0"/>
    <n v="0"/>
    <n v="0"/>
  </r>
  <r>
    <x v="2"/>
    <x v="0"/>
    <x v="119"/>
    <x v="9"/>
    <n v="18"/>
    <n v="0"/>
    <n v="18"/>
    <n v="1"/>
    <n v="0"/>
    <n v="0"/>
    <n v="0"/>
  </r>
  <r>
    <x v="2"/>
    <x v="0"/>
    <x v="120"/>
    <x v="10"/>
    <n v="18"/>
    <n v="0"/>
    <n v="18"/>
    <n v="4"/>
    <n v="3"/>
    <n v="0"/>
    <n v="0"/>
  </r>
  <r>
    <x v="2"/>
    <x v="0"/>
    <x v="121"/>
    <x v="10"/>
    <n v="16"/>
    <n v="0"/>
    <n v="16"/>
    <n v="0"/>
    <n v="0"/>
    <n v="0"/>
    <n v="0"/>
  </r>
  <r>
    <x v="2"/>
    <x v="0"/>
    <x v="122"/>
    <x v="10"/>
    <n v="17"/>
    <n v="0"/>
    <n v="17"/>
    <n v="1"/>
    <n v="0"/>
    <n v="0"/>
    <n v="0"/>
  </r>
  <r>
    <x v="2"/>
    <x v="0"/>
    <x v="123"/>
    <x v="10"/>
    <n v="18"/>
    <n v="0"/>
    <n v="18"/>
    <n v="0"/>
    <n v="0"/>
    <n v="0"/>
    <n v="0"/>
  </r>
  <r>
    <x v="2"/>
    <x v="0"/>
    <x v="124"/>
    <x v="10"/>
    <n v="17"/>
    <n v="0"/>
    <n v="17"/>
    <n v="3"/>
    <n v="0"/>
    <n v="0"/>
    <n v="0"/>
  </r>
  <r>
    <x v="2"/>
    <x v="0"/>
    <x v="125"/>
    <x v="10"/>
    <n v="17"/>
    <n v="0"/>
    <n v="17"/>
    <n v="0"/>
    <n v="0"/>
    <n v="0"/>
    <n v="0"/>
  </r>
  <r>
    <x v="2"/>
    <x v="0"/>
    <x v="126"/>
    <x v="10"/>
    <n v="19"/>
    <n v="0"/>
    <n v="19"/>
    <n v="0"/>
    <n v="0"/>
    <n v="0"/>
    <n v="0"/>
  </r>
  <r>
    <x v="2"/>
    <x v="0"/>
    <x v="127"/>
    <x v="10"/>
    <n v="16"/>
    <n v="0"/>
    <n v="16"/>
    <n v="0"/>
    <n v="0"/>
    <n v="0"/>
    <n v="0"/>
  </r>
  <r>
    <x v="2"/>
    <x v="0"/>
    <x v="128"/>
    <x v="10"/>
    <n v="18"/>
    <n v="0"/>
    <n v="18"/>
    <n v="0"/>
    <n v="0"/>
    <n v="0"/>
    <n v="0"/>
  </r>
  <r>
    <x v="2"/>
    <x v="0"/>
    <x v="129"/>
    <x v="10"/>
    <n v="18"/>
    <n v="0"/>
    <n v="18"/>
    <n v="3"/>
    <n v="2"/>
    <n v="0"/>
    <n v="0"/>
  </r>
  <r>
    <x v="2"/>
    <x v="0"/>
    <x v="130"/>
    <x v="10"/>
    <n v="16"/>
    <n v="0"/>
    <n v="16"/>
    <n v="0"/>
    <n v="0"/>
    <n v="0"/>
    <n v="0"/>
  </r>
  <r>
    <x v="2"/>
    <x v="0"/>
    <x v="131"/>
    <x v="10"/>
    <n v="19"/>
    <n v="0"/>
    <n v="19"/>
    <n v="1"/>
    <n v="0"/>
    <n v="0"/>
    <n v="0"/>
  </r>
  <r>
    <x v="2"/>
    <x v="1"/>
    <x v="0"/>
    <x v="0"/>
    <n v="17"/>
    <n v="0"/>
    <n v="17"/>
    <n v="1"/>
    <n v="0"/>
    <n v="179608"/>
    <n v="10565.176470588236"/>
  </r>
  <r>
    <x v="2"/>
    <x v="1"/>
    <x v="1"/>
    <x v="0"/>
    <n v="16"/>
    <n v="0"/>
    <n v="16"/>
    <n v="2"/>
    <n v="2"/>
    <n v="199164"/>
    <n v="12447.75"/>
  </r>
  <r>
    <x v="2"/>
    <x v="1"/>
    <x v="2"/>
    <x v="0"/>
    <n v="18"/>
    <n v="0"/>
    <n v="18"/>
    <n v="0"/>
    <n v="0"/>
    <n v="180115"/>
    <n v="10006.388888888889"/>
  </r>
  <r>
    <x v="2"/>
    <x v="1"/>
    <x v="3"/>
    <x v="0"/>
    <n v="18"/>
    <n v="0"/>
    <n v="18"/>
    <n v="0"/>
    <n v="0"/>
    <n v="203529"/>
    <n v="11307.166666666666"/>
  </r>
  <r>
    <x v="2"/>
    <x v="1"/>
    <x v="4"/>
    <x v="0"/>
    <n v="16"/>
    <n v="0"/>
    <n v="16"/>
    <n v="2"/>
    <n v="0"/>
    <n v="188292"/>
    <n v="11768.25"/>
  </r>
  <r>
    <x v="2"/>
    <x v="1"/>
    <x v="5"/>
    <x v="0"/>
    <n v="18"/>
    <n v="0"/>
    <n v="18"/>
    <n v="0"/>
    <n v="0"/>
    <n v="163629"/>
    <n v="9090.5"/>
  </r>
  <r>
    <x v="2"/>
    <x v="1"/>
    <x v="6"/>
    <x v="0"/>
    <n v="18"/>
    <n v="0"/>
    <n v="18"/>
    <n v="0"/>
    <n v="0"/>
    <n v="193266"/>
    <n v="10737"/>
  </r>
  <r>
    <x v="2"/>
    <x v="1"/>
    <x v="7"/>
    <x v="0"/>
    <n v="17"/>
    <n v="0"/>
    <n v="17"/>
    <n v="0"/>
    <n v="0"/>
    <n v="194450"/>
    <n v="11438.235294117647"/>
  </r>
  <r>
    <x v="2"/>
    <x v="1"/>
    <x v="8"/>
    <x v="0"/>
    <n v="18"/>
    <n v="0"/>
    <n v="18"/>
    <n v="1"/>
    <n v="1"/>
    <n v="210590"/>
    <n v="11699.444444444445"/>
  </r>
  <r>
    <x v="2"/>
    <x v="1"/>
    <x v="9"/>
    <x v="0"/>
    <n v="17"/>
    <n v="0"/>
    <n v="17"/>
    <n v="0"/>
    <n v="0"/>
    <n v="196868"/>
    <n v="11580.470588235294"/>
  </r>
  <r>
    <x v="2"/>
    <x v="1"/>
    <x v="10"/>
    <x v="0"/>
    <n v="17"/>
    <n v="0"/>
    <n v="17"/>
    <n v="0"/>
    <n v="0"/>
    <n v="194341"/>
    <n v="11431.823529411764"/>
  </r>
  <r>
    <x v="2"/>
    <x v="1"/>
    <x v="11"/>
    <x v="0"/>
    <n v="19"/>
    <n v="0"/>
    <n v="19"/>
    <n v="0"/>
    <n v="0"/>
    <n v="222981"/>
    <n v="11735.842105263158"/>
  </r>
  <r>
    <x v="2"/>
    <x v="1"/>
    <x v="12"/>
    <x v="1"/>
    <n v="16"/>
    <n v="0"/>
    <n v="16"/>
    <n v="0"/>
    <n v="0"/>
    <n v="170791"/>
    <n v="10674.4375"/>
  </r>
  <r>
    <x v="2"/>
    <x v="1"/>
    <x v="13"/>
    <x v="1"/>
    <n v="17"/>
    <n v="0"/>
    <n v="17"/>
    <n v="2"/>
    <n v="2"/>
    <n v="213457"/>
    <n v="12556.294117647059"/>
  </r>
  <r>
    <x v="2"/>
    <x v="1"/>
    <x v="14"/>
    <x v="1"/>
    <n v="19"/>
    <n v="0"/>
    <n v="19"/>
    <n v="1"/>
    <n v="0"/>
    <n v="200140"/>
    <n v="10533.684210526315"/>
  </r>
  <r>
    <x v="2"/>
    <x v="1"/>
    <x v="15"/>
    <x v="1"/>
    <n v="16"/>
    <n v="0"/>
    <n v="16"/>
    <n v="0"/>
    <n v="0"/>
    <n v="178795"/>
    <n v="11174.6875"/>
  </r>
  <r>
    <x v="2"/>
    <x v="1"/>
    <x v="16"/>
    <x v="1"/>
    <n v="18"/>
    <n v="0"/>
    <n v="18"/>
    <n v="1"/>
    <n v="0"/>
    <n v="206963"/>
    <n v="11497.944444444445"/>
  </r>
  <r>
    <x v="2"/>
    <x v="1"/>
    <x v="17"/>
    <x v="1"/>
    <n v="18"/>
    <n v="0"/>
    <n v="18"/>
    <n v="1"/>
    <n v="0"/>
    <n v="204463"/>
    <n v="11359.055555555555"/>
  </r>
  <r>
    <x v="2"/>
    <x v="1"/>
    <x v="18"/>
    <x v="1"/>
    <n v="16"/>
    <n v="0"/>
    <n v="16"/>
    <n v="0"/>
    <n v="0"/>
    <n v="180010"/>
    <n v="11250.625"/>
  </r>
  <r>
    <x v="2"/>
    <x v="1"/>
    <x v="19"/>
    <x v="1"/>
    <n v="19"/>
    <n v="0"/>
    <n v="19"/>
    <n v="1"/>
    <n v="0"/>
    <n v="219331"/>
    <n v="11543.736842105263"/>
  </r>
  <r>
    <x v="2"/>
    <x v="1"/>
    <x v="20"/>
    <x v="1"/>
    <n v="17"/>
    <n v="0"/>
    <n v="17"/>
    <n v="2"/>
    <n v="2"/>
    <n v="214805"/>
    <n v="12635.588235294117"/>
  </r>
  <r>
    <x v="2"/>
    <x v="1"/>
    <x v="21"/>
    <x v="1"/>
    <n v="17"/>
    <n v="0"/>
    <n v="17"/>
    <n v="1"/>
    <n v="0"/>
    <n v="195238"/>
    <n v="11484.588235294117"/>
  </r>
  <r>
    <x v="2"/>
    <x v="1"/>
    <x v="22"/>
    <x v="1"/>
    <n v="18"/>
    <n v="0"/>
    <n v="18"/>
    <n v="0"/>
    <n v="0"/>
    <n v="195952"/>
    <n v="10886.222222222223"/>
  </r>
  <r>
    <x v="2"/>
    <x v="1"/>
    <x v="23"/>
    <x v="1"/>
    <n v="17"/>
    <n v="0"/>
    <n v="17"/>
    <n v="0"/>
    <n v="0"/>
    <n v="226000"/>
    <n v="13294.117647058823"/>
  </r>
  <r>
    <x v="2"/>
    <x v="1"/>
    <x v="24"/>
    <x v="2"/>
    <n v="18"/>
    <n v="0"/>
    <n v="18"/>
    <n v="0"/>
    <n v="0"/>
    <n v="259371"/>
    <n v="14409.5"/>
  </r>
  <r>
    <x v="2"/>
    <x v="1"/>
    <x v="25"/>
    <x v="2"/>
    <n v="16"/>
    <n v="0"/>
    <n v="16"/>
    <n v="0"/>
    <n v="0"/>
    <n v="229991"/>
    <n v="14374.4375"/>
  </r>
  <r>
    <x v="2"/>
    <x v="1"/>
    <x v="26"/>
    <x v="2"/>
    <n v="18"/>
    <n v="0"/>
    <n v="18"/>
    <n v="1"/>
    <n v="0"/>
    <n v="218838"/>
    <n v="12157.666666666666"/>
  </r>
  <r>
    <x v="2"/>
    <x v="1"/>
    <x v="27"/>
    <x v="2"/>
    <n v="16"/>
    <n v="0"/>
    <n v="16"/>
    <n v="0"/>
    <n v="0"/>
    <n v="209805"/>
    <n v="13112.8125"/>
  </r>
  <r>
    <x v="2"/>
    <x v="1"/>
    <x v="28"/>
    <x v="2"/>
    <n v="19"/>
    <n v="0"/>
    <n v="19"/>
    <n v="2"/>
    <n v="0"/>
    <n v="258388"/>
    <n v="13599.368421052632"/>
  </r>
  <r>
    <x v="2"/>
    <x v="1"/>
    <x v="29"/>
    <x v="2"/>
    <n v="17"/>
    <n v="0"/>
    <n v="17"/>
    <n v="1"/>
    <n v="0"/>
    <n v="215876"/>
    <n v="12698.588235294117"/>
  </r>
  <r>
    <x v="2"/>
    <x v="1"/>
    <x v="30"/>
    <x v="2"/>
    <n v="17"/>
    <n v="0"/>
    <n v="17"/>
    <n v="0"/>
    <n v="0"/>
    <n v="211387"/>
    <n v="12434.529411764706"/>
  </r>
  <r>
    <x v="2"/>
    <x v="1"/>
    <x v="31"/>
    <x v="2"/>
    <n v="19"/>
    <n v="0"/>
    <n v="19"/>
    <n v="1"/>
    <n v="0"/>
    <n v="238902"/>
    <n v="12573.78947368421"/>
  </r>
  <r>
    <x v="2"/>
    <x v="1"/>
    <x v="32"/>
    <x v="2"/>
    <n v="16"/>
    <n v="0"/>
    <n v="16"/>
    <n v="0"/>
    <n v="0"/>
    <n v="200679"/>
    <n v="12542.4375"/>
  </r>
  <r>
    <x v="2"/>
    <x v="1"/>
    <x v="33"/>
    <x v="2"/>
    <n v="18"/>
    <n v="0"/>
    <n v="18"/>
    <n v="4"/>
    <n v="3"/>
    <n v="263423"/>
    <n v="14634.611111111111"/>
  </r>
  <r>
    <x v="2"/>
    <x v="1"/>
    <x v="34"/>
    <x v="2"/>
    <n v="18"/>
    <n v="0"/>
    <n v="18"/>
    <n v="0"/>
    <n v="0"/>
    <n v="233809"/>
    <n v="12989.388888888889"/>
  </r>
  <r>
    <x v="2"/>
    <x v="1"/>
    <x v="35"/>
    <x v="2"/>
    <n v="16"/>
    <n v="0"/>
    <n v="16"/>
    <n v="1"/>
    <n v="0"/>
    <n v="222862"/>
    <n v="13928.875"/>
  </r>
  <r>
    <x v="2"/>
    <x v="1"/>
    <x v="36"/>
    <x v="3"/>
    <n v="19"/>
    <n v="0"/>
    <n v="19"/>
    <n v="1"/>
    <n v="0"/>
    <n v="263458"/>
    <n v="13866.21052631579"/>
  </r>
  <r>
    <x v="2"/>
    <x v="1"/>
    <x v="37"/>
    <x v="3"/>
    <n v="16"/>
    <n v="0"/>
    <n v="16"/>
    <n v="1"/>
    <n v="1"/>
    <n v="253396"/>
    <n v="15837.25"/>
  </r>
  <r>
    <x v="2"/>
    <x v="1"/>
    <x v="38"/>
    <x v="3"/>
    <n v="17"/>
    <n v="0"/>
    <n v="17"/>
    <n v="1"/>
    <n v="0"/>
    <n v="223561"/>
    <n v="13150.64705882353"/>
  </r>
  <r>
    <x v="2"/>
    <x v="1"/>
    <x v="39"/>
    <x v="3"/>
    <n v="17"/>
    <n v="0"/>
    <n v="17"/>
    <n v="0"/>
    <n v="0"/>
    <n v="241744"/>
    <n v="14220.235294117647"/>
  </r>
  <r>
    <x v="2"/>
    <x v="1"/>
    <x v="40"/>
    <x v="3"/>
    <n v="19"/>
    <n v="0"/>
    <n v="19"/>
    <n v="2"/>
    <n v="0"/>
    <n v="283468"/>
    <n v="14919.368421052632"/>
  </r>
  <r>
    <x v="2"/>
    <x v="1"/>
    <x v="41"/>
    <x v="3"/>
    <n v="16"/>
    <n v="0"/>
    <n v="16"/>
    <n v="1"/>
    <n v="0"/>
    <n v="216851"/>
    <n v="13553.1875"/>
  </r>
  <r>
    <x v="2"/>
    <x v="1"/>
    <x v="42"/>
    <x v="3"/>
    <n v="18"/>
    <n v="0"/>
    <n v="18"/>
    <n v="0"/>
    <n v="0"/>
    <n v="255856"/>
    <n v="14214.222222222223"/>
  </r>
  <r>
    <x v="2"/>
    <x v="1"/>
    <x v="43"/>
    <x v="3"/>
    <n v="18"/>
    <n v="0"/>
    <n v="18"/>
    <n v="1"/>
    <n v="0"/>
    <n v="260851"/>
    <n v="14491.722222222223"/>
  </r>
  <r>
    <x v="2"/>
    <x v="1"/>
    <x v="44"/>
    <x v="3"/>
    <n v="16"/>
    <n v="0"/>
    <n v="16"/>
    <n v="2"/>
    <n v="2"/>
    <n v="254847"/>
    <n v="15927.9375"/>
  </r>
  <r>
    <x v="2"/>
    <x v="1"/>
    <x v="45"/>
    <x v="3"/>
    <n v="19"/>
    <n v="0"/>
    <n v="19"/>
    <n v="2"/>
    <n v="0"/>
    <n v="273833"/>
    <n v="14412.263157894737"/>
  </r>
  <r>
    <x v="2"/>
    <x v="1"/>
    <x v="46"/>
    <x v="3"/>
    <n v="17"/>
    <n v="0"/>
    <n v="17"/>
    <n v="0"/>
    <n v="0"/>
    <n v="250676"/>
    <n v="14745.64705882353"/>
  </r>
  <r>
    <x v="2"/>
    <x v="1"/>
    <x v="47"/>
    <x v="3"/>
    <n v="17"/>
    <n v="0"/>
    <n v="17"/>
    <n v="1"/>
    <n v="0"/>
    <n v="245438"/>
    <n v="14437.529411764706"/>
  </r>
  <r>
    <x v="2"/>
    <x v="1"/>
    <x v="48"/>
    <x v="4"/>
    <n v="19"/>
    <n v="0"/>
    <n v="19"/>
    <n v="1"/>
    <n v="0"/>
    <n v="273142"/>
    <n v="14375.894736842105"/>
  </r>
  <r>
    <x v="2"/>
    <x v="1"/>
    <x v="49"/>
    <x v="4"/>
    <n v="16"/>
    <n v="0"/>
    <n v="16"/>
    <n v="3"/>
    <n v="3"/>
    <n v="282828"/>
    <n v="17676.75"/>
  </r>
  <r>
    <x v="2"/>
    <x v="1"/>
    <x v="50"/>
    <x v="4"/>
    <n v="16"/>
    <n v="0"/>
    <n v="16"/>
    <n v="0"/>
    <n v="0"/>
    <n v="225211"/>
    <n v="14075.6875"/>
  </r>
  <r>
    <x v="2"/>
    <x v="1"/>
    <x v="51"/>
    <x v="4"/>
    <n v="18"/>
    <n v="0"/>
    <n v="18"/>
    <n v="0"/>
    <n v="0"/>
    <n v="270299"/>
    <n v="15016.611111111111"/>
  </r>
  <r>
    <x v="2"/>
    <x v="1"/>
    <x v="52"/>
    <x v="4"/>
    <n v="18"/>
    <n v="0"/>
    <n v="18"/>
    <n v="1"/>
    <n v="0"/>
    <n v="277638"/>
    <n v="15424.333333333334"/>
  </r>
  <r>
    <x v="2"/>
    <x v="1"/>
    <x v="53"/>
    <x v="4"/>
    <n v="16"/>
    <n v="0"/>
    <n v="16"/>
    <n v="1"/>
    <n v="0"/>
    <n v="246056"/>
    <n v="15378.5"/>
  </r>
  <r>
    <x v="2"/>
    <x v="1"/>
    <x v="54"/>
    <x v="4"/>
    <n v="19"/>
    <n v="0"/>
    <n v="19"/>
    <n v="0"/>
    <n v="0"/>
    <n v="299010"/>
    <n v="15737.368421052632"/>
  </r>
  <r>
    <x v="2"/>
    <x v="1"/>
    <x v="55"/>
    <x v="4"/>
    <n v="17"/>
    <n v="0"/>
    <n v="17"/>
    <n v="1"/>
    <n v="0"/>
    <n v="278444"/>
    <n v="16379.058823529413"/>
  </r>
  <r>
    <x v="2"/>
    <x v="1"/>
    <x v="56"/>
    <x v="4"/>
    <n v="17"/>
    <n v="0"/>
    <n v="17"/>
    <n v="1"/>
    <n v="1"/>
    <n v="283787"/>
    <n v="16693.352941176472"/>
  </r>
  <r>
    <x v="2"/>
    <x v="1"/>
    <x v="57"/>
    <x v="4"/>
    <n v="19"/>
    <n v="0"/>
    <n v="19"/>
    <n v="2"/>
    <n v="0"/>
    <n v="306235"/>
    <n v="16117.631578947368"/>
  </r>
  <r>
    <x v="2"/>
    <x v="1"/>
    <x v="58"/>
    <x v="4"/>
    <n v="16"/>
    <n v="0"/>
    <n v="16"/>
    <n v="0"/>
    <n v="0"/>
    <n v="252953"/>
    <n v="15809.5625"/>
  </r>
  <r>
    <x v="2"/>
    <x v="1"/>
    <x v="59"/>
    <x v="4"/>
    <n v="18"/>
    <n v="0"/>
    <n v="18"/>
    <n v="1"/>
    <n v="0"/>
    <n v="299762"/>
    <n v="16653.444444444445"/>
  </r>
  <r>
    <x v="2"/>
    <x v="1"/>
    <x v="60"/>
    <x v="5"/>
    <n v="18"/>
    <n v="0"/>
    <n v="18"/>
    <n v="1"/>
    <n v="0"/>
    <n v="304733"/>
    <n v="16929.611111111109"/>
  </r>
  <r>
    <x v="2"/>
    <x v="1"/>
    <x v="61"/>
    <x v="5"/>
    <n v="16"/>
    <n v="0"/>
    <n v="16"/>
    <n v="0"/>
    <n v="0"/>
    <n v="173145"/>
    <n v="10821.5625"/>
  </r>
  <r>
    <x v="2"/>
    <x v="1"/>
    <x v="62"/>
    <x v="5"/>
    <n v="18"/>
    <n v="0"/>
    <n v="18"/>
    <n v="0"/>
    <n v="0"/>
    <n v="92214"/>
    <n v="5123"/>
  </r>
  <r>
    <x v="2"/>
    <x v="1"/>
    <x v="63"/>
    <x v="5"/>
    <n v="18"/>
    <n v="0"/>
    <n v="18"/>
    <n v="1"/>
    <n v="0"/>
    <n v="142779"/>
    <n v="7932.166666666667"/>
  </r>
  <r>
    <x v="2"/>
    <x v="1"/>
    <x v="64"/>
    <x v="5"/>
    <n v="16"/>
    <n v="0"/>
    <n v="16"/>
    <n v="1"/>
    <n v="0"/>
    <n v="171051"/>
    <n v="10690.6875"/>
  </r>
  <r>
    <x v="2"/>
    <x v="1"/>
    <x v="65"/>
    <x v="5"/>
    <n v="18"/>
    <n v="0"/>
    <n v="18"/>
    <n v="0"/>
    <n v="0"/>
    <n v="199579"/>
    <n v="11087.722222222223"/>
  </r>
  <r>
    <x v="2"/>
    <x v="1"/>
    <x v="66"/>
    <x v="5"/>
    <n v="18"/>
    <n v="0"/>
    <n v="18"/>
    <n v="0"/>
    <n v="0"/>
    <n v="221605"/>
    <n v="12311.388888888889"/>
  </r>
  <r>
    <x v="2"/>
    <x v="1"/>
    <x v="67"/>
    <x v="5"/>
    <n v="17"/>
    <n v="0"/>
    <n v="17"/>
    <n v="0"/>
    <n v="0"/>
    <n v="192753"/>
    <n v="11338.411764705883"/>
  </r>
  <r>
    <x v="2"/>
    <x v="1"/>
    <x v="68"/>
    <x v="5"/>
    <n v="18"/>
    <n v="0"/>
    <n v="18"/>
    <n v="1"/>
    <n v="1"/>
    <n v="162493"/>
    <n v="9027.3888888888887"/>
  </r>
  <r>
    <x v="2"/>
    <x v="1"/>
    <x v="69"/>
    <x v="5"/>
    <n v="17"/>
    <n v="0"/>
    <n v="17"/>
    <n v="1"/>
    <n v="1"/>
    <n v="199591"/>
    <n v="11740.64705882353"/>
  </r>
  <r>
    <x v="2"/>
    <x v="1"/>
    <x v="70"/>
    <x v="5"/>
    <n v="17"/>
    <n v="0"/>
    <n v="17"/>
    <n v="0"/>
    <n v="0"/>
    <n v="202631"/>
    <n v="11919.470588235294"/>
  </r>
  <r>
    <x v="2"/>
    <x v="1"/>
    <x v="71"/>
    <x v="5"/>
    <n v="19"/>
    <n v="0"/>
    <n v="19"/>
    <n v="0"/>
    <n v="0"/>
    <n v="162402"/>
    <n v="8547.4736842105267"/>
  </r>
  <r>
    <x v="2"/>
    <x v="1"/>
    <x v="72"/>
    <x v="6"/>
    <n v="16"/>
    <n v="0"/>
    <n v="16"/>
    <n v="0"/>
    <n v="0"/>
    <n v="138005"/>
    <n v="8625.3125"/>
  </r>
  <r>
    <x v="2"/>
    <x v="1"/>
    <x v="73"/>
    <x v="6"/>
    <n v="16"/>
    <n v="0"/>
    <n v="16"/>
    <n v="1"/>
    <n v="1"/>
    <n v="169601"/>
    <n v="10600.0625"/>
  </r>
  <r>
    <x v="2"/>
    <x v="1"/>
    <x v="74"/>
    <x v="6"/>
    <n v="19"/>
    <n v="0"/>
    <n v="19"/>
    <n v="1"/>
    <n v="0"/>
    <n v="210646"/>
    <n v="11086.631578947368"/>
  </r>
  <r>
    <x v="2"/>
    <x v="1"/>
    <x v="75"/>
    <x v="6"/>
    <n v="17"/>
    <n v="0"/>
    <n v="17"/>
    <n v="0"/>
    <n v="0"/>
    <n v="193867"/>
    <n v="11403.941176470587"/>
  </r>
  <r>
    <x v="2"/>
    <x v="1"/>
    <x v="76"/>
    <x v="6"/>
    <n v="17"/>
    <n v="0"/>
    <n v="17"/>
    <n v="2"/>
    <n v="0"/>
    <n v="201175"/>
    <n v="11833.823529411764"/>
  </r>
  <r>
    <x v="2"/>
    <x v="1"/>
    <x v="77"/>
    <x v="6"/>
    <n v="18"/>
    <n v="0"/>
    <n v="18"/>
    <n v="0"/>
    <n v="0"/>
    <n v="219153"/>
    <n v="12175.166666666666"/>
  </r>
  <r>
    <x v="2"/>
    <x v="1"/>
    <x v="78"/>
    <x v="6"/>
    <n v="17"/>
    <n v="0"/>
    <n v="17"/>
    <n v="0"/>
    <n v="0"/>
    <n v="178293"/>
    <n v="10487.823529411764"/>
  </r>
  <r>
    <x v="2"/>
    <x v="1"/>
    <x v="79"/>
    <x v="6"/>
    <n v="18"/>
    <n v="0"/>
    <n v="18"/>
    <n v="0"/>
    <n v="0"/>
    <n v="210277"/>
    <n v="11682.055555555555"/>
  </r>
  <r>
    <x v="2"/>
    <x v="1"/>
    <x v="80"/>
    <x v="6"/>
    <n v="18"/>
    <n v="0"/>
    <n v="18"/>
    <n v="3"/>
    <n v="3"/>
    <n v="231716"/>
    <n v="12873.111111111111"/>
  </r>
  <r>
    <x v="2"/>
    <x v="1"/>
    <x v="81"/>
    <x v="6"/>
    <n v="16"/>
    <n v="0"/>
    <n v="16"/>
    <n v="0"/>
    <n v="0"/>
    <n v="226922"/>
    <n v="14182.625"/>
  </r>
  <r>
    <x v="2"/>
    <x v="1"/>
    <x v="82"/>
    <x v="6"/>
    <n v="18"/>
    <n v="0"/>
    <n v="18"/>
    <n v="0"/>
    <n v="0"/>
    <n v="273825"/>
    <n v="15212.5"/>
  </r>
  <r>
    <x v="2"/>
    <x v="1"/>
    <x v="83"/>
    <x v="6"/>
    <n v="18"/>
    <n v="0"/>
    <n v="18"/>
    <n v="0"/>
    <n v="0"/>
    <n v="254585"/>
    <n v="14143.611111111111"/>
  </r>
  <r>
    <x v="2"/>
    <x v="1"/>
    <x v="84"/>
    <x v="7"/>
    <n v="17"/>
    <n v="0"/>
    <n v="17"/>
    <n v="1"/>
    <n v="1"/>
    <n v="235310"/>
    <n v="13841.764705882353"/>
  </r>
  <r>
    <x v="2"/>
    <x v="1"/>
    <x v="85"/>
    <x v="7"/>
    <n v="16"/>
    <n v="0"/>
    <n v="16"/>
    <n v="2"/>
    <n v="2"/>
    <n v="205171"/>
    <n v="12823.1875"/>
  </r>
  <r>
    <x v="2"/>
    <x v="1"/>
    <x v="86"/>
    <x v="7"/>
    <n v="19"/>
    <n v="0"/>
    <n v="19"/>
    <n v="1"/>
    <n v="0"/>
    <n v="229001"/>
    <n v="12052.684210526315"/>
  </r>
  <r>
    <x v="2"/>
    <x v="1"/>
    <x v="87"/>
    <x v="7"/>
    <n v="16"/>
    <n v="0"/>
    <n v="16"/>
    <n v="0"/>
    <n v="0"/>
    <n v="236307"/>
    <n v="14769.1875"/>
  </r>
  <r>
    <x v="2"/>
    <x v="1"/>
    <x v="88"/>
    <x v="7"/>
    <n v="18"/>
    <n v="0"/>
    <n v="18"/>
    <n v="1"/>
    <n v="0"/>
    <n v="312367"/>
    <n v="17353.722222222223"/>
  </r>
  <r>
    <x v="2"/>
    <x v="1"/>
    <x v="89"/>
    <x v="7"/>
    <n v="18"/>
    <n v="0"/>
    <n v="18"/>
    <n v="1"/>
    <n v="0"/>
    <n v="313281"/>
    <n v="17404.5"/>
  </r>
  <r>
    <x v="2"/>
    <x v="1"/>
    <x v="90"/>
    <x v="7"/>
    <n v="16"/>
    <n v="0"/>
    <n v="16"/>
    <n v="0"/>
    <n v="0"/>
    <n v="270421"/>
    <n v="16901.3125"/>
  </r>
  <r>
    <x v="2"/>
    <x v="1"/>
    <x v="91"/>
    <x v="7"/>
    <n v="19"/>
    <n v="0"/>
    <n v="19"/>
    <n v="1"/>
    <n v="0"/>
    <n v="329790"/>
    <n v="17357.36842105263"/>
  </r>
  <r>
    <x v="2"/>
    <x v="1"/>
    <x v="92"/>
    <x v="7"/>
    <n v="17"/>
    <n v="0"/>
    <n v="17"/>
    <n v="0"/>
    <n v="0"/>
    <n v="314878"/>
    <n v="18522.235294117647"/>
  </r>
  <r>
    <x v="2"/>
    <x v="1"/>
    <x v="93"/>
    <x v="7"/>
    <n v="17"/>
    <n v="0"/>
    <n v="17"/>
    <n v="1"/>
    <n v="0"/>
    <n v="324168"/>
    <n v="19068.705882352941"/>
  </r>
  <r>
    <x v="2"/>
    <x v="1"/>
    <x v="94"/>
    <x v="7"/>
    <n v="18"/>
    <n v="0"/>
    <n v="18"/>
    <n v="0"/>
    <n v="0"/>
    <n v="317509"/>
    <n v="17639.388888888891"/>
  </r>
  <r>
    <x v="2"/>
    <x v="1"/>
    <x v="95"/>
    <x v="7"/>
    <n v="17"/>
    <n v="0"/>
    <n v="17"/>
    <n v="0"/>
    <n v="0"/>
    <n v="318967"/>
    <n v="18762.764705882353"/>
  </r>
  <r>
    <x v="2"/>
    <x v="1"/>
    <x v="96"/>
    <x v="8"/>
    <n v="18"/>
    <n v="0"/>
    <n v="18"/>
    <n v="1"/>
    <n v="1"/>
    <n v="333591"/>
    <n v="18532.833333333332"/>
  </r>
  <r>
    <x v="2"/>
    <x v="1"/>
    <x v="97"/>
    <x v="8"/>
    <n v="16"/>
    <n v="0"/>
    <n v="16"/>
    <n v="0"/>
    <n v="0"/>
    <n v="310289"/>
    <n v="19393.0625"/>
  </r>
  <r>
    <x v="2"/>
    <x v="1"/>
    <x v="98"/>
    <x v="8"/>
    <n v="18"/>
    <n v="0"/>
    <n v="18"/>
    <n v="1"/>
    <n v="0"/>
    <n v="327115"/>
    <n v="18173.055555555555"/>
  </r>
  <r>
    <x v="2"/>
    <x v="1"/>
    <x v="99"/>
    <x v="8"/>
    <n v="16"/>
    <n v="0"/>
    <n v="16"/>
    <n v="0"/>
    <n v="0"/>
    <n v="300188"/>
    <n v="18761.75"/>
  </r>
  <r>
    <x v="2"/>
    <x v="1"/>
    <x v="100"/>
    <x v="8"/>
    <n v="19"/>
    <n v="0"/>
    <n v="19"/>
    <n v="1"/>
    <n v="0"/>
    <n v="379607"/>
    <n v="19979.315789473683"/>
  </r>
  <r>
    <x v="2"/>
    <x v="1"/>
    <x v="101"/>
    <x v="8"/>
    <n v="17"/>
    <n v="0"/>
    <n v="17"/>
    <n v="1"/>
    <n v="0"/>
    <n v="322925"/>
    <n v="18995.588235294119"/>
  </r>
  <r>
    <x v="2"/>
    <x v="1"/>
    <x v="102"/>
    <x v="8"/>
    <n v="17"/>
    <n v="0"/>
    <n v="17"/>
    <n v="0"/>
    <n v="0"/>
    <n v="290216"/>
    <n v="17071.529411764706"/>
  </r>
  <r>
    <x v="2"/>
    <x v="1"/>
    <x v="103"/>
    <x v="8"/>
    <n v="19"/>
    <n v="0"/>
    <n v="19"/>
    <n v="1"/>
    <n v="0"/>
    <n v="352939"/>
    <n v="18575.736842105263"/>
  </r>
  <r>
    <x v="2"/>
    <x v="1"/>
    <x v="104"/>
    <x v="8"/>
    <n v="16"/>
    <n v="0"/>
    <n v="16"/>
    <n v="1"/>
    <n v="1"/>
    <n v="302097"/>
    <n v="18881.0625"/>
  </r>
  <r>
    <x v="2"/>
    <x v="1"/>
    <x v="105"/>
    <x v="8"/>
    <n v="18"/>
    <n v="0"/>
    <n v="18"/>
    <n v="2"/>
    <n v="0"/>
    <n v="355591"/>
    <n v="19755.055555555555"/>
  </r>
  <r>
    <x v="2"/>
    <x v="1"/>
    <x v="106"/>
    <x v="8"/>
    <n v="18"/>
    <n v="0"/>
    <n v="18"/>
    <n v="0"/>
    <n v="0"/>
    <n v="336957"/>
    <n v="18719.833333333332"/>
  </r>
  <r>
    <x v="2"/>
    <x v="1"/>
    <x v="107"/>
    <x v="8"/>
    <n v="16"/>
    <n v="0"/>
    <n v="16"/>
    <n v="1"/>
    <n v="0"/>
    <n v="306777"/>
    <n v="19173.5625"/>
  </r>
  <r>
    <x v="2"/>
    <x v="1"/>
    <x v="108"/>
    <x v="9"/>
    <n v="19"/>
    <n v="0"/>
    <n v="19"/>
    <n v="1"/>
    <n v="0"/>
    <n v="340296"/>
    <n v="17910.315789473683"/>
  </r>
  <r>
    <x v="2"/>
    <x v="1"/>
    <x v="109"/>
    <x v="9"/>
    <n v="17"/>
    <n v="0"/>
    <n v="17"/>
    <n v="1"/>
    <n v="1"/>
    <n v="362459"/>
    <n v="21321.117647058825"/>
  </r>
  <r>
    <x v="2"/>
    <x v="1"/>
    <x v="110"/>
    <x v="9"/>
    <n v="16"/>
    <n v="0"/>
    <n v="16"/>
    <n v="0"/>
    <n v="0"/>
    <n v="288862"/>
    <n v="18053.875"/>
  </r>
  <r>
    <x v="2"/>
    <x v="1"/>
    <x v="111"/>
    <x v="9"/>
    <n v="18"/>
    <n v="0"/>
    <n v="18"/>
    <n v="1"/>
    <n v="0"/>
    <n v="0"/>
    <n v="0"/>
  </r>
  <r>
    <x v="2"/>
    <x v="1"/>
    <x v="112"/>
    <x v="9"/>
    <n v="18"/>
    <n v="0"/>
    <n v="18"/>
    <n v="3"/>
    <n v="0"/>
    <n v="0"/>
    <n v="0"/>
  </r>
  <r>
    <x v="2"/>
    <x v="1"/>
    <x v="113"/>
    <x v="9"/>
    <n v="16"/>
    <n v="0"/>
    <n v="16"/>
    <n v="1"/>
    <n v="0"/>
    <n v="0"/>
    <n v="0"/>
  </r>
  <r>
    <x v="2"/>
    <x v="1"/>
    <x v="114"/>
    <x v="9"/>
    <n v="19"/>
    <n v="0"/>
    <n v="19"/>
    <n v="0"/>
    <n v="0"/>
    <n v="0"/>
    <n v="0"/>
  </r>
  <r>
    <x v="2"/>
    <x v="1"/>
    <x v="115"/>
    <x v="9"/>
    <n v="17"/>
    <n v="0"/>
    <n v="17"/>
    <n v="1"/>
    <n v="0"/>
    <n v="0"/>
    <n v="0"/>
  </r>
  <r>
    <x v="2"/>
    <x v="1"/>
    <x v="116"/>
    <x v="9"/>
    <n v="17"/>
    <n v="0"/>
    <n v="17"/>
    <n v="3"/>
    <n v="3"/>
    <n v="0"/>
    <n v="0"/>
  </r>
  <r>
    <x v="2"/>
    <x v="1"/>
    <x v="117"/>
    <x v="9"/>
    <n v="19"/>
    <n v="0"/>
    <n v="19"/>
    <n v="2"/>
    <n v="0"/>
    <n v="0"/>
    <n v="0"/>
  </r>
  <r>
    <x v="2"/>
    <x v="1"/>
    <x v="118"/>
    <x v="9"/>
    <n v="16"/>
    <n v="0"/>
    <n v="16"/>
    <n v="0"/>
    <n v="0"/>
    <n v="0"/>
    <n v="0"/>
  </r>
  <r>
    <x v="2"/>
    <x v="1"/>
    <x v="119"/>
    <x v="9"/>
    <n v="18"/>
    <n v="0"/>
    <n v="18"/>
    <n v="1"/>
    <n v="0"/>
    <n v="0"/>
    <n v="0"/>
  </r>
  <r>
    <x v="2"/>
    <x v="1"/>
    <x v="120"/>
    <x v="10"/>
    <n v="18"/>
    <n v="0"/>
    <n v="18"/>
    <n v="4"/>
    <n v="3"/>
    <n v="0"/>
    <n v="0"/>
  </r>
  <r>
    <x v="2"/>
    <x v="1"/>
    <x v="121"/>
    <x v="10"/>
    <n v="16"/>
    <n v="0"/>
    <n v="16"/>
    <n v="0"/>
    <n v="0"/>
    <n v="0"/>
    <n v="0"/>
  </r>
  <r>
    <x v="2"/>
    <x v="1"/>
    <x v="122"/>
    <x v="10"/>
    <n v="17"/>
    <n v="0"/>
    <n v="17"/>
    <n v="1"/>
    <n v="0"/>
    <n v="0"/>
    <n v="0"/>
  </r>
  <r>
    <x v="2"/>
    <x v="1"/>
    <x v="123"/>
    <x v="10"/>
    <n v="18"/>
    <n v="0"/>
    <n v="18"/>
    <n v="0"/>
    <n v="0"/>
    <n v="0"/>
    <n v="0"/>
  </r>
  <r>
    <x v="2"/>
    <x v="1"/>
    <x v="124"/>
    <x v="10"/>
    <n v="17"/>
    <n v="0"/>
    <n v="17"/>
    <n v="3"/>
    <n v="0"/>
    <n v="0"/>
    <n v="0"/>
  </r>
  <r>
    <x v="2"/>
    <x v="1"/>
    <x v="125"/>
    <x v="10"/>
    <n v="17"/>
    <n v="0"/>
    <n v="17"/>
    <n v="0"/>
    <n v="0"/>
    <n v="0"/>
    <n v="0"/>
  </r>
  <r>
    <x v="2"/>
    <x v="1"/>
    <x v="126"/>
    <x v="10"/>
    <n v="19"/>
    <n v="0"/>
    <n v="19"/>
    <n v="0"/>
    <n v="0"/>
    <n v="0"/>
    <n v="0"/>
  </r>
  <r>
    <x v="2"/>
    <x v="1"/>
    <x v="127"/>
    <x v="10"/>
    <n v="16"/>
    <n v="0"/>
    <n v="16"/>
    <n v="0"/>
    <n v="0"/>
    <n v="0"/>
    <n v="0"/>
  </r>
  <r>
    <x v="2"/>
    <x v="1"/>
    <x v="128"/>
    <x v="10"/>
    <n v="18"/>
    <n v="0"/>
    <n v="18"/>
    <n v="0"/>
    <n v="0"/>
    <n v="0"/>
    <n v="0"/>
  </r>
  <r>
    <x v="2"/>
    <x v="1"/>
    <x v="129"/>
    <x v="10"/>
    <n v="18"/>
    <n v="0"/>
    <n v="18"/>
    <n v="3"/>
    <n v="2"/>
    <n v="0"/>
    <n v="0"/>
  </r>
  <r>
    <x v="2"/>
    <x v="1"/>
    <x v="130"/>
    <x v="10"/>
    <n v="16"/>
    <n v="0"/>
    <n v="16"/>
    <n v="0"/>
    <n v="0"/>
    <n v="0"/>
    <n v="0"/>
  </r>
  <r>
    <x v="2"/>
    <x v="1"/>
    <x v="131"/>
    <x v="10"/>
    <n v="19"/>
    <n v="0"/>
    <n v="19"/>
    <n v="1"/>
    <n v="0"/>
    <n v="0"/>
    <n v="0"/>
  </r>
  <r>
    <x v="2"/>
    <x v="2"/>
    <x v="0"/>
    <x v="0"/>
    <n v="17"/>
    <n v="0"/>
    <n v="17"/>
    <n v="1"/>
    <n v="0"/>
    <n v="0"/>
    <n v="0"/>
  </r>
  <r>
    <x v="2"/>
    <x v="2"/>
    <x v="1"/>
    <x v="0"/>
    <n v="16"/>
    <n v="0"/>
    <n v="16"/>
    <n v="2"/>
    <n v="2"/>
    <n v="0"/>
    <n v="0"/>
  </r>
  <r>
    <x v="2"/>
    <x v="2"/>
    <x v="2"/>
    <x v="0"/>
    <n v="18"/>
    <n v="0"/>
    <n v="18"/>
    <n v="0"/>
    <n v="0"/>
    <n v="0"/>
    <n v="0"/>
  </r>
  <r>
    <x v="2"/>
    <x v="2"/>
    <x v="3"/>
    <x v="0"/>
    <n v="18"/>
    <n v="0"/>
    <n v="18"/>
    <n v="0"/>
    <n v="0"/>
    <n v="0"/>
    <n v="0"/>
  </r>
  <r>
    <x v="2"/>
    <x v="2"/>
    <x v="4"/>
    <x v="0"/>
    <n v="16"/>
    <n v="0"/>
    <n v="16"/>
    <n v="2"/>
    <n v="0"/>
    <n v="0"/>
    <n v="0"/>
  </r>
  <r>
    <x v="2"/>
    <x v="2"/>
    <x v="5"/>
    <x v="0"/>
    <n v="18"/>
    <n v="0"/>
    <n v="18"/>
    <n v="0"/>
    <n v="0"/>
    <n v="0"/>
    <n v="0"/>
  </r>
  <r>
    <x v="2"/>
    <x v="2"/>
    <x v="6"/>
    <x v="0"/>
    <n v="18"/>
    <n v="0"/>
    <n v="18"/>
    <n v="0"/>
    <n v="0"/>
    <n v="0"/>
    <n v="0"/>
  </r>
  <r>
    <x v="2"/>
    <x v="2"/>
    <x v="7"/>
    <x v="0"/>
    <n v="17"/>
    <n v="0"/>
    <n v="17"/>
    <n v="0"/>
    <n v="0"/>
    <n v="0"/>
    <n v="0"/>
  </r>
  <r>
    <x v="2"/>
    <x v="2"/>
    <x v="8"/>
    <x v="0"/>
    <n v="18"/>
    <n v="0"/>
    <n v="18"/>
    <n v="1"/>
    <n v="1"/>
    <n v="0"/>
    <n v="0"/>
  </r>
  <r>
    <x v="2"/>
    <x v="2"/>
    <x v="9"/>
    <x v="0"/>
    <n v="17"/>
    <n v="0"/>
    <n v="17"/>
    <n v="0"/>
    <n v="0"/>
    <n v="0"/>
    <n v="0"/>
  </r>
  <r>
    <x v="2"/>
    <x v="2"/>
    <x v="10"/>
    <x v="0"/>
    <n v="17"/>
    <n v="0"/>
    <n v="17"/>
    <n v="0"/>
    <n v="0"/>
    <n v="0"/>
    <n v="0"/>
  </r>
  <r>
    <x v="2"/>
    <x v="2"/>
    <x v="11"/>
    <x v="0"/>
    <n v="19"/>
    <n v="0"/>
    <n v="19"/>
    <n v="0"/>
    <n v="0"/>
    <n v="0"/>
    <n v="0"/>
  </r>
  <r>
    <x v="2"/>
    <x v="2"/>
    <x v="12"/>
    <x v="1"/>
    <n v="16"/>
    <n v="0"/>
    <n v="16"/>
    <n v="0"/>
    <n v="0"/>
    <n v="0"/>
    <n v="0"/>
  </r>
  <r>
    <x v="2"/>
    <x v="2"/>
    <x v="13"/>
    <x v="1"/>
    <n v="17"/>
    <n v="0"/>
    <n v="17"/>
    <n v="2"/>
    <n v="2"/>
    <n v="0"/>
    <n v="0"/>
  </r>
  <r>
    <x v="2"/>
    <x v="2"/>
    <x v="14"/>
    <x v="1"/>
    <n v="19"/>
    <n v="0"/>
    <n v="19"/>
    <n v="1"/>
    <n v="0"/>
    <n v="0"/>
    <n v="0"/>
  </r>
  <r>
    <x v="2"/>
    <x v="2"/>
    <x v="15"/>
    <x v="1"/>
    <n v="16"/>
    <n v="0"/>
    <n v="16"/>
    <n v="0"/>
    <n v="0"/>
    <n v="0"/>
    <n v="0"/>
  </r>
  <r>
    <x v="2"/>
    <x v="2"/>
    <x v="16"/>
    <x v="1"/>
    <n v="18"/>
    <n v="0"/>
    <n v="18"/>
    <n v="1"/>
    <n v="0"/>
    <n v="0"/>
    <n v="0"/>
  </r>
  <r>
    <x v="2"/>
    <x v="2"/>
    <x v="17"/>
    <x v="1"/>
    <n v="18"/>
    <n v="0"/>
    <n v="18"/>
    <n v="1"/>
    <n v="0"/>
    <n v="0"/>
    <n v="0"/>
  </r>
  <r>
    <x v="2"/>
    <x v="2"/>
    <x v="18"/>
    <x v="1"/>
    <n v="16"/>
    <n v="0"/>
    <n v="16"/>
    <n v="0"/>
    <n v="0"/>
    <n v="0"/>
    <n v="0"/>
  </r>
  <r>
    <x v="2"/>
    <x v="2"/>
    <x v="19"/>
    <x v="1"/>
    <n v="19"/>
    <n v="0"/>
    <n v="19"/>
    <n v="1"/>
    <n v="0"/>
    <n v="0"/>
    <n v="0"/>
  </r>
  <r>
    <x v="2"/>
    <x v="2"/>
    <x v="20"/>
    <x v="1"/>
    <n v="17"/>
    <n v="0"/>
    <n v="17"/>
    <n v="2"/>
    <n v="2"/>
    <n v="0"/>
    <n v="0"/>
  </r>
  <r>
    <x v="2"/>
    <x v="2"/>
    <x v="21"/>
    <x v="1"/>
    <n v="17"/>
    <n v="0"/>
    <n v="17"/>
    <n v="1"/>
    <n v="0"/>
    <n v="0"/>
    <n v="0"/>
  </r>
  <r>
    <x v="2"/>
    <x v="2"/>
    <x v="22"/>
    <x v="1"/>
    <n v="18"/>
    <n v="0"/>
    <n v="18"/>
    <n v="0"/>
    <n v="0"/>
    <n v="0"/>
    <n v="0"/>
  </r>
  <r>
    <x v="2"/>
    <x v="2"/>
    <x v="23"/>
    <x v="1"/>
    <n v="17"/>
    <n v="0"/>
    <n v="17"/>
    <n v="0"/>
    <n v="0"/>
    <n v="0"/>
    <n v="0"/>
  </r>
  <r>
    <x v="2"/>
    <x v="2"/>
    <x v="24"/>
    <x v="2"/>
    <n v="18"/>
    <n v="0"/>
    <n v="18"/>
    <n v="0"/>
    <n v="0"/>
    <n v="0"/>
    <n v="0"/>
  </r>
  <r>
    <x v="2"/>
    <x v="2"/>
    <x v="25"/>
    <x v="2"/>
    <n v="16"/>
    <n v="0"/>
    <n v="16"/>
    <n v="0"/>
    <n v="0"/>
    <n v="0"/>
    <n v="0"/>
  </r>
  <r>
    <x v="2"/>
    <x v="2"/>
    <x v="26"/>
    <x v="2"/>
    <n v="18"/>
    <n v="0"/>
    <n v="18"/>
    <n v="1"/>
    <n v="0"/>
    <n v="0"/>
    <n v="0"/>
  </r>
  <r>
    <x v="2"/>
    <x v="2"/>
    <x v="27"/>
    <x v="2"/>
    <n v="16"/>
    <n v="0"/>
    <n v="16"/>
    <n v="0"/>
    <n v="0"/>
    <n v="0"/>
    <n v="0"/>
  </r>
  <r>
    <x v="2"/>
    <x v="2"/>
    <x v="28"/>
    <x v="2"/>
    <n v="19"/>
    <n v="0"/>
    <n v="19"/>
    <n v="2"/>
    <n v="0"/>
    <n v="0"/>
    <n v="0"/>
  </r>
  <r>
    <x v="2"/>
    <x v="2"/>
    <x v="29"/>
    <x v="2"/>
    <n v="17"/>
    <n v="0"/>
    <n v="17"/>
    <n v="1"/>
    <n v="0"/>
    <n v="0"/>
    <n v="0"/>
  </r>
  <r>
    <x v="2"/>
    <x v="2"/>
    <x v="30"/>
    <x v="2"/>
    <n v="17"/>
    <n v="0"/>
    <n v="17"/>
    <n v="0"/>
    <n v="0"/>
    <n v="0"/>
    <n v="0"/>
  </r>
  <r>
    <x v="2"/>
    <x v="2"/>
    <x v="31"/>
    <x v="2"/>
    <n v="19"/>
    <n v="0"/>
    <n v="19"/>
    <n v="1"/>
    <n v="0"/>
    <n v="0"/>
    <n v="0"/>
  </r>
  <r>
    <x v="2"/>
    <x v="2"/>
    <x v="32"/>
    <x v="2"/>
    <n v="16"/>
    <n v="0"/>
    <n v="16"/>
    <n v="0"/>
    <n v="0"/>
    <n v="0"/>
    <n v="0"/>
  </r>
  <r>
    <x v="2"/>
    <x v="2"/>
    <x v="33"/>
    <x v="2"/>
    <n v="18"/>
    <n v="0"/>
    <n v="18"/>
    <n v="4"/>
    <n v="3"/>
    <n v="0"/>
    <n v="0"/>
  </r>
  <r>
    <x v="2"/>
    <x v="2"/>
    <x v="34"/>
    <x v="2"/>
    <n v="18"/>
    <n v="0"/>
    <n v="18"/>
    <n v="0"/>
    <n v="0"/>
    <n v="0"/>
    <n v="0"/>
  </r>
  <r>
    <x v="2"/>
    <x v="2"/>
    <x v="35"/>
    <x v="2"/>
    <n v="16"/>
    <n v="0"/>
    <n v="16"/>
    <n v="1"/>
    <n v="0"/>
    <n v="0"/>
    <n v="0"/>
  </r>
  <r>
    <x v="2"/>
    <x v="2"/>
    <x v="36"/>
    <x v="3"/>
    <n v="19"/>
    <n v="0"/>
    <n v="19"/>
    <n v="1"/>
    <n v="0"/>
    <n v="0"/>
    <n v="0"/>
  </r>
  <r>
    <x v="2"/>
    <x v="2"/>
    <x v="37"/>
    <x v="3"/>
    <n v="16"/>
    <n v="0"/>
    <n v="16"/>
    <n v="1"/>
    <n v="1"/>
    <n v="0"/>
    <n v="0"/>
  </r>
  <r>
    <x v="2"/>
    <x v="2"/>
    <x v="38"/>
    <x v="3"/>
    <n v="17"/>
    <n v="0"/>
    <n v="17"/>
    <n v="1"/>
    <n v="0"/>
    <n v="0"/>
    <n v="0"/>
  </r>
  <r>
    <x v="2"/>
    <x v="2"/>
    <x v="39"/>
    <x v="3"/>
    <n v="17"/>
    <n v="0"/>
    <n v="17"/>
    <n v="0"/>
    <n v="0"/>
    <n v="0"/>
    <n v="0"/>
  </r>
  <r>
    <x v="2"/>
    <x v="2"/>
    <x v="40"/>
    <x v="3"/>
    <n v="19"/>
    <n v="0"/>
    <n v="19"/>
    <n v="2"/>
    <n v="0"/>
    <n v="0"/>
    <n v="0"/>
  </r>
  <r>
    <x v="2"/>
    <x v="2"/>
    <x v="41"/>
    <x v="3"/>
    <n v="16"/>
    <n v="0"/>
    <n v="16"/>
    <n v="1"/>
    <n v="0"/>
    <n v="0"/>
    <n v="0"/>
  </r>
  <r>
    <x v="2"/>
    <x v="2"/>
    <x v="42"/>
    <x v="3"/>
    <n v="18"/>
    <n v="0"/>
    <n v="18"/>
    <n v="0"/>
    <n v="0"/>
    <n v="0"/>
    <n v="0"/>
  </r>
  <r>
    <x v="2"/>
    <x v="2"/>
    <x v="43"/>
    <x v="3"/>
    <n v="18"/>
    <n v="0"/>
    <n v="18"/>
    <n v="1"/>
    <n v="0"/>
    <n v="0"/>
    <n v="0"/>
  </r>
  <r>
    <x v="2"/>
    <x v="2"/>
    <x v="44"/>
    <x v="3"/>
    <n v="16"/>
    <n v="0"/>
    <n v="16"/>
    <n v="2"/>
    <n v="2"/>
    <n v="0"/>
    <n v="0"/>
  </r>
  <r>
    <x v="2"/>
    <x v="2"/>
    <x v="45"/>
    <x v="3"/>
    <n v="19"/>
    <n v="0"/>
    <n v="19"/>
    <n v="2"/>
    <n v="0"/>
    <n v="0"/>
    <n v="0"/>
  </r>
  <r>
    <x v="2"/>
    <x v="2"/>
    <x v="46"/>
    <x v="3"/>
    <n v="17"/>
    <n v="0"/>
    <n v="17"/>
    <n v="0"/>
    <n v="0"/>
    <n v="0"/>
    <n v="0"/>
  </r>
  <r>
    <x v="2"/>
    <x v="2"/>
    <x v="47"/>
    <x v="3"/>
    <n v="17"/>
    <n v="0"/>
    <n v="17"/>
    <n v="1"/>
    <n v="0"/>
    <n v="0"/>
    <n v="0"/>
  </r>
  <r>
    <x v="2"/>
    <x v="2"/>
    <x v="48"/>
    <x v="4"/>
    <n v="19"/>
    <n v="0"/>
    <n v="19"/>
    <n v="1"/>
    <n v="0"/>
    <n v="0"/>
    <n v="0"/>
  </r>
  <r>
    <x v="2"/>
    <x v="2"/>
    <x v="49"/>
    <x v="4"/>
    <n v="16"/>
    <n v="0"/>
    <n v="16"/>
    <n v="3"/>
    <n v="3"/>
    <n v="0"/>
    <n v="0"/>
  </r>
  <r>
    <x v="2"/>
    <x v="2"/>
    <x v="50"/>
    <x v="4"/>
    <n v="16"/>
    <n v="0"/>
    <n v="16"/>
    <n v="0"/>
    <n v="0"/>
    <n v="0"/>
    <n v="0"/>
  </r>
  <r>
    <x v="2"/>
    <x v="2"/>
    <x v="51"/>
    <x v="4"/>
    <n v="18"/>
    <n v="0"/>
    <n v="18"/>
    <n v="0"/>
    <n v="0"/>
    <n v="0"/>
    <n v="0"/>
  </r>
  <r>
    <x v="2"/>
    <x v="2"/>
    <x v="52"/>
    <x v="4"/>
    <n v="18"/>
    <n v="0"/>
    <n v="18"/>
    <n v="1"/>
    <n v="0"/>
    <n v="0"/>
    <n v="0"/>
  </r>
  <r>
    <x v="2"/>
    <x v="2"/>
    <x v="53"/>
    <x v="4"/>
    <n v="16"/>
    <n v="0"/>
    <n v="16"/>
    <n v="1"/>
    <n v="0"/>
    <n v="0"/>
    <n v="0"/>
  </r>
  <r>
    <x v="2"/>
    <x v="2"/>
    <x v="54"/>
    <x v="4"/>
    <n v="19"/>
    <n v="0"/>
    <n v="19"/>
    <n v="0"/>
    <n v="0"/>
    <n v="0"/>
    <n v="0"/>
  </r>
  <r>
    <x v="2"/>
    <x v="2"/>
    <x v="55"/>
    <x v="4"/>
    <n v="17"/>
    <n v="0"/>
    <n v="17"/>
    <n v="1"/>
    <n v="0"/>
    <n v="0"/>
    <n v="0"/>
  </r>
  <r>
    <x v="2"/>
    <x v="2"/>
    <x v="56"/>
    <x v="4"/>
    <n v="17"/>
    <n v="0"/>
    <n v="17"/>
    <n v="1"/>
    <n v="1"/>
    <n v="0"/>
    <n v="0"/>
  </r>
  <r>
    <x v="2"/>
    <x v="2"/>
    <x v="57"/>
    <x v="4"/>
    <n v="19"/>
    <n v="0"/>
    <n v="19"/>
    <n v="2"/>
    <n v="0"/>
    <n v="0"/>
    <n v="0"/>
  </r>
  <r>
    <x v="2"/>
    <x v="2"/>
    <x v="58"/>
    <x v="4"/>
    <n v="16"/>
    <n v="0"/>
    <n v="16"/>
    <n v="0"/>
    <n v="0"/>
    <n v="0"/>
    <n v="0"/>
  </r>
  <r>
    <x v="2"/>
    <x v="2"/>
    <x v="59"/>
    <x v="4"/>
    <n v="18"/>
    <n v="0"/>
    <n v="18"/>
    <n v="1"/>
    <n v="0"/>
    <n v="0"/>
    <n v="0"/>
  </r>
  <r>
    <x v="2"/>
    <x v="2"/>
    <x v="60"/>
    <x v="5"/>
    <n v="18"/>
    <n v="0"/>
    <n v="18"/>
    <n v="1"/>
    <n v="0"/>
    <n v="0"/>
    <n v="0"/>
  </r>
  <r>
    <x v="2"/>
    <x v="2"/>
    <x v="61"/>
    <x v="5"/>
    <n v="16"/>
    <n v="0"/>
    <n v="16"/>
    <n v="0"/>
    <n v="0"/>
    <n v="0"/>
    <n v="0"/>
  </r>
  <r>
    <x v="2"/>
    <x v="2"/>
    <x v="62"/>
    <x v="5"/>
    <n v="18"/>
    <n v="0"/>
    <n v="18"/>
    <n v="0"/>
    <n v="0"/>
    <n v="0"/>
    <n v="0"/>
  </r>
  <r>
    <x v="2"/>
    <x v="2"/>
    <x v="63"/>
    <x v="5"/>
    <n v="18"/>
    <n v="0"/>
    <n v="18"/>
    <n v="1"/>
    <n v="0"/>
    <n v="0"/>
    <n v="0"/>
  </r>
  <r>
    <x v="2"/>
    <x v="2"/>
    <x v="64"/>
    <x v="5"/>
    <n v="16"/>
    <n v="0"/>
    <n v="16"/>
    <n v="1"/>
    <n v="0"/>
    <n v="0"/>
    <n v="0"/>
  </r>
  <r>
    <x v="2"/>
    <x v="2"/>
    <x v="65"/>
    <x v="5"/>
    <n v="18"/>
    <n v="0"/>
    <n v="18"/>
    <n v="0"/>
    <n v="0"/>
    <n v="0"/>
    <n v="0"/>
  </r>
  <r>
    <x v="2"/>
    <x v="2"/>
    <x v="66"/>
    <x v="5"/>
    <n v="18"/>
    <n v="0"/>
    <n v="18"/>
    <n v="0"/>
    <n v="0"/>
    <n v="0"/>
    <n v="0"/>
  </r>
  <r>
    <x v="2"/>
    <x v="2"/>
    <x v="67"/>
    <x v="5"/>
    <n v="17"/>
    <n v="0"/>
    <n v="17"/>
    <n v="0"/>
    <n v="0"/>
    <n v="0"/>
    <n v="0"/>
  </r>
  <r>
    <x v="2"/>
    <x v="2"/>
    <x v="68"/>
    <x v="5"/>
    <n v="18"/>
    <n v="0"/>
    <n v="18"/>
    <n v="1"/>
    <n v="1"/>
    <n v="0"/>
    <n v="0"/>
  </r>
  <r>
    <x v="2"/>
    <x v="2"/>
    <x v="69"/>
    <x v="5"/>
    <n v="17"/>
    <n v="0"/>
    <n v="17"/>
    <n v="1"/>
    <n v="1"/>
    <n v="0"/>
    <n v="0"/>
  </r>
  <r>
    <x v="2"/>
    <x v="2"/>
    <x v="70"/>
    <x v="5"/>
    <n v="17"/>
    <n v="0"/>
    <n v="17"/>
    <n v="0"/>
    <n v="0"/>
    <n v="0"/>
    <n v="0"/>
  </r>
  <r>
    <x v="2"/>
    <x v="2"/>
    <x v="71"/>
    <x v="5"/>
    <n v="19"/>
    <n v="0"/>
    <n v="19"/>
    <n v="0"/>
    <n v="0"/>
    <n v="0"/>
    <n v="0"/>
  </r>
  <r>
    <x v="2"/>
    <x v="2"/>
    <x v="72"/>
    <x v="6"/>
    <n v="16"/>
    <n v="0"/>
    <n v="16"/>
    <n v="0"/>
    <n v="0"/>
    <n v="0"/>
    <n v="0"/>
  </r>
  <r>
    <x v="2"/>
    <x v="2"/>
    <x v="73"/>
    <x v="6"/>
    <n v="16"/>
    <n v="0"/>
    <n v="16"/>
    <n v="1"/>
    <n v="1"/>
    <n v="0"/>
    <n v="0"/>
  </r>
  <r>
    <x v="2"/>
    <x v="2"/>
    <x v="74"/>
    <x v="6"/>
    <n v="19"/>
    <n v="0"/>
    <n v="19"/>
    <n v="1"/>
    <n v="0"/>
    <n v="0"/>
    <n v="0"/>
  </r>
  <r>
    <x v="2"/>
    <x v="2"/>
    <x v="75"/>
    <x v="6"/>
    <n v="17"/>
    <n v="0"/>
    <n v="17"/>
    <n v="0"/>
    <n v="0"/>
    <n v="0"/>
    <n v="0"/>
  </r>
  <r>
    <x v="2"/>
    <x v="2"/>
    <x v="76"/>
    <x v="6"/>
    <n v="17"/>
    <n v="0"/>
    <n v="17"/>
    <n v="2"/>
    <n v="0"/>
    <n v="0"/>
    <n v="0"/>
  </r>
  <r>
    <x v="2"/>
    <x v="2"/>
    <x v="77"/>
    <x v="6"/>
    <n v="18"/>
    <n v="0"/>
    <n v="18"/>
    <n v="0"/>
    <n v="0"/>
    <n v="0"/>
    <n v="0"/>
  </r>
  <r>
    <x v="2"/>
    <x v="2"/>
    <x v="78"/>
    <x v="6"/>
    <n v="17"/>
    <n v="0"/>
    <n v="17"/>
    <n v="0"/>
    <n v="0"/>
    <n v="0"/>
    <n v="0"/>
  </r>
  <r>
    <x v="2"/>
    <x v="2"/>
    <x v="79"/>
    <x v="6"/>
    <n v="18"/>
    <n v="0"/>
    <n v="18"/>
    <n v="0"/>
    <n v="0"/>
    <n v="0"/>
    <n v="0"/>
  </r>
  <r>
    <x v="2"/>
    <x v="2"/>
    <x v="80"/>
    <x v="6"/>
    <n v="18"/>
    <n v="0"/>
    <n v="18"/>
    <n v="3"/>
    <n v="3"/>
    <n v="0"/>
    <n v="0"/>
  </r>
  <r>
    <x v="2"/>
    <x v="2"/>
    <x v="81"/>
    <x v="6"/>
    <n v="16"/>
    <n v="0"/>
    <n v="16"/>
    <n v="0"/>
    <n v="0"/>
    <n v="0"/>
    <n v="0"/>
  </r>
  <r>
    <x v="2"/>
    <x v="2"/>
    <x v="82"/>
    <x v="6"/>
    <n v="18"/>
    <n v="0"/>
    <n v="18"/>
    <n v="0"/>
    <n v="0"/>
    <n v="0"/>
    <n v="0"/>
  </r>
  <r>
    <x v="2"/>
    <x v="2"/>
    <x v="83"/>
    <x v="6"/>
    <n v="18"/>
    <n v="0"/>
    <n v="18"/>
    <n v="0"/>
    <n v="0"/>
    <n v="35656"/>
    <n v="1980.8888888888889"/>
  </r>
  <r>
    <x v="2"/>
    <x v="2"/>
    <x v="84"/>
    <x v="7"/>
    <n v="17"/>
    <n v="0"/>
    <n v="17"/>
    <n v="1"/>
    <n v="1"/>
    <n v="194696"/>
    <n v="11452.705882352941"/>
  </r>
  <r>
    <x v="2"/>
    <x v="2"/>
    <x v="85"/>
    <x v="7"/>
    <n v="16"/>
    <n v="0"/>
    <n v="16"/>
    <n v="2"/>
    <n v="2"/>
    <n v="180921"/>
    <n v="11307.5625"/>
  </r>
  <r>
    <x v="2"/>
    <x v="2"/>
    <x v="86"/>
    <x v="7"/>
    <n v="19"/>
    <n v="0"/>
    <n v="19"/>
    <n v="1"/>
    <n v="0"/>
    <n v="195990"/>
    <n v="10315.263157894737"/>
  </r>
  <r>
    <x v="2"/>
    <x v="2"/>
    <x v="87"/>
    <x v="7"/>
    <n v="16"/>
    <n v="0"/>
    <n v="16"/>
    <n v="0"/>
    <n v="0"/>
    <n v="203983"/>
    <n v="12748.9375"/>
  </r>
  <r>
    <x v="2"/>
    <x v="2"/>
    <x v="88"/>
    <x v="7"/>
    <n v="18"/>
    <n v="0"/>
    <n v="18"/>
    <n v="1"/>
    <n v="0"/>
    <n v="278647"/>
    <n v="15480.388888888889"/>
  </r>
  <r>
    <x v="2"/>
    <x v="2"/>
    <x v="89"/>
    <x v="7"/>
    <n v="18"/>
    <n v="0"/>
    <n v="18"/>
    <n v="1"/>
    <n v="0"/>
    <n v="282520"/>
    <n v="15695.555555555555"/>
  </r>
  <r>
    <x v="2"/>
    <x v="2"/>
    <x v="90"/>
    <x v="7"/>
    <n v="16"/>
    <n v="0"/>
    <n v="16"/>
    <n v="0"/>
    <n v="0"/>
    <n v="247018"/>
    <n v="15438.625"/>
  </r>
  <r>
    <x v="2"/>
    <x v="2"/>
    <x v="91"/>
    <x v="7"/>
    <n v="19"/>
    <n v="0"/>
    <n v="19"/>
    <n v="1"/>
    <n v="0"/>
    <n v="306606"/>
    <n v="16137.157894736842"/>
  </r>
  <r>
    <x v="2"/>
    <x v="2"/>
    <x v="92"/>
    <x v="7"/>
    <n v="17"/>
    <n v="0"/>
    <n v="17"/>
    <n v="0"/>
    <n v="0"/>
    <n v="270317"/>
    <n v="15901"/>
  </r>
  <r>
    <x v="2"/>
    <x v="2"/>
    <x v="93"/>
    <x v="7"/>
    <n v="17"/>
    <n v="0"/>
    <n v="17"/>
    <n v="1"/>
    <n v="0"/>
    <n v="286724"/>
    <n v="16866.117647058825"/>
  </r>
  <r>
    <x v="2"/>
    <x v="2"/>
    <x v="94"/>
    <x v="7"/>
    <n v="18"/>
    <n v="0"/>
    <n v="18"/>
    <n v="0"/>
    <n v="0"/>
    <n v="282547"/>
    <n v="15697.055555555555"/>
  </r>
  <r>
    <x v="2"/>
    <x v="2"/>
    <x v="95"/>
    <x v="7"/>
    <n v="17"/>
    <n v="0"/>
    <n v="17"/>
    <n v="0"/>
    <n v="0"/>
    <n v="286866"/>
    <n v="16874.470588235294"/>
  </r>
  <r>
    <x v="2"/>
    <x v="2"/>
    <x v="96"/>
    <x v="8"/>
    <n v="18"/>
    <n v="0"/>
    <n v="18"/>
    <n v="1"/>
    <n v="1"/>
    <n v="295959"/>
    <n v="16442.166666666668"/>
  </r>
  <r>
    <x v="2"/>
    <x v="2"/>
    <x v="97"/>
    <x v="8"/>
    <n v="16"/>
    <n v="0"/>
    <n v="16"/>
    <n v="0"/>
    <n v="0"/>
    <n v="285797"/>
    <n v="17862.3125"/>
  </r>
  <r>
    <x v="2"/>
    <x v="2"/>
    <x v="98"/>
    <x v="8"/>
    <n v="18"/>
    <n v="0"/>
    <n v="18"/>
    <n v="1"/>
    <n v="0"/>
    <n v="280859"/>
    <n v="15603.277777777777"/>
  </r>
  <r>
    <x v="2"/>
    <x v="2"/>
    <x v="99"/>
    <x v="8"/>
    <n v="16"/>
    <n v="0"/>
    <n v="16"/>
    <n v="0"/>
    <n v="0"/>
    <n v="268051"/>
    <n v="16753.1875"/>
  </r>
  <r>
    <x v="2"/>
    <x v="2"/>
    <x v="100"/>
    <x v="8"/>
    <n v="19"/>
    <n v="0"/>
    <n v="19"/>
    <n v="1"/>
    <n v="0"/>
    <n v="345258"/>
    <n v="18171.473684210527"/>
  </r>
  <r>
    <x v="2"/>
    <x v="2"/>
    <x v="101"/>
    <x v="8"/>
    <n v="17"/>
    <n v="0"/>
    <n v="17"/>
    <n v="1"/>
    <n v="0"/>
    <n v="295102"/>
    <n v="17358.941176470587"/>
  </r>
  <r>
    <x v="2"/>
    <x v="2"/>
    <x v="102"/>
    <x v="8"/>
    <n v="17"/>
    <n v="0"/>
    <n v="17"/>
    <n v="0"/>
    <n v="0"/>
    <n v="290002"/>
    <n v="17058.941176470587"/>
  </r>
  <r>
    <x v="2"/>
    <x v="2"/>
    <x v="103"/>
    <x v="8"/>
    <n v="19"/>
    <n v="0"/>
    <n v="19"/>
    <n v="1"/>
    <n v="0"/>
    <n v="332425"/>
    <n v="17496.052631578947"/>
  </r>
  <r>
    <x v="2"/>
    <x v="2"/>
    <x v="104"/>
    <x v="8"/>
    <n v="16"/>
    <n v="0"/>
    <n v="16"/>
    <n v="1"/>
    <n v="1"/>
    <n v="274506"/>
    <n v="17156.625"/>
  </r>
  <r>
    <x v="2"/>
    <x v="2"/>
    <x v="105"/>
    <x v="8"/>
    <n v="18"/>
    <n v="0"/>
    <n v="18"/>
    <n v="2"/>
    <n v="0"/>
    <n v="321890"/>
    <n v="17882.777777777777"/>
  </r>
  <r>
    <x v="2"/>
    <x v="2"/>
    <x v="106"/>
    <x v="8"/>
    <n v="18"/>
    <n v="0"/>
    <n v="18"/>
    <n v="0"/>
    <n v="0"/>
    <n v="306272"/>
    <n v="17015.111111111109"/>
  </r>
  <r>
    <x v="2"/>
    <x v="2"/>
    <x v="107"/>
    <x v="8"/>
    <n v="16"/>
    <n v="0"/>
    <n v="16"/>
    <n v="1"/>
    <n v="0"/>
    <n v="287425"/>
    <n v="17964.0625"/>
  </r>
  <r>
    <x v="2"/>
    <x v="2"/>
    <x v="108"/>
    <x v="9"/>
    <n v="19"/>
    <n v="0"/>
    <n v="19"/>
    <n v="1"/>
    <n v="0"/>
    <n v="318123"/>
    <n v="16743.315789473683"/>
  </r>
  <r>
    <x v="2"/>
    <x v="2"/>
    <x v="109"/>
    <x v="9"/>
    <n v="17"/>
    <n v="0"/>
    <n v="17"/>
    <n v="1"/>
    <n v="1"/>
    <n v="331929"/>
    <n v="19525.235294117647"/>
  </r>
  <r>
    <x v="2"/>
    <x v="2"/>
    <x v="110"/>
    <x v="9"/>
    <n v="16"/>
    <n v="0"/>
    <n v="16"/>
    <n v="0"/>
    <n v="0"/>
    <n v="258240"/>
    <n v="16140"/>
  </r>
  <r>
    <x v="2"/>
    <x v="2"/>
    <x v="111"/>
    <x v="9"/>
    <n v="18"/>
    <n v="0"/>
    <n v="18"/>
    <n v="1"/>
    <n v="0"/>
    <n v="0"/>
    <n v="0"/>
  </r>
  <r>
    <x v="2"/>
    <x v="2"/>
    <x v="112"/>
    <x v="9"/>
    <n v="18"/>
    <n v="0"/>
    <n v="18"/>
    <n v="3"/>
    <n v="0"/>
    <n v="0"/>
    <n v="0"/>
  </r>
  <r>
    <x v="2"/>
    <x v="2"/>
    <x v="113"/>
    <x v="9"/>
    <n v="16"/>
    <n v="0"/>
    <n v="16"/>
    <n v="1"/>
    <n v="0"/>
    <n v="0"/>
    <n v="0"/>
  </r>
  <r>
    <x v="2"/>
    <x v="2"/>
    <x v="114"/>
    <x v="9"/>
    <n v="19"/>
    <n v="0"/>
    <n v="19"/>
    <n v="0"/>
    <n v="0"/>
    <n v="0"/>
    <n v="0"/>
  </r>
  <r>
    <x v="2"/>
    <x v="2"/>
    <x v="115"/>
    <x v="9"/>
    <n v="17"/>
    <n v="0"/>
    <n v="17"/>
    <n v="1"/>
    <n v="0"/>
    <n v="0"/>
    <n v="0"/>
  </r>
  <r>
    <x v="2"/>
    <x v="2"/>
    <x v="116"/>
    <x v="9"/>
    <n v="17"/>
    <n v="0"/>
    <n v="17"/>
    <n v="3"/>
    <n v="3"/>
    <n v="0"/>
    <n v="0"/>
  </r>
  <r>
    <x v="2"/>
    <x v="2"/>
    <x v="117"/>
    <x v="9"/>
    <n v="19"/>
    <n v="0"/>
    <n v="19"/>
    <n v="2"/>
    <n v="0"/>
    <n v="0"/>
    <n v="0"/>
  </r>
  <r>
    <x v="2"/>
    <x v="2"/>
    <x v="118"/>
    <x v="9"/>
    <n v="16"/>
    <n v="0"/>
    <n v="16"/>
    <n v="0"/>
    <n v="0"/>
    <n v="0"/>
    <n v="0"/>
  </r>
  <r>
    <x v="2"/>
    <x v="2"/>
    <x v="119"/>
    <x v="9"/>
    <n v="18"/>
    <n v="0"/>
    <n v="18"/>
    <n v="1"/>
    <n v="0"/>
    <n v="0"/>
    <n v="0"/>
  </r>
  <r>
    <x v="2"/>
    <x v="2"/>
    <x v="120"/>
    <x v="10"/>
    <n v="18"/>
    <n v="0"/>
    <n v="18"/>
    <n v="4"/>
    <n v="3"/>
    <n v="0"/>
    <n v="0"/>
  </r>
  <r>
    <x v="2"/>
    <x v="2"/>
    <x v="121"/>
    <x v="10"/>
    <n v="16"/>
    <n v="0"/>
    <n v="16"/>
    <n v="0"/>
    <n v="0"/>
    <n v="0"/>
    <n v="0"/>
  </r>
  <r>
    <x v="2"/>
    <x v="2"/>
    <x v="122"/>
    <x v="10"/>
    <n v="17"/>
    <n v="0"/>
    <n v="17"/>
    <n v="1"/>
    <n v="0"/>
    <n v="0"/>
    <n v="0"/>
  </r>
  <r>
    <x v="2"/>
    <x v="2"/>
    <x v="123"/>
    <x v="10"/>
    <n v="18"/>
    <n v="0"/>
    <n v="18"/>
    <n v="0"/>
    <n v="0"/>
    <n v="0"/>
    <n v="0"/>
  </r>
  <r>
    <x v="2"/>
    <x v="2"/>
    <x v="124"/>
    <x v="10"/>
    <n v="17"/>
    <n v="0"/>
    <n v="17"/>
    <n v="3"/>
    <n v="0"/>
    <n v="0"/>
    <n v="0"/>
  </r>
  <r>
    <x v="2"/>
    <x v="2"/>
    <x v="125"/>
    <x v="10"/>
    <n v="17"/>
    <n v="0"/>
    <n v="17"/>
    <n v="0"/>
    <n v="0"/>
    <n v="0"/>
    <n v="0"/>
  </r>
  <r>
    <x v="2"/>
    <x v="2"/>
    <x v="126"/>
    <x v="10"/>
    <n v="19"/>
    <n v="0"/>
    <n v="19"/>
    <n v="0"/>
    <n v="0"/>
    <n v="0"/>
    <n v="0"/>
  </r>
  <r>
    <x v="2"/>
    <x v="2"/>
    <x v="127"/>
    <x v="10"/>
    <n v="16"/>
    <n v="0"/>
    <n v="16"/>
    <n v="0"/>
    <n v="0"/>
    <n v="0"/>
    <n v="0"/>
  </r>
  <r>
    <x v="2"/>
    <x v="2"/>
    <x v="128"/>
    <x v="10"/>
    <n v="18"/>
    <n v="0"/>
    <n v="18"/>
    <n v="0"/>
    <n v="0"/>
    <n v="0"/>
    <n v="0"/>
  </r>
  <r>
    <x v="2"/>
    <x v="2"/>
    <x v="129"/>
    <x v="10"/>
    <n v="18"/>
    <n v="0"/>
    <n v="18"/>
    <n v="3"/>
    <n v="2"/>
    <n v="0"/>
    <n v="0"/>
  </r>
  <r>
    <x v="2"/>
    <x v="2"/>
    <x v="130"/>
    <x v="10"/>
    <n v="16"/>
    <n v="0"/>
    <n v="16"/>
    <n v="0"/>
    <n v="0"/>
    <n v="0"/>
    <n v="0"/>
  </r>
  <r>
    <x v="2"/>
    <x v="2"/>
    <x v="131"/>
    <x v="10"/>
    <n v="19"/>
    <n v="0"/>
    <n v="19"/>
    <n v="1"/>
    <n v="0"/>
    <n v="0"/>
    <n v="0"/>
  </r>
  <r>
    <x v="2"/>
    <x v="3"/>
    <x v="0"/>
    <x v="0"/>
    <n v="17"/>
    <n v="0"/>
    <n v="17"/>
    <n v="1"/>
    <n v="0"/>
    <n v="97550"/>
    <n v="5738.2352941176468"/>
  </r>
  <r>
    <x v="2"/>
    <x v="3"/>
    <x v="1"/>
    <x v="0"/>
    <n v="16"/>
    <n v="0"/>
    <n v="16"/>
    <n v="2"/>
    <n v="2"/>
    <n v="104437"/>
    <n v="6527.3125"/>
  </r>
  <r>
    <x v="2"/>
    <x v="3"/>
    <x v="2"/>
    <x v="0"/>
    <n v="18"/>
    <n v="0"/>
    <n v="18"/>
    <n v="0"/>
    <n v="0"/>
    <n v="86671"/>
    <n v="4815.0555555555557"/>
  </r>
  <r>
    <x v="2"/>
    <x v="3"/>
    <x v="3"/>
    <x v="0"/>
    <n v="18"/>
    <n v="0"/>
    <n v="18"/>
    <n v="0"/>
    <n v="0"/>
    <n v="121808"/>
    <n v="6767.1111111111113"/>
  </r>
  <r>
    <x v="2"/>
    <x v="3"/>
    <x v="4"/>
    <x v="0"/>
    <n v="16"/>
    <n v="0"/>
    <n v="16"/>
    <n v="2"/>
    <n v="0"/>
    <n v="133622"/>
    <n v="8351.375"/>
  </r>
  <r>
    <x v="2"/>
    <x v="3"/>
    <x v="5"/>
    <x v="0"/>
    <n v="18"/>
    <n v="0"/>
    <n v="18"/>
    <n v="0"/>
    <n v="0"/>
    <n v="97580"/>
    <n v="5421.1111111111113"/>
  </r>
  <r>
    <x v="2"/>
    <x v="3"/>
    <x v="6"/>
    <x v="0"/>
    <n v="18"/>
    <n v="0"/>
    <n v="18"/>
    <n v="0"/>
    <n v="0"/>
    <n v="133754"/>
    <n v="7430.7777777777774"/>
  </r>
  <r>
    <x v="2"/>
    <x v="3"/>
    <x v="7"/>
    <x v="0"/>
    <n v="17"/>
    <n v="0"/>
    <n v="17"/>
    <n v="0"/>
    <n v="0"/>
    <n v="149390"/>
    <n v="8787.6470588235297"/>
  </r>
  <r>
    <x v="2"/>
    <x v="3"/>
    <x v="8"/>
    <x v="0"/>
    <n v="18"/>
    <n v="0"/>
    <n v="18"/>
    <n v="1"/>
    <n v="1"/>
    <n v="144720"/>
    <n v="8040"/>
  </r>
  <r>
    <x v="2"/>
    <x v="3"/>
    <x v="9"/>
    <x v="0"/>
    <n v="17"/>
    <n v="0"/>
    <n v="17"/>
    <n v="0"/>
    <n v="0"/>
    <n v="141864"/>
    <n v="8344.9411764705874"/>
  </r>
  <r>
    <x v="2"/>
    <x v="3"/>
    <x v="10"/>
    <x v="0"/>
    <n v="17"/>
    <n v="0"/>
    <n v="17"/>
    <n v="0"/>
    <n v="0"/>
    <n v="135529"/>
    <n v="7972.2941176470586"/>
  </r>
  <r>
    <x v="2"/>
    <x v="3"/>
    <x v="11"/>
    <x v="0"/>
    <n v="19"/>
    <n v="0"/>
    <n v="19"/>
    <n v="0"/>
    <n v="0"/>
    <n v="163039"/>
    <n v="8581"/>
  </r>
  <r>
    <x v="2"/>
    <x v="3"/>
    <x v="12"/>
    <x v="1"/>
    <n v="16"/>
    <n v="0"/>
    <n v="16"/>
    <n v="0"/>
    <n v="0"/>
    <n v="134967"/>
    <n v="8435.4375"/>
  </r>
  <r>
    <x v="2"/>
    <x v="3"/>
    <x v="13"/>
    <x v="1"/>
    <n v="17"/>
    <n v="0"/>
    <n v="17"/>
    <n v="2"/>
    <n v="2"/>
    <n v="165397"/>
    <n v="9729.2352941176468"/>
  </r>
  <r>
    <x v="2"/>
    <x v="3"/>
    <x v="14"/>
    <x v="1"/>
    <n v="19"/>
    <n v="0"/>
    <n v="19"/>
    <n v="1"/>
    <n v="0"/>
    <n v="144001"/>
    <n v="7579"/>
  </r>
  <r>
    <x v="2"/>
    <x v="3"/>
    <x v="15"/>
    <x v="1"/>
    <n v="16"/>
    <n v="0"/>
    <n v="16"/>
    <n v="0"/>
    <n v="0"/>
    <n v="133547"/>
    <n v="8346.6875"/>
  </r>
  <r>
    <x v="2"/>
    <x v="3"/>
    <x v="16"/>
    <x v="1"/>
    <n v="18"/>
    <n v="0"/>
    <n v="18"/>
    <n v="1"/>
    <n v="0"/>
    <n v="165784"/>
    <n v="9210.2222222222226"/>
  </r>
  <r>
    <x v="2"/>
    <x v="3"/>
    <x v="17"/>
    <x v="1"/>
    <n v="18"/>
    <n v="0"/>
    <n v="18"/>
    <n v="1"/>
    <n v="0"/>
    <n v="153207"/>
    <n v="8511.5"/>
  </r>
  <r>
    <x v="2"/>
    <x v="3"/>
    <x v="18"/>
    <x v="1"/>
    <n v="16"/>
    <n v="0"/>
    <n v="16"/>
    <n v="0"/>
    <n v="0"/>
    <n v="140373"/>
    <n v="8773.3125"/>
  </r>
  <r>
    <x v="2"/>
    <x v="3"/>
    <x v="19"/>
    <x v="1"/>
    <n v="19"/>
    <n v="0"/>
    <n v="19"/>
    <n v="1"/>
    <n v="0"/>
    <n v="186690"/>
    <n v="9825.78947368421"/>
  </r>
  <r>
    <x v="2"/>
    <x v="3"/>
    <x v="20"/>
    <x v="1"/>
    <n v="17"/>
    <n v="0"/>
    <n v="17"/>
    <n v="2"/>
    <n v="2"/>
    <n v="164932"/>
    <n v="9701.8823529411766"/>
  </r>
  <r>
    <x v="2"/>
    <x v="3"/>
    <x v="21"/>
    <x v="1"/>
    <n v="17"/>
    <n v="0"/>
    <n v="17"/>
    <n v="1"/>
    <n v="0"/>
    <n v="164667"/>
    <n v="9686.2941176470595"/>
  </r>
  <r>
    <x v="2"/>
    <x v="3"/>
    <x v="22"/>
    <x v="1"/>
    <n v="18"/>
    <n v="0"/>
    <n v="18"/>
    <n v="0"/>
    <n v="0"/>
    <n v="164646"/>
    <n v="9147"/>
  </r>
  <r>
    <x v="2"/>
    <x v="3"/>
    <x v="23"/>
    <x v="1"/>
    <n v="17"/>
    <n v="0"/>
    <n v="17"/>
    <n v="0"/>
    <n v="0"/>
    <n v="192798"/>
    <n v="11341.058823529413"/>
  </r>
  <r>
    <x v="2"/>
    <x v="3"/>
    <x v="24"/>
    <x v="2"/>
    <n v="18"/>
    <n v="0"/>
    <n v="18"/>
    <n v="0"/>
    <n v="0"/>
    <n v="228741"/>
    <n v="12707.833333333334"/>
  </r>
  <r>
    <x v="2"/>
    <x v="3"/>
    <x v="25"/>
    <x v="2"/>
    <n v="16"/>
    <n v="0"/>
    <n v="16"/>
    <n v="0"/>
    <n v="0"/>
    <n v="208924"/>
    <n v="13057.75"/>
  </r>
  <r>
    <x v="2"/>
    <x v="3"/>
    <x v="26"/>
    <x v="2"/>
    <n v="18"/>
    <n v="0"/>
    <n v="18"/>
    <n v="1"/>
    <n v="0"/>
    <n v="201844"/>
    <n v="11213.555555555555"/>
  </r>
  <r>
    <x v="2"/>
    <x v="3"/>
    <x v="27"/>
    <x v="2"/>
    <n v="16"/>
    <n v="0"/>
    <n v="16"/>
    <n v="0"/>
    <n v="0"/>
    <n v="197445"/>
    <n v="12340.3125"/>
  </r>
  <r>
    <x v="2"/>
    <x v="3"/>
    <x v="28"/>
    <x v="2"/>
    <n v="19"/>
    <n v="0"/>
    <n v="19"/>
    <n v="2"/>
    <n v="0"/>
    <n v="266987"/>
    <n v="14051.947368421053"/>
  </r>
  <r>
    <x v="2"/>
    <x v="3"/>
    <x v="29"/>
    <x v="2"/>
    <n v="17"/>
    <n v="0"/>
    <n v="17"/>
    <n v="1"/>
    <n v="0"/>
    <n v="213481"/>
    <n v="12557.705882352941"/>
  </r>
  <r>
    <x v="2"/>
    <x v="3"/>
    <x v="30"/>
    <x v="2"/>
    <n v="17"/>
    <n v="0"/>
    <n v="17"/>
    <n v="0"/>
    <n v="0"/>
    <n v="211520"/>
    <n v="12442.35294117647"/>
  </r>
  <r>
    <x v="2"/>
    <x v="3"/>
    <x v="31"/>
    <x v="2"/>
    <n v="19"/>
    <n v="0"/>
    <n v="19"/>
    <n v="1"/>
    <n v="0"/>
    <n v="275177"/>
    <n v="14483"/>
  </r>
  <r>
    <x v="2"/>
    <x v="3"/>
    <x v="32"/>
    <x v="2"/>
    <n v="16"/>
    <n v="0"/>
    <n v="16"/>
    <n v="0"/>
    <n v="0"/>
    <n v="202268"/>
    <n v="12641.75"/>
  </r>
  <r>
    <x v="2"/>
    <x v="3"/>
    <x v="33"/>
    <x v="2"/>
    <n v="18"/>
    <n v="0"/>
    <n v="18"/>
    <n v="4"/>
    <n v="3"/>
    <n v="289713"/>
    <n v="16095.166666666666"/>
  </r>
  <r>
    <x v="2"/>
    <x v="3"/>
    <x v="34"/>
    <x v="2"/>
    <n v="18"/>
    <n v="0"/>
    <n v="18"/>
    <n v="0"/>
    <n v="0"/>
    <n v="247636"/>
    <n v="13757.555555555555"/>
  </r>
  <r>
    <x v="2"/>
    <x v="3"/>
    <x v="35"/>
    <x v="2"/>
    <n v="16"/>
    <n v="0"/>
    <n v="16"/>
    <n v="1"/>
    <n v="0"/>
    <n v="232524"/>
    <n v="14532.75"/>
  </r>
  <r>
    <x v="2"/>
    <x v="3"/>
    <x v="36"/>
    <x v="3"/>
    <n v="19"/>
    <n v="0"/>
    <n v="19"/>
    <n v="1"/>
    <n v="0"/>
    <n v="270612"/>
    <n v="14242.736842105263"/>
  </r>
  <r>
    <x v="2"/>
    <x v="3"/>
    <x v="37"/>
    <x v="3"/>
    <n v="16"/>
    <n v="0"/>
    <n v="16"/>
    <n v="1"/>
    <n v="1"/>
    <n v="255151"/>
    <n v="15946.9375"/>
  </r>
  <r>
    <x v="2"/>
    <x v="3"/>
    <x v="38"/>
    <x v="3"/>
    <n v="17"/>
    <n v="0"/>
    <n v="17"/>
    <n v="1"/>
    <n v="0"/>
    <n v="217668"/>
    <n v="12804"/>
  </r>
  <r>
    <x v="2"/>
    <x v="3"/>
    <x v="39"/>
    <x v="3"/>
    <n v="17"/>
    <n v="0"/>
    <n v="17"/>
    <n v="0"/>
    <n v="0"/>
    <n v="230709"/>
    <n v="13571.117647058823"/>
  </r>
  <r>
    <x v="2"/>
    <x v="3"/>
    <x v="40"/>
    <x v="3"/>
    <n v="19"/>
    <n v="0"/>
    <n v="19"/>
    <n v="2"/>
    <n v="0"/>
    <n v="297716"/>
    <n v="15669.263157894737"/>
  </r>
  <r>
    <x v="2"/>
    <x v="3"/>
    <x v="41"/>
    <x v="3"/>
    <n v="16"/>
    <n v="0"/>
    <n v="16"/>
    <n v="1"/>
    <n v="0"/>
    <n v="226123"/>
    <n v="14132.6875"/>
  </r>
  <r>
    <x v="2"/>
    <x v="3"/>
    <x v="42"/>
    <x v="3"/>
    <n v="18"/>
    <n v="0"/>
    <n v="18"/>
    <n v="0"/>
    <n v="0"/>
    <n v="254236"/>
    <n v="14124.222222222223"/>
  </r>
  <r>
    <x v="2"/>
    <x v="3"/>
    <x v="43"/>
    <x v="3"/>
    <n v="18"/>
    <n v="0"/>
    <n v="18"/>
    <n v="1"/>
    <n v="0"/>
    <n v="280594"/>
    <n v="15588.555555555555"/>
  </r>
  <r>
    <x v="2"/>
    <x v="3"/>
    <x v="44"/>
    <x v="3"/>
    <n v="16"/>
    <n v="0"/>
    <n v="16"/>
    <n v="2"/>
    <n v="2"/>
    <n v="257303"/>
    <n v="16081.4375"/>
  </r>
  <r>
    <x v="2"/>
    <x v="3"/>
    <x v="45"/>
    <x v="3"/>
    <n v="19"/>
    <n v="0"/>
    <n v="19"/>
    <n v="2"/>
    <n v="0"/>
    <n v="290917"/>
    <n v="15311.421052631578"/>
  </r>
  <r>
    <x v="2"/>
    <x v="3"/>
    <x v="46"/>
    <x v="3"/>
    <n v="17"/>
    <n v="0"/>
    <n v="17"/>
    <n v="0"/>
    <n v="0"/>
    <n v="252982"/>
    <n v="14881.294117647059"/>
  </r>
  <r>
    <x v="2"/>
    <x v="3"/>
    <x v="47"/>
    <x v="3"/>
    <n v="17"/>
    <n v="0"/>
    <n v="17"/>
    <n v="1"/>
    <n v="0"/>
    <n v="253094"/>
    <n v="14887.882352941177"/>
  </r>
  <r>
    <x v="2"/>
    <x v="3"/>
    <x v="48"/>
    <x v="4"/>
    <n v="19"/>
    <n v="0"/>
    <n v="19"/>
    <n v="1"/>
    <n v="0"/>
    <n v="279629"/>
    <n v="14717.315789473685"/>
  </r>
  <r>
    <x v="2"/>
    <x v="3"/>
    <x v="49"/>
    <x v="4"/>
    <n v="16"/>
    <n v="0"/>
    <n v="16"/>
    <n v="3"/>
    <n v="3"/>
    <n v="297790"/>
    <n v="18611.875"/>
  </r>
  <r>
    <x v="2"/>
    <x v="3"/>
    <x v="50"/>
    <x v="4"/>
    <n v="16"/>
    <n v="0"/>
    <n v="16"/>
    <n v="0"/>
    <n v="0"/>
    <n v="216748"/>
    <n v="13546.75"/>
  </r>
  <r>
    <x v="2"/>
    <x v="3"/>
    <x v="51"/>
    <x v="4"/>
    <n v="18"/>
    <n v="0"/>
    <n v="18"/>
    <n v="0"/>
    <n v="0"/>
    <n v="266115"/>
    <n v="14784.166666666666"/>
  </r>
  <r>
    <x v="2"/>
    <x v="3"/>
    <x v="52"/>
    <x v="4"/>
    <n v="18"/>
    <n v="0"/>
    <n v="18"/>
    <n v="1"/>
    <n v="0"/>
    <n v="288584"/>
    <n v="16032.444444444445"/>
  </r>
  <r>
    <x v="2"/>
    <x v="3"/>
    <x v="53"/>
    <x v="4"/>
    <n v="16"/>
    <n v="0"/>
    <n v="16"/>
    <n v="1"/>
    <n v="0"/>
    <n v="251896"/>
    <n v="15743.5"/>
  </r>
  <r>
    <x v="2"/>
    <x v="3"/>
    <x v="54"/>
    <x v="4"/>
    <n v="19"/>
    <n v="0"/>
    <n v="19"/>
    <n v="0"/>
    <n v="0"/>
    <n v="306734"/>
    <n v="16143.894736842105"/>
  </r>
  <r>
    <x v="2"/>
    <x v="3"/>
    <x v="55"/>
    <x v="4"/>
    <n v="17"/>
    <n v="0"/>
    <n v="17"/>
    <n v="1"/>
    <n v="0"/>
    <n v="302653"/>
    <n v="17803.117647058825"/>
  </r>
  <r>
    <x v="2"/>
    <x v="3"/>
    <x v="56"/>
    <x v="4"/>
    <n v="17"/>
    <n v="0"/>
    <n v="17"/>
    <n v="1"/>
    <n v="1"/>
    <n v="285179"/>
    <n v="16775.235294117647"/>
  </r>
  <r>
    <x v="2"/>
    <x v="3"/>
    <x v="57"/>
    <x v="4"/>
    <n v="19"/>
    <n v="0"/>
    <n v="19"/>
    <n v="2"/>
    <n v="0"/>
    <n v="326544"/>
    <n v="17186.526315789473"/>
  </r>
  <r>
    <x v="2"/>
    <x v="3"/>
    <x v="58"/>
    <x v="4"/>
    <n v="16"/>
    <n v="0"/>
    <n v="16"/>
    <n v="0"/>
    <n v="0"/>
    <n v="260525"/>
    <n v="16282.8125"/>
  </r>
  <r>
    <x v="2"/>
    <x v="3"/>
    <x v="59"/>
    <x v="4"/>
    <n v="18"/>
    <n v="0"/>
    <n v="18"/>
    <n v="1"/>
    <n v="0"/>
    <n v="311282"/>
    <n v="17293.444444444445"/>
  </r>
  <r>
    <x v="2"/>
    <x v="3"/>
    <x v="60"/>
    <x v="5"/>
    <n v="18"/>
    <n v="0"/>
    <n v="18"/>
    <n v="1"/>
    <n v="0"/>
    <n v="316340"/>
    <n v="17574.444444444445"/>
  </r>
  <r>
    <x v="2"/>
    <x v="3"/>
    <x v="61"/>
    <x v="5"/>
    <n v="16"/>
    <n v="0"/>
    <n v="16"/>
    <n v="0"/>
    <n v="0"/>
    <n v="187187"/>
    <n v="11699.1875"/>
  </r>
  <r>
    <x v="2"/>
    <x v="3"/>
    <x v="62"/>
    <x v="5"/>
    <n v="18"/>
    <n v="0"/>
    <n v="18"/>
    <n v="0"/>
    <n v="0"/>
    <n v="116900"/>
    <n v="6494.4444444444443"/>
  </r>
  <r>
    <x v="2"/>
    <x v="3"/>
    <x v="63"/>
    <x v="5"/>
    <n v="18"/>
    <n v="0"/>
    <n v="18"/>
    <n v="1"/>
    <n v="0"/>
    <n v="161525"/>
    <n v="8973.6111111111113"/>
  </r>
  <r>
    <x v="2"/>
    <x v="3"/>
    <x v="64"/>
    <x v="5"/>
    <n v="16"/>
    <n v="0"/>
    <n v="16"/>
    <n v="1"/>
    <n v="0"/>
    <n v="185968"/>
    <n v="11623"/>
  </r>
  <r>
    <x v="2"/>
    <x v="3"/>
    <x v="65"/>
    <x v="5"/>
    <n v="18"/>
    <n v="0"/>
    <n v="18"/>
    <n v="0"/>
    <n v="0"/>
    <n v="209862"/>
    <n v="11659"/>
  </r>
  <r>
    <x v="2"/>
    <x v="3"/>
    <x v="66"/>
    <x v="5"/>
    <n v="18"/>
    <n v="0"/>
    <n v="18"/>
    <n v="0"/>
    <n v="0"/>
    <n v="226306"/>
    <n v="12572.555555555555"/>
  </r>
  <r>
    <x v="2"/>
    <x v="3"/>
    <x v="67"/>
    <x v="5"/>
    <n v="17"/>
    <n v="0"/>
    <n v="17"/>
    <n v="0"/>
    <n v="0"/>
    <n v="221218"/>
    <n v="13012.823529411764"/>
  </r>
  <r>
    <x v="2"/>
    <x v="3"/>
    <x v="68"/>
    <x v="5"/>
    <n v="18"/>
    <n v="0"/>
    <n v="18"/>
    <n v="1"/>
    <n v="1"/>
    <n v="167029"/>
    <n v="9279.3888888888887"/>
  </r>
  <r>
    <x v="2"/>
    <x v="3"/>
    <x v="69"/>
    <x v="5"/>
    <n v="17"/>
    <n v="0"/>
    <n v="17"/>
    <n v="1"/>
    <n v="1"/>
    <n v="212149"/>
    <n v="12479.35294117647"/>
  </r>
  <r>
    <x v="2"/>
    <x v="3"/>
    <x v="70"/>
    <x v="5"/>
    <n v="17"/>
    <n v="0"/>
    <n v="17"/>
    <n v="0"/>
    <n v="0"/>
    <n v="216398"/>
    <n v="12729.294117647059"/>
  </r>
  <r>
    <x v="2"/>
    <x v="3"/>
    <x v="71"/>
    <x v="5"/>
    <n v="19"/>
    <n v="0"/>
    <n v="19"/>
    <n v="0"/>
    <n v="0"/>
    <n v="166103"/>
    <n v="8742.2631578947367"/>
  </r>
  <r>
    <x v="2"/>
    <x v="3"/>
    <x v="72"/>
    <x v="6"/>
    <n v="16"/>
    <n v="0"/>
    <n v="16"/>
    <n v="0"/>
    <n v="0"/>
    <n v="144244"/>
    <n v="9015.25"/>
  </r>
  <r>
    <x v="2"/>
    <x v="3"/>
    <x v="73"/>
    <x v="6"/>
    <n v="16"/>
    <n v="0"/>
    <n v="16"/>
    <n v="1"/>
    <n v="1"/>
    <n v="179479"/>
    <n v="11217.4375"/>
  </r>
  <r>
    <x v="2"/>
    <x v="3"/>
    <x v="74"/>
    <x v="6"/>
    <n v="19"/>
    <n v="0"/>
    <n v="19"/>
    <n v="1"/>
    <n v="0"/>
    <n v="224636"/>
    <n v="11822.947368421053"/>
  </r>
  <r>
    <x v="2"/>
    <x v="3"/>
    <x v="75"/>
    <x v="6"/>
    <n v="17"/>
    <n v="0"/>
    <n v="17"/>
    <n v="0"/>
    <n v="0"/>
    <n v="208238"/>
    <n v="12249.294117647059"/>
  </r>
  <r>
    <x v="2"/>
    <x v="3"/>
    <x v="76"/>
    <x v="6"/>
    <n v="17"/>
    <n v="0"/>
    <n v="17"/>
    <n v="2"/>
    <n v="0"/>
    <n v="231662"/>
    <n v="13627.176470588236"/>
  </r>
  <r>
    <x v="2"/>
    <x v="3"/>
    <x v="77"/>
    <x v="6"/>
    <n v="18"/>
    <n v="0"/>
    <n v="18"/>
    <n v="0"/>
    <n v="0"/>
    <n v="243770"/>
    <n v="13542.777777777777"/>
  </r>
  <r>
    <x v="2"/>
    <x v="3"/>
    <x v="78"/>
    <x v="6"/>
    <n v="17"/>
    <n v="0"/>
    <n v="17"/>
    <n v="0"/>
    <n v="0"/>
    <n v="205934"/>
    <n v="12113.764705882353"/>
  </r>
  <r>
    <x v="2"/>
    <x v="3"/>
    <x v="79"/>
    <x v="6"/>
    <n v="18"/>
    <n v="0"/>
    <n v="18"/>
    <n v="0"/>
    <n v="0"/>
    <n v="239121"/>
    <n v="13284.5"/>
  </r>
  <r>
    <x v="2"/>
    <x v="3"/>
    <x v="80"/>
    <x v="6"/>
    <n v="18"/>
    <n v="0"/>
    <n v="18"/>
    <n v="3"/>
    <n v="3"/>
    <n v="239583"/>
    <n v="13310.166666666666"/>
  </r>
  <r>
    <x v="2"/>
    <x v="3"/>
    <x v="81"/>
    <x v="6"/>
    <n v="16"/>
    <n v="0"/>
    <n v="16"/>
    <n v="0"/>
    <n v="0"/>
    <n v="241878"/>
    <n v="15117.375"/>
  </r>
  <r>
    <x v="2"/>
    <x v="3"/>
    <x v="82"/>
    <x v="6"/>
    <n v="18"/>
    <n v="0"/>
    <n v="18"/>
    <n v="0"/>
    <n v="0"/>
    <n v="289511"/>
    <n v="16083.944444444445"/>
  </r>
  <r>
    <x v="2"/>
    <x v="3"/>
    <x v="83"/>
    <x v="6"/>
    <n v="18"/>
    <n v="0"/>
    <n v="18"/>
    <n v="0"/>
    <n v="0"/>
    <n v="269459"/>
    <n v="14969.944444444445"/>
  </r>
  <r>
    <x v="2"/>
    <x v="3"/>
    <x v="84"/>
    <x v="7"/>
    <n v="17"/>
    <n v="0"/>
    <n v="17"/>
    <n v="1"/>
    <n v="1"/>
    <n v="243966"/>
    <n v="14350.941176470587"/>
  </r>
  <r>
    <x v="2"/>
    <x v="3"/>
    <x v="85"/>
    <x v="7"/>
    <n v="16"/>
    <n v="0"/>
    <n v="16"/>
    <n v="2"/>
    <n v="2"/>
    <n v="221464"/>
    <n v="13841.5"/>
  </r>
  <r>
    <x v="2"/>
    <x v="3"/>
    <x v="86"/>
    <x v="7"/>
    <n v="19"/>
    <n v="0"/>
    <n v="19"/>
    <n v="1"/>
    <n v="0"/>
    <n v="237203"/>
    <n v="12484.368421052632"/>
  </r>
  <r>
    <x v="2"/>
    <x v="3"/>
    <x v="87"/>
    <x v="7"/>
    <n v="16"/>
    <n v="0"/>
    <n v="16"/>
    <n v="0"/>
    <n v="0"/>
    <n v="247836"/>
    <n v="15489.75"/>
  </r>
  <r>
    <x v="2"/>
    <x v="3"/>
    <x v="88"/>
    <x v="7"/>
    <n v="18"/>
    <n v="0"/>
    <n v="18"/>
    <n v="1"/>
    <n v="0"/>
    <n v="338229"/>
    <n v="18790.5"/>
  </r>
  <r>
    <x v="2"/>
    <x v="3"/>
    <x v="89"/>
    <x v="7"/>
    <n v="18"/>
    <n v="0"/>
    <n v="18"/>
    <n v="1"/>
    <n v="0"/>
    <n v="339599"/>
    <n v="18866.611111111109"/>
  </r>
  <r>
    <x v="2"/>
    <x v="3"/>
    <x v="90"/>
    <x v="7"/>
    <n v="16"/>
    <n v="0"/>
    <n v="16"/>
    <n v="0"/>
    <n v="0"/>
    <n v="302596"/>
    <n v="18912.25"/>
  </r>
  <r>
    <x v="2"/>
    <x v="3"/>
    <x v="91"/>
    <x v="7"/>
    <n v="19"/>
    <n v="0"/>
    <n v="19"/>
    <n v="1"/>
    <n v="0"/>
    <n v="379951"/>
    <n v="19997.42105263158"/>
  </r>
  <r>
    <x v="2"/>
    <x v="3"/>
    <x v="92"/>
    <x v="7"/>
    <n v="17"/>
    <n v="0"/>
    <n v="17"/>
    <n v="0"/>
    <n v="0"/>
    <n v="327945"/>
    <n v="19290.882352941175"/>
  </r>
  <r>
    <x v="2"/>
    <x v="3"/>
    <x v="93"/>
    <x v="7"/>
    <n v="17"/>
    <n v="0"/>
    <n v="17"/>
    <n v="1"/>
    <n v="0"/>
    <n v="344777"/>
    <n v="20281"/>
  </r>
  <r>
    <x v="2"/>
    <x v="3"/>
    <x v="94"/>
    <x v="7"/>
    <n v="18"/>
    <n v="0"/>
    <n v="18"/>
    <n v="0"/>
    <n v="0"/>
    <n v="341724"/>
    <n v="18984.666666666668"/>
  </r>
  <r>
    <x v="2"/>
    <x v="3"/>
    <x v="95"/>
    <x v="7"/>
    <n v="17"/>
    <n v="0"/>
    <n v="17"/>
    <n v="0"/>
    <n v="0"/>
    <n v="338851"/>
    <n v="19932.411764705881"/>
  </r>
  <r>
    <x v="2"/>
    <x v="3"/>
    <x v="96"/>
    <x v="8"/>
    <n v="18"/>
    <n v="0"/>
    <n v="18"/>
    <n v="1"/>
    <n v="1"/>
    <n v="365021"/>
    <n v="20278.944444444445"/>
  </r>
  <r>
    <x v="2"/>
    <x v="3"/>
    <x v="97"/>
    <x v="8"/>
    <n v="16"/>
    <n v="0"/>
    <n v="16"/>
    <n v="0"/>
    <n v="0"/>
    <n v="342002"/>
    <n v="21375.125"/>
  </r>
  <r>
    <x v="2"/>
    <x v="3"/>
    <x v="98"/>
    <x v="8"/>
    <n v="18"/>
    <n v="0"/>
    <n v="18"/>
    <n v="1"/>
    <n v="0"/>
    <n v="339196"/>
    <n v="18844.222222222223"/>
  </r>
  <r>
    <x v="2"/>
    <x v="3"/>
    <x v="99"/>
    <x v="8"/>
    <n v="16"/>
    <n v="0"/>
    <n v="16"/>
    <n v="0"/>
    <n v="0"/>
    <n v="325625"/>
    <n v="20351.5625"/>
  </r>
  <r>
    <x v="2"/>
    <x v="3"/>
    <x v="100"/>
    <x v="8"/>
    <n v="19"/>
    <n v="0"/>
    <n v="19"/>
    <n v="1"/>
    <n v="0"/>
    <n v="413158"/>
    <n v="21745.157894736843"/>
  </r>
  <r>
    <x v="2"/>
    <x v="3"/>
    <x v="101"/>
    <x v="8"/>
    <n v="17"/>
    <n v="0"/>
    <n v="17"/>
    <n v="1"/>
    <n v="0"/>
    <n v="350670"/>
    <n v="20627.647058823528"/>
  </r>
  <r>
    <x v="2"/>
    <x v="3"/>
    <x v="102"/>
    <x v="8"/>
    <n v="17"/>
    <n v="0"/>
    <n v="17"/>
    <n v="0"/>
    <n v="0"/>
    <n v="292364"/>
    <n v="17197.882352941175"/>
  </r>
  <r>
    <x v="2"/>
    <x v="3"/>
    <x v="103"/>
    <x v="8"/>
    <n v="19"/>
    <n v="0"/>
    <n v="19"/>
    <n v="1"/>
    <n v="0"/>
    <n v="396742"/>
    <n v="20881.157894736843"/>
  </r>
  <r>
    <x v="2"/>
    <x v="3"/>
    <x v="104"/>
    <x v="8"/>
    <n v="16"/>
    <n v="0"/>
    <n v="16"/>
    <n v="1"/>
    <n v="1"/>
    <n v="336272"/>
    <n v="21017"/>
  </r>
  <r>
    <x v="2"/>
    <x v="3"/>
    <x v="105"/>
    <x v="8"/>
    <n v="18"/>
    <n v="0"/>
    <n v="18"/>
    <n v="2"/>
    <n v="0"/>
    <n v="409951"/>
    <n v="22775.055555555555"/>
  </r>
  <r>
    <x v="2"/>
    <x v="3"/>
    <x v="106"/>
    <x v="8"/>
    <n v="18"/>
    <n v="0"/>
    <n v="18"/>
    <n v="0"/>
    <n v="0"/>
    <n v="378886"/>
    <n v="21049.222222222223"/>
  </r>
  <r>
    <x v="2"/>
    <x v="3"/>
    <x v="107"/>
    <x v="8"/>
    <n v="16"/>
    <n v="0"/>
    <n v="16"/>
    <n v="1"/>
    <n v="0"/>
    <n v="347999"/>
    <n v="21749.9375"/>
  </r>
  <r>
    <x v="2"/>
    <x v="3"/>
    <x v="108"/>
    <x v="9"/>
    <n v="19"/>
    <n v="0"/>
    <n v="19"/>
    <n v="1"/>
    <n v="0"/>
    <n v="392377"/>
    <n v="20651.42105263158"/>
  </r>
  <r>
    <x v="2"/>
    <x v="3"/>
    <x v="109"/>
    <x v="9"/>
    <n v="17"/>
    <n v="0"/>
    <n v="17"/>
    <n v="1"/>
    <n v="1"/>
    <n v="411068"/>
    <n v="24180.470588235294"/>
  </r>
  <r>
    <x v="2"/>
    <x v="3"/>
    <x v="110"/>
    <x v="9"/>
    <n v="16"/>
    <n v="0"/>
    <n v="16"/>
    <n v="0"/>
    <n v="0"/>
    <n v="312102"/>
    <n v="19506.375"/>
  </r>
  <r>
    <x v="2"/>
    <x v="3"/>
    <x v="111"/>
    <x v="9"/>
    <n v="18"/>
    <n v="0"/>
    <n v="18"/>
    <n v="1"/>
    <n v="0"/>
    <n v="0"/>
    <n v="0"/>
  </r>
  <r>
    <x v="2"/>
    <x v="3"/>
    <x v="112"/>
    <x v="9"/>
    <n v="18"/>
    <n v="0"/>
    <n v="18"/>
    <n v="3"/>
    <n v="0"/>
    <n v="0"/>
    <n v="0"/>
  </r>
  <r>
    <x v="2"/>
    <x v="3"/>
    <x v="113"/>
    <x v="9"/>
    <n v="16"/>
    <n v="0"/>
    <n v="16"/>
    <n v="1"/>
    <n v="0"/>
    <n v="0"/>
    <n v="0"/>
  </r>
  <r>
    <x v="2"/>
    <x v="3"/>
    <x v="114"/>
    <x v="9"/>
    <n v="19"/>
    <n v="0"/>
    <n v="19"/>
    <n v="0"/>
    <n v="0"/>
    <n v="0"/>
    <n v="0"/>
  </r>
  <r>
    <x v="2"/>
    <x v="3"/>
    <x v="115"/>
    <x v="9"/>
    <n v="17"/>
    <n v="0"/>
    <n v="17"/>
    <n v="1"/>
    <n v="0"/>
    <n v="0"/>
    <n v="0"/>
  </r>
  <r>
    <x v="2"/>
    <x v="3"/>
    <x v="116"/>
    <x v="9"/>
    <n v="17"/>
    <n v="0"/>
    <n v="17"/>
    <n v="3"/>
    <n v="3"/>
    <n v="0"/>
    <n v="0"/>
  </r>
  <r>
    <x v="2"/>
    <x v="3"/>
    <x v="117"/>
    <x v="9"/>
    <n v="19"/>
    <n v="0"/>
    <n v="19"/>
    <n v="2"/>
    <n v="0"/>
    <n v="0"/>
    <n v="0"/>
  </r>
  <r>
    <x v="2"/>
    <x v="3"/>
    <x v="118"/>
    <x v="9"/>
    <n v="16"/>
    <n v="0"/>
    <n v="16"/>
    <n v="0"/>
    <n v="0"/>
    <n v="0"/>
    <n v="0"/>
  </r>
  <r>
    <x v="2"/>
    <x v="3"/>
    <x v="119"/>
    <x v="9"/>
    <n v="18"/>
    <n v="0"/>
    <n v="18"/>
    <n v="1"/>
    <n v="0"/>
    <n v="0"/>
    <n v="0"/>
  </r>
  <r>
    <x v="2"/>
    <x v="3"/>
    <x v="120"/>
    <x v="10"/>
    <n v="18"/>
    <n v="0"/>
    <n v="18"/>
    <n v="4"/>
    <n v="3"/>
    <n v="0"/>
    <n v="0"/>
  </r>
  <r>
    <x v="2"/>
    <x v="3"/>
    <x v="121"/>
    <x v="10"/>
    <n v="16"/>
    <n v="0"/>
    <n v="16"/>
    <n v="0"/>
    <n v="0"/>
    <n v="0"/>
    <n v="0"/>
  </r>
  <r>
    <x v="2"/>
    <x v="3"/>
    <x v="122"/>
    <x v="10"/>
    <n v="17"/>
    <n v="0"/>
    <n v="17"/>
    <n v="1"/>
    <n v="0"/>
    <n v="0"/>
    <n v="0"/>
  </r>
  <r>
    <x v="2"/>
    <x v="3"/>
    <x v="123"/>
    <x v="10"/>
    <n v="18"/>
    <n v="0"/>
    <n v="18"/>
    <n v="0"/>
    <n v="0"/>
    <n v="0"/>
    <n v="0"/>
  </r>
  <r>
    <x v="2"/>
    <x v="3"/>
    <x v="124"/>
    <x v="10"/>
    <n v="17"/>
    <n v="0"/>
    <n v="17"/>
    <n v="3"/>
    <n v="0"/>
    <n v="0"/>
    <n v="0"/>
  </r>
  <r>
    <x v="2"/>
    <x v="3"/>
    <x v="125"/>
    <x v="10"/>
    <n v="17"/>
    <n v="0"/>
    <n v="17"/>
    <n v="0"/>
    <n v="0"/>
    <n v="0"/>
    <n v="0"/>
  </r>
  <r>
    <x v="2"/>
    <x v="3"/>
    <x v="126"/>
    <x v="10"/>
    <n v="19"/>
    <n v="0"/>
    <n v="19"/>
    <n v="0"/>
    <n v="0"/>
    <n v="0"/>
    <n v="0"/>
  </r>
  <r>
    <x v="2"/>
    <x v="3"/>
    <x v="127"/>
    <x v="10"/>
    <n v="16"/>
    <n v="0"/>
    <n v="16"/>
    <n v="0"/>
    <n v="0"/>
    <n v="0"/>
    <n v="0"/>
  </r>
  <r>
    <x v="2"/>
    <x v="3"/>
    <x v="128"/>
    <x v="10"/>
    <n v="18"/>
    <n v="0"/>
    <n v="18"/>
    <n v="0"/>
    <n v="0"/>
    <n v="0"/>
    <n v="0"/>
  </r>
  <r>
    <x v="2"/>
    <x v="3"/>
    <x v="129"/>
    <x v="10"/>
    <n v="18"/>
    <n v="0"/>
    <n v="18"/>
    <n v="3"/>
    <n v="2"/>
    <n v="0"/>
    <n v="0"/>
  </r>
  <r>
    <x v="2"/>
    <x v="3"/>
    <x v="130"/>
    <x v="10"/>
    <n v="16"/>
    <n v="0"/>
    <n v="16"/>
    <n v="0"/>
    <n v="0"/>
    <n v="0"/>
    <n v="0"/>
  </r>
  <r>
    <x v="2"/>
    <x v="3"/>
    <x v="131"/>
    <x v="10"/>
    <n v="19"/>
    <n v="0"/>
    <n v="19"/>
    <n v="1"/>
    <n v="0"/>
    <n v="0"/>
    <n v="0"/>
  </r>
  <r>
    <x v="2"/>
    <x v="4"/>
    <x v="0"/>
    <x v="0"/>
    <n v="17"/>
    <n v="0"/>
    <n v="17"/>
    <n v="1"/>
    <n v="0"/>
    <n v="259679"/>
    <n v="15275.235294117647"/>
  </r>
  <r>
    <x v="2"/>
    <x v="4"/>
    <x v="1"/>
    <x v="0"/>
    <n v="16"/>
    <n v="0"/>
    <n v="16"/>
    <n v="2"/>
    <n v="2"/>
    <n v="295194"/>
    <n v="18449.625"/>
  </r>
  <r>
    <x v="2"/>
    <x v="4"/>
    <x v="2"/>
    <x v="0"/>
    <n v="18"/>
    <n v="0"/>
    <n v="18"/>
    <n v="0"/>
    <n v="0"/>
    <n v="260951"/>
    <n v="14497.277777777777"/>
  </r>
  <r>
    <x v="2"/>
    <x v="4"/>
    <x v="3"/>
    <x v="0"/>
    <n v="18"/>
    <n v="0"/>
    <n v="18"/>
    <n v="0"/>
    <n v="0"/>
    <n v="358916"/>
    <n v="19939.777777777777"/>
  </r>
  <r>
    <x v="2"/>
    <x v="4"/>
    <x v="4"/>
    <x v="0"/>
    <n v="16"/>
    <n v="0"/>
    <n v="16"/>
    <n v="2"/>
    <n v="0"/>
    <n v="363878"/>
    <n v="22742.375"/>
  </r>
  <r>
    <x v="2"/>
    <x v="4"/>
    <x v="5"/>
    <x v="0"/>
    <n v="18"/>
    <n v="0"/>
    <n v="18"/>
    <n v="0"/>
    <n v="0"/>
    <n v="294617"/>
    <n v="16367.611111111111"/>
  </r>
  <r>
    <x v="2"/>
    <x v="4"/>
    <x v="6"/>
    <x v="0"/>
    <n v="18"/>
    <n v="0"/>
    <n v="18"/>
    <n v="0"/>
    <n v="0"/>
    <n v="357096"/>
    <n v="19838.666666666668"/>
  </r>
  <r>
    <x v="2"/>
    <x v="4"/>
    <x v="7"/>
    <x v="0"/>
    <n v="17"/>
    <n v="0"/>
    <n v="17"/>
    <n v="0"/>
    <n v="0"/>
    <n v="386770"/>
    <n v="22751.176470588234"/>
  </r>
  <r>
    <x v="2"/>
    <x v="4"/>
    <x v="8"/>
    <x v="0"/>
    <n v="18"/>
    <n v="0"/>
    <n v="18"/>
    <n v="1"/>
    <n v="1"/>
    <n v="438216"/>
    <n v="24345.333333333332"/>
  </r>
  <r>
    <x v="2"/>
    <x v="4"/>
    <x v="9"/>
    <x v="0"/>
    <n v="17"/>
    <n v="0"/>
    <n v="17"/>
    <n v="0"/>
    <n v="0"/>
    <n v="420869"/>
    <n v="24757"/>
  </r>
  <r>
    <x v="2"/>
    <x v="4"/>
    <x v="10"/>
    <x v="0"/>
    <n v="17"/>
    <n v="0"/>
    <n v="17"/>
    <n v="0"/>
    <n v="0"/>
    <n v="413838"/>
    <n v="24343.411764705881"/>
  </r>
  <r>
    <x v="2"/>
    <x v="4"/>
    <x v="11"/>
    <x v="0"/>
    <n v="19"/>
    <n v="0"/>
    <n v="19"/>
    <n v="0"/>
    <n v="0"/>
    <n v="478128"/>
    <n v="25164.63157894737"/>
  </r>
  <r>
    <x v="2"/>
    <x v="4"/>
    <x v="12"/>
    <x v="1"/>
    <n v="16"/>
    <n v="0"/>
    <n v="16"/>
    <n v="0"/>
    <n v="0"/>
    <n v="363127"/>
    <n v="22695.4375"/>
  </r>
  <r>
    <x v="2"/>
    <x v="4"/>
    <x v="13"/>
    <x v="1"/>
    <n v="17"/>
    <n v="0"/>
    <n v="17"/>
    <n v="2"/>
    <n v="2"/>
    <n v="446619"/>
    <n v="26271.705882352941"/>
  </r>
  <r>
    <x v="2"/>
    <x v="4"/>
    <x v="14"/>
    <x v="1"/>
    <n v="19"/>
    <n v="0"/>
    <n v="19"/>
    <n v="1"/>
    <n v="0"/>
    <n v="400991"/>
    <n v="21104.78947368421"/>
  </r>
  <r>
    <x v="2"/>
    <x v="4"/>
    <x v="15"/>
    <x v="1"/>
    <n v="16"/>
    <n v="0"/>
    <n v="16"/>
    <n v="0"/>
    <n v="0"/>
    <n v="366548"/>
    <n v="22909.25"/>
  </r>
  <r>
    <x v="2"/>
    <x v="4"/>
    <x v="16"/>
    <x v="1"/>
    <n v="18"/>
    <n v="0"/>
    <n v="18"/>
    <n v="1"/>
    <n v="0"/>
    <n v="444057"/>
    <n v="24669.833333333332"/>
  </r>
  <r>
    <x v="2"/>
    <x v="4"/>
    <x v="17"/>
    <x v="1"/>
    <n v="18"/>
    <n v="0"/>
    <n v="18"/>
    <n v="1"/>
    <n v="0"/>
    <n v="422112"/>
    <n v="23450.666666666668"/>
  </r>
  <r>
    <x v="2"/>
    <x v="4"/>
    <x v="18"/>
    <x v="1"/>
    <n v="16"/>
    <n v="0"/>
    <n v="16"/>
    <n v="0"/>
    <n v="0"/>
    <n v="369807"/>
    <n v="23112.9375"/>
  </r>
  <r>
    <x v="2"/>
    <x v="4"/>
    <x v="19"/>
    <x v="1"/>
    <n v="19"/>
    <n v="0"/>
    <n v="19"/>
    <n v="1"/>
    <n v="0"/>
    <n v="471969"/>
    <n v="24840.473684210527"/>
  </r>
  <r>
    <x v="2"/>
    <x v="4"/>
    <x v="20"/>
    <x v="1"/>
    <n v="17"/>
    <n v="0"/>
    <n v="17"/>
    <n v="2"/>
    <n v="2"/>
    <n v="466229"/>
    <n v="27425.235294117647"/>
  </r>
  <r>
    <x v="2"/>
    <x v="4"/>
    <x v="21"/>
    <x v="1"/>
    <n v="17"/>
    <n v="0"/>
    <n v="17"/>
    <n v="1"/>
    <n v="0"/>
    <n v="434474"/>
    <n v="25557.294117647059"/>
  </r>
  <r>
    <x v="2"/>
    <x v="4"/>
    <x v="22"/>
    <x v="1"/>
    <n v="18"/>
    <n v="0"/>
    <n v="18"/>
    <n v="0"/>
    <n v="0"/>
    <n v="449028"/>
    <n v="24946"/>
  </r>
  <r>
    <x v="2"/>
    <x v="4"/>
    <x v="23"/>
    <x v="1"/>
    <n v="17"/>
    <n v="0"/>
    <n v="17"/>
    <n v="0"/>
    <n v="0"/>
    <n v="344288"/>
    <n v="20252.235294117647"/>
  </r>
  <r>
    <x v="2"/>
    <x v="4"/>
    <x v="24"/>
    <x v="2"/>
    <n v="18"/>
    <n v="0"/>
    <n v="18"/>
    <n v="0"/>
    <n v="0"/>
    <n v="384904"/>
    <n v="21383.555555555555"/>
  </r>
  <r>
    <x v="2"/>
    <x v="4"/>
    <x v="25"/>
    <x v="2"/>
    <n v="16"/>
    <n v="0"/>
    <n v="16"/>
    <n v="0"/>
    <n v="0"/>
    <n v="336790"/>
    <n v="21049.375"/>
  </r>
  <r>
    <x v="2"/>
    <x v="4"/>
    <x v="26"/>
    <x v="2"/>
    <n v="18"/>
    <n v="0"/>
    <n v="18"/>
    <n v="1"/>
    <n v="0"/>
    <n v="335684"/>
    <n v="18649.111111111109"/>
  </r>
  <r>
    <x v="2"/>
    <x v="4"/>
    <x v="27"/>
    <x v="2"/>
    <n v="16"/>
    <n v="0"/>
    <n v="16"/>
    <n v="0"/>
    <n v="0"/>
    <n v="314732"/>
    <n v="19670.75"/>
  </r>
  <r>
    <x v="2"/>
    <x v="4"/>
    <x v="28"/>
    <x v="2"/>
    <n v="19"/>
    <n v="0"/>
    <n v="19"/>
    <n v="2"/>
    <n v="0"/>
    <n v="407571"/>
    <n v="21451.105263157893"/>
  </r>
  <r>
    <x v="2"/>
    <x v="4"/>
    <x v="29"/>
    <x v="2"/>
    <n v="17"/>
    <n v="0"/>
    <n v="17"/>
    <n v="1"/>
    <n v="0"/>
    <n v="336447"/>
    <n v="19791"/>
  </r>
  <r>
    <x v="2"/>
    <x v="4"/>
    <x v="30"/>
    <x v="2"/>
    <n v="17"/>
    <n v="0"/>
    <n v="17"/>
    <n v="0"/>
    <n v="0"/>
    <n v="329826"/>
    <n v="19401.529411764706"/>
  </r>
  <r>
    <x v="2"/>
    <x v="4"/>
    <x v="31"/>
    <x v="2"/>
    <n v="19"/>
    <n v="0"/>
    <n v="19"/>
    <n v="1"/>
    <n v="0"/>
    <n v="398368"/>
    <n v="20966.736842105263"/>
  </r>
  <r>
    <x v="2"/>
    <x v="4"/>
    <x v="32"/>
    <x v="2"/>
    <n v="16"/>
    <n v="0"/>
    <n v="16"/>
    <n v="0"/>
    <n v="0"/>
    <n v="324603"/>
    <n v="20287.6875"/>
  </r>
  <r>
    <x v="2"/>
    <x v="4"/>
    <x v="33"/>
    <x v="2"/>
    <n v="18"/>
    <n v="0"/>
    <n v="18"/>
    <n v="4"/>
    <n v="3"/>
    <n v="441280"/>
    <n v="24515.555555555555"/>
  </r>
  <r>
    <x v="2"/>
    <x v="4"/>
    <x v="34"/>
    <x v="2"/>
    <n v="18"/>
    <n v="0"/>
    <n v="18"/>
    <n v="0"/>
    <n v="0"/>
    <n v="382317"/>
    <n v="21239.833333333332"/>
  </r>
  <r>
    <x v="2"/>
    <x v="4"/>
    <x v="35"/>
    <x v="2"/>
    <n v="16"/>
    <n v="0"/>
    <n v="16"/>
    <n v="1"/>
    <n v="0"/>
    <n v="354501"/>
    <n v="22156.3125"/>
  </r>
  <r>
    <x v="2"/>
    <x v="4"/>
    <x v="36"/>
    <x v="3"/>
    <n v="19"/>
    <n v="0"/>
    <n v="19"/>
    <n v="1"/>
    <n v="0"/>
    <n v="418325"/>
    <n v="22017.105263157893"/>
  </r>
  <r>
    <x v="2"/>
    <x v="4"/>
    <x v="37"/>
    <x v="3"/>
    <n v="16"/>
    <n v="0"/>
    <n v="16"/>
    <n v="1"/>
    <n v="1"/>
    <n v="420727"/>
    <n v="26295.4375"/>
  </r>
  <r>
    <x v="2"/>
    <x v="4"/>
    <x v="38"/>
    <x v="3"/>
    <n v="17"/>
    <n v="0"/>
    <n v="17"/>
    <n v="1"/>
    <n v="0"/>
    <n v="346760"/>
    <n v="20397.647058823528"/>
  </r>
  <r>
    <x v="2"/>
    <x v="4"/>
    <x v="39"/>
    <x v="3"/>
    <n v="17"/>
    <n v="0"/>
    <n v="17"/>
    <n v="0"/>
    <n v="0"/>
    <n v="366847"/>
    <n v="21579.235294117647"/>
  </r>
  <r>
    <x v="2"/>
    <x v="4"/>
    <x v="40"/>
    <x v="3"/>
    <n v="19"/>
    <n v="0"/>
    <n v="19"/>
    <n v="2"/>
    <n v="0"/>
    <n v="459459"/>
    <n v="24182.052631578947"/>
  </r>
  <r>
    <x v="2"/>
    <x v="4"/>
    <x v="41"/>
    <x v="3"/>
    <n v="16"/>
    <n v="0"/>
    <n v="16"/>
    <n v="1"/>
    <n v="0"/>
    <n v="355184"/>
    <n v="22199"/>
  </r>
  <r>
    <x v="2"/>
    <x v="4"/>
    <x v="42"/>
    <x v="3"/>
    <n v="18"/>
    <n v="0"/>
    <n v="18"/>
    <n v="0"/>
    <n v="0"/>
    <n v="392512"/>
    <n v="21806.222222222223"/>
  </r>
  <r>
    <x v="2"/>
    <x v="4"/>
    <x v="43"/>
    <x v="3"/>
    <n v="18"/>
    <n v="0"/>
    <n v="18"/>
    <n v="1"/>
    <n v="0"/>
    <n v="413142"/>
    <n v="22952.333333333332"/>
  </r>
  <r>
    <x v="2"/>
    <x v="4"/>
    <x v="44"/>
    <x v="3"/>
    <n v="16"/>
    <n v="0"/>
    <n v="16"/>
    <n v="2"/>
    <n v="2"/>
    <n v="429598"/>
    <n v="26849.875"/>
  </r>
  <r>
    <x v="2"/>
    <x v="4"/>
    <x v="45"/>
    <x v="3"/>
    <n v="19"/>
    <n v="0"/>
    <n v="19"/>
    <n v="2"/>
    <n v="0"/>
    <n v="443040"/>
    <n v="23317.894736842107"/>
  </r>
  <r>
    <x v="2"/>
    <x v="4"/>
    <x v="46"/>
    <x v="3"/>
    <n v="17"/>
    <n v="0"/>
    <n v="17"/>
    <n v="0"/>
    <n v="0"/>
    <n v="404591"/>
    <n v="23799.470588235294"/>
  </r>
  <r>
    <x v="2"/>
    <x v="4"/>
    <x v="47"/>
    <x v="3"/>
    <n v="17"/>
    <n v="0"/>
    <n v="17"/>
    <n v="1"/>
    <n v="0"/>
    <n v="393428"/>
    <n v="23142.823529411766"/>
  </r>
  <r>
    <x v="2"/>
    <x v="4"/>
    <x v="48"/>
    <x v="4"/>
    <n v="19"/>
    <n v="0"/>
    <n v="19"/>
    <n v="1"/>
    <n v="0"/>
    <n v="434044"/>
    <n v="22844.42105263158"/>
  </r>
  <r>
    <x v="2"/>
    <x v="4"/>
    <x v="49"/>
    <x v="4"/>
    <n v="16"/>
    <n v="0"/>
    <n v="16"/>
    <n v="3"/>
    <n v="3"/>
    <n v="468230"/>
    <n v="29264.375"/>
  </r>
  <r>
    <x v="2"/>
    <x v="4"/>
    <x v="50"/>
    <x v="4"/>
    <n v="16"/>
    <n v="0"/>
    <n v="16"/>
    <n v="0"/>
    <n v="0"/>
    <n v="348579"/>
    <n v="21786.1875"/>
  </r>
  <r>
    <x v="2"/>
    <x v="4"/>
    <x v="51"/>
    <x v="4"/>
    <n v="18"/>
    <n v="0"/>
    <n v="18"/>
    <n v="0"/>
    <n v="0"/>
    <n v="414065"/>
    <n v="23003.611111111109"/>
  </r>
  <r>
    <x v="2"/>
    <x v="4"/>
    <x v="52"/>
    <x v="4"/>
    <n v="18"/>
    <n v="0"/>
    <n v="18"/>
    <n v="1"/>
    <n v="0"/>
    <n v="442957"/>
    <n v="24608.722222222223"/>
  </r>
  <r>
    <x v="2"/>
    <x v="4"/>
    <x v="53"/>
    <x v="4"/>
    <n v="16"/>
    <n v="0"/>
    <n v="16"/>
    <n v="1"/>
    <n v="0"/>
    <n v="401500"/>
    <n v="25093.75"/>
  </r>
  <r>
    <x v="2"/>
    <x v="4"/>
    <x v="54"/>
    <x v="4"/>
    <n v="19"/>
    <n v="0"/>
    <n v="19"/>
    <n v="0"/>
    <n v="0"/>
    <n v="484633"/>
    <n v="25507"/>
  </r>
  <r>
    <x v="2"/>
    <x v="4"/>
    <x v="55"/>
    <x v="4"/>
    <n v="17"/>
    <n v="0"/>
    <n v="17"/>
    <n v="1"/>
    <n v="0"/>
    <n v="459361"/>
    <n v="27021.235294117647"/>
  </r>
  <r>
    <x v="2"/>
    <x v="4"/>
    <x v="56"/>
    <x v="4"/>
    <n v="17"/>
    <n v="0"/>
    <n v="17"/>
    <n v="1"/>
    <n v="1"/>
    <n v="478174"/>
    <n v="28127.882352941175"/>
  </r>
  <r>
    <x v="2"/>
    <x v="4"/>
    <x v="57"/>
    <x v="4"/>
    <n v="19"/>
    <n v="0"/>
    <n v="19"/>
    <n v="2"/>
    <n v="0"/>
    <n v="509007"/>
    <n v="26789.842105263157"/>
  </r>
  <r>
    <x v="2"/>
    <x v="4"/>
    <x v="58"/>
    <x v="4"/>
    <n v="16"/>
    <n v="0"/>
    <n v="16"/>
    <n v="0"/>
    <n v="0"/>
    <n v="428610"/>
    <n v="26788.125"/>
  </r>
  <r>
    <x v="2"/>
    <x v="4"/>
    <x v="59"/>
    <x v="4"/>
    <n v="18"/>
    <n v="0"/>
    <n v="18"/>
    <n v="1"/>
    <n v="0"/>
    <n v="488914"/>
    <n v="27161.888888888891"/>
  </r>
  <r>
    <x v="2"/>
    <x v="4"/>
    <x v="60"/>
    <x v="5"/>
    <n v="18"/>
    <n v="0"/>
    <n v="18"/>
    <n v="1"/>
    <n v="0"/>
    <n v="499978"/>
    <n v="27776.555555555555"/>
  </r>
  <r>
    <x v="2"/>
    <x v="4"/>
    <x v="61"/>
    <x v="5"/>
    <n v="16"/>
    <n v="0"/>
    <n v="16"/>
    <n v="0"/>
    <n v="0"/>
    <n v="289456"/>
    <n v="18091"/>
  </r>
  <r>
    <x v="2"/>
    <x v="4"/>
    <x v="62"/>
    <x v="5"/>
    <n v="18"/>
    <n v="0"/>
    <n v="18"/>
    <n v="0"/>
    <n v="0"/>
    <n v="202998"/>
    <n v="11277.666666666666"/>
  </r>
  <r>
    <x v="2"/>
    <x v="4"/>
    <x v="63"/>
    <x v="5"/>
    <n v="18"/>
    <n v="0"/>
    <n v="18"/>
    <n v="1"/>
    <n v="0"/>
    <n v="268405"/>
    <n v="14911.388888888889"/>
  </r>
  <r>
    <x v="2"/>
    <x v="4"/>
    <x v="64"/>
    <x v="5"/>
    <n v="16"/>
    <n v="0"/>
    <n v="16"/>
    <n v="1"/>
    <n v="0"/>
    <n v="298056"/>
    <n v="18628.5"/>
  </r>
  <r>
    <x v="2"/>
    <x v="4"/>
    <x v="65"/>
    <x v="5"/>
    <n v="18"/>
    <n v="0"/>
    <n v="18"/>
    <n v="0"/>
    <n v="0"/>
    <n v="335735"/>
    <n v="18651.944444444445"/>
  </r>
  <r>
    <x v="2"/>
    <x v="4"/>
    <x v="66"/>
    <x v="5"/>
    <n v="18"/>
    <n v="0"/>
    <n v="18"/>
    <n v="0"/>
    <n v="0"/>
    <n v="331083"/>
    <n v="18393.5"/>
  </r>
  <r>
    <x v="2"/>
    <x v="4"/>
    <x v="67"/>
    <x v="5"/>
    <n v="17"/>
    <n v="0"/>
    <n v="17"/>
    <n v="0"/>
    <n v="0"/>
    <n v="318189"/>
    <n v="18717"/>
  </r>
  <r>
    <x v="2"/>
    <x v="4"/>
    <x v="68"/>
    <x v="5"/>
    <n v="18"/>
    <n v="0"/>
    <n v="18"/>
    <n v="1"/>
    <n v="1"/>
    <n v="262939"/>
    <n v="14607.722222222223"/>
  </r>
  <r>
    <x v="2"/>
    <x v="4"/>
    <x v="69"/>
    <x v="5"/>
    <n v="17"/>
    <n v="0"/>
    <n v="17"/>
    <n v="1"/>
    <n v="1"/>
    <n v="325553"/>
    <n v="19150.176470588234"/>
  </r>
  <r>
    <x v="2"/>
    <x v="4"/>
    <x v="70"/>
    <x v="5"/>
    <n v="17"/>
    <n v="0"/>
    <n v="17"/>
    <n v="0"/>
    <n v="0"/>
    <n v="329239"/>
    <n v="19367"/>
  </r>
  <r>
    <x v="2"/>
    <x v="4"/>
    <x v="71"/>
    <x v="5"/>
    <n v="19"/>
    <n v="0"/>
    <n v="19"/>
    <n v="0"/>
    <n v="0"/>
    <n v="270078"/>
    <n v="14214.631578947368"/>
  </r>
  <r>
    <x v="2"/>
    <x v="4"/>
    <x v="72"/>
    <x v="6"/>
    <n v="16"/>
    <n v="0"/>
    <n v="16"/>
    <n v="0"/>
    <n v="0"/>
    <n v="236175"/>
    <n v="14760.9375"/>
  </r>
  <r>
    <x v="2"/>
    <x v="4"/>
    <x v="73"/>
    <x v="6"/>
    <n v="16"/>
    <n v="0"/>
    <n v="16"/>
    <n v="1"/>
    <n v="1"/>
    <n v="279186"/>
    <n v="17449.125"/>
  </r>
  <r>
    <x v="2"/>
    <x v="4"/>
    <x v="74"/>
    <x v="6"/>
    <n v="19"/>
    <n v="0"/>
    <n v="19"/>
    <n v="1"/>
    <n v="0"/>
    <n v="342894"/>
    <n v="18047.052631578947"/>
  </r>
  <r>
    <x v="2"/>
    <x v="4"/>
    <x v="75"/>
    <x v="6"/>
    <n v="17"/>
    <n v="0"/>
    <n v="17"/>
    <n v="0"/>
    <n v="0"/>
    <n v="321117"/>
    <n v="18889.235294117647"/>
  </r>
  <r>
    <x v="2"/>
    <x v="4"/>
    <x v="76"/>
    <x v="6"/>
    <n v="17"/>
    <n v="0"/>
    <n v="17"/>
    <n v="2"/>
    <n v="0"/>
    <n v="346600"/>
    <n v="20388.235294117647"/>
  </r>
  <r>
    <x v="2"/>
    <x v="4"/>
    <x v="77"/>
    <x v="6"/>
    <n v="18"/>
    <n v="0"/>
    <n v="18"/>
    <n v="0"/>
    <n v="0"/>
    <n v="362773"/>
    <n v="20154.055555555555"/>
  </r>
  <r>
    <x v="2"/>
    <x v="4"/>
    <x v="78"/>
    <x v="6"/>
    <n v="17"/>
    <n v="0"/>
    <n v="17"/>
    <n v="0"/>
    <n v="0"/>
    <n v="295651"/>
    <n v="17391.235294117647"/>
  </r>
  <r>
    <x v="2"/>
    <x v="4"/>
    <x v="79"/>
    <x v="6"/>
    <n v="18"/>
    <n v="0"/>
    <n v="18"/>
    <n v="0"/>
    <n v="0"/>
    <n v="327099"/>
    <n v="18172.166666666668"/>
  </r>
  <r>
    <x v="2"/>
    <x v="4"/>
    <x v="80"/>
    <x v="6"/>
    <n v="18"/>
    <n v="0"/>
    <n v="18"/>
    <n v="3"/>
    <n v="3"/>
    <n v="353992"/>
    <n v="19666.222222222223"/>
  </r>
  <r>
    <x v="2"/>
    <x v="4"/>
    <x v="81"/>
    <x v="6"/>
    <n v="16"/>
    <n v="0"/>
    <n v="16"/>
    <n v="0"/>
    <n v="0"/>
    <n v="347685"/>
    <n v="21730.3125"/>
  </r>
  <r>
    <x v="2"/>
    <x v="4"/>
    <x v="82"/>
    <x v="6"/>
    <n v="18"/>
    <n v="0"/>
    <n v="18"/>
    <n v="0"/>
    <n v="0"/>
    <n v="420085"/>
    <n v="23338.055555555555"/>
  </r>
  <r>
    <x v="2"/>
    <x v="4"/>
    <x v="83"/>
    <x v="6"/>
    <n v="18"/>
    <n v="0"/>
    <n v="18"/>
    <n v="0"/>
    <n v="0"/>
    <n v="384184"/>
    <n v="21343.555555555555"/>
  </r>
  <r>
    <x v="2"/>
    <x v="4"/>
    <x v="84"/>
    <x v="7"/>
    <n v="17"/>
    <n v="0"/>
    <n v="17"/>
    <n v="1"/>
    <n v="1"/>
    <n v="347237"/>
    <n v="20425.705882352941"/>
  </r>
  <r>
    <x v="2"/>
    <x v="4"/>
    <x v="85"/>
    <x v="7"/>
    <n v="16"/>
    <n v="0"/>
    <n v="16"/>
    <n v="2"/>
    <n v="2"/>
    <n v="304052"/>
    <n v="19003.25"/>
  </r>
  <r>
    <x v="2"/>
    <x v="4"/>
    <x v="86"/>
    <x v="7"/>
    <n v="19"/>
    <n v="0"/>
    <n v="19"/>
    <n v="1"/>
    <n v="0"/>
    <n v="339545"/>
    <n v="17870.78947368421"/>
  </r>
  <r>
    <x v="2"/>
    <x v="4"/>
    <x v="87"/>
    <x v="7"/>
    <n v="16"/>
    <n v="0"/>
    <n v="16"/>
    <n v="0"/>
    <n v="0"/>
    <n v="352072"/>
    <n v="22004.5"/>
  </r>
  <r>
    <x v="2"/>
    <x v="4"/>
    <x v="88"/>
    <x v="7"/>
    <n v="18"/>
    <n v="0"/>
    <n v="18"/>
    <n v="1"/>
    <n v="0"/>
    <n v="486286"/>
    <n v="27015.888888888891"/>
  </r>
  <r>
    <x v="2"/>
    <x v="4"/>
    <x v="89"/>
    <x v="7"/>
    <n v="18"/>
    <n v="0"/>
    <n v="18"/>
    <n v="1"/>
    <n v="0"/>
    <n v="476117"/>
    <n v="26450.944444444445"/>
  </r>
  <r>
    <x v="2"/>
    <x v="4"/>
    <x v="90"/>
    <x v="7"/>
    <n v="16"/>
    <n v="0"/>
    <n v="16"/>
    <n v="0"/>
    <n v="0"/>
    <n v="409899"/>
    <n v="25618.6875"/>
  </r>
  <r>
    <x v="2"/>
    <x v="4"/>
    <x v="91"/>
    <x v="7"/>
    <n v="19"/>
    <n v="0"/>
    <n v="19"/>
    <n v="1"/>
    <n v="0"/>
    <n v="506688"/>
    <n v="26667.78947368421"/>
  </r>
  <r>
    <x v="2"/>
    <x v="4"/>
    <x v="92"/>
    <x v="7"/>
    <n v="17"/>
    <n v="0"/>
    <n v="17"/>
    <n v="0"/>
    <n v="0"/>
    <n v="484600"/>
    <n v="28505.882352941175"/>
  </r>
  <r>
    <x v="2"/>
    <x v="4"/>
    <x v="93"/>
    <x v="7"/>
    <n v="17"/>
    <n v="0"/>
    <n v="17"/>
    <n v="1"/>
    <n v="0"/>
    <n v="497889"/>
    <n v="29287.588235294119"/>
  </r>
  <r>
    <x v="2"/>
    <x v="4"/>
    <x v="94"/>
    <x v="7"/>
    <n v="18"/>
    <n v="0"/>
    <n v="18"/>
    <n v="0"/>
    <n v="0"/>
    <n v="485428"/>
    <n v="26968.222222222223"/>
  </r>
  <r>
    <x v="2"/>
    <x v="4"/>
    <x v="95"/>
    <x v="7"/>
    <n v="17"/>
    <n v="0"/>
    <n v="17"/>
    <n v="0"/>
    <n v="0"/>
    <n v="480940"/>
    <n v="28290.588235294119"/>
  </r>
  <r>
    <x v="2"/>
    <x v="4"/>
    <x v="96"/>
    <x v="8"/>
    <n v="18"/>
    <n v="0"/>
    <n v="18"/>
    <n v="1"/>
    <n v="1"/>
    <n v="508503"/>
    <n v="28250.166666666668"/>
  </r>
  <r>
    <x v="2"/>
    <x v="4"/>
    <x v="97"/>
    <x v="8"/>
    <n v="16"/>
    <n v="0"/>
    <n v="16"/>
    <n v="0"/>
    <n v="0"/>
    <n v="464403"/>
    <n v="29025.1875"/>
  </r>
  <r>
    <x v="2"/>
    <x v="4"/>
    <x v="98"/>
    <x v="8"/>
    <n v="18"/>
    <n v="0"/>
    <n v="18"/>
    <n v="1"/>
    <n v="0"/>
    <n v="470019"/>
    <n v="26112.166666666668"/>
  </r>
  <r>
    <x v="2"/>
    <x v="4"/>
    <x v="99"/>
    <x v="8"/>
    <n v="16"/>
    <n v="0"/>
    <n v="16"/>
    <n v="0"/>
    <n v="0"/>
    <n v="449582"/>
    <n v="28098.875"/>
  </r>
  <r>
    <x v="2"/>
    <x v="4"/>
    <x v="100"/>
    <x v="8"/>
    <n v="19"/>
    <n v="0"/>
    <n v="19"/>
    <n v="1"/>
    <n v="0"/>
    <n v="588227"/>
    <n v="30959.315789473683"/>
  </r>
  <r>
    <x v="2"/>
    <x v="4"/>
    <x v="101"/>
    <x v="8"/>
    <n v="17"/>
    <n v="0"/>
    <n v="17"/>
    <n v="1"/>
    <n v="0"/>
    <n v="494719"/>
    <n v="29101.117647058825"/>
  </r>
  <r>
    <x v="2"/>
    <x v="4"/>
    <x v="102"/>
    <x v="8"/>
    <n v="17"/>
    <n v="0"/>
    <n v="17"/>
    <n v="0"/>
    <n v="0"/>
    <n v="458790"/>
    <n v="26987.647058823528"/>
  </r>
  <r>
    <x v="2"/>
    <x v="4"/>
    <x v="103"/>
    <x v="8"/>
    <n v="19"/>
    <n v="0"/>
    <n v="19"/>
    <n v="1"/>
    <n v="0"/>
    <n v="548756"/>
    <n v="28881.894736842107"/>
  </r>
  <r>
    <x v="2"/>
    <x v="4"/>
    <x v="104"/>
    <x v="8"/>
    <n v="16"/>
    <n v="0"/>
    <n v="16"/>
    <n v="1"/>
    <n v="1"/>
    <n v="475902"/>
    <n v="29743.875"/>
  </r>
  <r>
    <x v="2"/>
    <x v="4"/>
    <x v="105"/>
    <x v="8"/>
    <n v="18"/>
    <n v="0"/>
    <n v="18"/>
    <n v="2"/>
    <n v="0"/>
    <n v="547512"/>
    <n v="30417.333333333332"/>
  </r>
  <r>
    <x v="2"/>
    <x v="4"/>
    <x v="106"/>
    <x v="8"/>
    <n v="18"/>
    <n v="0"/>
    <n v="18"/>
    <n v="0"/>
    <n v="0"/>
    <n v="532426"/>
    <n v="29579.222222222223"/>
  </r>
  <r>
    <x v="2"/>
    <x v="4"/>
    <x v="107"/>
    <x v="8"/>
    <n v="16"/>
    <n v="0"/>
    <n v="16"/>
    <n v="1"/>
    <n v="0"/>
    <n v="479413"/>
    <n v="29963.3125"/>
  </r>
  <r>
    <x v="2"/>
    <x v="4"/>
    <x v="108"/>
    <x v="9"/>
    <n v="19"/>
    <n v="0"/>
    <n v="19"/>
    <n v="1"/>
    <n v="0"/>
    <n v="530040"/>
    <n v="27896.842105263157"/>
  </r>
  <r>
    <x v="2"/>
    <x v="4"/>
    <x v="109"/>
    <x v="9"/>
    <n v="17"/>
    <n v="0"/>
    <n v="17"/>
    <n v="1"/>
    <n v="1"/>
    <n v="559458"/>
    <n v="32909.294117647056"/>
  </r>
  <r>
    <x v="2"/>
    <x v="4"/>
    <x v="110"/>
    <x v="9"/>
    <n v="16"/>
    <n v="0"/>
    <n v="16"/>
    <n v="0"/>
    <n v="0"/>
    <n v="430820"/>
    <n v="26926.25"/>
  </r>
  <r>
    <x v="2"/>
    <x v="4"/>
    <x v="111"/>
    <x v="9"/>
    <n v="18"/>
    <n v="0"/>
    <n v="18"/>
    <n v="1"/>
    <n v="0"/>
    <n v="0"/>
    <n v="0"/>
  </r>
  <r>
    <x v="2"/>
    <x v="4"/>
    <x v="112"/>
    <x v="9"/>
    <n v="18"/>
    <n v="0"/>
    <n v="18"/>
    <n v="3"/>
    <n v="0"/>
    <n v="0"/>
    <n v="0"/>
  </r>
  <r>
    <x v="2"/>
    <x v="4"/>
    <x v="113"/>
    <x v="9"/>
    <n v="16"/>
    <n v="0"/>
    <n v="16"/>
    <n v="1"/>
    <n v="0"/>
    <n v="0"/>
    <n v="0"/>
  </r>
  <r>
    <x v="2"/>
    <x v="4"/>
    <x v="114"/>
    <x v="9"/>
    <n v="19"/>
    <n v="0"/>
    <n v="19"/>
    <n v="0"/>
    <n v="0"/>
    <n v="0"/>
    <n v="0"/>
  </r>
  <r>
    <x v="2"/>
    <x v="4"/>
    <x v="115"/>
    <x v="9"/>
    <n v="17"/>
    <n v="0"/>
    <n v="17"/>
    <n v="1"/>
    <n v="0"/>
    <n v="0"/>
    <n v="0"/>
  </r>
  <r>
    <x v="2"/>
    <x v="4"/>
    <x v="116"/>
    <x v="9"/>
    <n v="17"/>
    <n v="0"/>
    <n v="17"/>
    <n v="3"/>
    <n v="3"/>
    <n v="0"/>
    <n v="0"/>
  </r>
  <r>
    <x v="2"/>
    <x v="4"/>
    <x v="117"/>
    <x v="9"/>
    <n v="19"/>
    <n v="0"/>
    <n v="19"/>
    <n v="2"/>
    <n v="0"/>
    <n v="0"/>
    <n v="0"/>
  </r>
  <r>
    <x v="2"/>
    <x v="4"/>
    <x v="118"/>
    <x v="9"/>
    <n v="16"/>
    <n v="0"/>
    <n v="16"/>
    <n v="0"/>
    <n v="0"/>
    <n v="0"/>
    <n v="0"/>
  </r>
  <r>
    <x v="2"/>
    <x v="4"/>
    <x v="119"/>
    <x v="9"/>
    <n v="18"/>
    <n v="0"/>
    <n v="18"/>
    <n v="1"/>
    <n v="0"/>
    <n v="0"/>
    <n v="0"/>
  </r>
  <r>
    <x v="2"/>
    <x v="4"/>
    <x v="120"/>
    <x v="10"/>
    <n v="18"/>
    <n v="0"/>
    <n v="18"/>
    <n v="4"/>
    <n v="3"/>
    <n v="0"/>
    <n v="0"/>
  </r>
  <r>
    <x v="2"/>
    <x v="4"/>
    <x v="121"/>
    <x v="10"/>
    <n v="16"/>
    <n v="0"/>
    <n v="16"/>
    <n v="0"/>
    <n v="0"/>
    <n v="0"/>
    <n v="0"/>
  </r>
  <r>
    <x v="2"/>
    <x v="4"/>
    <x v="122"/>
    <x v="10"/>
    <n v="17"/>
    <n v="0"/>
    <n v="17"/>
    <n v="1"/>
    <n v="0"/>
    <n v="0"/>
    <n v="0"/>
  </r>
  <r>
    <x v="2"/>
    <x v="4"/>
    <x v="123"/>
    <x v="10"/>
    <n v="18"/>
    <n v="0"/>
    <n v="18"/>
    <n v="0"/>
    <n v="0"/>
    <n v="0"/>
    <n v="0"/>
  </r>
  <r>
    <x v="2"/>
    <x v="4"/>
    <x v="124"/>
    <x v="10"/>
    <n v="17"/>
    <n v="0"/>
    <n v="17"/>
    <n v="3"/>
    <n v="0"/>
    <n v="0"/>
    <n v="0"/>
  </r>
  <r>
    <x v="2"/>
    <x v="4"/>
    <x v="125"/>
    <x v="10"/>
    <n v="17"/>
    <n v="0"/>
    <n v="17"/>
    <n v="0"/>
    <n v="0"/>
    <n v="0"/>
    <n v="0"/>
  </r>
  <r>
    <x v="2"/>
    <x v="4"/>
    <x v="126"/>
    <x v="10"/>
    <n v="19"/>
    <n v="0"/>
    <n v="19"/>
    <n v="0"/>
    <n v="0"/>
    <n v="0"/>
    <n v="0"/>
  </r>
  <r>
    <x v="2"/>
    <x v="4"/>
    <x v="127"/>
    <x v="10"/>
    <n v="16"/>
    <n v="0"/>
    <n v="16"/>
    <n v="0"/>
    <n v="0"/>
    <n v="0"/>
    <n v="0"/>
  </r>
  <r>
    <x v="2"/>
    <x v="4"/>
    <x v="128"/>
    <x v="10"/>
    <n v="18"/>
    <n v="0"/>
    <n v="18"/>
    <n v="0"/>
    <n v="0"/>
    <n v="0"/>
    <n v="0"/>
  </r>
  <r>
    <x v="2"/>
    <x v="4"/>
    <x v="129"/>
    <x v="10"/>
    <n v="18"/>
    <n v="0"/>
    <n v="18"/>
    <n v="3"/>
    <n v="2"/>
    <n v="0"/>
    <n v="0"/>
  </r>
  <r>
    <x v="2"/>
    <x v="4"/>
    <x v="130"/>
    <x v="10"/>
    <n v="16"/>
    <n v="0"/>
    <n v="16"/>
    <n v="0"/>
    <n v="0"/>
    <n v="0"/>
    <n v="0"/>
  </r>
  <r>
    <x v="2"/>
    <x v="4"/>
    <x v="131"/>
    <x v="10"/>
    <n v="19"/>
    <n v="0"/>
    <n v="19"/>
    <n v="1"/>
    <n v="0"/>
    <n v="0"/>
    <n v="0"/>
  </r>
  <r>
    <x v="3"/>
    <x v="5"/>
    <x v="132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001DB-0BB2-4701-8816-F934BAC2B715}" name="피벗 테이블1" cacheId="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>
  <location ref="K3:O39" firstHeaderRow="0" firstDataRow="1" firstDataCol="2" rowPageCount="1" colPageCount="1"/>
  <pivotFields count="9"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outline="0" multipleItemSelectionAllowed="1" showAl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8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평균 : 일수" fld="3" subtotal="average" baseField="1" baseItem="0"/>
    <dataField name="평균 : 주말수" fld="4" subtotal="average" baseField="0" baseItem="0"/>
    <dataField name="평균 : 주중수" fld="5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767D-D4D8-4D2D-AEEE-75988EDCBEB1}" name="피벗 테이블5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>
  <location ref="M3:S10" firstHeaderRow="1" firstDataRow="3" firstDataCol="1" rowPageCount="1" colPageCount="1"/>
  <pivotFields count="11">
    <pivotField axis="axisCol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numFmtId="180" outline="0" multipleItemSelectionAllowed="1" showAll="0" defaultSubtota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</items>
    </pivotField>
    <pivotField axis="axisCol" compact="0" outline="0" showAll="0" defaultSubtota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3"/>
  </colFields>
  <colItems count="6">
    <i>
      <x/>
      <x v="4"/>
    </i>
    <i r="1">
      <x v="9"/>
    </i>
    <i>
      <x v="1"/>
      <x v="4"/>
    </i>
    <i r="1">
      <x v="9"/>
    </i>
    <i>
      <x v="2"/>
      <x v="4"/>
    </i>
    <i r="1">
      <x v="9"/>
    </i>
  </colItems>
  <pageFields count="1">
    <pageField fld="2" hier="-1"/>
  </pageFields>
  <dataFields count="1">
    <dataField name="평균 : 일평균" fld="10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46A-B7D5-40CE-BB26-CFC7ADD6BDC1}">
  <dimension ref="B2:C11"/>
  <sheetViews>
    <sheetView workbookViewId="0">
      <selection activeCell="C14" sqref="C14"/>
    </sheetView>
  </sheetViews>
  <sheetFormatPr defaultRowHeight="17"/>
  <cols>
    <col min="1" max="1" width="8.6640625" style="62"/>
    <col min="2" max="2" width="16.4140625" style="62" bestFit="1" customWidth="1"/>
    <col min="3" max="3" width="50.1640625" style="62" bestFit="1" customWidth="1"/>
    <col min="4" max="16384" width="8.6640625" style="62"/>
  </cols>
  <sheetData>
    <row r="2" spans="2:3">
      <c r="B2" s="7" t="s">
        <v>248</v>
      </c>
      <c r="C2" s="7" t="s">
        <v>249</v>
      </c>
    </row>
    <row r="3" spans="2:3">
      <c r="B3" s="63">
        <v>45385</v>
      </c>
      <c r="C3" s="24" t="s">
        <v>250</v>
      </c>
    </row>
    <row r="4" spans="2:3">
      <c r="B4" s="63">
        <v>45413</v>
      </c>
      <c r="C4" s="24" t="s">
        <v>251</v>
      </c>
    </row>
    <row r="5" spans="2:3">
      <c r="B5" s="63">
        <v>45437</v>
      </c>
      <c r="C5" s="24" t="s">
        <v>252</v>
      </c>
    </row>
    <row r="6" spans="2:3">
      <c r="B6" s="63">
        <v>45446</v>
      </c>
      <c r="C6" s="24" t="s">
        <v>253</v>
      </c>
    </row>
    <row r="7" spans="2:3">
      <c r="B7" s="63">
        <v>45464</v>
      </c>
      <c r="C7" s="24" t="s">
        <v>258</v>
      </c>
    </row>
    <row r="8" spans="2:3">
      <c r="B8" s="63">
        <v>45477</v>
      </c>
      <c r="C8" s="24" t="s">
        <v>254</v>
      </c>
    </row>
    <row r="9" spans="2:3">
      <c r="B9" s="63">
        <v>45483</v>
      </c>
      <c r="C9" s="24" t="s">
        <v>255</v>
      </c>
    </row>
    <row r="10" spans="2:3">
      <c r="B10" s="63">
        <v>45490</v>
      </c>
      <c r="C10" s="24" t="s">
        <v>256</v>
      </c>
    </row>
    <row r="11" spans="2:3">
      <c r="B11" s="63">
        <v>45504</v>
      </c>
      <c r="C11" s="24" t="s">
        <v>257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710-659B-49E6-B888-9B9D4144F24E}">
  <dimension ref="B2:Q14"/>
  <sheetViews>
    <sheetView showGridLines="0" workbookViewId="0">
      <selection activeCell="P28" sqref="P28"/>
    </sheetView>
  </sheetViews>
  <sheetFormatPr defaultRowHeight="14"/>
  <cols>
    <col min="2" max="2" width="11.83203125" bestFit="1" customWidth="1"/>
    <col min="3" max="3" width="9.5" bestFit="1" customWidth="1"/>
    <col min="4" max="4" width="7" bestFit="1" customWidth="1"/>
    <col min="5" max="5" width="7.33203125" bestFit="1" customWidth="1"/>
    <col min="6" max="6" width="7" bestFit="1" customWidth="1"/>
    <col min="7" max="7" width="7.33203125" bestFit="1" customWidth="1"/>
    <col min="8" max="8" width="7.5" bestFit="1" customWidth="1"/>
    <col min="11" max="11" width="11.58203125" bestFit="1" customWidth="1"/>
    <col min="12" max="13" width="9.9140625" bestFit="1" customWidth="1"/>
    <col min="14" max="14" width="9.33203125" bestFit="1" customWidth="1"/>
    <col min="15" max="16" width="9" bestFit="1" customWidth="1"/>
    <col min="17" max="17" width="11.83203125" bestFit="1" customWidth="1"/>
  </cols>
  <sheetData>
    <row r="2" spans="2:17" ht="17">
      <c r="B2" s="36"/>
      <c r="C2" s="37" t="s">
        <v>235</v>
      </c>
      <c r="D2" s="37" t="s">
        <v>236</v>
      </c>
      <c r="E2" s="38" t="s">
        <v>129</v>
      </c>
      <c r="F2" s="37" t="s">
        <v>237</v>
      </c>
      <c r="G2" s="38" t="s">
        <v>130</v>
      </c>
      <c r="H2" s="37" t="s">
        <v>238</v>
      </c>
      <c r="I2" s="38" t="s">
        <v>131</v>
      </c>
      <c r="K2" s="46" t="s">
        <v>239</v>
      </c>
      <c r="L2" s="46" t="b">
        <v>1</v>
      </c>
      <c r="M2" s="46" t="s">
        <v>136</v>
      </c>
      <c r="N2" s="46" t="s">
        <v>148</v>
      </c>
      <c r="O2" s="46" t="s">
        <v>147</v>
      </c>
      <c r="P2" s="46" t="s">
        <v>142</v>
      </c>
      <c r="Q2" s="46" t="s">
        <v>150</v>
      </c>
    </row>
    <row r="3" spans="2:17" ht="17">
      <c r="B3" s="39" t="s">
        <v>136</v>
      </c>
      <c r="C3" s="40">
        <v>27568753414.515621</v>
      </c>
      <c r="D3" s="41">
        <v>166038.40945551009</v>
      </c>
      <c r="E3" s="42">
        <v>2.214274055542378E-3</v>
      </c>
      <c r="F3" s="41">
        <v>138580.4375</v>
      </c>
      <c r="G3" s="42">
        <v>3.9753295958244839E-2</v>
      </c>
      <c r="H3" s="41">
        <v>135843.875</v>
      </c>
      <c r="I3" s="42">
        <v>3.9565389973309703E-2</v>
      </c>
      <c r="K3" s="47">
        <v>45017</v>
      </c>
      <c r="L3" s="49">
        <v>3281372</v>
      </c>
      <c r="M3" s="49">
        <v>3209957</v>
      </c>
      <c r="N3" s="48">
        <v>3209957</v>
      </c>
      <c r="O3" s="48">
        <v>3231787</v>
      </c>
      <c r="P3" s="48">
        <v>3094675</v>
      </c>
      <c r="Q3" s="48">
        <v>3086898</v>
      </c>
    </row>
    <row r="4" spans="2:17" ht="17">
      <c r="B4" s="39" t="s">
        <v>148</v>
      </c>
      <c r="C4" s="43">
        <v>27568753414.515621</v>
      </c>
      <c r="D4" s="44">
        <v>166038.40945551009</v>
      </c>
      <c r="E4" s="45">
        <v>2.214274055542378E-3</v>
      </c>
      <c r="F4" s="44">
        <v>138580.4375</v>
      </c>
      <c r="G4" s="45">
        <v>3.9753295958244839E-2</v>
      </c>
      <c r="H4" s="44">
        <v>135843.875</v>
      </c>
      <c r="I4" s="45">
        <v>3.9565389973309703E-2</v>
      </c>
      <c r="K4" s="47">
        <v>45047</v>
      </c>
      <c r="L4" s="49">
        <v>3460800</v>
      </c>
      <c r="M4" s="49">
        <v>3232946</v>
      </c>
      <c r="N4" s="48">
        <v>3232946</v>
      </c>
      <c r="O4" s="48">
        <v>3156379</v>
      </c>
      <c r="P4" s="48">
        <v>3133825</v>
      </c>
      <c r="Q4" s="48">
        <v>3049322</v>
      </c>
    </row>
    <row r="5" spans="2:17" ht="17">
      <c r="B5" s="39" t="s">
        <v>147</v>
      </c>
      <c r="C5" s="43">
        <v>86651925204.828125</v>
      </c>
      <c r="D5" s="44">
        <v>294366.99068480509</v>
      </c>
      <c r="E5" s="45">
        <v>7.0146369380515794E-3</v>
      </c>
      <c r="F5" s="44">
        <v>260216.10416666669</v>
      </c>
      <c r="G5" s="45">
        <v>7.4987185870154641E-2</v>
      </c>
      <c r="H5" s="44">
        <v>250303.625</v>
      </c>
      <c r="I5" s="45">
        <v>7.5421624842351903E-2</v>
      </c>
      <c r="K5" s="47">
        <v>45078</v>
      </c>
      <c r="L5" s="49">
        <v>3274361</v>
      </c>
      <c r="M5" s="49">
        <v>3186084</v>
      </c>
      <c r="N5" s="48">
        <v>3186084</v>
      </c>
      <c r="O5" s="48">
        <v>3061863</v>
      </c>
      <c r="P5" s="48">
        <v>3163710</v>
      </c>
      <c r="Q5" s="48">
        <v>3036746</v>
      </c>
    </row>
    <row r="6" spans="2:17" ht="17">
      <c r="B6" s="39" t="s">
        <v>142</v>
      </c>
      <c r="C6" s="43">
        <v>123688586817.94791</v>
      </c>
      <c r="D6" s="44">
        <v>351693.88225834683</v>
      </c>
      <c r="E6" s="45">
        <v>9.8475143411971677E-3</v>
      </c>
      <c r="F6" s="44">
        <v>304678.70833333331</v>
      </c>
      <c r="G6" s="45">
        <v>8.734403055412919E-2</v>
      </c>
      <c r="H6" s="44">
        <v>287773</v>
      </c>
      <c r="I6" s="45">
        <v>8.4390667334255293E-2</v>
      </c>
      <c r="K6" s="47">
        <v>45108</v>
      </c>
      <c r="L6" s="49">
        <v>3279768</v>
      </c>
      <c r="M6" s="49">
        <v>3169345</v>
      </c>
      <c r="N6" s="48">
        <v>3169345</v>
      </c>
      <c r="O6" s="48">
        <v>3148811</v>
      </c>
      <c r="P6" s="48">
        <v>3169294</v>
      </c>
      <c r="Q6" s="48">
        <v>3080458</v>
      </c>
    </row>
    <row r="7" spans="2:17" ht="17">
      <c r="B7" s="39" t="s">
        <v>150</v>
      </c>
      <c r="C7" s="43">
        <v>160836909118.05209</v>
      </c>
      <c r="D7" s="44">
        <v>401044.77196199942</v>
      </c>
      <c r="E7" s="45">
        <v>1.294222432273584E-2</v>
      </c>
      <c r="F7" s="44">
        <v>364128.16666666669</v>
      </c>
      <c r="G7" s="45">
        <v>0.1048037601239256</v>
      </c>
      <c r="H7" s="44">
        <v>309285</v>
      </c>
      <c r="I7" s="45">
        <v>9.0906866094931288E-2</v>
      </c>
      <c r="K7" s="47">
        <v>45139</v>
      </c>
      <c r="L7" s="49">
        <v>3352224</v>
      </c>
      <c r="M7" s="49">
        <v>3189312</v>
      </c>
      <c r="N7" s="48">
        <v>3189312</v>
      </c>
      <c r="O7" s="48">
        <v>3064115</v>
      </c>
      <c r="P7" s="48">
        <v>3056019</v>
      </c>
      <c r="Q7" s="48">
        <v>3126249</v>
      </c>
    </row>
    <row r="8" spans="2:17" ht="17">
      <c r="B8" s="39" t="s">
        <v>214</v>
      </c>
      <c r="C8" s="43">
        <v>187838955913.63541</v>
      </c>
      <c r="D8" s="44">
        <v>433403.91774144751</v>
      </c>
      <c r="E8" s="45">
        <v>1.540245932239372E-2</v>
      </c>
      <c r="F8" s="44">
        <v>362155.875</v>
      </c>
      <c r="G8" s="45">
        <v>0.10436278249804801</v>
      </c>
      <c r="H8" s="44">
        <v>349088.625</v>
      </c>
      <c r="I8" s="45">
        <v>0.1005688673471168</v>
      </c>
      <c r="K8" s="47">
        <v>45170</v>
      </c>
      <c r="L8" s="49">
        <v>3291100</v>
      </c>
      <c r="M8" s="49">
        <v>3298763</v>
      </c>
      <c r="N8" s="48">
        <v>3298763</v>
      </c>
      <c r="O8" s="48">
        <v>2994854</v>
      </c>
      <c r="P8" s="48">
        <v>3144784</v>
      </c>
      <c r="Q8" s="48">
        <v>3098163</v>
      </c>
    </row>
    <row r="9" spans="2:17" ht="17">
      <c r="B9" s="39" t="s">
        <v>145</v>
      </c>
      <c r="C9" s="43">
        <v>1210845229112.7581</v>
      </c>
      <c r="D9" s="44">
        <v>1100384.127981114</v>
      </c>
      <c r="E9" s="45">
        <v>0.1013015387681192</v>
      </c>
      <c r="F9" s="44">
        <v>800917.14583333337</v>
      </c>
      <c r="G9" s="45">
        <v>0.23135590524830749</v>
      </c>
      <c r="H9" s="44">
        <v>447536.875</v>
      </c>
      <c r="I9" s="45">
        <v>0.12538057874288391</v>
      </c>
      <c r="K9" s="47">
        <v>45200</v>
      </c>
      <c r="L9" s="49">
        <v>3643417</v>
      </c>
      <c r="M9" s="49">
        <v>3367579</v>
      </c>
      <c r="N9" s="48">
        <v>3367579</v>
      </c>
      <c r="O9" s="48">
        <v>3108759</v>
      </c>
      <c r="P9" s="48">
        <v>2982193</v>
      </c>
      <c r="Q9" s="48">
        <v>3062360</v>
      </c>
    </row>
    <row r="10" spans="2:17" ht="17">
      <c r="B10" s="39" t="s">
        <v>215</v>
      </c>
      <c r="C10" s="43">
        <v>2076946465885.9141</v>
      </c>
      <c r="D10" s="44">
        <v>1441161.498891056</v>
      </c>
      <c r="E10" s="45">
        <v>0.1713437545949309</v>
      </c>
      <c r="F10" s="44">
        <v>976809.125</v>
      </c>
      <c r="G10" s="45">
        <v>0.2811807660546794</v>
      </c>
      <c r="H10" s="44">
        <v>339327.5</v>
      </c>
      <c r="I10" s="45">
        <v>9.6944809440321744E-2</v>
      </c>
      <c r="K10" s="47">
        <v>45231</v>
      </c>
      <c r="L10" s="49">
        <v>3547176</v>
      </c>
      <c r="M10" s="49">
        <v>3385911</v>
      </c>
      <c r="N10" s="48">
        <v>3385911</v>
      </c>
      <c r="O10" s="48">
        <v>3155472</v>
      </c>
      <c r="P10" s="48">
        <v>3027069</v>
      </c>
      <c r="Q10" s="48">
        <v>2973285</v>
      </c>
    </row>
    <row r="11" spans="2:17" ht="17">
      <c r="B11" s="39" t="s">
        <v>212</v>
      </c>
      <c r="C11" s="43">
        <v>616351043870.10547</v>
      </c>
      <c r="D11" s="44">
        <v>785080.27861493593</v>
      </c>
      <c r="E11" s="45">
        <v>5.2900001552646403E-2</v>
      </c>
      <c r="F11" s="44">
        <v>669390.30208333337</v>
      </c>
      <c r="G11" s="45">
        <v>0.19620898106639231</v>
      </c>
      <c r="H11" s="44">
        <v>670336</v>
      </c>
      <c r="I11" s="45">
        <v>0.20233237409284971</v>
      </c>
      <c r="K11" s="47">
        <v>45261</v>
      </c>
      <c r="L11" s="49">
        <v>3647548</v>
      </c>
      <c r="M11" s="49">
        <v>3357167</v>
      </c>
      <c r="N11" s="48">
        <v>3357167</v>
      </c>
      <c r="O11" s="48">
        <v>3207876</v>
      </c>
      <c r="P11" s="48">
        <v>3108191</v>
      </c>
      <c r="Q11" s="48">
        <v>2955161</v>
      </c>
    </row>
    <row r="12" spans="2:17" ht="17">
      <c r="B12" s="39" t="s">
        <v>211</v>
      </c>
      <c r="C12" s="43">
        <v>592823505700.17712</v>
      </c>
      <c r="D12" s="44">
        <v>769950.3267745116</v>
      </c>
      <c r="E12" s="45">
        <v>4.9271969218220191E-2</v>
      </c>
      <c r="F12" s="44">
        <v>711561.66666666663</v>
      </c>
      <c r="G12" s="45">
        <v>0.20636738996513629</v>
      </c>
      <c r="H12" s="44">
        <v>782912</v>
      </c>
      <c r="I12" s="45">
        <v>0.22926944142269079</v>
      </c>
      <c r="K12" s="47">
        <v>45292</v>
      </c>
      <c r="L12" s="49">
        <v>3318669</v>
      </c>
      <c r="M12" s="49">
        <v>3326396</v>
      </c>
      <c r="N12" s="48">
        <v>3326396</v>
      </c>
      <c r="O12" s="48">
        <v>3209645</v>
      </c>
      <c r="P12" s="48">
        <v>3173108</v>
      </c>
      <c r="Q12" s="48">
        <v>3061901</v>
      </c>
    </row>
    <row r="13" spans="2:17" ht="17">
      <c r="K13" s="47">
        <v>45323</v>
      </c>
      <c r="L13" s="49">
        <v>3464111</v>
      </c>
      <c r="M13" s="49">
        <v>3274700</v>
      </c>
      <c r="N13" s="48">
        <v>3274700</v>
      </c>
      <c r="O13" s="48">
        <v>3292522</v>
      </c>
      <c r="P13" s="48">
        <v>3130876</v>
      </c>
      <c r="Q13" s="48">
        <v>3102309</v>
      </c>
    </row>
    <row r="14" spans="2:17" ht="17">
      <c r="K14" s="47">
        <v>45352</v>
      </c>
      <c r="L14" s="49">
        <v>3473501</v>
      </c>
      <c r="M14" s="49">
        <v>3403702</v>
      </c>
      <c r="N14" s="48">
        <v>3403702</v>
      </c>
      <c r="O14" s="48">
        <v>3279372</v>
      </c>
      <c r="P14" s="48">
        <v>3194160</v>
      </c>
      <c r="Q14" s="48">
        <v>3031659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9948-87C6-40D7-86DE-A08547945C7F}">
  <dimension ref="A1:S1981"/>
  <sheetViews>
    <sheetView workbookViewId="0">
      <selection activeCell="M4" sqref="M4:S10"/>
    </sheetView>
  </sheetViews>
  <sheetFormatPr defaultRowHeight="14"/>
  <cols>
    <col min="3" max="3" width="11.6640625" style="31" bestFit="1" customWidth="1"/>
    <col min="4" max="4" width="10.4140625" customWidth="1"/>
    <col min="11" max="11" width="12.33203125" style="32" bestFit="1" customWidth="1"/>
    <col min="12" max="12" width="12.33203125" style="32" customWidth="1"/>
    <col min="13" max="13" width="12.5" style="32" bestFit="1" customWidth="1"/>
    <col min="14" max="19" width="15" style="32" bestFit="1" customWidth="1"/>
    <col min="20" max="22" width="13.5" style="32" bestFit="1" customWidth="1"/>
    <col min="23" max="23" width="5.6640625" style="32" bestFit="1" customWidth="1"/>
    <col min="24" max="24" width="13.5" style="32" bestFit="1" customWidth="1"/>
    <col min="25" max="16384" width="8.6640625" style="32"/>
  </cols>
  <sheetData>
    <row r="1" spans="1:19">
      <c r="A1" t="s">
        <v>0</v>
      </c>
      <c r="B1" t="s">
        <v>1</v>
      </c>
      <c r="C1" s="31" t="s">
        <v>2</v>
      </c>
      <c r="D1" t="s">
        <v>227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228</v>
      </c>
      <c r="L1"/>
      <c r="M1" s="14" t="s">
        <v>2</v>
      </c>
      <c r="N1" t="s">
        <v>194</v>
      </c>
    </row>
    <row r="2" spans="1:19">
      <c r="A2" t="s">
        <v>143</v>
      </c>
      <c r="B2" t="s">
        <v>151</v>
      </c>
      <c r="C2" s="31">
        <v>42005</v>
      </c>
      <c r="D2">
        <f>YEAR(C2)</f>
        <v>2015</v>
      </c>
      <c r="E2">
        <v>31</v>
      </c>
      <c r="F2">
        <v>14</v>
      </c>
      <c r="G2">
        <v>17</v>
      </c>
      <c r="H2">
        <v>1</v>
      </c>
      <c r="I2">
        <v>0</v>
      </c>
      <c r="J2">
        <v>3667299</v>
      </c>
      <c r="K2" s="32">
        <f>IF(A2="전체",J2/E2,IF(A2="주말",J2/F2,J2/G2))</f>
        <v>118299.96774193548</v>
      </c>
      <c r="M2"/>
      <c r="N2"/>
      <c r="O2"/>
      <c r="P2"/>
      <c r="Q2"/>
      <c r="R2"/>
      <c r="S2"/>
    </row>
    <row r="3" spans="1:19">
      <c r="A3" t="s">
        <v>143</v>
      </c>
      <c r="B3" t="s">
        <v>151</v>
      </c>
      <c r="C3" s="31">
        <v>42036</v>
      </c>
      <c r="D3">
        <f t="shared" ref="D3:D66" si="0">YEAR(C3)</f>
        <v>2015</v>
      </c>
      <c r="E3">
        <v>28</v>
      </c>
      <c r="F3">
        <v>12</v>
      </c>
      <c r="G3">
        <v>16</v>
      </c>
      <c r="H3">
        <v>3</v>
      </c>
      <c r="I3">
        <v>3</v>
      </c>
      <c r="J3">
        <v>3422455</v>
      </c>
      <c r="K3" s="32">
        <f t="shared" ref="K3:K66" si="1">IF(A3="전체",J3/E3,IF(A3="주말",J3/F3,J3/G3))</f>
        <v>122230.53571428571</v>
      </c>
      <c r="M3" s="14" t="s">
        <v>229</v>
      </c>
      <c r="N3" s="14" t="s">
        <v>0</v>
      </c>
      <c r="O3" s="14" t="s">
        <v>195</v>
      </c>
      <c r="P3"/>
      <c r="Q3"/>
      <c r="R3"/>
      <c r="S3"/>
    </row>
    <row r="4" spans="1:19">
      <c r="A4" t="s">
        <v>143</v>
      </c>
      <c r="B4" t="s">
        <v>151</v>
      </c>
      <c r="C4" s="31">
        <v>42064</v>
      </c>
      <c r="D4">
        <f t="shared" si="0"/>
        <v>2015</v>
      </c>
      <c r="E4">
        <v>31</v>
      </c>
      <c r="F4">
        <v>13</v>
      </c>
      <c r="G4">
        <v>18</v>
      </c>
      <c r="H4">
        <v>1</v>
      </c>
      <c r="I4">
        <v>0</v>
      </c>
      <c r="J4">
        <v>3564537</v>
      </c>
      <c r="K4" s="32">
        <f t="shared" si="1"/>
        <v>114985.06451612903</v>
      </c>
      <c r="M4"/>
      <c r="N4" t="s">
        <v>143</v>
      </c>
      <c r="O4"/>
      <c r="P4" t="s">
        <v>141</v>
      </c>
      <c r="Q4"/>
      <c r="R4" t="s">
        <v>134</v>
      </c>
      <c r="S4"/>
    </row>
    <row r="5" spans="1:19">
      <c r="A5" t="s">
        <v>143</v>
      </c>
      <c r="B5" t="s">
        <v>151</v>
      </c>
      <c r="C5" s="31">
        <v>42095</v>
      </c>
      <c r="D5">
        <f t="shared" si="0"/>
        <v>2015</v>
      </c>
      <c r="E5">
        <v>30</v>
      </c>
      <c r="F5">
        <v>12</v>
      </c>
      <c r="G5">
        <v>18</v>
      </c>
      <c r="H5">
        <v>0</v>
      </c>
      <c r="I5">
        <v>0</v>
      </c>
      <c r="J5">
        <v>3524340</v>
      </c>
      <c r="K5" s="32">
        <f t="shared" si="1"/>
        <v>117478</v>
      </c>
      <c r="M5" s="14" t="s">
        <v>1</v>
      </c>
      <c r="N5">
        <v>2019</v>
      </c>
      <c r="O5">
        <v>2024</v>
      </c>
      <c r="P5">
        <v>2019</v>
      </c>
      <c r="Q5">
        <v>2024</v>
      </c>
      <c r="R5">
        <v>2019</v>
      </c>
      <c r="S5">
        <v>2024</v>
      </c>
    </row>
    <row r="6" spans="1:19">
      <c r="A6" t="s">
        <v>143</v>
      </c>
      <c r="B6" t="s">
        <v>151</v>
      </c>
      <c r="C6" s="31">
        <v>42125</v>
      </c>
      <c r="D6">
        <f t="shared" si="0"/>
        <v>2015</v>
      </c>
      <c r="E6">
        <v>31</v>
      </c>
      <c r="F6">
        <v>15</v>
      </c>
      <c r="G6">
        <v>16</v>
      </c>
      <c r="H6">
        <v>3</v>
      </c>
      <c r="I6">
        <v>0</v>
      </c>
      <c r="J6">
        <v>3894486</v>
      </c>
      <c r="K6" s="32">
        <f t="shared" si="1"/>
        <v>125628.58064516129</v>
      </c>
      <c r="M6" t="s">
        <v>151</v>
      </c>
      <c r="N6">
        <v>98668.022049411142</v>
      </c>
      <c r="O6">
        <v>112851.45383759734</v>
      </c>
      <c r="P6">
        <v>117864.14076617824</v>
      </c>
      <c r="Q6">
        <v>130179.38333333335</v>
      </c>
      <c r="R6">
        <v>84290.648864809089</v>
      </c>
      <c r="S6">
        <v>99396.585590815273</v>
      </c>
    </row>
    <row r="7" spans="1:19">
      <c r="A7" t="s">
        <v>143</v>
      </c>
      <c r="B7" t="s">
        <v>151</v>
      </c>
      <c r="C7" s="31">
        <v>42156</v>
      </c>
      <c r="D7">
        <f t="shared" si="0"/>
        <v>2015</v>
      </c>
      <c r="E7">
        <v>30</v>
      </c>
      <c r="F7">
        <v>12</v>
      </c>
      <c r="G7">
        <v>18</v>
      </c>
      <c r="H7">
        <v>1</v>
      </c>
      <c r="I7">
        <v>0</v>
      </c>
      <c r="J7">
        <v>2553934</v>
      </c>
      <c r="K7" s="32">
        <f t="shared" si="1"/>
        <v>85131.133333333331</v>
      </c>
      <c r="M7" t="s">
        <v>149</v>
      </c>
      <c r="N7">
        <v>18161.63999615976</v>
      </c>
      <c r="O7">
        <v>22281.894697812386</v>
      </c>
      <c r="P7">
        <v>21346.163949938949</v>
      </c>
      <c r="Q7">
        <v>26422.038888888888</v>
      </c>
      <c r="R7">
        <v>15778.182949203074</v>
      </c>
      <c r="S7">
        <v>19095.102812177502</v>
      </c>
    </row>
    <row r="8" spans="1:19">
      <c r="A8" t="s">
        <v>143</v>
      </c>
      <c r="B8" t="s">
        <v>151</v>
      </c>
      <c r="C8" s="31">
        <v>42186</v>
      </c>
      <c r="D8">
        <f t="shared" si="0"/>
        <v>2015</v>
      </c>
      <c r="E8">
        <v>31</v>
      </c>
      <c r="F8">
        <v>13</v>
      </c>
      <c r="G8">
        <v>18</v>
      </c>
      <c r="H8">
        <v>0</v>
      </c>
      <c r="I8">
        <v>0</v>
      </c>
      <c r="J8">
        <v>3266411</v>
      </c>
      <c r="K8" s="32">
        <f t="shared" si="1"/>
        <v>105368.09677419355</v>
      </c>
      <c r="M8" t="s">
        <v>146</v>
      </c>
      <c r="N8">
        <v>0</v>
      </c>
      <c r="O8">
        <v>18918.818316648129</v>
      </c>
      <c r="P8">
        <v>0</v>
      </c>
      <c r="Q8">
        <v>20752.305555555558</v>
      </c>
      <c r="R8">
        <v>0</v>
      </c>
      <c r="S8">
        <v>17469.517027863778</v>
      </c>
    </row>
    <row r="9" spans="1:19">
      <c r="A9" t="s">
        <v>143</v>
      </c>
      <c r="B9" t="s">
        <v>151</v>
      </c>
      <c r="C9" s="31">
        <v>42217</v>
      </c>
      <c r="D9">
        <f t="shared" si="0"/>
        <v>2015</v>
      </c>
      <c r="E9">
        <v>31</v>
      </c>
      <c r="F9">
        <v>14</v>
      </c>
      <c r="G9">
        <v>17</v>
      </c>
      <c r="H9">
        <v>1</v>
      </c>
      <c r="I9">
        <v>0</v>
      </c>
      <c r="J9">
        <v>3554036</v>
      </c>
      <c r="K9" s="32">
        <f t="shared" si="1"/>
        <v>114646.32258064517</v>
      </c>
      <c r="M9" t="s">
        <v>144</v>
      </c>
      <c r="N9">
        <v>19088.227892985149</v>
      </c>
      <c r="O9">
        <v>25071.935113088617</v>
      </c>
      <c r="P9">
        <v>22877.255372405372</v>
      </c>
      <c r="Q9">
        <v>29737.516666666666</v>
      </c>
      <c r="R9">
        <v>16243.423569903107</v>
      </c>
      <c r="S9">
        <v>21446.088880288957</v>
      </c>
    </row>
    <row r="10" spans="1:19">
      <c r="A10" t="s">
        <v>143</v>
      </c>
      <c r="B10" t="s">
        <v>151</v>
      </c>
      <c r="C10" s="31">
        <v>42248</v>
      </c>
      <c r="D10">
        <f t="shared" si="0"/>
        <v>2015</v>
      </c>
      <c r="E10">
        <v>30</v>
      </c>
      <c r="F10">
        <v>12</v>
      </c>
      <c r="G10">
        <v>18</v>
      </c>
      <c r="H10">
        <v>3</v>
      </c>
      <c r="I10">
        <v>3</v>
      </c>
      <c r="J10">
        <v>3386469</v>
      </c>
      <c r="K10" s="32">
        <f t="shared" si="1"/>
        <v>112882.3</v>
      </c>
      <c r="M10" t="s">
        <v>133</v>
      </c>
      <c r="N10">
        <v>29767.721710189449</v>
      </c>
      <c r="O10">
        <v>32844.061920652573</v>
      </c>
      <c r="P10">
        <v>35248.458959096461</v>
      </c>
      <c r="Q10">
        <v>37436.200000000004</v>
      </c>
      <c r="R10">
        <v>25666.420043931314</v>
      </c>
      <c r="S10">
        <v>29244.128740970071</v>
      </c>
    </row>
    <row r="11" spans="1:19">
      <c r="A11" t="s">
        <v>143</v>
      </c>
      <c r="B11" t="s">
        <v>151</v>
      </c>
      <c r="C11" s="31">
        <v>42278</v>
      </c>
      <c r="D11">
        <f t="shared" si="0"/>
        <v>2015</v>
      </c>
      <c r="E11">
        <v>31</v>
      </c>
      <c r="F11">
        <v>14</v>
      </c>
      <c r="G11">
        <v>17</v>
      </c>
      <c r="H11">
        <v>2</v>
      </c>
      <c r="I11">
        <v>0</v>
      </c>
      <c r="J11">
        <v>3700379</v>
      </c>
      <c r="K11" s="32">
        <f t="shared" si="1"/>
        <v>119367.06451612903</v>
      </c>
      <c r="M11"/>
      <c r="N11"/>
      <c r="O11"/>
      <c r="P11"/>
    </row>
    <row r="12" spans="1:19">
      <c r="A12" t="s">
        <v>143</v>
      </c>
      <c r="B12" t="s">
        <v>151</v>
      </c>
      <c r="C12" s="31">
        <v>42309</v>
      </c>
      <c r="D12">
        <f t="shared" si="0"/>
        <v>2015</v>
      </c>
      <c r="E12">
        <v>30</v>
      </c>
      <c r="F12">
        <v>13</v>
      </c>
      <c r="G12">
        <v>17</v>
      </c>
      <c r="H12">
        <v>0</v>
      </c>
      <c r="I12">
        <v>0</v>
      </c>
      <c r="J12">
        <v>3609426</v>
      </c>
      <c r="K12" s="32">
        <f t="shared" si="1"/>
        <v>120314.2</v>
      </c>
      <c r="M12"/>
      <c r="N12"/>
      <c r="O12"/>
      <c r="P12"/>
    </row>
    <row r="13" spans="1:19">
      <c r="A13" t="s">
        <v>143</v>
      </c>
      <c r="B13" t="s">
        <v>151</v>
      </c>
      <c r="C13" s="31">
        <v>42339</v>
      </c>
      <c r="D13">
        <f t="shared" si="0"/>
        <v>2015</v>
      </c>
      <c r="E13">
        <v>31</v>
      </c>
      <c r="F13">
        <v>12</v>
      </c>
      <c r="G13">
        <v>19</v>
      </c>
      <c r="H13">
        <v>1</v>
      </c>
      <c r="I13">
        <v>0</v>
      </c>
      <c r="J13">
        <v>3556803</v>
      </c>
      <c r="K13" s="32">
        <f t="shared" si="1"/>
        <v>114735.58064516129</v>
      </c>
      <c r="M13"/>
      <c r="N13"/>
      <c r="O13"/>
      <c r="P13"/>
    </row>
    <row r="14" spans="1:19">
      <c r="A14" t="s">
        <v>143</v>
      </c>
      <c r="B14" t="s">
        <v>151</v>
      </c>
      <c r="C14" s="31">
        <v>42370</v>
      </c>
      <c r="D14">
        <f t="shared" si="0"/>
        <v>2016</v>
      </c>
      <c r="E14">
        <v>31</v>
      </c>
      <c r="F14">
        <v>15</v>
      </c>
      <c r="G14">
        <v>16</v>
      </c>
      <c r="H14">
        <v>1</v>
      </c>
      <c r="I14">
        <v>0</v>
      </c>
      <c r="J14">
        <v>3402142</v>
      </c>
      <c r="K14" s="32">
        <f t="shared" si="1"/>
        <v>109746.51612903226</v>
      </c>
      <c r="M14"/>
      <c r="N14"/>
      <c r="O14"/>
      <c r="P14"/>
    </row>
    <row r="15" spans="1:19">
      <c r="A15" t="s">
        <v>143</v>
      </c>
      <c r="B15" t="s">
        <v>151</v>
      </c>
      <c r="C15" s="31">
        <v>42401</v>
      </c>
      <c r="D15">
        <f t="shared" si="0"/>
        <v>2016</v>
      </c>
      <c r="E15">
        <v>29</v>
      </c>
      <c r="F15">
        <v>12</v>
      </c>
      <c r="G15">
        <v>17</v>
      </c>
      <c r="H15">
        <v>3</v>
      </c>
      <c r="I15">
        <v>3</v>
      </c>
      <c r="J15">
        <v>3368729</v>
      </c>
      <c r="K15" s="32">
        <f t="shared" si="1"/>
        <v>116163.06896551725</v>
      </c>
      <c r="M15"/>
      <c r="N15"/>
      <c r="O15"/>
      <c r="P15"/>
    </row>
    <row r="16" spans="1:19">
      <c r="A16" t="s">
        <v>143</v>
      </c>
      <c r="B16" t="s">
        <v>151</v>
      </c>
      <c r="C16" s="31">
        <v>42430</v>
      </c>
      <c r="D16">
        <f t="shared" si="0"/>
        <v>2016</v>
      </c>
      <c r="E16">
        <v>31</v>
      </c>
      <c r="F16">
        <v>12</v>
      </c>
      <c r="G16">
        <v>19</v>
      </c>
      <c r="H16">
        <v>1</v>
      </c>
      <c r="I16">
        <v>0</v>
      </c>
      <c r="J16">
        <v>3262111</v>
      </c>
      <c r="K16" s="32">
        <f t="shared" si="1"/>
        <v>105229.3870967742</v>
      </c>
      <c r="M16"/>
      <c r="N16"/>
      <c r="O16"/>
      <c r="P16"/>
    </row>
    <row r="17" spans="1:16">
      <c r="A17" t="s">
        <v>143</v>
      </c>
      <c r="B17" t="s">
        <v>151</v>
      </c>
      <c r="C17" s="31">
        <v>42461</v>
      </c>
      <c r="D17">
        <f t="shared" si="0"/>
        <v>2016</v>
      </c>
      <c r="E17">
        <v>30</v>
      </c>
      <c r="F17">
        <v>14</v>
      </c>
      <c r="G17">
        <v>16</v>
      </c>
      <c r="H17">
        <v>0</v>
      </c>
      <c r="I17">
        <v>0</v>
      </c>
      <c r="J17">
        <v>3451243</v>
      </c>
      <c r="K17" s="32">
        <f t="shared" si="1"/>
        <v>115041.43333333333</v>
      </c>
      <c r="M17"/>
      <c r="N17"/>
      <c r="O17"/>
      <c r="P17"/>
    </row>
    <row r="18" spans="1:16">
      <c r="A18" t="s">
        <v>143</v>
      </c>
      <c r="B18" t="s">
        <v>151</v>
      </c>
      <c r="C18" s="31">
        <v>42491</v>
      </c>
      <c r="D18">
        <f t="shared" si="0"/>
        <v>2016</v>
      </c>
      <c r="E18">
        <v>31</v>
      </c>
      <c r="F18">
        <v>13</v>
      </c>
      <c r="G18">
        <v>18</v>
      </c>
      <c r="H18">
        <v>3</v>
      </c>
      <c r="I18">
        <v>0</v>
      </c>
      <c r="J18">
        <v>3652329</v>
      </c>
      <c r="K18" s="32">
        <f t="shared" si="1"/>
        <v>117817.06451612903</v>
      </c>
      <c r="M18"/>
      <c r="N18"/>
      <c r="O18"/>
      <c r="P18"/>
    </row>
    <row r="19" spans="1:16">
      <c r="A19" t="s">
        <v>143</v>
      </c>
      <c r="B19" t="s">
        <v>151</v>
      </c>
      <c r="C19" s="31">
        <v>42522</v>
      </c>
      <c r="D19">
        <f t="shared" si="0"/>
        <v>2016</v>
      </c>
      <c r="E19">
        <v>30</v>
      </c>
      <c r="F19">
        <v>12</v>
      </c>
      <c r="G19">
        <v>18</v>
      </c>
      <c r="H19">
        <v>1</v>
      </c>
      <c r="I19">
        <v>0</v>
      </c>
      <c r="J19">
        <v>3434367</v>
      </c>
      <c r="K19" s="32">
        <f t="shared" si="1"/>
        <v>114478.9</v>
      </c>
    </row>
    <row r="20" spans="1:16">
      <c r="A20" t="s">
        <v>143</v>
      </c>
      <c r="B20" t="s">
        <v>151</v>
      </c>
      <c r="C20" s="31">
        <v>42552</v>
      </c>
      <c r="D20">
        <f t="shared" si="0"/>
        <v>2016</v>
      </c>
      <c r="E20">
        <v>31</v>
      </c>
      <c r="F20">
        <v>15</v>
      </c>
      <c r="G20">
        <v>16</v>
      </c>
      <c r="H20">
        <v>0</v>
      </c>
      <c r="I20">
        <v>0</v>
      </c>
      <c r="J20">
        <v>3524691</v>
      </c>
      <c r="K20" s="32">
        <f t="shared" si="1"/>
        <v>113699.70967741935</v>
      </c>
    </row>
    <row r="21" spans="1:16">
      <c r="A21" t="s">
        <v>143</v>
      </c>
      <c r="B21" t="s">
        <v>151</v>
      </c>
      <c r="C21" s="31">
        <v>42583</v>
      </c>
      <c r="D21">
        <f t="shared" si="0"/>
        <v>2016</v>
      </c>
      <c r="E21">
        <v>31</v>
      </c>
      <c r="F21">
        <v>12</v>
      </c>
      <c r="G21">
        <v>19</v>
      </c>
      <c r="H21">
        <v>1</v>
      </c>
      <c r="I21">
        <v>0</v>
      </c>
      <c r="J21">
        <v>3509374</v>
      </c>
      <c r="K21" s="32">
        <f t="shared" si="1"/>
        <v>113205.6129032258</v>
      </c>
    </row>
    <row r="22" spans="1:16">
      <c r="A22" t="s">
        <v>143</v>
      </c>
      <c r="B22" t="s">
        <v>151</v>
      </c>
      <c r="C22" s="31">
        <v>42614</v>
      </c>
      <c r="D22">
        <f t="shared" si="0"/>
        <v>2016</v>
      </c>
      <c r="E22">
        <v>30</v>
      </c>
      <c r="F22">
        <v>13</v>
      </c>
      <c r="G22">
        <v>17</v>
      </c>
      <c r="H22">
        <v>3</v>
      </c>
      <c r="I22">
        <v>3</v>
      </c>
      <c r="J22">
        <v>3416412</v>
      </c>
      <c r="K22" s="32">
        <f t="shared" si="1"/>
        <v>113880.4</v>
      </c>
    </row>
    <row r="23" spans="1:16">
      <c r="A23" t="s">
        <v>143</v>
      </c>
      <c r="B23" t="s">
        <v>151</v>
      </c>
      <c r="C23" s="31">
        <v>42644</v>
      </c>
      <c r="D23">
        <f t="shared" si="0"/>
        <v>2016</v>
      </c>
      <c r="E23">
        <v>31</v>
      </c>
      <c r="F23">
        <v>14</v>
      </c>
      <c r="G23">
        <v>17</v>
      </c>
      <c r="H23">
        <v>2</v>
      </c>
      <c r="I23">
        <v>0</v>
      </c>
      <c r="J23">
        <v>3788481</v>
      </c>
      <c r="K23" s="32">
        <f t="shared" si="1"/>
        <v>122209.06451612903</v>
      </c>
    </row>
    <row r="24" spans="1:16">
      <c r="A24" t="s">
        <v>143</v>
      </c>
      <c r="B24" t="s">
        <v>151</v>
      </c>
      <c r="C24" s="31">
        <v>42675</v>
      </c>
      <c r="D24">
        <f t="shared" si="0"/>
        <v>2016</v>
      </c>
      <c r="E24">
        <v>30</v>
      </c>
      <c r="F24">
        <v>12</v>
      </c>
      <c r="G24">
        <v>18</v>
      </c>
      <c r="H24">
        <v>0</v>
      </c>
      <c r="I24">
        <v>0</v>
      </c>
      <c r="J24">
        <v>3635606</v>
      </c>
      <c r="K24" s="32">
        <f t="shared" si="1"/>
        <v>121186.86666666667</v>
      </c>
    </row>
    <row r="25" spans="1:16">
      <c r="A25" t="s">
        <v>143</v>
      </c>
      <c r="B25" t="s">
        <v>151</v>
      </c>
      <c r="C25" s="31">
        <v>42705</v>
      </c>
      <c r="D25">
        <f t="shared" si="0"/>
        <v>2016</v>
      </c>
      <c r="E25">
        <v>31</v>
      </c>
      <c r="F25">
        <v>14</v>
      </c>
      <c r="G25">
        <v>17</v>
      </c>
      <c r="H25">
        <v>1</v>
      </c>
      <c r="I25">
        <v>0</v>
      </c>
      <c r="J25">
        <v>2997734</v>
      </c>
      <c r="K25" s="32">
        <f t="shared" si="1"/>
        <v>96701.096774193546</v>
      </c>
    </row>
    <row r="26" spans="1:16">
      <c r="A26" t="s">
        <v>143</v>
      </c>
      <c r="B26" t="s">
        <v>151</v>
      </c>
      <c r="C26" s="31">
        <v>42736</v>
      </c>
      <c r="D26">
        <f t="shared" si="0"/>
        <v>2017</v>
      </c>
      <c r="E26">
        <v>31</v>
      </c>
      <c r="F26">
        <v>13</v>
      </c>
      <c r="G26">
        <v>18</v>
      </c>
      <c r="H26">
        <v>4</v>
      </c>
      <c r="I26">
        <v>3</v>
      </c>
      <c r="J26">
        <v>2826921</v>
      </c>
      <c r="K26" s="32">
        <f t="shared" si="1"/>
        <v>91191</v>
      </c>
    </row>
    <row r="27" spans="1:16">
      <c r="A27" t="s">
        <v>143</v>
      </c>
      <c r="B27" t="s">
        <v>151</v>
      </c>
      <c r="C27" s="31">
        <v>42767</v>
      </c>
      <c r="D27">
        <f t="shared" si="0"/>
        <v>2017</v>
      </c>
      <c r="E27">
        <v>28</v>
      </c>
      <c r="F27">
        <v>12</v>
      </c>
      <c r="G27">
        <v>16</v>
      </c>
      <c r="H27">
        <v>0</v>
      </c>
      <c r="I27">
        <v>0</v>
      </c>
      <c r="J27">
        <v>2568840</v>
      </c>
      <c r="K27" s="32">
        <f t="shared" si="1"/>
        <v>91744.28571428571</v>
      </c>
    </row>
    <row r="28" spans="1:16">
      <c r="A28" t="s">
        <v>143</v>
      </c>
      <c r="B28" t="s">
        <v>151</v>
      </c>
      <c r="C28" s="31">
        <v>42795</v>
      </c>
      <c r="D28">
        <f t="shared" si="0"/>
        <v>2017</v>
      </c>
      <c r="E28">
        <v>31</v>
      </c>
      <c r="F28">
        <v>13</v>
      </c>
      <c r="G28">
        <v>18</v>
      </c>
      <c r="H28">
        <v>1</v>
      </c>
      <c r="I28">
        <v>0</v>
      </c>
      <c r="J28">
        <v>2676217</v>
      </c>
      <c r="K28" s="32">
        <f t="shared" si="1"/>
        <v>86329.580645161288</v>
      </c>
    </row>
    <row r="29" spans="1:16">
      <c r="A29" t="s">
        <v>143</v>
      </c>
      <c r="B29" t="s">
        <v>151</v>
      </c>
      <c r="C29" s="31">
        <v>42826</v>
      </c>
      <c r="D29">
        <f t="shared" si="0"/>
        <v>2017</v>
      </c>
      <c r="E29">
        <v>30</v>
      </c>
      <c r="F29">
        <v>14</v>
      </c>
      <c r="G29">
        <v>16</v>
      </c>
      <c r="H29">
        <v>0</v>
      </c>
      <c r="I29">
        <v>0</v>
      </c>
      <c r="J29">
        <v>2839163</v>
      </c>
      <c r="K29" s="32">
        <f t="shared" si="1"/>
        <v>94638.766666666663</v>
      </c>
    </row>
    <row r="30" spans="1:16">
      <c r="A30" t="s">
        <v>143</v>
      </c>
      <c r="B30" t="s">
        <v>151</v>
      </c>
      <c r="C30" s="31">
        <v>42856</v>
      </c>
      <c r="D30">
        <f t="shared" si="0"/>
        <v>2017</v>
      </c>
      <c r="E30">
        <v>31</v>
      </c>
      <c r="F30">
        <v>12</v>
      </c>
      <c r="G30">
        <v>19</v>
      </c>
      <c r="H30">
        <v>3</v>
      </c>
      <c r="I30">
        <v>0</v>
      </c>
      <c r="J30">
        <v>2950085</v>
      </c>
      <c r="K30" s="32">
        <f t="shared" si="1"/>
        <v>95164.032258064515</v>
      </c>
    </row>
    <row r="31" spans="1:16">
      <c r="A31" t="s">
        <v>143</v>
      </c>
      <c r="B31" t="s">
        <v>151</v>
      </c>
      <c r="C31" s="31">
        <v>42887</v>
      </c>
      <c r="D31">
        <f t="shared" si="0"/>
        <v>2017</v>
      </c>
      <c r="E31">
        <v>30</v>
      </c>
      <c r="F31">
        <v>13</v>
      </c>
      <c r="G31">
        <v>17</v>
      </c>
      <c r="H31">
        <v>1</v>
      </c>
      <c r="I31">
        <v>0</v>
      </c>
      <c r="J31">
        <v>2722990</v>
      </c>
      <c r="K31" s="32">
        <f t="shared" si="1"/>
        <v>90766.333333333328</v>
      </c>
    </row>
    <row r="32" spans="1:16">
      <c r="A32" t="s">
        <v>143</v>
      </c>
      <c r="B32" t="s">
        <v>151</v>
      </c>
      <c r="C32" s="31">
        <v>42917</v>
      </c>
      <c r="D32">
        <f t="shared" si="0"/>
        <v>2017</v>
      </c>
      <c r="E32">
        <v>31</v>
      </c>
      <c r="F32">
        <v>14</v>
      </c>
      <c r="G32">
        <v>17</v>
      </c>
      <c r="H32">
        <v>0</v>
      </c>
      <c r="I32">
        <v>0</v>
      </c>
      <c r="J32">
        <v>2710939</v>
      </c>
      <c r="K32" s="32">
        <f t="shared" si="1"/>
        <v>87449.645161290318</v>
      </c>
    </row>
    <row r="33" spans="1:11">
      <c r="A33" t="s">
        <v>143</v>
      </c>
      <c r="B33" t="s">
        <v>151</v>
      </c>
      <c r="C33" s="31">
        <v>42948</v>
      </c>
      <c r="D33">
        <f t="shared" si="0"/>
        <v>2017</v>
      </c>
      <c r="E33">
        <v>31</v>
      </c>
      <c r="F33">
        <v>12</v>
      </c>
      <c r="G33">
        <v>19</v>
      </c>
      <c r="H33">
        <v>1</v>
      </c>
      <c r="I33">
        <v>0</v>
      </c>
      <c r="J33">
        <v>2858787</v>
      </c>
      <c r="K33" s="32">
        <f t="shared" si="1"/>
        <v>92218.93548387097</v>
      </c>
    </row>
    <row r="34" spans="1:11">
      <c r="A34" t="s">
        <v>143</v>
      </c>
      <c r="B34" t="s">
        <v>151</v>
      </c>
      <c r="C34" s="31">
        <v>42979</v>
      </c>
      <c r="D34">
        <f t="shared" si="0"/>
        <v>2017</v>
      </c>
      <c r="E34">
        <v>30</v>
      </c>
      <c r="F34">
        <v>14</v>
      </c>
      <c r="G34">
        <v>16</v>
      </c>
      <c r="H34">
        <v>0</v>
      </c>
      <c r="I34">
        <v>0</v>
      </c>
      <c r="J34">
        <v>2746971</v>
      </c>
      <c r="K34" s="32">
        <f t="shared" si="1"/>
        <v>91565.7</v>
      </c>
    </row>
    <row r="35" spans="1:11">
      <c r="A35" t="s">
        <v>143</v>
      </c>
      <c r="B35" t="s">
        <v>151</v>
      </c>
      <c r="C35" s="31">
        <v>43009</v>
      </c>
      <c r="D35">
        <f t="shared" si="0"/>
        <v>2017</v>
      </c>
      <c r="E35">
        <v>31</v>
      </c>
      <c r="F35">
        <v>13</v>
      </c>
      <c r="G35">
        <v>18</v>
      </c>
      <c r="H35">
        <v>4</v>
      </c>
      <c r="I35">
        <v>3</v>
      </c>
      <c r="J35">
        <v>2981766</v>
      </c>
      <c r="K35" s="32">
        <f t="shared" si="1"/>
        <v>96186</v>
      </c>
    </row>
    <row r="36" spans="1:11">
      <c r="A36" t="s">
        <v>143</v>
      </c>
      <c r="B36" t="s">
        <v>151</v>
      </c>
      <c r="C36" s="31">
        <v>43040</v>
      </c>
      <c r="D36">
        <f t="shared" si="0"/>
        <v>2017</v>
      </c>
      <c r="E36">
        <v>30</v>
      </c>
      <c r="F36">
        <v>12</v>
      </c>
      <c r="G36">
        <v>18</v>
      </c>
      <c r="H36">
        <v>0</v>
      </c>
      <c r="I36">
        <v>0</v>
      </c>
      <c r="J36">
        <v>2894021</v>
      </c>
      <c r="K36" s="32">
        <f t="shared" si="1"/>
        <v>96467.366666666669</v>
      </c>
    </row>
    <row r="37" spans="1:11">
      <c r="A37" t="s">
        <v>143</v>
      </c>
      <c r="B37" t="s">
        <v>151</v>
      </c>
      <c r="C37" s="31">
        <v>43070</v>
      </c>
      <c r="D37">
        <f t="shared" si="0"/>
        <v>2017</v>
      </c>
      <c r="E37">
        <v>31</v>
      </c>
      <c r="F37">
        <v>15</v>
      </c>
      <c r="G37">
        <v>16</v>
      </c>
      <c r="H37">
        <v>1</v>
      </c>
      <c r="I37">
        <v>0</v>
      </c>
      <c r="J37">
        <v>3028456</v>
      </c>
      <c r="K37" s="32">
        <f t="shared" si="1"/>
        <v>97692.129032258061</v>
      </c>
    </row>
    <row r="38" spans="1:11">
      <c r="A38" t="s">
        <v>143</v>
      </c>
      <c r="B38" t="s">
        <v>151</v>
      </c>
      <c r="C38" s="31">
        <v>43101</v>
      </c>
      <c r="D38">
        <f t="shared" si="0"/>
        <v>2018</v>
      </c>
      <c r="E38">
        <v>31</v>
      </c>
      <c r="F38">
        <v>12</v>
      </c>
      <c r="G38">
        <v>19</v>
      </c>
      <c r="H38">
        <v>1</v>
      </c>
      <c r="I38">
        <v>0</v>
      </c>
      <c r="J38">
        <v>2749365</v>
      </c>
      <c r="K38" s="32">
        <f t="shared" si="1"/>
        <v>88689.193548387091</v>
      </c>
    </row>
    <row r="39" spans="1:11">
      <c r="A39" t="s">
        <v>143</v>
      </c>
      <c r="B39" t="s">
        <v>151</v>
      </c>
      <c r="C39" s="31">
        <v>43132</v>
      </c>
      <c r="D39">
        <f t="shared" si="0"/>
        <v>2018</v>
      </c>
      <c r="E39">
        <v>28</v>
      </c>
      <c r="F39">
        <v>12</v>
      </c>
      <c r="G39">
        <v>16</v>
      </c>
      <c r="H39">
        <v>3</v>
      </c>
      <c r="I39">
        <v>3</v>
      </c>
      <c r="J39">
        <v>2700481</v>
      </c>
      <c r="K39" s="32">
        <f t="shared" si="1"/>
        <v>96445.75</v>
      </c>
    </row>
    <row r="40" spans="1:11">
      <c r="A40" t="s">
        <v>143</v>
      </c>
      <c r="B40" t="s">
        <v>151</v>
      </c>
      <c r="C40" s="31">
        <v>43160</v>
      </c>
      <c r="D40">
        <f t="shared" si="0"/>
        <v>2018</v>
      </c>
      <c r="E40">
        <v>31</v>
      </c>
      <c r="F40">
        <v>14</v>
      </c>
      <c r="G40">
        <v>17</v>
      </c>
      <c r="H40">
        <v>1</v>
      </c>
      <c r="I40">
        <v>0</v>
      </c>
      <c r="J40">
        <v>2710923</v>
      </c>
      <c r="K40" s="32">
        <f t="shared" si="1"/>
        <v>87449.129032258061</v>
      </c>
    </row>
    <row r="41" spans="1:11">
      <c r="A41" t="s">
        <v>143</v>
      </c>
      <c r="B41" t="s">
        <v>151</v>
      </c>
      <c r="C41" s="31">
        <v>43191</v>
      </c>
      <c r="D41">
        <f t="shared" si="0"/>
        <v>2018</v>
      </c>
      <c r="E41">
        <v>30</v>
      </c>
      <c r="F41">
        <v>13</v>
      </c>
      <c r="G41">
        <v>17</v>
      </c>
      <c r="H41">
        <v>0</v>
      </c>
      <c r="I41">
        <v>0</v>
      </c>
      <c r="J41">
        <v>2830235</v>
      </c>
      <c r="K41" s="32">
        <f t="shared" si="1"/>
        <v>94341.166666666672</v>
      </c>
    </row>
    <row r="42" spans="1:11">
      <c r="A42" t="s">
        <v>143</v>
      </c>
      <c r="B42" t="s">
        <v>151</v>
      </c>
      <c r="C42" s="31">
        <v>43221</v>
      </c>
      <c r="D42">
        <f t="shared" si="0"/>
        <v>2018</v>
      </c>
      <c r="E42">
        <v>31</v>
      </c>
      <c r="F42">
        <v>12</v>
      </c>
      <c r="G42">
        <v>19</v>
      </c>
      <c r="H42">
        <v>3</v>
      </c>
      <c r="I42">
        <v>0</v>
      </c>
      <c r="J42">
        <v>3027564</v>
      </c>
      <c r="K42" s="32">
        <f t="shared" si="1"/>
        <v>97663.354838709682</v>
      </c>
    </row>
    <row r="43" spans="1:11">
      <c r="A43" t="s">
        <v>143</v>
      </c>
      <c r="B43" t="s">
        <v>151</v>
      </c>
      <c r="C43" s="31">
        <v>43252</v>
      </c>
      <c r="D43">
        <f t="shared" si="0"/>
        <v>2018</v>
      </c>
      <c r="E43">
        <v>30</v>
      </c>
      <c r="F43">
        <v>14</v>
      </c>
      <c r="G43">
        <v>16</v>
      </c>
      <c r="H43">
        <v>1</v>
      </c>
      <c r="I43">
        <v>0</v>
      </c>
      <c r="J43">
        <v>2782491</v>
      </c>
      <c r="K43" s="32">
        <f t="shared" si="1"/>
        <v>92749.7</v>
      </c>
    </row>
    <row r="44" spans="1:11">
      <c r="A44" t="s">
        <v>143</v>
      </c>
      <c r="B44" t="s">
        <v>151</v>
      </c>
      <c r="C44" s="31">
        <v>43282</v>
      </c>
      <c r="D44">
        <f t="shared" si="0"/>
        <v>2018</v>
      </c>
      <c r="E44">
        <v>31</v>
      </c>
      <c r="F44">
        <v>13</v>
      </c>
      <c r="G44">
        <v>18</v>
      </c>
      <c r="H44">
        <v>0</v>
      </c>
      <c r="I44">
        <v>0</v>
      </c>
      <c r="J44">
        <v>2767297</v>
      </c>
      <c r="K44" s="32">
        <f t="shared" si="1"/>
        <v>89267.645161290318</v>
      </c>
    </row>
    <row r="45" spans="1:11">
      <c r="A45" t="s">
        <v>143</v>
      </c>
      <c r="B45" t="s">
        <v>151</v>
      </c>
      <c r="C45" s="31">
        <v>43313</v>
      </c>
      <c r="D45">
        <f t="shared" si="0"/>
        <v>2018</v>
      </c>
      <c r="E45">
        <v>31</v>
      </c>
      <c r="F45">
        <v>13</v>
      </c>
      <c r="G45">
        <v>18</v>
      </c>
      <c r="H45">
        <v>1</v>
      </c>
      <c r="I45">
        <v>0</v>
      </c>
      <c r="J45">
        <v>2851887</v>
      </c>
      <c r="K45" s="32">
        <f t="shared" si="1"/>
        <v>91996.354838709682</v>
      </c>
    </row>
    <row r="46" spans="1:11">
      <c r="A46" t="s">
        <v>143</v>
      </c>
      <c r="B46" t="s">
        <v>151</v>
      </c>
      <c r="C46" s="31">
        <v>43344</v>
      </c>
      <c r="D46">
        <f t="shared" si="0"/>
        <v>2018</v>
      </c>
      <c r="E46">
        <v>30</v>
      </c>
      <c r="F46">
        <v>14</v>
      </c>
      <c r="G46">
        <v>16</v>
      </c>
      <c r="H46">
        <v>3</v>
      </c>
      <c r="I46">
        <v>3</v>
      </c>
      <c r="J46">
        <v>2891302</v>
      </c>
      <c r="K46" s="32">
        <f t="shared" si="1"/>
        <v>96376.733333333337</v>
      </c>
    </row>
    <row r="47" spans="1:11">
      <c r="A47" t="s">
        <v>143</v>
      </c>
      <c r="B47" t="s">
        <v>151</v>
      </c>
      <c r="C47" s="31">
        <v>43374</v>
      </c>
      <c r="D47">
        <f t="shared" si="0"/>
        <v>2018</v>
      </c>
      <c r="E47">
        <v>31</v>
      </c>
      <c r="F47">
        <v>12</v>
      </c>
      <c r="G47">
        <v>19</v>
      </c>
      <c r="H47">
        <v>2</v>
      </c>
      <c r="I47">
        <v>0</v>
      </c>
      <c r="J47">
        <v>3062572</v>
      </c>
      <c r="K47" s="32">
        <f t="shared" si="1"/>
        <v>98792.645161290318</v>
      </c>
    </row>
    <row r="48" spans="1:11">
      <c r="A48" t="s">
        <v>143</v>
      </c>
      <c r="B48" t="s">
        <v>151</v>
      </c>
      <c r="C48" s="31">
        <v>43405</v>
      </c>
      <c r="D48">
        <f t="shared" si="0"/>
        <v>2018</v>
      </c>
      <c r="E48">
        <v>30</v>
      </c>
      <c r="F48">
        <v>13</v>
      </c>
      <c r="G48">
        <v>17</v>
      </c>
      <c r="H48">
        <v>0</v>
      </c>
      <c r="I48">
        <v>0</v>
      </c>
      <c r="J48">
        <v>3119972</v>
      </c>
      <c r="K48" s="32">
        <f t="shared" si="1"/>
        <v>103999.06666666667</v>
      </c>
    </row>
    <row r="49" spans="1:11">
      <c r="A49" t="s">
        <v>143</v>
      </c>
      <c r="B49" t="s">
        <v>151</v>
      </c>
      <c r="C49" s="31">
        <v>43435</v>
      </c>
      <c r="D49">
        <f t="shared" si="0"/>
        <v>2018</v>
      </c>
      <c r="E49">
        <v>31</v>
      </c>
      <c r="F49">
        <v>14</v>
      </c>
      <c r="G49">
        <v>17</v>
      </c>
      <c r="H49">
        <v>1</v>
      </c>
      <c r="I49">
        <v>0</v>
      </c>
      <c r="J49">
        <v>3055840</v>
      </c>
      <c r="K49" s="32">
        <f t="shared" si="1"/>
        <v>98575.483870967742</v>
      </c>
    </row>
    <row r="50" spans="1:11">
      <c r="A50" t="s">
        <v>143</v>
      </c>
      <c r="B50" t="s">
        <v>151</v>
      </c>
      <c r="C50" s="31">
        <v>43466</v>
      </c>
      <c r="D50">
        <f t="shared" si="0"/>
        <v>2019</v>
      </c>
      <c r="E50">
        <v>31</v>
      </c>
      <c r="F50">
        <v>12</v>
      </c>
      <c r="G50">
        <v>19</v>
      </c>
      <c r="H50">
        <v>1</v>
      </c>
      <c r="I50">
        <v>0</v>
      </c>
      <c r="J50">
        <v>2821722</v>
      </c>
      <c r="K50" s="32">
        <f t="shared" si="1"/>
        <v>91023.290322580651</v>
      </c>
    </row>
    <row r="51" spans="1:11">
      <c r="A51" t="s">
        <v>143</v>
      </c>
      <c r="B51" t="s">
        <v>151</v>
      </c>
      <c r="C51" s="31">
        <v>43497</v>
      </c>
      <c r="D51">
        <f t="shared" si="0"/>
        <v>2019</v>
      </c>
      <c r="E51">
        <v>28</v>
      </c>
      <c r="F51">
        <v>12</v>
      </c>
      <c r="G51">
        <v>16</v>
      </c>
      <c r="H51">
        <v>3</v>
      </c>
      <c r="I51">
        <v>3</v>
      </c>
      <c r="J51">
        <v>2856467</v>
      </c>
      <c r="K51" s="32">
        <f t="shared" si="1"/>
        <v>102016.67857142857</v>
      </c>
    </row>
    <row r="52" spans="1:11">
      <c r="A52" t="s">
        <v>143</v>
      </c>
      <c r="B52" t="s">
        <v>151</v>
      </c>
      <c r="C52" s="31">
        <v>43525</v>
      </c>
      <c r="D52">
        <f t="shared" si="0"/>
        <v>2019</v>
      </c>
      <c r="E52">
        <v>31</v>
      </c>
      <c r="F52">
        <v>15</v>
      </c>
      <c r="G52">
        <v>16</v>
      </c>
      <c r="H52">
        <v>1</v>
      </c>
      <c r="I52">
        <v>0</v>
      </c>
      <c r="J52">
        <v>2904225</v>
      </c>
      <c r="K52" s="32">
        <f t="shared" si="1"/>
        <v>93684.677419354834</v>
      </c>
    </row>
    <row r="53" spans="1:11">
      <c r="A53" t="s">
        <v>143</v>
      </c>
      <c r="B53" t="s">
        <v>151</v>
      </c>
      <c r="C53" s="31">
        <v>43556</v>
      </c>
      <c r="D53">
        <f t="shared" si="0"/>
        <v>2019</v>
      </c>
      <c r="E53">
        <v>30</v>
      </c>
      <c r="F53">
        <v>12</v>
      </c>
      <c r="G53">
        <v>18</v>
      </c>
      <c r="H53">
        <v>0</v>
      </c>
      <c r="I53">
        <v>0</v>
      </c>
      <c r="J53">
        <v>2950182</v>
      </c>
      <c r="K53" s="32">
        <f t="shared" si="1"/>
        <v>98339.4</v>
      </c>
    </row>
    <row r="54" spans="1:11">
      <c r="A54" t="s">
        <v>143</v>
      </c>
      <c r="B54" t="s">
        <v>151</v>
      </c>
      <c r="C54" s="31">
        <v>43586</v>
      </c>
      <c r="D54">
        <f t="shared" si="0"/>
        <v>2019</v>
      </c>
      <c r="E54">
        <v>31</v>
      </c>
      <c r="F54">
        <v>13</v>
      </c>
      <c r="G54">
        <v>18</v>
      </c>
      <c r="H54">
        <v>3</v>
      </c>
      <c r="I54">
        <v>0</v>
      </c>
      <c r="J54">
        <v>3147381</v>
      </c>
      <c r="K54" s="32">
        <f t="shared" si="1"/>
        <v>101528.41935483871</v>
      </c>
    </row>
    <row r="55" spans="1:11">
      <c r="A55" t="s">
        <v>143</v>
      </c>
      <c r="B55" t="s">
        <v>151</v>
      </c>
      <c r="C55" s="31">
        <v>43617</v>
      </c>
      <c r="D55">
        <f t="shared" si="0"/>
        <v>2019</v>
      </c>
      <c r="E55">
        <v>30</v>
      </c>
      <c r="F55">
        <v>14</v>
      </c>
      <c r="G55">
        <v>16</v>
      </c>
      <c r="H55">
        <v>1</v>
      </c>
      <c r="I55">
        <v>0</v>
      </c>
      <c r="J55">
        <v>2942219</v>
      </c>
      <c r="K55" s="32">
        <f t="shared" si="1"/>
        <v>98073.96666666666</v>
      </c>
    </row>
    <row r="56" spans="1:11">
      <c r="A56" t="s">
        <v>143</v>
      </c>
      <c r="B56" t="s">
        <v>151</v>
      </c>
      <c r="C56" s="31">
        <v>43647</v>
      </c>
      <c r="D56">
        <f t="shared" si="0"/>
        <v>2019</v>
      </c>
      <c r="E56">
        <v>31</v>
      </c>
      <c r="F56">
        <v>12</v>
      </c>
      <c r="G56">
        <v>19</v>
      </c>
      <c r="H56">
        <v>0</v>
      </c>
      <c r="I56">
        <v>0</v>
      </c>
      <c r="J56">
        <v>2928653</v>
      </c>
      <c r="K56" s="32">
        <f t="shared" si="1"/>
        <v>94472.677419354834</v>
      </c>
    </row>
    <row r="57" spans="1:11">
      <c r="A57" t="s">
        <v>143</v>
      </c>
      <c r="B57" t="s">
        <v>151</v>
      </c>
      <c r="C57" s="31">
        <v>43678</v>
      </c>
      <c r="D57">
        <f t="shared" si="0"/>
        <v>2019</v>
      </c>
      <c r="E57">
        <v>31</v>
      </c>
      <c r="F57">
        <v>14</v>
      </c>
      <c r="G57">
        <v>17</v>
      </c>
      <c r="H57">
        <v>1</v>
      </c>
      <c r="I57">
        <v>0</v>
      </c>
      <c r="J57">
        <v>3088101</v>
      </c>
      <c r="K57" s="32">
        <f t="shared" si="1"/>
        <v>99616.161290322576</v>
      </c>
    </row>
    <row r="58" spans="1:11">
      <c r="A58" t="s">
        <v>143</v>
      </c>
      <c r="B58" t="s">
        <v>151</v>
      </c>
      <c r="C58" s="31">
        <v>43709</v>
      </c>
      <c r="D58">
        <f t="shared" si="0"/>
        <v>2019</v>
      </c>
      <c r="E58">
        <v>30</v>
      </c>
      <c r="F58">
        <v>13</v>
      </c>
      <c r="G58">
        <v>17</v>
      </c>
      <c r="H58">
        <v>3</v>
      </c>
      <c r="I58">
        <v>3</v>
      </c>
      <c r="J58">
        <v>2931357</v>
      </c>
      <c r="K58" s="32">
        <f t="shared" si="1"/>
        <v>97711.9</v>
      </c>
    </row>
    <row r="59" spans="1:11">
      <c r="A59" t="s">
        <v>143</v>
      </c>
      <c r="B59" t="s">
        <v>151</v>
      </c>
      <c r="C59" s="31">
        <v>43739</v>
      </c>
      <c r="D59">
        <f t="shared" si="0"/>
        <v>2019</v>
      </c>
      <c r="E59">
        <v>31</v>
      </c>
      <c r="F59">
        <v>12</v>
      </c>
      <c r="G59">
        <v>19</v>
      </c>
      <c r="H59">
        <v>2</v>
      </c>
      <c r="I59">
        <v>0</v>
      </c>
      <c r="J59">
        <v>3095238</v>
      </c>
      <c r="K59" s="32">
        <f t="shared" si="1"/>
        <v>99846.387096774197</v>
      </c>
    </row>
    <row r="60" spans="1:11">
      <c r="A60" t="s">
        <v>143</v>
      </c>
      <c r="B60" t="s">
        <v>151</v>
      </c>
      <c r="C60" s="31">
        <v>43770</v>
      </c>
      <c r="D60">
        <f t="shared" si="0"/>
        <v>2019</v>
      </c>
      <c r="E60">
        <v>30</v>
      </c>
      <c r="F60">
        <v>14</v>
      </c>
      <c r="G60">
        <v>16</v>
      </c>
      <c r="H60">
        <v>0</v>
      </c>
      <c r="I60">
        <v>0</v>
      </c>
      <c r="J60">
        <v>3106887</v>
      </c>
      <c r="K60" s="32">
        <f t="shared" si="1"/>
        <v>103562.9</v>
      </c>
    </row>
    <row r="61" spans="1:11">
      <c r="A61" t="s">
        <v>143</v>
      </c>
      <c r="B61" t="s">
        <v>151</v>
      </c>
      <c r="C61" s="31">
        <v>43800</v>
      </c>
      <c r="D61">
        <f t="shared" si="0"/>
        <v>2019</v>
      </c>
      <c r="E61">
        <v>31</v>
      </c>
      <c r="F61">
        <v>13</v>
      </c>
      <c r="G61">
        <v>18</v>
      </c>
      <c r="H61">
        <v>1</v>
      </c>
      <c r="I61">
        <v>0</v>
      </c>
      <c r="J61">
        <v>3228334</v>
      </c>
      <c r="K61" s="32">
        <f t="shared" si="1"/>
        <v>104139.80645161291</v>
      </c>
    </row>
    <row r="62" spans="1:11">
      <c r="A62" t="s">
        <v>143</v>
      </c>
      <c r="B62" t="s">
        <v>151</v>
      </c>
      <c r="C62" s="31">
        <v>43831</v>
      </c>
      <c r="D62">
        <f t="shared" si="0"/>
        <v>2020</v>
      </c>
      <c r="E62">
        <v>31</v>
      </c>
      <c r="F62">
        <v>13</v>
      </c>
      <c r="G62">
        <v>18</v>
      </c>
      <c r="H62">
        <v>4</v>
      </c>
      <c r="I62">
        <v>3</v>
      </c>
      <c r="J62">
        <v>3052906</v>
      </c>
      <c r="K62" s="32">
        <f t="shared" si="1"/>
        <v>98480.838709677424</v>
      </c>
    </row>
    <row r="63" spans="1:11">
      <c r="A63" t="s">
        <v>143</v>
      </c>
      <c r="B63" t="s">
        <v>151</v>
      </c>
      <c r="C63" s="31">
        <v>43862</v>
      </c>
      <c r="D63">
        <f t="shared" si="0"/>
        <v>2020</v>
      </c>
      <c r="E63">
        <v>29</v>
      </c>
      <c r="F63">
        <v>13</v>
      </c>
      <c r="G63">
        <v>16</v>
      </c>
      <c r="H63">
        <v>0</v>
      </c>
      <c r="I63">
        <v>0</v>
      </c>
      <c r="J63">
        <v>1656348</v>
      </c>
      <c r="K63" s="32">
        <f t="shared" si="1"/>
        <v>57115.448275862072</v>
      </c>
    </row>
    <row r="64" spans="1:11">
      <c r="A64" t="s">
        <v>143</v>
      </c>
      <c r="B64" t="s">
        <v>151</v>
      </c>
      <c r="C64" s="31">
        <v>43891</v>
      </c>
      <c r="D64">
        <f t="shared" si="0"/>
        <v>2020</v>
      </c>
      <c r="E64">
        <v>31</v>
      </c>
      <c r="F64">
        <v>13</v>
      </c>
      <c r="G64">
        <v>18</v>
      </c>
      <c r="H64">
        <v>1</v>
      </c>
      <c r="I64">
        <v>0</v>
      </c>
      <c r="J64">
        <v>801643</v>
      </c>
      <c r="K64" s="32">
        <f t="shared" si="1"/>
        <v>25859.451612903227</v>
      </c>
    </row>
    <row r="65" spans="1:11">
      <c r="A65" t="s">
        <v>143</v>
      </c>
      <c r="B65" t="s">
        <v>151</v>
      </c>
      <c r="C65" s="31">
        <v>43922</v>
      </c>
      <c r="D65">
        <f t="shared" si="0"/>
        <v>2020</v>
      </c>
      <c r="E65">
        <v>30</v>
      </c>
      <c r="F65">
        <v>12</v>
      </c>
      <c r="G65">
        <v>18</v>
      </c>
      <c r="H65">
        <v>1</v>
      </c>
      <c r="I65">
        <v>0</v>
      </c>
      <c r="J65">
        <v>1169497</v>
      </c>
      <c r="K65" s="32">
        <f t="shared" si="1"/>
        <v>38983.23333333333</v>
      </c>
    </row>
    <row r="66" spans="1:11">
      <c r="A66" t="s">
        <v>143</v>
      </c>
      <c r="B66" t="s">
        <v>151</v>
      </c>
      <c r="C66" s="31">
        <v>43952</v>
      </c>
      <c r="D66">
        <f t="shared" si="0"/>
        <v>2020</v>
      </c>
      <c r="E66">
        <v>31</v>
      </c>
      <c r="F66">
        <v>15</v>
      </c>
      <c r="G66">
        <v>16</v>
      </c>
      <c r="H66">
        <v>2</v>
      </c>
      <c r="I66">
        <v>0</v>
      </c>
      <c r="J66">
        <v>1736950</v>
      </c>
      <c r="K66" s="32">
        <f t="shared" si="1"/>
        <v>56030.645161290326</v>
      </c>
    </row>
    <row r="67" spans="1:11">
      <c r="A67" t="s">
        <v>143</v>
      </c>
      <c r="B67" t="s">
        <v>151</v>
      </c>
      <c r="C67" s="31">
        <v>43983</v>
      </c>
      <c r="D67">
        <f t="shared" ref="D67:D130" si="2">YEAR(C67)</f>
        <v>2020</v>
      </c>
      <c r="E67">
        <v>30</v>
      </c>
      <c r="F67">
        <v>12</v>
      </c>
      <c r="G67">
        <v>18</v>
      </c>
      <c r="H67">
        <v>1</v>
      </c>
      <c r="I67">
        <v>0</v>
      </c>
      <c r="J67">
        <v>1805617</v>
      </c>
      <c r="K67" s="32">
        <f t="shared" ref="K67:K130" si="3">IF(A67="전체",J67/E67,IF(A67="주말",J67/F67,J67/G67))</f>
        <v>60187.23333333333</v>
      </c>
    </row>
    <row r="68" spans="1:11">
      <c r="A68" t="s">
        <v>143</v>
      </c>
      <c r="B68" t="s">
        <v>151</v>
      </c>
      <c r="C68" s="31">
        <v>44013</v>
      </c>
      <c r="D68">
        <f t="shared" si="2"/>
        <v>2020</v>
      </c>
      <c r="E68">
        <v>31</v>
      </c>
      <c r="F68">
        <v>13</v>
      </c>
      <c r="G68">
        <v>18</v>
      </c>
      <c r="H68">
        <v>0</v>
      </c>
      <c r="I68">
        <v>0</v>
      </c>
      <c r="J68">
        <v>2088822</v>
      </c>
      <c r="K68" s="32">
        <f t="shared" si="3"/>
        <v>67381.354838709682</v>
      </c>
    </row>
    <row r="69" spans="1:11">
      <c r="A69" t="s">
        <v>143</v>
      </c>
      <c r="B69" t="s">
        <v>151</v>
      </c>
      <c r="C69" s="31">
        <v>44044</v>
      </c>
      <c r="D69">
        <f t="shared" si="2"/>
        <v>2020</v>
      </c>
      <c r="E69">
        <v>31</v>
      </c>
      <c r="F69">
        <v>14</v>
      </c>
      <c r="G69">
        <v>17</v>
      </c>
      <c r="H69">
        <v>1</v>
      </c>
      <c r="I69">
        <v>0</v>
      </c>
      <c r="J69">
        <v>1943413</v>
      </c>
      <c r="K69" s="32">
        <f t="shared" si="3"/>
        <v>62690.741935483871</v>
      </c>
    </row>
    <row r="70" spans="1:11">
      <c r="A70" t="s">
        <v>143</v>
      </c>
      <c r="B70" t="s">
        <v>151</v>
      </c>
      <c r="C70" s="31">
        <v>44075</v>
      </c>
      <c r="D70">
        <f t="shared" si="2"/>
        <v>2020</v>
      </c>
      <c r="E70">
        <v>30</v>
      </c>
      <c r="F70">
        <v>12</v>
      </c>
      <c r="G70">
        <v>18</v>
      </c>
      <c r="H70">
        <v>1</v>
      </c>
      <c r="I70">
        <v>1</v>
      </c>
      <c r="J70">
        <v>1364248</v>
      </c>
      <c r="K70" s="32">
        <f t="shared" si="3"/>
        <v>45474.933333333334</v>
      </c>
    </row>
    <row r="71" spans="1:11">
      <c r="A71" t="s">
        <v>143</v>
      </c>
      <c r="B71" t="s">
        <v>151</v>
      </c>
      <c r="C71" s="31">
        <v>44105</v>
      </c>
      <c r="D71">
        <f t="shared" si="2"/>
        <v>2020</v>
      </c>
      <c r="E71">
        <v>31</v>
      </c>
      <c r="F71">
        <v>14</v>
      </c>
      <c r="G71">
        <v>17</v>
      </c>
      <c r="H71">
        <v>4</v>
      </c>
      <c r="I71">
        <v>2</v>
      </c>
      <c r="J71">
        <v>1903732</v>
      </c>
      <c r="K71" s="32">
        <f t="shared" si="3"/>
        <v>61410.709677419356</v>
      </c>
    </row>
    <row r="72" spans="1:11">
      <c r="A72" t="s">
        <v>143</v>
      </c>
      <c r="B72" t="s">
        <v>151</v>
      </c>
      <c r="C72" s="31">
        <v>44136</v>
      </c>
      <c r="D72">
        <f t="shared" si="2"/>
        <v>2020</v>
      </c>
      <c r="E72">
        <v>30</v>
      </c>
      <c r="F72">
        <v>13</v>
      </c>
      <c r="G72">
        <v>17</v>
      </c>
      <c r="H72">
        <v>0</v>
      </c>
      <c r="I72">
        <v>0</v>
      </c>
      <c r="J72">
        <v>2033794</v>
      </c>
      <c r="K72" s="32">
        <f t="shared" si="3"/>
        <v>67793.133333333331</v>
      </c>
    </row>
    <row r="73" spans="1:11">
      <c r="A73" t="s">
        <v>143</v>
      </c>
      <c r="B73" t="s">
        <v>151</v>
      </c>
      <c r="C73" s="31">
        <v>44166</v>
      </c>
      <c r="D73">
        <f t="shared" si="2"/>
        <v>2020</v>
      </c>
      <c r="E73">
        <v>31</v>
      </c>
      <c r="F73">
        <v>12</v>
      </c>
      <c r="G73">
        <v>19</v>
      </c>
      <c r="H73">
        <v>1</v>
      </c>
      <c r="I73">
        <v>0</v>
      </c>
      <c r="J73">
        <v>1298806</v>
      </c>
      <c r="K73" s="32">
        <f t="shared" si="3"/>
        <v>41896.967741935485</v>
      </c>
    </row>
    <row r="74" spans="1:11">
      <c r="A74" t="s">
        <v>143</v>
      </c>
      <c r="B74" t="s">
        <v>151</v>
      </c>
      <c r="C74" s="31">
        <v>44197</v>
      </c>
      <c r="D74">
        <f t="shared" si="2"/>
        <v>2021</v>
      </c>
      <c r="E74">
        <v>31</v>
      </c>
      <c r="F74">
        <v>15</v>
      </c>
      <c r="G74">
        <v>16</v>
      </c>
      <c r="H74">
        <v>1</v>
      </c>
      <c r="I74">
        <v>0</v>
      </c>
      <c r="J74">
        <v>1371886</v>
      </c>
      <c r="K74" s="32">
        <f t="shared" si="3"/>
        <v>44254.387096774197</v>
      </c>
    </row>
    <row r="75" spans="1:11">
      <c r="A75" t="s">
        <v>143</v>
      </c>
      <c r="B75" t="s">
        <v>151</v>
      </c>
      <c r="C75" s="31">
        <v>44228</v>
      </c>
      <c r="D75">
        <f t="shared" si="2"/>
        <v>2021</v>
      </c>
      <c r="E75">
        <v>28</v>
      </c>
      <c r="F75">
        <v>12</v>
      </c>
      <c r="G75">
        <v>16</v>
      </c>
      <c r="H75">
        <v>3</v>
      </c>
      <c r="I75">
        <v>3</v>
      </c>
      <c r="J75">
        <v>1556755</v>
      </c>
      <c r="K75" s="32">
        <f t="shared" si="3"/>
        <v>55598.392857142855</v>
      </c>
    </row>
    <row r="76" spans="1:11">
      <c r="A76" t="s">
        <v>143</v>
      </c>
      <c r="B76" t="s">
        <v>151</v>
      </c>
      <c r="C76" s="31">
        <v>44256</v>
      </c>
      <c r="D76">
        <f t="shared" si="2"/>
        <v>2021</v>
      </c>
      <c r="E76">
        <v>31</v>
      </c>
      <c r="F76">
        <v>12</v>
      </c>
      <c r="G76">
        <v>19</v>
      </c>
      <c r="H76">
        <v>1</v>
      </c>
      <c r="I76">
        <v>0</v>
      </c>
      <c r="J76">
        <v>1846151</v>
      </c>
      <c r="K76" s="32">
        <f t="shared" si="3"/>
        <v>59553.258064516129</v>
      </c>
    </row>
    <row r="77" spans="1:11">
      <c r="A77" t="s">
        <v>143</v>
      </c>
      <c r="B77" t="s">
        <v>151</v>
      </c>
      <c r="C77" s="31">
        <v>44287</v>
      </c>
      <c r="D77">
        <f t="shared" si="2"/>
        <v>2021</v>
      </c>
      <c r="E77">
        <v>30</v>
      </c>
      <c r="F77">
        <v>13</v>
      </c>
      <c r="G77">
        <v>17</v>
      </c>
      <c r="H77">
        <v>0</v>
      </c>
      <c r="I77">
        <v>0</v>
      </c>
      <c r="J77">
        <v>1893332</v>
      </c>
      <c r="K77" s="32">
        <f t="shared" si="3"/>
        <v>63111.066666666666</v>
      </c>
    </row>
    <row r="78" spans="1:11">
      <c r="A78" t="s">
        <v>143</v>
      </c>
      <c r="B78" t="s">
        <v>151</v>
      </c>
      <c r="C78" s="31">
        <v>44317</v>
      </c>
      <c r="D78">
        <f t="shared" si="2"/>
        <v>2021</v>
      </c>
      <c r="E78">
        <v>31</v>
      </c>
      <c r="F78">
        <v>14</v>
      </c>
      <c r="G78">
        <v>17</v>
      </c>
      <c r="H78">
        <v>3</v>
      </c>
      <c r="I78">
        <v>0</v>
      </c>
      <c r="J78">
        <v>2101936</v>
      </c>
      <c r="K78" s="32">
        <f t="shared" si="3"/>
        <v>67804.387096774197</v>
      </c>
    </row>
    <row r="79" spans="1:11">
      <c r="A79" t="s">
        <v>143</v>
      </c>
      <c r="B79" t="s">
        <v>151</v>
      </c>
      <c r="C79" s="31">
        <v>44348</v>
      </c>
      <c r="D79">
        <f t="shared" si="2"/>
        <v>2021</v>
      </c>
      <c r="E79">
        <v>30</v>
      </c>
      <c r="F79">
        <v>12</v>
      </c>
      <c r="G79">
        <v>18</v>
      </c>
      <c r="H79">
        <v>1</v>
      </c>
      <c r="I79">
        <v>0</v>
      </c>
      <c r="J79">
        <v>2060042</v>
      </c>
      <c r="K79" s="32">
        <f t="shared" si="3"/>
        <v>68668.066666666666</v>
      </c>
    </row>
    <row r="80" spans="1:11">
      <c r="A80" t="s">
        <v>143</v>
      </c>
      <c r="B80" t="s">
        <v>151</v>
      </c>
      <c r="C80" s="31">
        <v>44378</v>
      </c>
      <c r="D80">
        <f t="shared" si="2"/>
        <v>2021</v>
      </c>
      <c r="E80">
        <v>31</v>
      </c>
      <c r="F80">
        <v>14</v>
      </c>
      <c r="G80">
        <v>17</v>
      </c>
      <c r="H80">
        <v>0</v>
      </c>
      <c r="I80">
        <v>0</v>
      </c>
      <c r="J80">
        <v>1769803</v>
      </c>
      <c r="K80" s="32">
        <f t="shared" si="3"/>
        <v>57090.419354838712</v>
      </c>
    </row>
    <row r="81" spans="1:11">
      <c r="A81" t="s">
        <v>143</v>
      </c>
      <c r="B81" t="s">
        <v>151</v>
      </c>
      <c r="C81" s="31">
        <v>44409</v>
      </c>
      <c r="D81">
        <f t="shared" si="2"/>
        <v>2021</v>
      </c>
      <c r="E81">
        <v>31</v>
      </c>
      <c r="F81">
        <v>13</v>
      </c>
      <c r="G81">
        <v>18</v>
      </c>
      <c r="H81">
        <v>1</v>
      </c>
      <c r="I81">
        <v>0</v>
      </c>
      <c r="J81">
        <v>1695424</v>
      </c>
      <c r="K81" s="32">
        <f t="shared" si="3"/>
        <v>54691.096774193546</v>
      </c>
    </row>
    <row r="82" spans="1:11">
      <c r="A82" t="s">
        <v>143</v>
      </c>
      <c r="B82" t="s">
        <v>151</v>
      </c>
      <c r="C82" s="31">
        <v>44440</v>
      </c>
      <c r="D82">
        <f t="shared" si="2"/>
        <v>2021</v>
      </c>
      <c r="E82">
        <v>30</v>
      </c>
      <c r="F82">
        <v>12</v>
      </c>
      <c r="G82">
        <v>18</v>
      </c>
      <c r="H82">
        <v>3</v>
      </c>
      <c r="I82">
        <v>3</v>
      </c>
      <c r="J82">
        <v>1798954</v>
      </c>
      <c r="K82" s="32">
        <f t="shared" si="3"/>
        <v>59965.133333333331</v>
      </c>
    </row>
    <row r="83" spans="1:11">
      <c r="A83" t="s">
        <v>143</v>
      </c>
      <c r="B83" t="s">
        <v>151</v>
      </c>
      <c r="C83" s="31">
        <v>44470</v>
      </c>
      <c r="D83">
        <f t="shared" si="2"/>
        <v>2021</v>
      </c>
      <c r="E83">
        <v>31</v>
      </c>
      <c r="F83">
        <v>15</v>
      </c>
      <c r="G83">
        <v>16</v>
      </c>
      <c r="H83">
        <v>2</v>
      </c>
      <c r="I83">
        <v>0</v>
      </c>
      <c r="J83">
        <v>2292451</v>
      </c>
      <c r="K83" s="32">
        <f t="shared" si="3"/>
        <v>73950.032258064515</v>
      </c>
    </row>
    <row r="84" spans="1:11">
      <c r="A84" t="s">
        <v>143</v>
      </c>
      <c r="B84" t="s">
        <v>151</v>
      </c>
      <c r="C84" s="31">
        <v>44501</v>
      </c>
      <c r="D84">
        <f t="shared" si="2"/>
        <v>2021</v>
      </c>
      <c r="E84">
        <v>30</v>
      </c>
      <c r="F84">
        <v>12</v>
      </c>
      <c r="G84">
        <v>18</v>
      </c>
      <c r="H84">
        <v>0</v>
      </c>
      <c r="I84">
        <v>0</v>
      </c>
      <c r="J84">
        <v>2520513</v>
      </c>
      <c r="K84" s="32">
        <f t="shared" si="3"/>
        <v>84017.1</v>
      </c>
    </row>
    <row r="85" spans="1:11">
      <c r="A85" t="s">
        <v>143</v>
      </c>
      <c r="B85" t="s">
        <v>151</v>
      </c>
      <c r="C85" s="31">
        <v>44531</v>
      </c>
      <c r="D85">
        <f t="shared" si="2"/>
        <v>2021</v>
      </c>
      <c r="E85">
        <v>31</v>
      </c>
      <c r="F85">
        <v>13</v>
      </c>
      <c r="G85">
        <v>18</v>
      </c>
      <c r="H85">
        <v>1</v>
      </c>
      <c r="I85">
        <v>0</v>
      </c>
      <c r="J85">
        <v>2280486</v>
      </c>
      <c r="K85" s="32">
        <f t="shared" si="3"/>
        <v>73564.06451612903</v>
      </c>
    </row>
    <row r="86" spans="1:11">
      <c r="A86" t="s">
        <v>143</v>
      </c>
      <c r="B86" t="s">
        <v>151</v>
      </c>
      <c r="C86" s="31">
        <v>44562</v>
      </c>
      <c r="D86">
        <f t="shared" si="2"/>
        <v>2022</v>
      </c>
      <c r="E86">
        <v>31</v>
      </c>
      <c r="F86">
        <v>14</v>
      </c>
      <c r="G86">
        <v>17</v>
      </c>
      <c r="H86">
        <v>2</v>
      </c>
      <c r="I86">
        <v>1</v>
      </c>
      <c r="J86">
        <v>2078548</v>
      </c>
      <c r="K86" s="32">
        <f t="shared" si="3"/>
        <v>67049.93548387097</v>
      </c>
    </row>
    <row r="87" spans="1:11">
      <c r="A87" t="s">
        <v>143</v>
      </c>
      <c r="B87" t="s">
        <v>151</v>
      </c>
      <c r="C87" s="31">
        <v>44593</v>
      </c>
      <c r="D87">
        <f t="shared" si="2"/>
        <v>2022</v>
      </c>
      <c r="E87">
        <v>28</v>
      </c>
      <c r="F87">
        <v>12</v>
      </c>
      <c r="G87">
        <v>16</v>
      </c>
      <c r="H87">
        <v>2</v>
      </c>
      <c r="I87">
        <v>2</v>
      </c>
      <c r="J87">
        <v>1753695</v>
      </c>
      <c r="K87" s="32">
        <f t="shared" si="3"/>
        <v>62631.964285714283</v>
      </c>
    </row>
    <row r="88" spans="1:11">
      <c r="A88" t="s">
        <v>143</v>
      </c>
      <c r="B88" t="s">
        <v>151</v>
      </c>
      <c r="C88" s="31">
        <v>44621</v>
      </c>
      <c r="D88">
        <f t="shared" si="2"/>
        <v>2022</v>
      </c>
      <c r="E88">
        <v>31</v>
      </c>
      <c r="F88">
        <v>12</v>
      </c>
      <c r="G88">
        <v>19</v>
      </c>
      <c r="H88">
        <v>1</v>
      </c>
      <c r="I88">
        <v>0</v>
      </c>
      <c r="J88">
        <v>1819050</v>
      </c>
      <c r="K88" s="32">
        <f t="shared" si="3"/>
        <v>58679.032258064515</v>
      </c>
    </row>
    <row r="89" spans="1:11">
      <c r="A89" t="s">
        <v>143</v>
      </c>
      <c r="B89" t="s">
        <v>151</v>
      </c>
      <c r="C89" s="31">
        <v>44652</v>
      </c>
      <c r="D89">
        <f t="shared" si="2"/>
        <v>2022</v>
      </c>
      <c r="E89">
        <v>30</v>
      </c>
      <c r="F89">
        <v>14</v>
      </c>
      <c r="G89">
        <v>16</v>
      </c>
      <c r="H89">
        <v>0</v>
      </c>
      <c r="I89">
        <v>0</v>
      </c>
      <c r="J89">
        <v>2427868</v>
      </c>
      <c r="K89" s="32">
        <f t="shared" si="3"/>
        <v>80928.933333333334</v>
      </c>
    </row>
    <row r="90" spans="1:11">
      <c r="A90" t="s">
        <v>143</v>
      </c>
      <c r="B90" t="s">
        <v>151</v>
      </c>
      <c r="C90" s="31">
        <v>44682</v>
      </c>
      <c r="D90">
        <f t="shared" si="2"/>
        <v>2022</v>
      </c>
      <c r="E90">
        <v>31</v>
      </c>
      <c r="F90">
        <v>13</v>
      </c>
      <c r="G90">
        <v>18</v>
      </c>
      <c r="H90">
        <v>3</v>
      </c>
      <c r="I90">
        <v>0</v>
      </c>
      <c r="J90">
        <v>3104963</v>
      </c>
      <c r="K90" s="32">
        <f t="shared" si="3"/>
        <v>100160.09677419355</v>
      </c>
    </row>
    <row r="91" spans="1:11">
      <c r="A91" t="s">
        <v>143</v>
      </c>
      <c r="B91" t="s">
        <v>151</v>
      </c>
      <c r="C91" s="31">
        <v>44713</v>
      </c>
      <c r="D91">
        <f t="shared" si="2"/>
        <v>2022</v>
      </c>
      <c r="E91">
        <v>30</v>
      </c>
      <c r="F91">
        <v>12</v>
      </c>
      <c r="G91">
        <v>18</v>
      </c>
      <c r="H91">
        <v>1</v>
      </c>
      <c r="I91">
        <v>0</v>
      </c>
      <c r="J91">
        <v>2952737</v>
      </c>
      <c r="K91" s="32">
        <f t="shared" si="3"/>
        <v>98424.566666666666</v>
      </c>
    </row>
    <row r="92" spans="1:11">
      <c r="A92" t="s">
        <v>143</v>
      </c>
      <c r="B92" t="s">
        <v>151</v>
      </c>
      <c r="C92" s="31">
        <v>44743</v>
      </c>
      <c r="D92">
        <f t="shared" si="2"/>
        <v>2022</v>
      </c>
      <c r="E92">
        <v>31</v>
      </c>
      <c r="F92">
        <v>15</v>
      </c>
      <c r="G92">
        <v>16</v>
      </c>
      <c r="H92">
        <v>0</v>
      </c>
      <c r="I92">
        <v>0</v>
      </c>
      <c r="J92">
        <v>3041059</v>
      </c>
      <c r="K92" s="32">
        <f t="shared" si="3"/>
        <v>98098.677419354834</v>
      </c>
    </row>
    <row r="93" spans="1:11">
      <c r="A93" t="s">
        <v>143</v>
      </c>
      <c r="B93" t="s">
        <v>151</v>
      </c>
      <c r="C93" s="31">
        <v>44774</v>
      </c>
      <c r="D93">
        <f t="shared" si="2"/>
        <v>2022</v>
      </c>
      <c r="E93">
        <v>31</v>
      </c>
      <c r="F93">
        <v>12</v>
      </c>
      <c r="G93">
        <v>19</v>
      </c>
      <c r="H93">
        <v>1</v>
      </c>
      <c r="I93">
        <v>0</v>
      </c>
      <c r="J93">
        <v>3004164</v>
      </c>
      <c r="K93" s="32">
        <f t="shared" si="3"/>
        <v>96908.516129032258</v>
      </c>
    </row>
    <row r="94" spans="1:11">
      <c r="A94" t="s">
        <v>143</v>
      </c>
      <c r="B94" t="s">
        <v>151</v>
      </c>
      <c r="C94" s="31">
        <v>44805</v>
      </c>
      <c r="D94">
        <f t="shared" si="2"/>
        <v>2022</v>
      </c>
      <c r="E94">
        <v>30</v>
      </c>
      <c r="F94">
        <v>13</v>
      </c>
      <c r="G94">
        <v>17</v>
      </c>
      <c r="H94">
        <v>3</v>
      </c>
      <c r="I94">
        <v>3</v>
      </c>
      <c r="J94">
        <v>2993883</v>
      </c>
      <c r="K94" s="32">
        <f t="shared" si="3"/>
        <v>99796.1</v>
      </c>
    </row>
    <row r="95" spans="1:11">
      <c r="A95" t="s">
        <v>143</v>
      </c>
      <c r="B95" t="s">
        <v>151</v>
      </c>
      <c r="C95" s="31">
        <v>44835</v>
      </c>
      <c r="D95">
        <f t="shared" si="2"/>
        <v>2022</v>
      </c>
      <c r="E95">
        <v>31</v>
      </c>
      <c r="F95">
        <v>14</v>
      </c>
      <c r="G95">
        <v>17</v>
      </c>
      <c r="H95">
        <v>2</v>
      </c>
      <c r="I95">
        <v>0</v>
      </c>
      <c r="J95">
        <v>3453559</v>
      </c>
      <c r="K95" s="32">
        <f t="shared" si="3"/>
        <v>111405.12903225806</v>
      </c>
    </row>
    <row r="96" spans="1:11">
      <c r="A96" t="s">
        <v>143</v>
      </c>
      <c r="B96" t="s">
        <v>151</v>
      </c>
      <c r="C96" s="31">
        <v>44866</v>
      </c>
      <c r="D96">
        <f t="shared" si="2"/>
        <v>2022</v>
      </c>
      <c r="E96">
        <v>30</v>
      </c>
      <c r="F96">
        <v>12</v>
      </c>
      <c r="G96">
        <v>18</v>
      </c>
      <c r="H96">
        <v>0</v>
      </c>
      <c r="I96">
        <v>0</v>
      </c>
      <c r="J96">
        <v>3194372</v>
      </c>
      <c r="K96" s="32">
        <f t="shared" si="3"/>
        <v>106479.06666666667</v>
      </c>
    </row>
    <row r="97" spans="1:11">
      <c r="A97" t="s">
        <v>143</v>
      </c>
      <c r="B97" t="s">
        <v>151</v>
      </c>
      <c r="C97" s="31">
        <v>44896</v>
      </c>
      <c r="D97">
        <f t="shared" si="2"/>
        <v>2022</v>
      </c>
      <c r="E97">
        <v>31</v>
      </c>
      <c r="F97">
        <v>14</v>
      </c>
      <c r="G97">
        <v>17</v>
      </c>
      <c r="H97">
        <v>1</v>
      </c>
      <c r="I97">
        <v>0</v>
      </c>
      <c r="J97">
        <v>3326734</v>
      </c>
      <c r="K97" s="32">
        <f t="shared" si="3"/>
        <v>107314</v>
      </c>
    </row>
    <row r="98" spans="1:11">
      <c r="A98" t="s">
        <v>143</v>
      </c>
      <c r="B98" t="s">
        <v>151</v>
      </c>
      <c r="C98" s="31">
        <v>44927</v>
      </c>
      <c r="D98">
        <f t="shared" si="2"/>
        <v>2023</v>
      </c>
      <c r="E98">
        <v>31</v>
      </c>
      <c r="F98">
        <v>13</v>
      </c>
      <c r="G98">
        <v>18</v>
      </c>
      <c r="H98">
        <v>4</v>
      </c>
      <c r="I98">
        <v>3</v>
      </c>
      <c r="J98">
        <v>3142173</v>
      </c>
      <c r="K98" s="32">
        <f t="shared" si="3"/>
        <v>101360.41935483871</v>
      </c>
    </row>
    <row r="99" spans="1:11">
      <c r="A99" t="s">
        <v>143</v>
      </c>
      <c r="B99" t="s">
        <v>151</v>
      </c>
      <c r="C99" s="31">
        <v>44958</v>
      </c>
      <c r="D99">
        <f t="shared" si="2"/>
        <v>2023</v>
      </c>
      <c r="E99">
        <v>28</v>
      </c>
      <c r="F99">
        <v>12</v>
      </c>
      <c r="G99">
        <v>16</v>
      </c>
      <c r="H99">
        <v>0</v>
      </c>
      <c r="I99">
        <v>0</v>
      </c>
      <c r="J99">
        <v>3114093</v>
      </c>
      <c r="K99" s="32">
        <f t="shared" si="3"/>
        <v>111217.60714285714</v>
      </c>
    </row>
    <row r="100" spans="1:11">
      <c r="A100" t="s">
        <v>143</v>
      </c>
      <c r="B100" t="s">
        <v>151</v>
      </c>
      <c r="C100" s="31">
        <v>44986</v>
      </c>
      <c r="D100">
        <f t="shared" si="2"/>
        <v>2023</v>
      </c>
      <c r="E100">
        <v>31</v>
      </c>
      <c r="F100">
        <v>13</v>
      </c>
      <c r="G100">
        <v>18</v>
      </c>
      <c r="H100">
        <v>1</v>
      </c>
      <c r="I100">
        <v>0</v>
      </c>
      <c r="J100">
        <v>3152500</v>
      </c>
      <c r="K100" s="32">
        <f t="shared" si="3"/>
        <v>101693.54838709677</v>
      </c>
    </row>
    <row r="101" spans="1:11">
      <c r="A101" t="s">
        <v>143</v>
      </c>
      <c r="B101" t="s">
        <v>151</v>
      </c>
      <c r="C101" s="31">
        <v>45017</v>
      </c>
      <c r="D101">
        <f t="shared" si="2"/>
        <v>2023</v>
      </c>
      <c r="E101">
        <v>30</v>
      </c>
      <c r="F101">
        <v>14</v>
      </c>
      <c r="G101">
        <v>16</v>
      </c>
      <c r="H101">
        <v>0</v>
      </c>
      <c r="I101">
        <v>0</v>
      </c>
      <c r="J101">
        <v>3281372</v>
      </c>
      <c r="K101" s="32">
        <f t="shared" si="3"/>
        <v>109379.06666666667</v>
      </c>
    </row>
    <row r="102" spans="1:11">
      <c r="A102" t="s">
        <v>143</v>
      </c>
      <c r="B102" t="s">
        <v>151</v>
      </c>
      <c r="C102" s="31">
        <v>45047</v>
      </c>
      <c r="D102">
        <f t="shared" si="2"/>
        <v>2023</v>
      </c>
      <c r="E102">
        <v>31</v>
      </c>
      <c r="F102">
        <v>12</v>
      </c>
      <c r="G102">
        <v>19</v>
      </c>
      <c r="H102">
        <v>3</v>
      </c>
      <c r="I102">
        <v>0</v>
      </c>
      <c r="J102">
        <v>3460800</v>
      </c>
      <c r="K102" s="32">
        <f t="shared" si="3"/>
        <v>111638.70967741935</v>
      </c>
    </row>
    <row r="103" spans="1:11">
      <c r="A103" t="s">
        <v>143</v>
      </c>
      <c r="B103" t="s">
        <v>151</v>
      </c>
      <c r="C103" s="31">
        <v>45078</v>
      </c>
      <c r="D103">
        <f t="shared" si="2"/>
        <v>2023</v>
      </c>
      <c r="E103">
        <v>30</v>
      </c>
      <c r="F103">
        <v>13</v>
      </c>
      <c r="G103">
        <v>17</v>
      </c>
      <c r="H103">
        <v>1</v>
      </c>
      <c r="I103">
        <v>0</v>
      </c>
      <c r="J103">
        <v>3274361</v>
      </c>
      <c r="K103" s="32">
        <f t="shared" si="3"/>
        <v>109145.36666666667</v>
      </c>
    </row>
    <row r="104" spans="1:11">
      <c r="A104" t="s">
        <v>143</v>
      </c>
      <c r="B104" t="s">
        <v>151</v>
      </c>
      <c r="C104" s="31">
        <v>45108</v>
      </c>
      <c r="D104">
        <f t="shared" si="2"/>
        <v>2023</v>
      </c>
      <c r="E104">
        <v>31</v>
      </c>
      <c r="F104">
        <v>14</v>
      </c>
      <c r="G104">
        <v>17</v>
      </c>
      <c r="H104">
        <v>0</v>
      </c>
      <c r="I104">
        <v>0</v>
      </c>
      <c r="J104">
        <v>3279768</v>
      </c>
      <c r="K104" s="32">
        <f t="shared" si="3"/>
        <v>105798.96774193548</v>
      </c>
    </row>
    <row r="105" spans="1:11">
      <c r="A105" t="s">
        <v>143</v>
      </c>
      <c r="B105" t="s">
        <v>151</v>
      </c>
      <c r="C105" s="31">
        <v>45139</v>
      </c>
      <c r="D105">
        <f t="shared" si="2"/>
        <v>2023</v>
      </c>
      <c r="E105">
        <v>31</v>
      </c>
      <c r="F105">
        <v>12</v>
      </c>
      <c r="G105">
        <v>19</v>
      </c>
      <c r="H105">
        <v>1</v>
      </c>
      <c r="I105">
        <v>0</v>
      </c>
      <c r="J105">
        <v>3352224</v>
      </c>
      <c r="K105" s="32">
        <f t="shared" si="3"/>
        <v>108136.25806451614</v>
      </c>
    </row>
    <row r="106" spans="1:11">
      <c r="A106" t="s">
        <v>143</v>
      </c>
      <c r="B106" t="s">
        <v>151</v>
      </c>
      <c r="C106" s="31">
        <v>45170</v>
      </c>
      <c r="D106">
        <f t="shared" si="2"/>
        <v>2023</v>
      </c>
      <c r="E106">
        <v>30</v>
      </c>
      <c r="F106">
        <v>14</v>
      </c>
      <c r="G106">
        <v>16</v>
      </c>
      <c r="H106">
        <v>3</v>
      </c>
      <c r="I106">
        <v>3</v>
      </c>
      <c r="J106">
        <v>3291100</v>
      </c>
      <c r="K106" s="32">
        <f t="shared" si="3"/>
        <v>109703.33333333333</v>
      </c>
    </row>
    <row r="107" spans="1:11">
      <c r="A107" t="s">
        <v>143</v>
      </c>
      <c r="B107" t="s">
        <v>151</v>
      </c>
      <c r="C107" s="31">
        <v>45200</v>
      </c>
      <c r="D107">
        <f t="shared" si="2"/>
        <v>2023</v>
      </c>
      <c r="E107">
        <v>31</v>
      </c>
      <c r="F107">
        <v>13</v>
      </c>
      <c r="G107">
        <v>18</v>
      </c>
      <c r="H107">
        <v>2</v>
      </c>
      <c r="I107">
        <v>0</v>
      </c>
      <c r="J107">
        <v>3643417</v>
      </c>
      <c r="K107" s="32">
        <f t="shared" si="3"/>
        <v>117529.58064516129</v>
      </c>
    </row>
    <row r="108" spans="1:11">
      <c r="A108" t="s">
        <v>143</v>
      </c>
      <c r="B108" t="s">
        <v>151</v>
      </c>
      <c r="C108" s="31">
        <v>45231</v>
      </c>
      <c r="D108">
        <f t="shared" si="2"/>
        <v>2023</v>
      </c>
      <c r="E108">
        <v>30</v>
      </c>
      <c r="F108">
        <v>12</v>
      </c>
      <c r="G108">
        <v>18</v>
      </c>
      <c r="H108">
        <v>0</v>
      </c>
      <c r="I108">
        <v>0</v>
      </c>
      <c r="J108">
        <v>3547176</v>
      </c>
      <c r="K108" s="32">
        <f t="shared" si="3"/>
        <v>118239.2</v>
      </c>
    </row>
    <row r="109" spans="1:11">
      <c r="A109" t="s">
        <v>143</v>
      </c>
      <c r="B109" t="s">
        <v>151</v>
      </c>
      <c r="C109" s="31">
        <v>45261</v>
      </c>
      <c r="D109">
        <f t="shared" si="2"/>
        <v>2023</v>
      </c>
      <c r="E109">
        <v>31</v>
      </c>
      <c r="F109">
        <v>15</v>
      </c>
      <c r="G109">
        <v>16</v>
      </c>
      <c r="H109">
        <v>1</v>
      </c>
      <c r="I109">
        <v>0</v>
      </c>
      <c r="J109">
        <v>3647548</v>
      </c>
      <c r="K109" s="32">
        <f t="shared" si="3"/>
        <v>117662.83870967742</v>
      </c>
    </row>
    <row r="110" spans="1:11">
      <c r="A110" t="s">
        <v>143</v>
      </c>
      <c r="B110" t="s">
        <v>151</v>
      </c>
      <c r="C110" s="31">
        <v>45292</v>
      </c>
      <c r="D110">
        <f t="shared" si="2"/>
        <v>2024</v>
      </c>
      <c r="E110">
        <v>31</v>
      </c>
      <c r="F110">
        <v>12</v>
      </c>
      <c r="G110">
        <v>19</v>
      </c>
      <c r="H110">
        <v>1</v>
      </c>
      <c r="I110">
        <v>0</v>
      </c>
      <c r="J110">
        <v>3318669</v>
      </c>
      <c r="K110" s="32">
        <f t="shared" si="3"/>
        <v>107053.83870967742</v>
      </c>
    </row>
    <row r="111" spans="1:11">
      <c r="A111" t="s">
        <v>143</v>
      </c>
      <c r="B111" t="s">
        <v>151</v>
      </c>
      <c r="C111" s="31">
        <v>45323</v>
      </c>
      <c r="D111">
        <f t="shared" si="2"/>
        <v>2024</v>
      </c>
      <c r="E111">
        <v>29</v>
      </c>
      <c r="F111">
        <v>12</v>
      </c>
      <c r="G111">
        <v>17</v>
      </c>
      <c r="H111">
        <v>4</v>
      </c>
      <c r="I111">
        <v>4</v>
      </c>
      <c r="J111">
        <v>3464111</v>
      </c>
      <c r="K111" s="32">
        <f t="shared" si="3"/>
        <v>119452.10344827586</v>
      </c>
    </row>
    <row r="112" spans="1:11">
      <c r="A112" t="s">
        <v>143</v>
      </c>
      <c r="B112" t="s">
        <v>151</v>
      </c>
      <c r="C112" s="31">
        <v>45352</v>
      </c>
      <c r="D112">
        <f t="shared" si="2"/>
        <v>2024</v>
      </c>
      <c r="E112">
        <v>31</v>
      </c>
      <c r="F112">
        <v>15</v>
      </c>
      <c r="G112">
        <v>16</v>
      </c>
      <c r="H112">
        <v>1</v>
      </c>
      <c r="I112">
        <v>0</v>
      </c>
      <c r="J112">
        <v>3473501</v>
      </c>
      <c r="K112" s="32">
        <f t="shared" si="3"/>
        <v>112048.41935483871</v>
      </c>
    </row>
    <row r="113" spans="1:11">
      <c r="A113" t="s">
        <v>143</v>
      </c>
      <c r="B113" t="s">
        <v>151</v>
      </c>
      <c r="C113" s="31">
        <v>45383</v>
      </c>
      <c r="D113">
        <f t="shared" si="2"/>
        <v>2024</v>
      </c>
      <c r="E113">
        <v>30</v>
      </c>
      <c r="F113">
        <v>12</v>
      </c>
      <c r="G113">
        <v>18</v>
      </c>
      <c r="H113">
        <v>1</v>
      </c>
      <c r="I113">
        <v>0</v>
      </c>
      <c r="J113">
        <v>0</v>
      </c>
      <c r="K113" s="32">
        <f t="shared" si="3"/>
        <v>0</v>
      </c>
    </row>
    <row r="114" spans="1:11">
      <c r="A114" t="s">
        <v>143</v>
      </c>
      <c r="B114" t="s">
        <v>151</v>
      </c>
      <c r="C114" s="31">
        <v>45413</v>
      </c>
      <c r="D114">
        <f t="shared" si="2"/>
        <v>2024</v>
      </c>
      <c r="E114">
        <v>31</v>
      </c>
      <c r="F114">
        <v>13</v>
      </c>
      <c r="G114">
        <v>18</v>
      </c>
      <c r="H114">
        <v>4</v>
      </c>
      <c r="I114">
        <v>0</v>
      </c>
      <c r="J114">
        <v>0</v>
      </c>
      <c r="K114" s="32">
        <f t="shared" si="3"/>
        <v>0</v>
      </c>
    </row>
    <row r="115" spans="1:11">
      <c r="A115" t="s">
        <v>143</v>
      </c>
      <c r="B115" t="s">
        <v>151</v>
      </c>
      <c r="C115" s="31">
        <v>45444</v>
      </c>
      <c r="D115">
        <f t="shared" si="2"/>
        <v>2024</v>
      </c>
      <c r="E115">
        <v>30</v>
      </c>
      <c r="F115">
        <v>14</v>
      </c>
      <c r="G115">
        <v>16</v>
      </c>
      <c r="H115">
        <v>1</v>
      </c>
      <c r="I115">
        <v>0</v>
      </c>
      <c r="J115">
        <v>0</v>
      </c>
      <c r="K115" s="32">
        <f t="shared" si="3"/>
        <v>0</v>
      </c>
    </row>
    <row r="116" spans="1:11">
      <c r="A116" t="s">
        <v>143</v>
      </c>
      <c r="B116" t="s">
        <v>151</v>
      </c>
      <c r="C116" s="31">
        <v>45474</v>
      </c>
      <c r="D116">
        <f t="shared" si="2"/>
        <v>2024</v>
      </c>
      <c r="E116">
        <v>31</v>
      </c>
      <c r="F116">
        <v>12</v>
      </c>
      <c r="G116">
        <v>19</v>
      </c>
      <c r="H116">
        <v>0</v>
      </c>
      <c r="I116">
        <v>0</v>
      </c>
      <c r="J116">
        <v>0</v>
      </c>
      <c r="K116" s="32">
        <f t="shared" si="3"/>
        <v>0</v>
      </c>
    </row>
    <row r="117" spans="1:11">
      <c r="A117" t="s">
        <v>143</v>
      </c>
      <c r="B117" t="s">
        <v>151</v>
      </c>
      <c r="C117" s="31">
        <v>45505</v>
      </c>
      <c r="D117">
        <f t="shared" si="2"/>
        <v>2024</v>
      </c>
      <c r="E117">
        <v>31</v>
      </c>
      <c r="F117">
        <v>14</v>
      </c>
      <c r="G117">
        <v>17</v>
      </c>
      <c r="H117">
        <v>1</v>
      </c>
      <c r="I117">
        <v>0</v>
      </c>
      <c r="J117">
        <v>0</v>
      </c>
      <c r="K117" s="32">
        <f t="shared" si="3"/>
        <v>0</v>
      </c>
    </row>
    <row r="118" spans="1:11">
      <c r="A118" t="s">
        <v>143</v>
      </c>
      <c r="B118" t="s">
        <v>151</v>
      </c>
      <c r="C118" s="31">
        <v>45536</v>
      </c>
      <c r="D118">
        <f t="shared" si="2"/>
        <v>2024</v>
      </c>
      <c r="E118">
        <v>30</v>
      </c>
      <c r="F118">
        <v>13</v>
      </c>
      <c r="G118">
        <v>17</v>
      </c>
      <c r="H118">
        <v>3</v>
      </c>
      <c r="I118">
        <v>3</v>
      </c>
      <c r="J118">
        <v>0</v>
      </c>
      <c r="K118" s="32">
        <f t="shared" si="3"/>
        <v>0</v>
      </c>
    </row>
    <row r="119" spans="1:11">
      <c r="A119" t="s">
        <v>143</v>
      </c>
      <c r="B119" t="s">
        <v>151</v>
      </c>
      <c r="C119" s="31">
        <v>45566</v>
      </c>
      <c r="D119">
        <f t="shared" si="2"/>
        <v>2024</v>
      </c>
      <c r="E119">
        <v>31</v>
      </c>
      <c r="F119">
        <v>12</v>
      </c>
      <c r="G119">
        <v>19</v>
      </c>
      <c r="H119">
        <v>2</v>
      </c>
      <c r="I119">
        <v>0</v>
      </c>
      <c r="J119">
        <v>0</v>
      </c>
      <c r="K119" s="32">
        <f t="shared" si="3"/>
        <v>0</v>
      </c>
    </row>
    <row r="120" spans="1:11">
      <c r="A120" t="s">
        <v>143</v>
      </c>
      <c r="B120" t="s">
        <v>151</v>
      </c>
      <c r="C120" s="31">
        <v>45597</v>
      </c>
      <c r="D120">
        <f t="shared" si="2"/>
        <v>2024</v>
      </c>
      <c r="E120">
        <v>30</v>
      </c>
      <c r="F120">
        <v>14</v>
      </c>
      <c r="G120">
        <v>16</v>
      </c>
      <c r="H120">
        <v>0</v>
      </c>
      <c r="I120">
        <v>0</v>
      </c>
      <c r="J120">
        <v>0</v>
      </c>
      <c r="K120" s="32">
        <f t="shared" si="3"/>
        <v>0</v>
      </c>
    </row>
    <row r="121" spans="1:11">
      <c r="A121" t="s">
        <v>143</v>
      </c>
      <c r="B121" t="s">
        <v>151</v>
      </c>
      <c r="C121" s="31">
        <v>45627</v>
      </c>
      <c r="D121">
        <f t="shared" si="2"/>
        <v>2024</v>
      </c>
      <c r="E121">
        <v>31</v>
      </c>
      <c r="F121">
        <v>13</v>
      </c>
      <c r="G121">
        <v>18</v>
      </c>
      <c r="H121">
        <v>1</v>
      </c>
      <c r="I121">
        <v>0</v>
      </c>
      <c r="J121">
        <v>0</v>
      </c>
      <c r="K121" s="32">
        <f t="shared" si="3"/>
        <v>0</v>
      </c>
    </row>
    <row r="122" spans="1:11">
      <c r="A122" t="s">
        <v>143</v>
      </c>
      <c r="B122" t="s">
        <v>151</v>
      </c>
      <c r="C122" s="31">
        <v>45658</v>
      </c>
      <c r="D122">
        <f t="shared" si="2"/>
        <v>2025</v>
      </c>
      <c r="E122">
        <v>31</v>
      </c>
      <c r="F122">
        <v>13</v>
      </c>
      <c r="G122">
        <v>18</v>
      </c>
      <c r="H122">
        <v>4</v>
      </c>
      <c r="I122">
        <v>3</v>
      </c>
      <c r="J122">
        <v>0</v>
      </c>
      <c r="K122" s="32">
        <f t="shared" si="3"/>
        <v>0</v>
      </c>
    </row>
    <row r="123" spans="1:11">
      <c r="A123" t="s">
        <v>143</v>
      </c>
      <c r="B123" t="s">
        <v>151</v>
      </c>
      <c r="C123" s="31">
        <v>45689</v>
      </c>
      <c r="D123">
        <f t="shared" si="2"/>
        <v>2025</v>
      </c>
      <c r="E123">
        <v>28</v>
      </c>
      <c r="F123">
        <v>12</v>
      </c>
      <c r="G123">
        <v>16</v>
      </c>
      <c r="H123">
        <v>0</v>
      </c>
      <c r="I123">
        <v>0</v>
      </c>
      <c r="J123">
        <v>0</v>
      </c>
      <c r="K123" s="32">
        <f t="shared" si="3"/>
        <v>0</v>
      </c>
    </row>
    <row r="124" spans="1:11">
      <c r="A124" t="s">
        <v>143</v>
      </c>
      <c r="B124" t="s">
        <v>151</v>
      </c>
      <c r="C124" s="31">
        <v>45717</v>
      </c>
      <c r="D124">
        <f t="shared" si="2"/>
        <v>2025</v>
      </c>
      <c r="E124">
        <v>31</v>
      </c>
      <c r="F124">
        <v>14</v>
      </c>
      <c r="G124">
        <v>17</v>
      </c>
      <c r="H124">
        <v>2</v>
      </c>
      <c r="I124">
        <v>0</v>
      </c>
      <c r="J124">
        <v>0</v>
      </c>
      <c r="K124" s="32">
        <f t="shared" si="3"/>
        <v>0</v>
      </c>
    </row>
    <row r="125" spans="1:11">
      <c r="A125" t="s">
        <v>143</v>
      </c>
      <c r="B125" t="s">
        <v>151</v>
      </c>
      <c r="C125" s="31">
        <v>45748</v>
      </c>
      <c r="D125">
        <f t="shared" si="2"/>
        <v>2025</v>
      </c>
      <c r="E125">
        <v>30</v>
      </c>
      <c r="F125">
        <v>12</v>
      </c>
      <c r="G125">
        <v>18</v>
      </c>
      <c r="H125">
        <v>0</v>
      </c>
      <c r="I125">
        <v>0</v>
      </c>
      <c r="J125">
        <v>0</v>
      </c>
      <c r="K125" s="32">
        <f t="shared" si="3"/>
        <v>0</v>
      </c>
    </row>
    <row r="126" spans="1:11">
      <c r="A126" t="s">
        <v>143</v>
      </c>
      <c r="B126" t="s">
        <v>151</v>
      </c>
      <c r="C126" s="31">
        <v>45778</v>
      </c>
      <c r="D126">
        <f t="shared" si="2"/>
        <v>2025</v>
      </c>
      <c r="E126">
        <v>31</v>
      </c>
      <c r="F126">
        <v>14</v>
      </c>
      <c r="G126">
        <v>17</v>
      </c>
      <c r="H126">
        <v>3</v>
      </c>
      <c r="I126">
        <v>0</v>
      </c>
      <c r="J126">
        <v>0</v>
      </c>
      <c r="K126" s="32">
        <f t="shared" si="3"/>
        <v>0</v>
      </c>
    </row>
    <row r="127" spans="1:11">
      <c r="A127" t="s">
        <v>143</v>
      </c>
      <c r="B127" t="s">
        <v>151</v>
      </c>
      <c r="C127" s="31">
        <v>45809</v>
      </c>
      <c r="D127">
        <f t="shared" si="2"/>
        <v>2025</v>
      </c>
      <c r="E127">
        <v>30</v>
      </c>
      <c r="F127">
        <v>13</v>
      </c>
      <c r="G127">
        <v>17</v>
      </c>
      <c r="H127">
        <v>1</v>
      </c>
      <c r="I127">
        <v>0</v>
      </c>
      <c r="J127">
        <v>0</v>
      </c>
      <c r="K127" s="32">
        <f t="shared" si="3"/>
        <v>0</v>
      </c>
    </row>
    <row r="128" spans="1:11">
      <c r="A128" t="s">
        <v>143</v>
      </c>
      <c r="B128" t="s">
        <v>151</v>
      </c>
      <c r="C128" s="31">
        <v>45839</v>
      </c>
      <c r="D128">
        <f t="shared" si="2"/>
        <v>2025</v>
      </c>
      <c r="E128">
        <v>31</v>
      </c>
      <c r="F128">
        <v>12</v>
      </c>
      <c r="G128">
        <v>19</v>
      </c>
      <c r="H128">
        <v>0</v>
      </c>
      <c r="I128">
        <v>0</v>
      </c>
      <c r="J128">
        <v>0</v>
      </c>
      <c r="K128" s="32">
        <f t="shared" si="3"/>
        <v>0</v>
      </c>
    </row>
    <row r="129" spans="1:11">
      <c r="A129" t="s">
        <v>143</v>
      </c>
      <c r="B129" t="s">
        <v>151</v>
      </c>
      <c r="C129" s="31">
        <v>45870</v>
      </c>
      <c r="D129">
        <f t="shared" si="2"/>
        <v>2025</v>
      </c>
      <c r="E129">
        <v>31</v>
      </c>
      <c r="F129">
        <v>15</v>
      </c>
      <c r="G129">
        <v>16</v>
      </c>
      <c r="H129">
        <v>1</v>
      </c>
      <c r="I129">
        <v>0</v>
      </c>
      <c r="J129">
        <v>0</v>
      </c>
      <c r="K129" s="32">
        <f t="shared" si="3"/>
        <v>0</v>
      </c>
    </row>
    <row r="130" spans="1:11">
      <c r="A130" t="s">
        <v>143</v>
      </c>
      <c r="B130" t="s">
        <v>151</v>
      </c>
      <c r="C130" s="31">
        <v>45901</v>
      </c>
      <c r="D130">
        <f t="shared" si="2"/>
        <v>2025</v>
      </c>
      <c r="E130">
        <v>30</v>
      </c>
      <c r="F130">
        <v>12</v>
      </c>
      <c r="G130">
        <v>18</v>
      </c>
      <c r="H130">
        <v>0</v>
      </c>
      <c r="I130">
        <v>0</v>
      </c>
      <c r="J130">
        <v>0</v>
      </c>
      <c r="K130" s="32">
        <f t="shared" si="3"/>
        <v>0</v>
      </c>
    </row>
    <row r="131" spans="1:11">
      <c r="A131" t="s">
        <v>143</v>
      </c>
      <c r="B131" t="s">
        <v>151</v>
      </c>
      <c r="C131" s="31">
        <v>45931</v>
      </c>
      <c r="D131">
        <f t="shared" ref="D131:D194" si="4">YEAR(C131)</f>
        <v>2025</v>
      </c>
      <c r="E131">
        <v>31</v>
      </c>
      <c r="F131">
        <v>13</v>
      </c>
      <c r="G131">
        <v>18</v>
      </c>
      <c r="H131">
        <v>5</v>
      </c>
      <c r="I131">
        <v>3</v>
      </c>
      <c r="J131">
        <v>0</v>
      </c>
      <c r="K131" s="32">
        <f t="shared" ref="K131:K194" si="5">IF(A131="전체",J131/E131,IF(A131="주말",J131/F131,J131/G131))</f>
        <v>0</v>
      </c>
    </row>
    <row r="132" spans="1:11">
      <c r="A132" t="s">
        <v>143</v>
      </c>
      <c r="B132" t="s">
        <v>151</v>
      </c>
      <c r="C132" s="31">
        <v>45962</v>
      </c>
      <c r="D132">
        <f t="shared" si="4"/>
        <v>2025</v>
      </c>
      <c r="E132">
        <v>30</v>
      </c>
      <c r="F132">
        <v>14</v>
      </c>
      <c r="G132">
        <v>16</v>
      </c>
      <c r="H132">
        <v>0</v>
      </c>
      <c r="I132">
        <v>0</v>
      </c>
      <c r="J132">
        <v>0</v>
      </c>
      <c r="K132" s="32">
        <f t="shared" si="5"/>
        <v>0</v>
      </c>
    </row>
    <row r="133" spans="1:11">
      <c r="A133" t="s">
        <v>143</v>
      </c>
      <c r="B133" t="s">
        <v>151</v>
      </c>
      <c r="C133" s="31">
        <v>45992</v>
      </c>
      <c r="D133">
        <f t="shared" si="4"/>
        <v>2025</v>
      </c>
      <c r="E133">
        <v>31</v>
      </c>
      <c r="F133">
        <v>12</v>
      </c>
      <c r="G133">
        <v>19</v>
      </c>
      <c r="H133">
        <v>1</v>
      </c>
      <c r="I133">
        <v>0</v>
      </c>
      <c r="J133">
        <v>0</v>
      </c>
      <c r="K133" s="32">
        <f t="shared" si="5"/>
        <v>0</v>
      </c>
    </row>
    <row r="134" spans="1:11">
      <c r="A134" t="s">
        <v>143</v>
      </c>
      <c r="B134" t="s">
        <v>149</v>
      </c>
      <c r="C134" s="31">
        <v>42005</v>
      </c>
      <c r="D134">
        <f t="shared" si="4"/>
        <v>2015</v>
      </c>
      <c r="E134">
        <v>31</v>
      </c>
      <c r="F134">
        <v>14</v>
      </c>
      <c r="G134">
        <v>17</v>
      </c>
      <c r="H134">
        <v>1</v>
      </c>
      <c r="I134">
        <v>0</v>
      </c>
      <c r="J134">
        <v>382611</v>
      </c>
      <c r="K134" s="32">
        <f t="shared" si="5"/>
        <v>12342.290322580646</v>
      </c>
    </row>
    <row r="135" spans="1:11">
      <c r="A135" t="s">
        <v>143</v>
      </c>
      <c r="B135" t="s">
        <v>149</v>
      </c>
      <c r="C135" s="31">
        <v>42036</v>
      </c>
      <c r="D135">
        <f t="shared" si="4"/>
        <v>2015</v>
      </c>
      <c r="E135">
        <v>28</v>
      </c>
      <c r="F135">
        <v>12</v>
      </c>
      <c r="G135">
        <v>16</v>
      </c>
      <c r="H135">
        <v>3</v>
      </c>
      <c r="I135">
        <v>3</v>
      </c>
      <c r="J135">
        <v>370663</v>
      </c>
      <c r="K135" s="32">
        <f t="shared" si="5"/>
        <v>13237.964285714286</v>
      </c>
    </row>
    <row r="136" spans="1:11">
      <c r="A136" t="s">
        <v>143</v>
      </c>
      <c r="B136" t="s">
        <v>149</v>
      </c>
      <c r="C136" s="31">
        <v>42064</v>
      </c>
      <c r="D136">
        <f t="shared" si="4"/>
        <v>2015</v>
      </c>
      <c r="E136">
        <v>31</v>
      </c>
      <c r="F136">
        <v>13</v>
      </c>
      <c r="G136">
        <v>18</v>
      </c>
      <c r="H136">
        <v>1</v>
      </c>
      <c r="I136">
        <v>0</v>
      </c>
      <c r="J136">
        <v>378026</v>
      </c>
      <c r="K136" s="32">
        <f t="shared" si="5"/>
        <v>12194.387096774193</v>
      </c>
    </row>
    <row r="137" spans="1:11">
      <c r="A137" t="s">
        <v>143</v>
      </c>
      <c r="B137" t="s">
        <v>149</v>
      </c>
      <c r="C137" s="31">
        <v>42095</v>
      </c>
      <c r="D137">
        <f t="shared" si="4"/>
        <v>2015</v>
      </c>
      <c r="E137">
        <v>30</v>
      </c>
      <c r="F137">
        <v>12</v>
      </c>
      <c r="G137">
        <v>18</v>
      </c>
      <c r="H137">
        <v>0</v>
      </c>
      <c r="I137">
        <v>0</v>
      </c>
      <c r="J137">
        <v>384127</v>
      </c>
      <c r="K137" s="32">
        <f t="shared" si="5"/>
        <v>12804.233333333334</v>
      </c>
    </row>
    <row r="138" spans="1:11">
      <c r="A138" t="s">
        <v>143</v>
      </c>
      <c r="B138" t="s">
        <v>149</v>
      </c>
      <c r="C138" s="31">
        <v>42125</v>
      </c>
      <c r="D138">
        <f t="shared" si="4"/>
        <v>2015</v>
      </c>
      <c r="E138">
        <v>31</v>
      </c>
      <c r="F138">
        <v>15</v>
      </c>
      <c r="G138">
        <v>16</v>
      </c>
      <c r="H138">
        <v>3</v>
      </c>
      <c r="I138">
        <v>0</v>
      </c>
      <c r="J138">
        <v>417959</v>
      </c>
      <c r="K138" s="32">
        <f t="shared" si="5"/>
        <v>13482.548387096775</v>
      </c>
    </row>
    <row r="139" spans="1:11">
      <c r="A139" t="s">
        <v>143</v>
      </c>
      <c r="B139" t="s">
        <v>149</v>
      </c>
      <c r="C139" s="31">
        <v>42156</v>
      </c>
      <c r="D139">
        <f t="shared" si="4"/>
        <v>2015</v>
      </c>
      <c r="E139">
        <v>30</v>
      </c>
      <c r="F139">
        <v>12</v>
      </c>
      <c r="G139">
        <v>18</v>
      </c>
      <c r="H139">
        <v>1</v>
      </c>
      <c r="I139">
        <v>0</v>
      </c>
      <c r="J139">
        <v>288391</v>
      </c>
      <c r="K139" s="32">
        <f t="shared" si="5"/>
        <v>9613.0333333333328</v>
      </c>
    </row>
    <row r="140" spans="1:11">
      <c r="A140" t="s">
        <v>143</v>
      </c>
      <c r="B140" t="s">
        <v>149</v>
      </c>
      <c r="C140" s="31">
        <v>42186</v>
      </c>
      <c r="D140">
        <f t="shared" si="4"/>
        <v>2015</v>
      </c>
      <c r="E140">
        <v>31</v>
      </c>
      <c r="F140">
        <v>13</v>
      </c>
      <c r="G140">
        <v>18</v>
      </c>
      <c r="H140">
        <v>0</v>
      </c>
      <c r="I140">
        <v>0</v>
      </c>
      <c r="J140">
        <v>359907</v>
      </c>
      <c r="K140" s="32">
        <f t="shared" si="5"/>
        <v>11609.903225806451</v>
      </c>
    </row>
    <row r="141" spans="1:11">
      <c r="A141" t="s">
        <v>143</v>
      </c>
      <c r="B141" t="s">
        <v>149</v>
      </c>
      <c r="C141" s="31">
        <v>42217</v>
      </c>
      <c r="D141">
        <f t="shared" si="4"/>
        <v>2015</v>
      </c>
      <c r="E141">
        <v>31</v>
      </c>
      <c r="F141">
        <v>14</v>
      </c>
      <c r="G141">
        <v>17</v>
      </c>
      <c r="H141">
        <v>1</v>
      </c>
      <c r="I141">
        <v>0</v>
      </c>
      <c r="J141">
        <v>394946</v>
      </c>
      <c r="K141" s="32">
        <f t="shared" si="5"/>
        <v>12740.193548387097</v>
      </c>
    </row>
    <row r="142" spans="1:11">
      <c r="A142" t="s">
        <v>143</v>
      </c>
      <c r="B142" t="s">
        <v>149</v>
      </c>
      <c r="C142" s="31">
        <v>42248</v>
      </c>
      <c r="D142">
        <f t="shared" si="4"/>
        <v>2015</v>
      </c>
      <c r="E142">
        <v>30</v>
      </c>
      <c r="F142">
        <v>12</v>
      </c>
      <c r="G142">
        <v>18</v>
      </c>
      <c r="H142">
        <v>3</v>
      </c>
      <c r="I142">
        <v>3</v>
      </c>
      <c r="J142">
        <v>397222</v>
      </c>
      <c r="K142" s="32">
        <f t="shared" si="5"/>
        <v>13240.733333333334</v>
      </c>
    </row>
    <row r="143" spans="1:11">
      <c r="A143" t="s">
        <v>143</v>
      </c>
      <c r="B143" t="s">
        <v>149</v>
      </c>
      <c r="C143" s="31">
        <v>42278</v>
      </c>
      <c r="D143">
        <f t="shared" si="4"/>
        <v>2015</v>
      </c>
      <c r="E143">
        <v>31</v>
      </c>
      <c r="F143">
        <v>14</v>
      </c>
      <c r="G143">
        <v>17</v>
      </c>
      <c r="H143">
        <v>2</v>
      </c>
      <c r="I143">
        <v>0</v>
      </c>
      <c r="J143">
        <v>419731</v>
      </c>
      <c r="K143" s="32">
        <f t="shared" si="5"/>
        <v>13539.709677419354</v>
      </c>
    </row>
    <row r="144" spans="1:11">
      <c r="A144" t="s">
        <v>143</v>
      </c>
      <c r="B144" t="s">
        <v>149</v>
      </c>
      <c r="C144" s="31">
        <v>42309</v>
      </c>
      <c r="D144">
        <f t="shared" si="4"/>
        <v>2015</v>
      </c>
      <c r="E144">
        <v>30</v>
      </c>
      <c r="F144">
        <v>13</v>
      </c>
      <c r="G144">
        <v>17</v>
      </c>
      <c r="H144">
        <v>0</v>
      </c>
      <c r="I144">
        <v>0</v>
      </c>
      <c r="J144">
        <v>417104</v>
      </c>
      <c r="K144" s="32">
        <f t="shared" si="5"/>
        <v>13903.466666666667</v>
      </c>
    </row>
    <row r="145" spans="1:11">
      <c r="A145" t="s">
        <v>143</v>
      </c>
      <c r="B145" t="s">
        <v>149</v>
      </c>
      <c r="C145" s="31">
        <v>42339</v>
      </c>
      <c r="D145">
        <f t="shared" si="4"/>
        <v>2015</v>
      </c>
      <c r="E145">
        <v>31</v>
      </c>
      <c r="F145">
        <v>12</v>
      </c>
      <c r="G145">
        <v>19</v>
      </c>
      <c r="H145">
        <v>1</v>
      </c>
      <c r="I145">
        <v>0</v>
      </c>
      <c r="J145">
        <v>406179</v>
      </c>
      <c r="K145" s="32">
        <f t="shared" si="5"/>
        <v>13102.548387096775</v>
      </c>
    </row>
    <row r="146" spans="1:11">
      <c r="A146" t="s">
        <v>143</v>
      </c>
      <c r="B146" t="s">
        <v>149</v>
      </c>
      <c r="C146" s="31">
        <v>42370</v>
      </c>
      <c r="D146">
        <f t="shared" si="4"/>
        <v>2016</v>
      </c>
      <c r="E146">
        <v>31</v>
      </c>
      <c r="F146">
        <v>15</v>
      </c>
      <c r="G146">
        <v>16</v>
      </c>
      <c r="H146">
        <v>1</v>
      </c>
      <c r="I146">
        <v>0</v>
      </c>
      <c r="J146">
        <v>385762</v>
      </c>
      <c r="K146" s="32">
        <f t="shared" si="5"/>
        <v>12443.935483870968</v>
      </c>
    </row>
    <row r="147" spans="1:11">
      <c r="A147" t="s">
        <v>143</v>
      </c>
      <c r="B147" t="s">
        <v>149</v>
      </c>
      <c r="C147" s="31">
        <v>42401</v>
      </c>
      <c r="D147">
        <f t="shared" si="4"/>
        <v>2016</v>
      </c>
      <c r="E147">
        <v>29</v>
      </c>
      <c r="F147">
        <v>12</v>
      </c>
      <c r="G147">
        <v>17</v>
      </c>
      <c r="H147">
        <v>3</v>
      </c>
      <c r="I147">
        <v>3</v>
      </c>
      <c r="J147">
        <v>390929</v>
      </c>
      <c r="K147" s="32">
        <f t="shared" si="5"/>
        <v>13480.310344827587</v>
      </c>
    </row>
    <row r="148" spans="1:11">
      <c r="A148" t="s">
        <v>143</v>
      </c>
      <c r="B148" t="s">
        <v>149</v>
      </c>
      <c r="C148" s="31">
        <v>42430</v>
      </c>
      <c r="D148">
        <f t="shared" si="4"/>
        <v>2016</v>
      </c>
      <c r="E148">
        <v>31</v>
      </c>
      <c r="F148">
        <v>12</v>
      </c>
      <c r="G148">
        <v>19</v>
      </c>
      <c r="H148">
        <v>1</v>
      </c>
      <c r="I148">
        <v>0</v>
      </c>
      <c r="J148">
        <v>381587</v>
      </c>
      <c r="K148" s="32">
        <f t="shared" si="5"/>
        <v>12309.258064516129</v>
      </c>
    </row>
    <row r="149" spans="1:11">
      <c r="A149" t="s">
        <v>143</v>
      </c>
      <c r="B149" t="s">
        <v>149</v>
      </c>
      <c r="C149" s="31">
        <v>42461</v>
      </c>
      <c r="D149">
        <f t="shared" si="4"/>
        <v>2016</v>
      </c>
      <c r="E149">
        <v>30</v>
      </c>
      <c r="F149">
        <v>14</v>
      </c>
      <c r="G149">
        <v>16</v>
      </c>
      <c r="H149">
        <v>0</v>
      </c>
      <c r="I149">
        <v>0</v>
      </c>
      <c r="J149">
        <v>419598</v>
      </c>
      <c r="K149" s="32">
        <f t="shared" si="5"/>
        <v>13986.6</v>
      </c>
    </row>
    <row r="150" spans="1:11">
      <c r="A150" t="s">
        <v>143</v>
      </c>
      <c r="B150" t="s">
        <v>149</v>
      </c>
      <c r="C150" s="31">
        <v>42491</v>
      </c>
      <c r="D150">
        <f t="shared" si="4"/>
        <v>2016</v>
      </c>
      <c r="E150">
        <v>31</v>
      </c>
      <c r="F150">
        <v>13</v>
      </c>
      <c r="G150">
        <v>18</v>
      </c>
      <c r="H150">
        <v>3</v>
      </c>
      <c r="I150">
        <v>0</v>
      </c>
      <c r="J150">
        <v>429019</v>
      </c>
      <c r="K150" s="32">
        <f t="shared" si="5"/>
        <v>13839.322580645161</v>
      </c>
    </row>
    <row r="151" spans="1:11">
      <c r="A151" t="s">
        <v>143</v>
      </c>
      <c r="B151" t="s">
        <v>149</v>
      </c>
      <c r="C151" s="31">
        <v>42522</v>
      </c>
      <c r="D151">
        <f t="shared" si="4"/>
        <v>2016</v>
      </c>
      <c r="E151">
        <v>30</v>
      </c>
      <c r="F151">
        <v>12</v>
      </c>
      <c r="G151">
        <v>18</v>
      </c>
      <c r="H151">
        <v>1</v>
      </c>
      <c r="I151">
        <v>0</v>
      </c>
      <c r="J151">
        <v>397867</v>
      </c>
      <c r="K151" s="32">
        <f t="shared" si="5"/>
        <v>13262.233333333334</v>
      </c>
    </row>
    <row r="152" spans="1:11">
      <c r="A152" t="s">
        <v>143</v>
      </c>
      <c r="B152" t="s">
        <v>149</v>
      </c>
      <c r="C152" s="31">
        <v>42552</v>
      </c>
      <c r="D152">
        <f t="shared" si="4"/>
        <v>2016</v>
      </c>
      <c r="E152">
        <v>31</v>
      </c>
      <c r="F152">
        <v>15</v>
      </c>
      <c r="G152">
        <v>16</v>
      </c>
      <c r="H152">
        <v>0</v>
      </c>
      <c r="I152">
        <v>0</v>
      </c>
      <c r="J152">
        <v>406453</v>
      </c>
      <c r="K152" s="32">
        <f t="shared" si="5"/>
        <v>13111.387096774193</v>
      </c>
    </row>
    <row r="153" spans="1:11">
      <c r="A153" t="s">
        <v>143</v>
      </c>
      <c r="B153" t="s">
        <v>149</v>
      </c>
      <c r="C153" s="31">
        <v>42583</v>
      </c>
      <c r="D153">
        <f t="shared" si="4"/>
        <v>2016</v>
      </c>
      <c r="E153">
        <v>31</v>
      </c>
      <c r="F153">
        <v>12</v>
      </c>
      <c r="G153">
        <v>19</v>
      </c>
      <c r="H153">
        <v>1</v>
      </c>
      <c r="I153">
        <v>0</v>
      </c>
      <c r="J153">
        <v>396453</v>
      </c>
      <c r="K153" s="32">
        <f t="shared" si="5"/>
        <v>12788.806451612903</v>
      </c>
    </row>
    <row r="154" spans="1:11">
      <c r="A154" t="s">
        <v>143</v>
      </c>
      <c r="B154" t="s">
        <v>149</v>
      </c>
      <c r="C154" s="31">
        <v>42614</v>
      </c>
      <c r="D154">
        <f t="shared" si="4"/>
        <v>2016</v>
      </c>
      <c r="E154">
        <v>30</v>
      </c>
      <c r="F154">
        <v>13</v>
      </c>
      <c r="G154">
        <v>17</v>
      </c>
      <c r="H154">
        <v>3</v>
      </c>
      <c r="I154">
        <v>3</v>
      </c>
      <c r="J154">
        <v>416612</v>
      </c>
      <c r="K154" s="32">
        <f t="shared" si="5"/>
        <v>13887.066666666668</v>
      </c>
    </row>
    <row r="155" spans="1:11">
      <c r="A155" t="s">
        <v>143</v>
      </c>
      <c r="B155" t="s">
        <v>149</v>
      </c>
      <c r="C155" s="31">
        <v>42644</v>
      </c>
      <c r="D155">
        <f t="shared" si="4"/>
        <v>2016</v>
      </c>
      <c r="E155">
        <v>31</v>
      </c>
      <c r="F155">
        <v>14</v>
      </c>
      <c r="G155">
        <v>17</v>
      </c>
      <c r="H155">
        <v>2</v>
      </c>
      <c r="I155">
        <v>0</v>
      </c>
      <c r="J155">
        <v>440688</v>
      </c>
      <c r="K155" s="32">
        <f t="shared" si="5"/>
        <v>14215.741935483871</v>
      </c>
    </row>
    <row r="156" spans="1:11">
      <c r="A156" t="s">
        <v>143</v>
      </c>
      <c r="B156" t="s">
        <v>149</v>
      </c>
      <c r="C156" s="31">
        <v>42675</v>
      </c>
      <c r="D156">
        <f t="shared" si="4"/>
        <v>2016</v>
      </c>
      <c r="E156">
        <v>30</v>
      </c>
      <c r="F156">
        <v>12</v>
      </c>
      <c r="G156">
        <v>18</v>
      </c>
      <c r="H156">
        <v>0</v>
      </c>
      <c r="I156">
        <v>0</v>
      </c>
      <c r="J156">
        <v>413113</v>
      </c>
      <c r="K156" s="32">
        <f t="shared" si="5"/>
        <v>13770.433333333332</v>
      </c>
    </row>
    <row r="157" spans="1:11">
      <c r="A157" t="s">
        <v>143</v>
      </c>
      <c r="B157" t="s">
        <v>149</v>
      </c>
      <c r="C157" s="31">
        <v>42705</v>
      </c>
      <c r="D157">
        <f t="shared" si="4"/>
        <v>2016</v>
      </c>
      <c r="E157">
        <v>31</v>
      </c>
      <c r="F157">
        <v>14</v>
      </c>
      <c r="G157">
        <v>17</v>
      </c>
      <c r="H157">
        <v>1</v>
      </c>
      <c r="I157">
        <v>0</v>
      </c>
      <c r="J157">
        <v>493993</v>
      </c>
      <c r="K157" s="32">
        <f t="shared" si="5"/>
        <v>15935.258064516129</v>
      </c>
    </row>
    <row r="158" spans="1:11">
      <c r="A158" t="s">
        <v>143</v>
      </c>
      <c r="B158" t="s">
        <v>149</v>
      </c>
      <c r="C158" s="31">
        <v>42736</v>
      </c>
      <c r="D158">
        <f t="shared" si="4"/>
        <v>2017</v>
      </c>
      <c r="E158">
        <v>31</v>
      </c>
      <c r="F158">
        <v>13</v>
      </c>
      <c r="G158">
        <v>18</v>
      </c>
      <c r="H158">
        <v>4</v>
      </c>
      <c r="I158">
        <v>3</v>
      </c>
      <c r="J158">
        <v>510712</v>
      </c>
      <c r="K158" s="32">
        <f t="shared" si="5"/>
        <v>16474.580645161292</v>
      </c>
    </row>
    <row r="159" spans="1:11">
      <c r="A159" t="s">
        <v>143</v>
      </c>
      <c r="B159" t="s">
        <v>149</v>
      </c>
      <c r="C159" s="31">
        <v>42767</v>
      </c>
      <c r="D159">
        <f t="shared" si="4"/>
        <v>2017</v>
      </c>
      <c r="E159">
        <v>28</v>
      </c>
      <c r="F159">
        <v>12</v>
      </c>
      <c r="G159">
        <v>16</v>
      </c>
      <c r="H159">
        <v>0</v>
      </c>
      <c r="I159">
        <v>0</v>
      </c>
      <c r="J159">
        <v>453276</v>
      </c>
      <c r="K159" s="32">
        <f t="shared" si="5"/>
        <v>16188.428571428571</v>
      </c>
    </row>
    <row r="160" spans="1:11">
      <c r="A160" t="s">
        <v>143</v>
      </c>
      <c r="B160" t="s">
        <v>149</v>
      </c>
      <c r="C160" s="31">
        <v>42795</v>
      </c>
      <c r="D160">
        <f t="shared" si="4"/>
        <v>2017</v>
      </c>
      <c r="E160">
        <v>31</v>
      </c>
      <c r="F160">
        <v>13</v>
      </c>
      <c r="G160">
        <v>18</v>
      </c>
      <c r="H160">
        <v>1</v>
      </c>
      <c r="I160">
        <v>0</v>
      </c>
      <c r="J160">
        <v>449760</v>
      </c>
      <c r="K160" s="32">
        <f t="shared" si="5"/>
        <v>14508.387096774193</v>
      </c>
    </row>
    <row r="161" spans="1:11">
      <c r="A161" t="s">
        <v>143</v>
      </c>
      <c r="B161" t="s">
        <v>149</v>
      </c>
      <c r="C161" s="31">
        <v>42826</v>
      </c>
      <c r="D161">
        <f t="shared" si="4"/>
        <v>2017</v>
      </c>
      <c r="E161">
        <v>30</v>
      </c>
      <c r="F161">
        <v>14</v>
      </c>
      <c r="G161">
        <v>16</v>
      </c>
      <c r="H161">
        <v>0</v>
      </c>
      <c r="I161">
        <v>0</v>
      </c>
      <c r="J161">
        <v>491690</v>
      </c>
      <c r="K161" s="32">
        <f t="shared" si="5"/>
        <v>16389.666666666668</v>
      </c>
    </row>
    <row r="162" spans="1:11">
      <c r="A162" t="s">
        <v>143</v>
      </c>
      <c r="B162" t="s">
        <v>149</v>
      </c>
      <c r="C162" s="31">
        <v>42856</v>
      </c>
      <c r="D162">
        <f t="shared" si="4"/>
        <v>2017</v>
      </c>
      <c r="E162">
        <v>31</v>
      </c>
      <c r="F162">
        <v>12</v>
      </c>
      <c r="G162">
        <v>19</v>
      </c>
      <c r="H162">
        <v>3</v>
      </c>
      <c r="I162">
        <v>0</v>
      </c>
      <c r="J162">
        <v>502440</v>
      </c>
      <c r="K162" s="32">
        <f t="shared" si="5"/>
        <v>16207.741935483871</v>
      </c>
    </row>
    <row r="163" spans="1:11">
      <c r="A163" t="s">
        <v>143</v>
      </c>
      <c r="B163" t="s">
        <v>149</v>
      </c>
      <c r="C163" s="31">
        <v>42887</v>
      </c>
      <c r="D163">
        <f t="shared" si="4"/>
        <v>2017</v>
      </c>
      <c r="E163">
        <v>30</v>
      </c>
      <c r="F163">
        <v>13</v>
      </c>
      <c r="G163">
        <v>17</v>
      </c>
      <c r="H163">
        <v>1</v>
      </c>
      <c r="I163">
        <v>0</v>
      </c>
      <c r="J163">
        <v>454282</v>
      </c>
      <c r="K163" s="32">
        <f t="shared" si="5"/>
        <v>15142.733333333334</v>
      </c>
    </row>
    <row r="164" spans="1:11">
      <c r="A164" t="s">
        <v>143</v>
      </c>
      <c r="B164" t="s">
        <v>149</v>
      </c>
      <c r="C164" s="31">
        <v>42917</v>
      </c>
      <c r="D164">
        <f t="shared" si="4"/>
        <v>2017</v>
      </c>
      <c r="E164">
        <v>31</v>
      </c>
      <c r="F164">
        <v>14</v>
      </c>
      <c r="G164">
        <v>17</v>
      </c>
      <c r="H164">
        <v>0</v>
      </c>
      <c r="I164">
        <v>0</v>
      </c>
      <c r="J164">
        <v>447608</v>
      </c>
      <c r="K164" s="32">
        <f t="shared" si="5"/>
        <v>14438.967741935483</v>
      </c>
    </row>
    <row r="165" spans="1:11">
      <c r="A165" t="s">
        <v>143</v>
      </c>
      <c r="B165" t="s">
        <v>149</v>
      </c>
      <c r="C165" s="31">
        <v>42948</v>
      </c>
      <c r="D165">
        <f t="shared" si="4"/>
        <v>2017</v>
      </c>
      <c r="E165">
        <v>31</v>
      </c>
      <c r="F165">
        <v>12</v>
      </c>
      <c r="G165">
        <v>19</v>
      </c>
      <c r="H165">
        <v>1</v>
      </c>
      <c r="I165">
        <v>0</v>
      </c>
      <c r="J165">
        <v>449123</v>
      </c>
      <c r="K165" s="32">
        <f t="shared" si="5"/>
        <v>14487.838709677419</v>
      </c>
    </row>
    <row r="166" spans="1:11">
      <c r="A166" t="s">
        <v>143</v>
      </c>
      <c r="B166" t="s">
        <v>149</v>
      </c>
      <c r="C166" s="31">
        <v>42979</v>
      </c>
      <c r="D166">
        <f t="shared" si="4"/>
        <v>2017</v>
      </c>
      <c r="E166">
        <v>30</v>
      </c>
      <c r="F166">
        <v>14</v>
      </c>
      <c r="G166">
        <v>16</v>
      </c>
      <c r="H166">
        <v>0</v>
      </c>
      <c r="I166">
        <v>0</v>
      </c>
      <c r="J166">
        <v>465926</v>
      </c>
      <c r="K166" s="32">
        <f t="shared" si="5"/>
        <v>15530.866666666667</v>
      </c>
    </row>
    <row r="167" spans="1:11">
      <c r="A167" t="s">
        <v>143</v>
      </c>
      <c r="B167" t="s">
        <v>149</v>
      </c>
      <c r="C167" s="31">
        <v>43009</v>
      </c>
      <c r="D167">
        <f t="shared" si="4"/>
        <v>2017</v>
      </c>
      <c r="E167">
        <v>31</v>
      </c>
      <c r="F167">
        <v>13</v>
      </c>
      <c r="G167">
        <v>18</v>
      </c>
      <c r="H167">
        <v>4</v>
      </c>
      <c r="I167">
        <v>3</v>
      </c>
      <c r="J167">
        <v>512983</v>
      </c>
      <c r="K167" s="32">
        <f t="shared" si="5"/>
        <v>16547.83870967742</v>
      </c>
    </row>
    <row r="168" spans="1:11">
      <c r="A168" t="s">
        <v>143</v>
      </c>
      <c r="B168" t="s">
        <v>149</v>
      </c>
      <c r="C168" s="31">
        <v>43040</v>
      </c>
      <c r="D168">
        <f t="shared" si="4"/>
        <v>2017</v>
      </c>
      <c r="E168">
        <v>30</v>
      </c>
      <c r="F168">
        <v>12</v>
      </c>
      <c r="G168">
        <v>18</v>
      </c>
      <c r="H168">
        <v>0</v>
      </c>
      <c r="I168">
        <v>0</v>
      </c>
      <c r="J168">
        <v>492680</v>
      </c>
      <c r="K168" s="32">
        <f t="shared" si="5"/>
        <v>16422.666666666668</v>
      </c>
    </row>
    <row r="169" spans="1:11">
      <c r="A169" t="s">
        <v>143</v>
      </c>
      <c r="B169" t="s">
        <v>149</v>
      </c>
      <c r="C169" s="31">
        <v>43070</v>
      </c>
      <c r="D169">
        <f t="shared" si="4"/>
        <v>2017</v>
      </c>
      <c r="E169">
        <v>31</v>
      </c>
      <c r="F169">
        <v>15</v>
      </c>
      <c r="G169">
        <v>16</v>
      </c>
      <c r="H169">
        <v>1</v>
      </c>
      <c r="I169">
        <v>0</v>
      </c>
      <c r="J169">
        <v>524376</v>
      </c>
      <c r="K169" s="32">
        <f t="shared" si="5"/>
        <v>16915.354838709678</v>
      </c>
    </row>
    <row r="170" spans="1:11">
      <c r="A170" t="s">
        <v>143</v>
      </c>
      <c r="B170" t="s">
        <v>149</v>
      </c>
      <c r="C170" s="31">
        <v>43101</v>
      </c>
      <c r="D170">
        <f t="shared" si="4"/>
        <v>2018</v>
      </c>
      <c r="E170">
        <v>31</v>
      </c>
      <c r="F170">
        <v>12</v>
      </c>
      <c r="G170">
        <v>19</v>
      </c>
      <c r="H170">
        <v>1</v>
      </c>
      <c r="I170">
        <v>0</v>
      </c>
      <c r="J170">
        <v>485088</v>
      </c>
      <c r="K170" s="32">
        <f t="shared" si="5"/>
        <v>15648</v>
      </c>
    </row>
    <row r="171" spans="1:11">
      <c r="A171" t="s">
        <v>143</v>
      </c>
      <c r="B171" t="s">
        <v>149</v>
      </c>
      <c r="C171" s="31">
        <v>43132</v>
      </c>
      <c r="D171">
        <f t="shared" si="4"/>
        <v>2018</v>
      </c>
      <c r="E171">
        <v>28</v>
      </c>
      <c r="F171">
        <v>12</v>
      </c>
      <c r="G171">
        <v>16</v>
      </c>
      <c r="H171">
        <v>3</v>
      </c>
      <c r="I171">
        <v>3</v>
      </c>
      <c r="J171">
        <v>479807</v>
      </c>
      <c r="K171" s="32">
        <f t="shared" si="5"/>
        <v>17135.964285714286</v>
      </c>
    </row>
    <row r="172" spans="1:11">
      <c r="A172" t="s">
        <v>143</v>
      </c>
      <c r="B172" t="s">
        <v>149</v>
      </c>
      <c r="C172" s="31">
        <v>43160</v>
      </c>
      <c r="D172">
        <f t="shared" si="4"/>
        <v>2018</v>
      </c>
      <c r="E172">
        <v>31</v>
      </c>
      <c r="F172">
        <v>14</v>
      </c>
      <c r="G172">
        <v>17</v>
      </c>
      <c r="H172">
        <v>1</v>
      </c>
      <c r="I172">
        <v>0</v>
      </c>
      <c r="J172">
        <v>493525</v>
      </c>
      <c r="K172" s="32">
        <f t="shared" si="5"/>
        <v>15920.161290322581</v>
      </c>
    </row>
    <row r="173" spans="1:11">
      <c r="A173" t="s">
        <v>143</v>
      </c>
      <c r="B173" t="s">
        <v>149</v>
      </c>
      <c r="C173" s="31">
        <v>43191</v>
      </c>
      <c r="D173">
        <f t="shared" si="4"/>
        <v>2018</v>
      </c>
      <c r="E173">
        <v>30</v>
      </c>
      <c r="F173">
        <v>13</v>
      </c>
      <c r="G173">
        <v>17</v>
      </c>
      <c r="H173">
        <v>0</v>
      </c>
      <c r="I173">
        <v>0</v>
      </c>
      <c r="J173">
        <v>527270</v>
      </c>
      <c r="K173" s="32">
        <f t="shared" si="5"/>
        <v>17575.666666666668</v>
      </c>
    </row>
    <row r="174" spans="1:11">
      <c r="A174" t="s">
        <v>143</v>
      </c>
      <c r="B174" t="s">
        <v>149</v>
      </c>
      <c r="C174" s="31">
        <v>43221</v>
      </c>
      <c r="D174">
        <f t="shared" si="4"/>
        <v>2018</v>
      </c>
      <c r="E174">
        <v>31</v>
      </c>
      <c r="F174">
        <v>12</v>
      </c>
      <c r="G174">
        <v>19</v>
      </c>
      <c r="H174">
        <v>3</v>
      </c>
      <c r="I174">
        <v>0</v>
      </c>
      <c r="J174">
        <v>548302</v>
      </c>
      <c r="K174" s="32">
        <f t="shared" si="5"/>
        <v>17687.16129032258</v>
      </c>
    </row>
    <row r="175" spans="1:11">
      <c r="A175" t="s">
        <v>143</v>
      </c>
      <c r="B175" t="s">
        <v>149</v>
      </c>
      <c r="C175" s="31">
        <v>43252</v>
      </c>
      <c r="D175">
        <f t="shared" si="4"/>
        <v>2018</v>
      </c>
      <c r="E175">
        <v>30</v>
      </c>
      <c r="F175">
        <v>14</v>
      </c>
      <c r="G175">
        <v>16</v>
      </c>
      <c r="H175">
        <v>1</v>
      </c>
      <c r="I175">
        <v>0</v>
      </c>
      <c r="J175">
        <v>494907</v>
      </c>
      <c r="K175" s="32">
        <f t="shared" si="5"/>
        <v>16496.900000000001</v>
      </c>
    </row>
    <row r="176" spans="1:11">
      <c r="A176" t="s">
        <v>143</v>
      </c>
      <c r="B176" t="s">
        <v>149</v>
      </c>
      <c r="C176" s="31">
        <v>43282</v>
      </c>
      <c r="D176">
        <f t="shared" si="4"/>
        <v>2018</v>
      </c>
      <c r="E176">
        <v>31</v>
      </c>
      <c r="F176">
        <v>13</v>
      </c>
      <c r="G176">
        <v>18</v>
      </c>
      <c r="H176">
        <v>0</v>
      </c>
      <c r="I176">
        <v>0</v>
      </c>
      <c r="J176">
        <v>505993</v>
      </c>
      <c r="K176" s="32">
        <f t="shared" si="5"/>
        <v>16322.354838709678</v>
      </c>
    </row>
    <row r="177" spans="1:11">
      <c r="A177" t="s">
        <v>143</v>
      </c>
      <c r="B177" t="s">
        <v>149</v>
      </c>
      <c r="C177" s="31">
        <v>43313</v>
      </c>
      <c r="D177">
        <f t="shared" si="4"/>
        <v>2018</v>
      </c>
      <c r="E177">
        <v>31</v>
      </c>
      <c r="F177">
        <v>13</v>
      </c>
      <c r="G177">
        <v>18</v>
      </c>
      <c r="H177">
        <v>1</v>
      </c>
      <c r="I177">
        <v>0</v>
      </c>
      <c r="J177">
        <v>506510</v>
      </c>
      <c r="K177" s="32">
        <f t="shared" si="5"/>
        <v>16339.032258064517</v>
      </c>
    </row>
    <row r="178" spans="1:11">
      <c r="A178" t="s">
        <v>143</v>
      </c>
      <c r="B178" t="s">
        <v>149</v>
      </c>
      <c r="C178" s="31">
        <v>43344</v>
      </c>
      <c r="D178">
        <f t="shared" si="4"/>
        <v>2018</v>
      </c>
      <c r="E178">
        <v>30</v>
      </c>
      <c r="F178">
        <v>14</v>
      </c>
      <c r="G178">
        <v>16</v>
      </c>
      <c r="H178">
        <v>3</v>
      </c>
      <c r="I178">
        <v>3</v>
      </c>
      <c r="J178">
        <v>523301</v>
      </c>
      <c r="K178" s="32">
        <f t="shared" si="5"/>
        <v>17443.366666666665</v>
      </c>
    </row>
    <row r="179" spans="1:11">
      <c r="A179" t="s">
        <v>143</v>
      </c>
      <c r="B179" t="s">
        <v>149</v>
      </c>
      <c r="C179" s="31">
        <v>43374</v>
      </c>
      <c r="D179">
        <f t="shared" si="4"/>
        <v>2018</v>
      </c>
      <c r="E179">
        <v>31</v>
      </c>
      <c r="F179">
        <v>12</v>
      </c>
      <c r="G179">
        <v>19</v>
      </c>
      <c r="H179">
        <v>2</v>
      </c>
      <c r="I179">
        <v>0</v>
      </c>
      <c r="J179">
        <v>541266</v>
      </c>
      <c r="K179" s="32">
        <f t="shared" si="5"/>
        <v>17460.193548387098</v>
      </c>
    </row>
    <row r="180" spans="1:11">
      <c r="A180" t="s">
        <v>143</v>
      </c>
      <c r="B180" t="s">
        <v>149</v>
      </c>
      <c r="C180" s="31">
        <v>43405</v>
      </c>
      <c r="D180">
        <f t="shared" si="4"/>
        <v>2018</v>
      </c>
      <c r="E180">
        <v>30</v>
      </c>
      <c r="F180">
        <v>13</v>
      </c>
      <c r="G180">
        <v>17</v>
      </c>
      <c r="H180">
        <v>0</v>
      </c>
      <c r="I180">
        <v>0</v>
      </c>
      <c r="J180">
        <v>554050</v>
      </c>
      <c r="K180" s="32">
        <f t="shared" si="5"/>
        <v>18468.333333333332</v>
      </c>
    </row>
    <row r="181" spans="1:11">
      <c r="A181" t="s">
        <v>143</v>
      </c>
      <c r="B181" t="s">
        <v>149</v>
      </c>
      <c r="C181" s="31">
        <v>43435</v>
      </c>
      <c r="D181">
        <f t="shared" si="4"/>
        <v>2018</v>
      </c>
      <c r="E181">
        <v>31</v>
      </c>
      <c r="F181">
        <v>14</v>
      </c>
      <c r="G181">
        <v>17</v>
      </c>
      <c r="H181">
        <v>1</v>
      </c>
      <c r="I181">
        <v>0</v>
      </c>
      <c r="J181">
        <v>538435</v>
      </c>
      <c r="K181" s="32">
        <f t="shared" si="5"/>
        <v>17368.870967741936</v>
      </c>
    </row>
    <row r="182" spans="1:11">
      <c r="A182" t="s">
        <v>143</v>
      </c>
      <c r="B182" t="s">
        <v>149</v>
      </c>
      <c r="C182" s="31">
        <v>43466</v>
      </c>
      <c r="D182">
        <f t="shared" si="4"/>
        <v>2019</v>
      </c>
      <c r="E182">
        <v>31</v>
      </c>
      <c r="F182">
        <v>12</v>
      </c>
      <c r="G182">
        <v>19</v>
      </c>
      <c r="H182">
        <v>1</v>
      </c>
      <c r="I182">
        <v>0</v>
      </c>
      <c r="J182">
        <v>501225</v>
      </c>
      <c r="K182" s="32">
        <f t="shared" si="5"/>
        <v>16168.548387096775</v>
      </c>
    </row>
    <row r="183" spans="1:11">
      <c r="A183" t="s">
        <v>143</v>
      </c>
      <c r="B183" t="s">
        <v>149</v>
      </c>
      <c r="C183" s="31">
        <v>43497</v>
      </c>
      <c r="D183">
        <f t="shared" si="4"/>
        <v>2019</v>
      </c>
      <c r="E183">
        <v>28</v>
      </c>
      <c r="F183">
        <v>12</v>
      </c>
      <c r="G183">
        <v>16</v>
      </c>
      <c r="H183">
        <v>3</v>
      </c>
      <c r="I183">
        <v>3</v>
      </c>
      <c r="J183">
        <v>507735</v>
      </c>
      <c r="K183" s="32">
        <f t="shared" si="5"/>
        <v>18133.392857142859</v>
      </c>
    </row>
    <row r="184" spans="1:11">
      <c r="A184" t="s">
        <v>143</v>
      </c>
      <c r="B184" t="s">
        <v>149</v>
      </c>
      <c r="C184" s="31">
        <v>43525</v>
      </c>
      <c r="D184">
        <f t="shared" si="4"/>
        <v>2019</v>
      </c>
      <c r="E184">
        <v>31</v>
      </c>
      <c r="F184">
        <v>15</v>
      </c>
      <c r="G184">
        <v>16</v>
      </c>
      <c r="H184">
        <v>1</v>
      </c>
      <c r="I184">
        <v>0</v>
      </c>
      <c r="J184">
        <v>536664</v>
      </c>
      <c r="K184" s="32">
        <f t="shared" si="5"/>
        <v>17311.741935483871</v>
      </c>
    </row>
    <row r="185" spans="1:11">
      <c r="A185" t="s">
        <v>143</v>
      </c>
      <c r="B185" t="s">
        <v>149</v>
      </c>
      <c r="C185" s="31">
        <v>43556</v>
      </c>
      <c r="D185">
        <f t="shared" si="4"/>
        <v>2019</v>
      </c>
      <c r="E185">
        <v>30</v>
      </c>
      <c r="F185">
        <v>12</v>
      </c>
      <c r="G185">
        <v>18</v>
      </c>
      <c r="H185">
        <v>0</v>
      </c>
      <c r="I185">
        <v>0</v>
      </c>
      <c r="J185">
        <v>544127</v>
      </c>
      <c r="K185" s="32">
        <f t="shared" si="5"/>
        <v>18137.566666666666</v>
      </c>
    </row>
    <row r="186" spans="1:11">
      <c r="A186" t="s">
        <v>143</v>
      </c>
      <c r="B186" t="s">
        <v>149</v>
      </c>
      <c r="C186" s="31">
        <v>43586</v>
      </c>
      <c r="D186">
        <f t="shared" si="4"/>
        <v>2019</v>
      </c>
      <c r="E186">
        <v>31</v>
      </c>
      <c r="F186">
        <v>13</v>
      </c>
      <c r="G186">
        <v>18</v>
      </c>
      <c r="H186">
        <v>3</v>
      </c>
      <c r="I186">
        <v>0</v>
      </c>
      <c r="J186">
        <v>572225</v>
      </c>
      <c r="K186" s="32">
        <f t="shared" si="5"/>
        <v>18458.870967741936</v>
      </c>
    </row>
    <row r="187" spans="1:11">
      <c r="A187" t="s">
        <v>143</v>
      </c>
      <c r="B187" t="s">
        <v>149</v>
      </c>
      <c r="C187" s="31">
        <v>43617</v>
      </c>
      <c r="D187">
        <f t="shared" si="4"/>
        <v>2019</v>
      </c>
      <c r="E187">
        <v>30</v>
      </c>
      <c r="F187">
        <v>14</v>
      </c>
      <c r="G187">
        <v>16</v>
      </c>
      <c r="H187">
        <v>1</v>
      </c>
      <c r="I187">
        <v>0</v>
      </c>
      <c r="J187">
        <v>533224</v>
      </c>
      <c r="K187" s="32">
        <f t="shared" si="5"/>
        <v>17774.133333333335</v>
      </c>
    </row>
    <row r="188" spans="1:11">
      <c r="A188" t="s">
        <v>143</v>
      </c>
      <c r="B188" t="s">
        <v>149</v>
      </c>
      <c r="C188" s="31">
        <v>43647</v>
      </c>
      <c r="D188">
        <f t="shared" si="4"/>
        <v>2019</v>
      </c>
      <c r="E188">
        <v>31</v>
      </c>
      <c r="F188">
        <v>12</v>
      </c>
      <c r="G188">
        <v>19</v>
      </c>
      <c r="H188">
        <v>0</v>
      </c>
      <c r="I188">
        <v>0</v>
      </c>
      <c r="J188">
        <v>536310</v>
      </c>
      <c r="K188" s="32">
        <f t="shared" si="5"/>
        <v>17300.322580645163</v>
      </c>
    </row>
    <row r="189" spans="1:11">
      <c r="A189" t="s">
        <v>143</v>
      </c>
      <c r="B189" t="s">
        <v>149</v>
      </c>
      <c r="C189" s="31">
        <v>43678</v>
      </c>
      <c r="D189">
        <f t="shared" si="4"/>
        <v>2019</v>
      </c>
      <c r="E189">
        <v>31</v>
      </c>
      <c r="F189">
        <v>14</v>
      </c>
      <c r="G189">
        <v>17</v>
      </c>
      <c r="H189">
        <v>1</v>
      </c>
      <c r="I189">
        <v>0</v>
      </c>
      <c r="J189">
        <v>554485</v>
      </c>
      <c r="K189" s="32">
        <f t="shared" si="5"/>
        <v>17886.612903225807</v>
      </c>
    </row>
    <row r="190" spans="1:11">
      <c r="A190" t="s">
        <v>143</v>
      </c>
      <c r="B190" t="s">
        <v>149</v>
      </c>
      <c r="C190" s="31">
        <v>43709</v>
      </c>
      <c r="D190">
        <f t="shared" si="4"/>
        <v>2019</v>
      </c>
      <c r="E190">
        <v>30</v>
      </c>
      <c r="F190">
        <v>13</v>
      </c>
      <c r="G190">
        <v>17</v>
      </c>
      <c r="H190">
        <v>3</v>
      </c>
      <c r="I190">
        <v>3</v>
      </c>
      <c r="J190">
        <v>557504</v>
      </c>
      <c r="K190" s="32">
        <f t="shared" si="5"/>
        <v>18583.466666666667</v>
      </c>
    </row>
    <row r="191" spans="1:11">
      <c r="A191" t="s">
        <v>143</v>
      </c>
      <c r="B191" t="s">
        <v>149</v>
      </c>
      <c r="C191" s="31">
        <v>43739</v>
      </c>
      <c r="D191">
        <f t="shared" si="4"/>
        <v>2019</v>
      </c>
      <c r="E191">
        <v>31</v>
      </c>
      <c r="F191">
        <v>12</v>
      </c>
      <c r="G191">
        <v>19</v>
      </c>
      <c r="H191">
        <v>2</v>
      </c>
      <c r="I191">
        <v>0</v>
      </c>
      <c r="J191">
        <v>583751</v>
      </c>
      <c r="K191" s="32">
        <f t="shared" si="5"/>
        <v>18830.677419354837</v>
      </c>
    </row>
    <row r="192" spans="1:11">
      <c r="A192" t="s">
        <v>143</v>
      </c>
      <c r="B192" t="s">
        <v>149</v>
      </c>
      <c r="C192" s="31">
        <v>43770</v>
      </c>
      <c r="D192">
        <f t="shared" si="4"/>
        <v>2019</v>
      </c>
      <c r="E192">
        <v>30</v>
      </c>
      <c r="F192">
        <v>14</v>
      </c>
      <c r="G192">
        <v>16</v>
      </c>
      <c r="H192">
        <v>0</v>
      </c>
      <c r="I192">
        <v>0</v>
      </c>
      <c r="J192">
        <v>588472</v>
      </c>
      <c r="K192" s="32">
        <f t="shared" si="5"/>
        <v>19615.733333333334</v>
      </c>
    </row>
    <row r="193" spans="1:11">
      <c r="A193" t="s">
        <v>143</v>
      </c>
      <c r="B193" t="s">
        <v>149</v>
      </c>
      <c r="C193" s="31">
        <v>43800</v>
      </c>
      <c r="D193">
        <f t="shared" si="4"/>
        <v>2019</v>
      </c>
      <c r="E193">
        <v>31</v>
      </c>
      <c r="F193">
        <v>13</v>
      </c>
      <c r="G193">
        <v>18</v>
      </c>
      <c r="H193">
        <v>1</v>
      </c>
      <c r="I193">
        <v>0</v>
      </c>
      <c r="J193">
        <v>611897</v>
      </c>
      <c r="K193" s="32">
        <f t="shared" si="5"/>
        <v>19738.612903225807</v>
      </c>
    </row>
    <row r="194" spans="1:11">
      <c r="A194" t="s">
        <v>143</v>
      </c>
      <c r="B194" t="s">
        <v>149</v>
      </c>
      <c r="C194" s="31">
        <v>43831</v>
      </c>
      <c r="D194">
        <f t="shared" si="4"/>
        <v>2020</v>
      </c>
      <c r="E194">
        <v>31</v>
      </c>
      <c r="F194">
        <v>13</v>
      </c>
      <c r="G194">
        <v>18</v>
      </c>
      <c r="H194">
        <v>4</v>
      </c>
      <c r="I194">
        <v>3</v>
      </c>
      <c r="J194">
        <v>587847</v>
      </c>
      <c r="K194" s="32">
        <f t="shared" si="5"/>
        <v>18962.806451612902</v>
      </c>
    </row>
    <row r="195" spans="1:11">
      <c r="A195" t="s">
        <v>143</v>
      </c>
      <c r="B195" t="s">
        <v>149</v>
      </c>
      <c r="C195" s="31">
        <v>43862</v>
      </c>
      <c r="D195">
        <f t="shared" ref="D195:D258" si="6">YEAR(C195)</f>
        <v>2020</v>
      </c>
      <c r="E195">
        <v>29</v>
      </c>
      <c r="F195">
        <v>13</v>
      </c>
      <c r="G195">
        <v>16</v>
      </c>
      <c r="H195">
        <v>0</v>
      </c>
      <c r="I195">
        <v>0</v>
      </c>
      <c r="J195">
        <v>330030</v>
      </c>
      <c r="K195" s="32">
        <f t="shared" ref="K195:K258" si="7">IF(A195="전체",J195/E195,IF(A195="주말",J195/F195,J195/G195))</f>
        <v>11380.344827586207</v>
      </c>
    </row>
    <row r="196" spans="1:11">
      <c r="A196" t="s">
        <v>143</v>
      </c>
      <c r="B196" t="s">
        <v>149</v>
      </c>
      <c r="C196" s="31">
        <v>43891</v>
      </c>
      <c r="D196">
        <f t="shared" si="6"/>
        <v>2020</v>
      </c>
      <c r="E196">
        <v>31</v>
      </c>
      <c r="F196">
        <v>13</v>
      </c>
      <c r="G196">
        <v>18</v>
      </c>
      <c r="H196">
        <v>1</v>
      </c>
      <c r="I196">
        <v>0</v>
      </c>
      <c r="J196">
        <v>167039</v>
      </c>
      <c r="K196" s="32">
        <f t="shared" si="7"/>
        <v>5388.3548387096771</v>
      </c>
    </row>
    <row r="197" spans="1:11">
      <c r="A197" t="s">
        <v>143</v>
      </c>
      <c r="B197" t="s">
        <v>149</v>
      </c>
      <c r="C197" s="31">
        <v>43922</v>
      </c>
      <c r="D197">
        <f t="shared" si="6"/>
        <v>2020</v>
      </c>
      <c r="E197">
        <v>30</v>
      </c>
      <c r="F197">
        <v>12</v>
      </c>
      <c r="G197">
        <v>18</v>
      </c>
      <c r="H197">
        <v>1</v>
      </c>
      <c r="I197">
        <v>0</v>
      </c>
      <c r="J197">
        <v>246889</v>
      </c>
      <c r="K197" s="32">
        <f t="shared" si="7"/>
        <v>8229.6333333333332</v>
      </c>
    </row>
    <row r="198" spans="1:11">
      <c r="A198" t="s">
        <v>143</v>
      </c>
      <c r="B198" t="s">
        <v>149</v>
      </c>
      <c r="C198" s="31">
        <v>43952</v>
      </c>
      <c r="D198">
        <f t="shared" si="6"/>
        <v>2020</v>
      </c>
      <c r="E198">
        <v>31</v>
      </c>
      <c r="F198">
        <v>15</v>
      </c>
      <c r="G198">
        <v>16</v>
      </c>
      <c r="H198">
        <v>2</v>
      </c>
      <c r="I198">
        <v>0</v>
      </c>
      <c r="J198">
        <v>373582</v>
      </c>
      <c r="K198" s="32">
        <f t="shared" si="7"/>
        <v>12051.032258064517</v>
      </c>
    </row>
    <row r="199" spans="1:11">
      <c r="A199" t="s">
        <v>143</v>
      </c>
      <c r="B199" t="s">
        <v>149</v>
      </c>
      <c r="C199" s="31">
        <v>43983</v>
      </c>
      <c r="D199">
        <f t="shared" si="6"/>
        <v>2020</v>
      </c>
      <c r="E199">
        <v>30</v>
      </c>
      <c r="F199">
        <v>12</v>
      </c>
      <c r="G199">
        <v>18</v>
      </c>
      <c r="H199">
        <v>1</v>
      </c>
      <c r="I199">
        <v>0</v>
      </c>
      <c r="J199">
        <v>373977</v>
      </c>
      <c r="K199" s="32">
        <f t="shared" si="7"/>
        <v>12465.9</v>
      </c>
    </row>
    <row r="200" spans="1:11">
      <c r="A200" t="s">
        <v>143</v>
      </c>
      <c r="B200" t="s">
        <v>149</v>
      </c>
      <c r="C200" s="31">
        <v>44013</v>
      </c>
      <c r="D200">
        <f t="shared" si="6"/>
        <v>2020</v>
      </c>
      <c r="E200">
        <v>31</v>
      </c>
      <c r="F200">
        <v>13</v>
      </c>
      <c r="G200">
        <v>18</v>
      </c>
      <c r="H200">
        <v>0</v>
      </c>
      <c r="I200">
        <v>0</v>
      </c>
      <c r="J200">
        <v>423476</v>
      </c>
      <c r="K200" s="32">
        <f t="shared" si="7"/>
        <v>13660.516129032258</v>
      </c>
    </row>
    <row r="201" spans="1:11">
      <c r="A201" t="s">
        <v>143</v>
      </c>
      <c r="B201" t="s">
        <v>149</v>
      </c>
      <c r="C201" s="31">
        <v>44044</v>
      </c>
      <c r="D201">
        <f t="shared" si="6"/>
        <v>2020</v>
      </c>
      <c r="E201">
        <v>31</v>
      </c>
      <c r="F201">
        <v>14</v>
      </c>
      <c r="G201">
        <v>17</v>
      </c>
      <c r="H201">
        <v>1</v>
      </c>
      <c r="I201">
        <v>0</v>
      </c>
      <c r="J201">
        <v>381028</v>
      </c>
      <c r="K201" s="32">
        <f t="shared" si="7"/>
        <v>12291.225806451614</v>
      </c>
    </row>
    <row r="202" spans="1:11">
      <c r="A202" t="s">
        <v>143</v>
      </c>
      <c r="B202" t="s">
        <v>149</v>
      </c>
      <c r="C202" s="31">
        <v>44075</v>
      </c>
      <c r="D202">
        <f t="shared" si="6"/>
        <v>2020</v>
      </c>
      <c r="E202">
        <v>30</v>
      </c>
      <c r="F202">
        <v>12</v>
      </c>
      <c r="G202">
        <v>18</v>
      </c>
      <c r="H202">
        <v>1</v>
      </c>
      <c r="I202">
        <v>1</v>
      </c>
      <c r="J202">
        <v>288908</v>
      </c>
      <c r="K202" s="32">
        <f t="shared" si="7"/>
        <v>9630.2666666666664</v>
      </c>
    </row>
    <row r="203" spans="1:11">
      <c r="A203" t="s">
        <v>143</v>
      </c>
      <c r="B203" t="s">
        <v>149</v>
      </c>
      <c r="C203" s="31">
        <v>44105</v>
      </c>
      <c r="D203">
        <f t="shared" si="6"/>
        <v>2020</v>
      </c>
      <c r="E203">
        <v>31</v>
      </c>
      <c r="F203">
        <v>14</v>
      </c>
      <c r="G203">
        <v>17</v>
      </c>
      <c r="H203">
        <v>4</v>
      </c>
      <c r="I203">
        <v>2</v>
      </c>
      <c r="J203">
        <v>402790</v>
      </c>
      <c r="K203" s="32">
        <f t="shared" si="7"/>
        <v>12993.225806451614</v>
      </c>
    </row>
    <row r="204" spans="1:11">
      <c r="A204" t="s">
        <v>143</v>
      </c>
      <c r="B204" t="s">
        <v>149</v>
      </c>
      <c r="C204" s="31">
        <v>44136</v>
      </c>
      <c r="D204">
        <f t="shared" si="6"/>
        <v>2020</v>
      </c>
      <c r="E204">
        <v>30</v>
      </c>
      <c r="F204">
        <v>13</v>
      </c>
      <c r="G204">
        <v>17</v>
      </c>
      <c r="H204">
        <v>0</v>
      </c>
      <c r="I204">
        <v>0</v>
      </c>
      <c r="J204">
        <v>414365</v>
      </c>
      <c r="K204" s="32">
        <f t="shared" si="7"/>
        <v>13812.166666666666</v>
      </c>
    </row>
    <row r="205" spans="1:11">
      <c r="A205" t="s">
        <v>143</v>
      </c>
      <c r="B205" t="s">
        <v>149</v>
      </c>
      <c r="C205" s="31">
        <v>44166</v>
      </c>
      <c r="D205">
        <f t="shared" si="6"/>
        <v>2020</v>
      </c>
      <c r="E205">
        <v>31</v>
      </c>
      <c r="F205">
        <v>12</v>
      </c>
      <c r="G205">
        <v>19</v>
      </c>
      <c r="H205">
        <v>1</v>
      </c>
      <c r="I205">
        <v>0</v>
      </c>
      <c r="J205">
        <v>273709</v>
      </c>
      <c r="K205" s="32">
        <f t="shared" si="7"/>
        <v>8829.322580645161</v>
      </c>
    </row>
    <row r="206" spans="1:11">
      <c r="A206" t="s">
        <v>143</v>
      </c>
      <c r="B206" t="s">
        <v>149</v>
      </c>
      <c r="C206" s="31">
        <v>44197</v>
      </c>
      <c r="D206">
        <f t="shared" si="6"/>
        <v>2021</v>
      </c>
      <c r="E206">
        <v>31</v>
      </c>
      <c r="F206">
        <v>15</v>
      </c>
      <c r="G206">
        <v>16</v>
      </c>
      <c r="H206">
        <v>1</v>
      </c>
      <c r="I206">
        <v>0</v>
      </c>
      <c r="J206">
        <v>280912</v>
      </c>
      <c r="K206" s="32">
        <f t="shared" si="7"/>
        <v>9061.677419354839</v>
      </c>
    </row>
    <row r="207" spans="1:11">
      <c r="A207" t="s">
        <v>143</v>
      </c>
      <c r="B207" t="s">
        <v>149</v>
      </c>
      <c r="C207" s="31">
        <v>44228</v>
      </c>
      <c r="D207">
        <f t="shared" si="6"/>
        <v>2021</v>
      </c>
      <c r="E207">
        <v>28</v>
      </c>
      <c r="F207">
        <v>12</v>
      </c>
      <c r="G207">
        <v>16</v>
      </c>
      <c r="H207">
        <v>3</v>
      </c>
      <c r="I207">
        <v>3</v>
      </c>
      <c r="J207">
        <v>315396</v>
      </c>
      <c r="K207" s="32">
        <f t="shared" si="7"/>
        <v>11264.142857142857</v>
      </c>
    </row>
    <row r="208" spans="1:11">
      <c r="A208" t="s">
        <v>143</v>
      </c>
      <c r="B208" t="s">
        <v>149</v>
      </c>
      <c r="C208" s="31">
        <v>44256</v>
      </c>
      <c r="D208">
        <f t="shared" si="6"/>
        <v>2021</v>
      </c>
      <c r="E208">
        <v>31</v>
      </c>
      <c r="F208">
        <v>12</v>
      </c>
      <c r="G208">
        <v>19</v>
      </c>
      <c r="H208">
        <v>1</v>
      </c>
      <c r="I208">
        <v>0</v>
      </c>
      <c r="J208">
        <v>386966</v>
      </c>
      <c r="K208" s="32">
        <f t="shared" si="7"/>
        <v>12482.774193548386</v>
      </c>
    </row>
    <row r="209" spans="1:11">
      <c r="A209" t="s">
        <v>143</v>
      </c>
      <c r="B209" t="s">
        <v>149</v>
      </c>
      <c r="C209" s="31">
        <v>44287</v>
      </c>
      <c r="D209">
        <f t="shared" si="6"/>
        <v>2021</v>
      </c>
      <c r="E209">
        <v>30</v>
      </c>
      <c r="F209">
        <v>13</v>
      </c>
      <c r="G209">
        <v>17</v>
      </c>
      <c r="H209">
        <v>0</v>
      </c>
      <c r="I209">
        <v>0</v>
      </c>
      <c r="J209">
        <v>401787</v>
      </c>
      <c r="K209" s="32">
        <f t="shared" si="7"/>
        <v>13392.9</v>
      </c>
    </row>
    <row r="210" spans="1:11">
      <c r="A210" t="s">
        <v>143</v>
      </c>
      <c r="B210" t="s">
        <v>149</v>
      </c>
      <c r="C210" s="31">
        <v>44317</v>
      </c>
      <c r="D210">
        <f t="shared" si="6"/>
        <v>2021</v>
      </c>
      <c r="E210">
        <v>31</v>
      </c>
      <c r="F210">
        <v>14</v>
      </c>
      <c r="G210">
        <v>17</v>
      </c>
      <c r="H210">
        <v>3</v>
      </c>
      <c r="I210">
        <v>0</v>
      </c>
      <c r="J210">
        <v>437499</v>
      </c>
      <c r="K210" s="32">
        <f t="shared" si="7"/>
        <v>14112.870967741936</v>
      </c>
    </row>
    <row r="211" spans="1:11">
      <c r="A211" t="s">
        <v>143</v>
      </c>
      <c r="B211" t="s">
        <v>149</v>
      </c>
      <c r="C211" s="31">
        <v>44348</v>
      </c>
      <c r="D211">
        <f t="shared" si="6"/>
        <v>2021</v>
      </c>
      <c r="E211">
        <v>30</v>
      </c>
      <c r="F211">
        <v>12</v>
      </c>
      <c r="G211">
        <v>18</v>
      </c>
      <c r="H211">
        <v>1</v>
      </c>
      <c r="I211">
        <v>0</v>
      </c>
      <c r="J211">
        <v>422068</v>
      </c>
      <c r="K211" s="32">
        <f t="shared" si="7"/>
        <v>14068.933333333332</v>
      </c>
    </row>
    <row r="212" spans="1:11">
      <c r="A212" t="s">
        <v>143</v>
      </c>
      <c r="B212" t="s">
        <v>149</v>
      </c>
      <c r="C212" s="31">
        <v>44378</v>
      </c>
      <c r="D212">
        <f t="shared" si="6"/>
        <v>2021</v>
      </c>
      <c r="E212">
        <v>31</v>
      </c>
      <c r="F212">
        <v>14</v>
      </c>
      <c r="G212">
        <v>17</v>
      </c>
      <c r="H212">
        <v>0</v>
      </c>
      <c r="I212">
        <v>0</v>
      </c>
      <c r="J212">
        <v>365803</v>
      </c>
      <c r="K212" s="32">
        <f t="shared" si="7"/>
        <v>11800.096774193549</v>
      </c>
    </row>
    <row r="213" spans="1:11">
      <c r="A213" t="s">
        <v>143</v>
      </c>
      <c r="B213" t="s">
        <v>149</v>
      </c>
      <c r="C213" s="31">
        <v>44409</v>
      </c>
      <c r="D213">
        <f t="shared" si="6"/>
        <v>2021</v>
      </c>
      <c r="E213">
        <v>31</v>
      </c>
      <c r="F213">
        <v>13</v>
      </c>
      <c r="G213">
        <v>18</v>
      </c>
      <c r="H213">
        <v>1</v>
      </c>
      <c r="I213">
        <v>0</v>
      </c>
      <c r="J213">
        <v>379464</v>
      </c>
      <c r="K213" s="32">
        <f t="shared" si="7"/>
        <v>12240.774193548386</v>
      </c>
    </row>
    <row r="214" spans="1:11">
      <c r="A214" t="s">
        <v>143</v>
      </c>
      <c r="B214" t="s">
        <v>149</v>
      </c>
      <c r="C214" s="31">
        <v>44440</v>
      </c>
      <c r="D214">
        <f t="shared" si="6"/>
        <v>2021</v>
      </c>
      <c r="E214">
        <v>30</v>
      </c>
      <c r="F214">
        <v>12</v>
      </c>
      <c r="G214">
        <v>18</v>
      </c>
      <c r="H214">
        <v>3</v>
      </c>
      <c r="I214">
        <v>3</v>
      </c>
      <c r="J214">
        <v>405109</v>
      </c>
      <c r="K214" s="32">
        <f t="shared" si="7"/>
        <v>13503.633333333333</v>
      </c>
    </row>
    <row r="215" spans="1:11">
      <c r="A215" t="s">
        <v>143</v>
      </c>
      <c r="B215" t="s">
        <v>149</v>
      </c>
      <c r="C215" s="31">
        <v>44470</v>
      </c>
      <c r="D215">
        <f t="shared" si="6"/>
        <v>2021</v>
      </c>
      <c r="E215">
        <v>31</v>
      </c>
      <c r="F215">
        <v>15</v>
      </c>
      <c r="G215">
        <v>16</v>
      </c>
      <c r="H215">
        <v>2</v>
      </c>
      <c r="I215">
        <v>0</v>
      </c>
      <c r="J215">
        <v>506558</v>
      </c>
      <c r="K215" s="32">
        <f t="shared" si="7"/>
        <v>16340.58064516129</v>
      </c>
    </row>
    <row r="216" spans="1:11">
      <c r="A216" t="s">
        <v>143</v>
      </c>
      <c r="B216" t="s">
        <v>149</v>
      </c>
      <c r="C216" s="31">
        <v>44501</v>
      </c>
      <c r="D216">
        <f t="shared" si="6"/>
        <v>2021</v>
      </c>
      <c r="E216">
        <v>30</v>
      </c>
      <c r="F216">
        <v>12</v>
      </c>
      <c r="G216">
        <v>18</v>
      </c>
      <c r="H216">
        <v>0</v>
      </c>
      <c r="I216">
        <v>0</v>
      </c>
      <c r="J216">
        <v>546362</v>
      </c>
      <c r="K216" s="32">
        <f t="shared" si="7"/>
        <v>18212.066666666666</v>
      </c>
    </row>
    <row r="217" spans="1:11">
      <c r="A217" t="s">
        <v>143</v>
      </c>
      <c r="B217" t="s">
        <v>149</v>
      </c>
      <c r="C217" s="31">
        <v>44531</v>
      </c>
      <c r="D217">
        <f t="shared" si="6"/>
        <v>2021</v>
      </c>
      <c r="E217">
        <v>31</v>
      </c>
      <c r="F217">
        <v>13</v>
      </c>
      <c r="G217">
        <v>18</v>
      </c>
      <c r="H217">
        <v>1</v>
      </c>
      <c r="I217">
        <v>0</v>
      </c>
      <c r="J217">
        <v>501164</v>
      </c>
      <c r="K217" s="32">
        <f t="shared" si="7"/>
        <v>16166.58064516129</v>
      </c>
    </row>
    <row r="218" spans="1:11">
      <c r="A218" t="s">
        <v>143</v>
      </c>
      <c r="B218" t="s">
        <v>149</v>
      </c>
      <c r="C218" s="31">
        <v>44562</v>
      </c>
      <c r="D218">
        <f t="shared" si="6"/>
        <v>2022</v>
      </c>
      <c r="E218">
        <v>31</v>
      </c>
      <c r="F218">
        <v>14</v>
      </c>
      <c r="G218">
        <v>17</v>
      </c>
      <c r="H218">
        <v>2</v>
      </c>
      <c r="I218">
        <v>1</v>
      </c>
      <c r="J218">
        <v>460220</v>
      </c>
      <c r="K218" s="32">
        <f t="shared" si="7"/>
        <v>14845.806451612903</v>
      </c>
    </row>
    <row r="219" spans="1:11">
      <c r="A219" t="s">
        <v>143</v>
      </c>
      <c r="B219" t="s">
        <v>149</v>
      </c>
      <c r="C219" s="31">
        <v>44593</v>
      </c>
      <c r="D219">
        <f t="shared" si="6"/>
        <v>2022</v>
      </c>
      <c r="E219">
        <v>28</v>
      </c>
      <c r="F219">
        <v>12</v>
      </c>
      <c r="G219">
        <v>16</v>
      </c>
      <c r="H219">
        <v>2</v>
      </c>
      <c r="I219">
        <v>2</v>
      </c>
      <c r="J219">
        <v>381172</v>
      </c>
      <c r="K219" s="32">
        <f t="shared" si="7"/>
        <v>13613.285714285714</v>
      </c>
    </row>
    <row r="220" spans="1:11">
      <c r="A220" t="s">
        <v>143</v>
      </c>
      <c r="B220" t="s">
        <v>149</v>
      </c>
      <c r="C220" s="31">
        <v>44621</v>
      </c>
      <c r="D220">
        <f t="shared" si="6"/>
        <v>2022</v>
      </c>
      <c r="E220">
        <v>31</v>
      </c>
      <c r="F220">
        <v>12</v>
      </c>
      <c r="G220">
        <v>19</v>
      </c>
      <c r="H220">
        <v>1</v>
      </c>
      <c r="I220">
        <v>0</v>
      </c>
      <c r="J220">
        <v>413835</v>
      </c>
      <c r="K220" s="32">
        <f t="shared" si="7"/>
        <v>13349.516129032258</v>
      </c>
    </row>
    <row r="221" spans="1:11">
      <c r="A221" t="s">
        <v>143</v>
      </c>
      <c r="B221" t="s">
        <v>149</v>
      </c>
      <c r="C221" s="31">
        <v>44652</v>
      </c>
      <c r="D221">
        <f t="shared" si="6"/>
        <v>2022</v>
      </c>
      <c r="E221">
        <v>30</v>
      </c>
      <c r="F221">
        <v>14</v>
      </c>
      <c r="G221">
        <v>16</v>
      </c>
      <c r="H221">
        <v>0</v>
      </c>
      <c r="I221">
        <v>0</v>
      </c>
      <c r="J221">
        <v>535344</v>
      </c>
      <c r="K221" s="32">
        <f t="shared" si="7"/>
        <v>17844.8</v>
      </c>
    </row>
    <row r="222" spans="1:11">
      <c r="A222" t="s">
        <v>143</v>
      </c>
      <c r="B222" t="s">
        <v>149</v>
      </c>
      <c r="C222" s="31">
        <v>44682</v>
      </c>
      <c r="D222">
        <f t="shared" si="6"/>
        <v>2022</v>
      </c>
      <c r="E222">
        <v>31</v>
      </c>
      <c r="F222">
        <v>13</v>
      </c>
      <c r="G222">
        <v>18</v>
      </c>
      <c r="H222">
        <v>3</v>
      </c>
      <c r="I222">
        <v>0</v>
      </c>
      <c r="J222">
        <v>655310</v>
      </c>
      <c r="K222" s="32">
        <f t="shared" si="7"/>
        <v>21139.032258064515</v>
      </c>
    </row>
    <row r="223" spans="1:11">
      <c r="A223" t="s">
        <v>143</v>
      </c>
      <c r="B223" t="s">
        <v>149</v>
      </c>
      <c r="C223" s="31">
        <v>44713</v>
      </c>
      <c r="D223">
        <f t="shared" si="6"/>
        <v>2022</v>
      </c>
      <c r="E223">
        <v>30</v>
      </c>
      <c r="F223">
        <v>12</v>
      </c>
      <c r="G223">
        <v>18</v>
      </c>
      <c r="H223">
        <v>1</v>
      </c>
      <c r="I223">
        <v>0</v>
      </c>
      <c r="J223">
        <v>612109</v>
      </c>
      <c r="K223" s="32">
        <f t="shared" si="7"/>
        <v>20403.633333333335</v>
      </c>
    </row>
    <row r="224" spans="1:11">
      <c r="A224" t="s">
        <v>143</v>
      </c>
      <c r="B224" t="s">
        <v>149</v>
      </c>
      <c r="C224" s="31">
        <v>44743</v>
      </c>
      <c r="D224">
        <f t="shared" si="6"/>
        <v>2022</v>
      </c>
      <c r="E224">
        <v>31</v>
      </c>
      <c r="F224">
        <v>15</v>
      </c>
      <c r="G224">
        <v>16</v>
      </c>
      <c r="H224">
        <v>0</v>
      </c>
      <c r="I224">
        <v>0</v>
      </c>
      <c r="J224">
        <v>625831</v>
      </c>
      <c r="K224" s="32">
        <f t="shared" si="7"/>
        <v>20188.096774193549</v>
      </c>
    </row>
    <row r="225" spans="1:11">
      <c r="A225" t="s">
        <v>143</v>
      </c>
      <c r="B225" t="s">
        <v>149</v>
      </c>
      <c r="C225" s="31">
        <v>44774</v>
      </c>
      <c r="D225">
        <f t="shared" si="6"/>
        <v>2022</v>
      </c>
      <c r="E225">
        <v>31</v>
      </c>
      <c r="F225">
        <v>12</v>
      </c>
      <c r="G225">
        <v>19</v>
      </c>
      <c r="H225">
        <v>1</v>
      </c>
      <c r="I225">
        <v>0</v>
      </c>
      <c r="J225">
        <v>606413</v>
      </c>
      <c r="K225" s="32">
        <f t="shared" si="7"/>
        <v>19561.709677419356</v>
      </c>
    </row>
    <row r="226" spans="1:11">
      <c r="A226" t="s">
        <v>143</v>
      </c>
      <c r="B226" t="s">
        <v>149</v>
      </c>
      <c r="C226" s="31">
        <v>44805</v>
      </c>
      <c r="D226">
        <f t="shared" si="6"/>
        <v>2022</v>
      </c>
      <c r="E226">
        <v>30</v>
      </c>
      <c r="F226">
        <v>13</v>
      </c>
      <c r="G226">
        <v>17</v>
      </c>
      <c r="H226">
        <v>3</v>
      </c>
      <c r="I226">
        <v>3</v>
      </c>
      <c r="J226">
        <v>640597</v>
      </c>
      <c r="K226" s="32">
        <f t="shared" si="7"/>
        <v>21353.233333333334</v>
      </c>
    </row>
    <row r="227" spans="1:11">
      <c r="A227" t="s">
        <v>143</v>
      </c>
      <c r="B227" t="s">
        <v>149</v>
      </c>
      <c r="C227" s="31">
        <v>44835</v>
      </c>
      <c r="D227">
        <f t="shared" si="6"/>
        <v>2022</v>
      </c>
      <c r="E227">
        <v>31</v>
      </c>
      <c r="F227">
        <v>14</v>
      </c>
      <c r="G227">
        <v>17</v>
      </c>
      <c r="H227">
        <v>2</v>
      </c>
      <c r="I227">
        <v>0</v>
      </c>
      <c r="J227">
        <v>712557</v>
      </c>
      <c r="K227" s="32">
        <f t="shared" si="7"/>
        <v>22985.709677419356</v>
      </c>
    </row>
    <row r="228" spans="1:11">
      <c r="A228" t="s">
        <v>143</v>
      </c>
      <c r="B228" t="s">
        <v>149</v>
      </c>
      <c r="C228" s="31">
        <v>44866</v>
      </c>
      <c r="D228">
        <f t="shared" si="6"/>
        <v>2022</v>
      </c>
      <c r="E228">
        <v>30</v>
      </c>
      <c r="F228">
        <v>12</v>
      </c>
      <c r="G228">
        <v>18</v>
      </c>
      <c r="H228">
        <v>0</v>
      </c>
      <c r="I228">
        <v>0</v>
      </c>
      <c r="J228">
        <v>658463</v>
      </c>
      <c r="K228" s="32">
        <f t="shared" si="7"/>
        <v>21948.766666666666</v>
      </c>
    </row>
    <row r="229" spans="1:11">
      <c r="A229" t="s">
        <v>143</v>
      </c>
      <c r="B229" t="s">
        <v>149</v>
      </c>
      <c r="C229" s="31">
        <v>44896</v>
      </c>
      <c r="D229">
        <f t="shared" si="6"/>
        <v>2022</v>
      </c>
      <c r="E229">
        <v>31</v>
      </c>
      <c r="F229">
        <v>14</v>
      </c>
      <c r="G229">
        <v>17</v>
      </c>
      <c r="H229">
        <v>1</v>
      </c>
      <c r="I229">
        <v>0</v>
      </c>
      <c r="J229">
        <v>680136</v>
      </c>
      <c r="K229" s="32">
        <f t="shared" si="7"/>
        <v>21939.870967741936</v>
      </c>
    </row>
    <row r="230" spans="1:11">
      <c r="A230" t="s">
        <v>143</v>
      </c>
      <c r="B230" t="s">
        <v>149</v>
      </c>
      <c r="C230" s="31">
        <v>44927</v>
      </c>
      <c r="D230">
        <f t="shared" si="6"/>
        <v>2023</v>
      </c>
      <c r="E230">
        <v>31</v>
      </c>
      <c r="F230">
        <v>13</v>
      </c>
      <c r="G230">
        <v>18</v>
      </c>
      <c r="H230">
        <v>4</v>
      </c>
      <c r="I230">
        <v>3</v>
      </c>
      <c r="J230">
        <v>655327</v>
      </c>
      <c r="K230" s="32">
        <f t="shared" si="7"/>
        <v>21139.580645161292</v>
      </c>
    </row>
    <row r="231" spans="1:11">
      <c r="A231" t="s">
        <v>143</v>
      </c>
      <c r="B231" t="s">
        <v>149</v>
      </c>
      <c r="C231" s="31">
        <v>44958</v>
      </c>
      <c r="D231">
        <f t="shared" si="6"/>
        <v>2023</v>
      </c>
      <c r="E231">
        <v>28</v>
      </c>
      <c r="F231">
        <v>12</v>
      </c>
      <c r="G231">
        <v>16</v>
      </c>
      <c r="H231">
        <v>0</v>
      </c>
      <c r="I231">
        <v>0</v>
      </c>
      <c r="J231">
        <v>626473</v>
      </c>
      <c r="K231" s="32">
        <f t="shared" si="7"/>
        <v>22374.035714285714</v>
      </c>
    </row>
    <row r="232" spans="1:11">
      <c r="A232" t="s">
        <v>143</v>
      </c>
      <c r="B232" t="s">
        <v>149</v>
      </c>
      <c r="C232" s="31">
        <v>44986</v>
      </c>
      <c r="D232">
        <f t="shared" si="6"/>
        <v>2023</v>
      </c>
      <c r="E232">
        <v>31</v>
      </c>
      <c r="F232">
        <v>13</v>
      </c>
      <c r="G232">
        <v>18</v>
      </c>
      <c r="H232">
        <v>1</v>
      </c>
      <c r="I232">
        <v>0</v>
      </c>
      <c r="J232">
        <v>673037</v>
      </c>
      <c r="K232" s="32">
        <f t="shared" si="7"/>
        <v>21710.870967741936</v>
      </c>
    </row>
    <row r="233" spans="1:11">
      <c r="A233" t="s">
        <v>143</v>
      </c>
      <c r="B233" t="s">
        <v>149</v>
      </c>
      <c r="C233" s="31">
        <v>45017</v>
      </c>
      <c r="D233">
        <f t="shared" si="6"/>
        <v>2023</v>
      </c>
      <c r="E233">
        <v>30</v>
      </c>
      <c r="F233">
        <v>14</v>
      </c>
      <c r="G233">
        <v>16</v>
      </c>
      <c r="H233">
        <v>0</v>
      </c>
      <c r="I233">
        <v>0</v>
      </c>
      <c r="J233">
        <v>688648</v>
      </c>
      <c r="K233" s="32">
        <f t="shared" si="7"/>
        <v>22954.933333333334</v>
      </c>
    </row>
    <row r="234" spans="1:11">
      <c r="A234" t="s">
        <v>143</v>
      </c>
      <c r="B234" t="s">
        <v>149</v>
      </c>
      <c r="C234" s="31">
        <v>45047</v>
      </c>
      <c r="D234">
        <f t="shared" si="6"/>
        <v>2023</v>
      </c>
      <c r="E234">
        <v>31</v>
      </c>
      <c r="F234">
        <v>12</v>
      </c>
      <c r="G234">
        <v>19</v>
      </c>
      <c r="H234">
        <v>3</v>
      </c>
      <c r="I234">
        <v>0</v>
      </c>
      <c r="J234">
        <v>716221</v>
      </c>
      <c r="K234" s="32">
        <f t="shared" si="7"/>
        <v>23103.903225806451</v>
      </c>
    </row>
    <row r="235" spans="1:11">
      <c r="A235" t="s">
        <v>143</v>
      </c>
      <c r="B235" t="s">
        <v>149</v>
      </c>
      <c r="C235" s="31">
        <v>45078</v>
      </c>
      <c r="D235">
        <f t="shared" si="6"/>
        <v>2023</v>
      </c>
      <c r="E235">
        <v>30</v>
      </c>
      <c r="F235">
        <v>13</v>
      </c>
      <c r="G235">
        <v>17</v>
      </c>
      <c r="H235">
        <v>1</v>
      </c>
      <c r="I235">
        <v>0</v>
      </c>
      <c r="J235">
        <v>668339</v>
      </c>
      <c r="K235" s="32">
        <f t="shared" si="7"/>
        <v>22277.966666666667</v>
      </c>
    </row>
    <row r="236" spans="1:11">
      <c r="A236" t="s">
        <v>143</v>
      </c>
      <c r="B236" t="s">
        <v>149</v>
      </c>
      <c r="C236" s="31">
        <v>45108</v>
      </c>
      <c r="D236">
        <f t="shared" si="6"/>
        <v>2023</v>
      </c>
      <c r="E236">
        <v>31</v>
      </c>
      <c r="F236">
        <v>14</v>
      </c>
      <c r="G236">
        <v>17</v>
      </c>
      <c r="H236">
        <v>0</v>
      </c>
      <c r="I236">
        <v>0</v>
      </c>
      <c r="J236">
        <v>651454</v>
      </c>
      <c r="K236" s="32">
        <f t="shared" si="7"/>
        <v>21014.645161290322</v>
      </c>
    </row>
    <row r="237" spans="1:11">
      <c r="A237" t="s">
        <v>143</v>
      </c>
      <c r="B237" t="s">
        <v>149</v>
      </c>
      <c r="C237" s="31">
        <v>45139</v>
      </c>
      <c r="D237">
        <f t="shared" si="6"/>
        <v>2023</v>
      </c>
      <c r="E237">
        <v>31</v>
      </c>
      <c r="F237">
        <v>12</v>
      </c>
      <c r="G237">
        <v>19</v>
      </c>
      <c r="H237">
        <v>1</v>
      </c>
      <c r="I237">
        <v>0</v>
      </c>
      <c r="J237">
        <v>669451</v>
      </c>
      <c r="K237" s="32">
        <f t="shared" si="7"/>
        <v>21595.193548387098</v>
      </c>
    </row>
    <row r="238" spans="1:11">
      <c r="A238" t="s">
        <v>143</v>
      </c>
      <c r="B238" t="s">
        <v>149</v>
      </c>
      <c r="C238" s="31">
        <v>45170</v>
      </c>
      <c r="D238">
        <f t="shared" si="6"/>
        <v>2023</v>
      </c>
      <c r="E238">
        <v>30</v>
      </c>
      <c r="F238">
        <v>14</v>
      </c>
      <c r="G238">
        <v>16</v>
      </c>
      <c r="H238">
        <v>3</v>
      </c>
      <c r="I238">
        <v>3</v>
      </c>
      <c r="J238">
        <v>648086</v>
      </c>
      <c r="K238" s="32">
        <f t="shared" si="7"/>
        <v>21602.866666666665</v>
      </c>
    </row>
    <row r="239" spans="1:11">
      <c r="A239" t="s">
        <v>143</v>
      </c>
      <c r="B239" t="s">
        <v>149</v>
      </c>
      <c r="C239" s="31">
        <v>45200</v>
      </c>
      <c r="D239">
        <f t="shared" si="6"/>
        <v>2023</v>
      </c>
      <c r="E239">
        <v>31</v>
      </c>
      <c r="F239">
        <v>13</v>
      </c>
      <c r="G239">
        <v>18</v>
      </c>
      <c r="H239">
        <v>2</v>
      </c>
      <c r="I239">
        <v>0</v>
      </c>
      <c r="J239">
        <v>716861</v>
      </c>
      <c r="K239" s="32">
        <f t="shared" si="7"/>
        <v>23124.548387096773</v>
      </c>
    </row>
    <row r="240" spans="1:11">
      <c r="A240" t="s">
        <v>143</v>
      </c>
      <c r="B240" t="s">
        <v>149</v>
      </c>
      <c r="C240" s="31">
        <v>45231</v>
      </c>
      <c r="D240">
        <f t="shared" si="6"/>
        <v>2023</v>
      </c>
      <c r="E240">
        <v>30</v>
      </c>
      <c r="F240">
        <v>12</v>
      </c>
      <c r="G240">
        <v>18</v>
      </c>
      <c r="H240">
        <v>0</v>
      </c>
      <c r="I240">
        <v>0</v>
      </c>
      <c r="J240">
        <v>688137</v>
      </c>
      <c r="K240" s="32">
        <f t="shared" si="7"/>
        <v>22937.9</v>
      </c>
    </row>
    <row r="241" spans="1:11">
      <c r="A241" t="s">
        <v>143</v>
      </c>
      <c r="B241" t="s">
        <v>149</v>
      </c>
      <c r="C241" s="31">
        <v>45261</v>
      </c>
      <c r="D241">
        <f t="shared" si="6"/>
        <v>2023</v>
      </c>
      <c r="E241">
        <v>31</v>
      </c>
      <c r="F241">
        <v>15</v>
      </c>
      <c r="G241">
        <v>16</v>
      </c>
      <c r="H241">
        <v>1</v>
      </c>
      <c r="I241">
        <v>0</v>
      </c>
      <c r="J241">
        <v>714043</v>
      </c>
      <c r="K241" s="32">
        <f t="shared" si="7"/>
        <v>23033.645161290322</v>
      </c>
    </row>
    <row r="242" spans="1:11">
      <c r="A242" t="s">
        <v>143</v>
      </c>
      <c r="B242" t="s">
        <v>149</v>
      </c>
      <c r="C242" s="31">
        <v>45292</v>
      </c>
      <c r="D242">
        <f t="shared" si="6"/>
        <v>2024</v>
      </c>
      <c r="E242">
        <v>31</v>
      </c>
      <c r="F242">
        <v>12</v>
      </c>
      <c r="G242">
        <v>19</v>
      </c>
      <c r="H242">
        <v>1</v>
      </c>
      <c r="I242">
        <v>0</v>
      </c>
      <c r="J242">
        <v>644503</v>
      </c>
      <c r="K242" s="32">
        <f t="shared" si="7"/>
        <v>20790.419354838708</v>
      </c>
    </row>
    <row r="243" spans="1:11">
      <c r="A243" t="s">
        <v>143</v>
      </c>
      <c r="B243" t="s">
        <v>149</v>
      </c>
      <c r="C243" s="31">
        <v>45323</v>
      </c>
      <c r="D243">
        <f t="shared" si="6"/>
        <v>2024</v>
      </c>
      <c r="E243">
        <v>29</v>
      </c>
      <c r="F243">
        <v>12</v>
      </c>
      <c r="G243">
        <v>17</v>
      </c>
      <c r="H243">
        <v>4</v>
      </c>
      <c r="I243">
        <v>4</v>
      </c>
      <c r="J243">
        <v>679183</v>
      </c>
      <c r="K243" s="32">
        <f t="shared" si="7"/>
        <v>23420.103448275862</v>
      </c>
    </row>
    <row r="244" spans="1:11">
      <c r="A244" t="s">
        <v>143</v>
      </c>
      <c r="B244" t="s">
        <v>149</v>
      </c>
      <c r="C244" s="31">
        <v>45352</v>
      </c>
      <c r="D244">
        <f t="shared" si="6"/>
        <v>2024</v>
      </c>
      <c r="E244">
        <v>31</v>
      </c>
      <c r="F244">
        <v>15</v>
      </c>
      <c r="G244">
        <v>16</v>
      </c>
      <c r="H244">
        <v>1</v>
      </c>
      <c r="I244">
        <v>0</v>
      </c>
      <c r="J244">
        <v>701690</v>
      </c>
      <c r="K244" s="32">
        <f t="shared" si="7"/>
        <v>22635.16129032258</v>
      </c>
    </row>
    <row r="245" spans="1:11">
      <c r="A245" t="s">
        <v>143</v>
      </c>
      <c r="B245" t="s">
        <v>149</v>
      </c>
      <c r="C245" s="31">
        <v>45383</v>
      </c>
      <c r="D245">
        <f t="shared" si="6"/>
        <v>2024</v>
      </c>
      <c r="E245">
        <v>30</v>
      </c>
      <c r="F245">
        <v>12</v>
      </c>
      <c r="G245">
        <v>18</v>
      </c>
      <c r="H245">
        <v>1</v>
      </c>
      <c r="I245">
        <v>0</v>
      </c>
      <c r="J245">
        <v>0</v>
      </c>
      <c r="K245" s="32">
        <f t="shared" si="7"/>
        <v>0</v>
      </c>
    </row>
    <row r="246" spans="1:11">
      <c r="A246" t="s">
        <v>143</v>
      </c>
      <c r="B246" t="s">
        <v>149</v>
      </c>
      <c r="C246" s="31">
        <v>45413</v>
      </c>
      <c r="D246">
        <f t="shared" si="6"/>
        <v>2024</v>
      </c>
      <c r="E246">
        <v>31</v>
      </c>
      <c r="F246">
        <v>13</v>
      </c>
      <c r="G246">
        <v>18</v>
      </c>
      <c r="H246">
        <v>4</v>
      </c>
      <c r="I246">
        <v>0</v>
      </c>
      <c r="J246">
        <v>0</v>
      </c>
      <c r="K246" s="32">
        <f t="shared" si="7"/>
        <v>0</v>
      </c>
    </row>
    <row r="247" spans="1:11">
      <c r="A247" t="s">
        <v>143</v>
      </c>
      <c r="B247" t="s">
        <v>149</v>
      </c>
      <c r="C247" s="31">
        <v>45444</v>
      </c>
      <c r="D247">
        <f t="shared" si="6"/>
        <v>2024</v>
      </c>
      <c r="E247">
        <v>30</v>
      </c>
      <c r="F247">
        <v>14</v>
      </c>
      <c r="G247">
        <v>16</v>
      </c>
      <c r="H247">
        <v>1</v>
      </c>
      <c r="I247">
        <v>0</v>
      </c>
      <c r="J247">
        <v>0</v>
      </c>
      <c r="K247" s="32">
        <f t="shared" si="7"/>
        <v>0</v>
      </c>
    </row>
    <row r="248" spans="1:11">
      <c r="A248" t="s">
        <v>143</v>
      </c>
      <c r="B248" t="s">
        <v>149</v>
      </c>
      <c r="C248" s="31">
        <v>45474</v>
      </c>
      <c r="D248">
        <f t="shared" si="6"/>
        <v>2024</v>
      </c>
      <c r="E248">
        <v>31</v>
      </c>
      <c r="F248">
        <v>12</v>
      </c>
      <c r="G248">
        <v>19</v>
      </c>
      <c r="H248">
        <v>0</v>
      </c>
      <c r="I248">
        <v>0</v>
      </c>
      <c r="J248">
        <v>0</v>
      </c>
      <c r="K248" s="32">
        <f t="shared" si="7"/>
        <v>0</v>
      </c>
    </row>
    <row r="249" spans="1:11">
      <c r="A249" t="s">
        <v>143</v>
      </c>
      <c r="B249" t="s">
        <v>149</v>
      </c>
      <c r="C249" s="31">
        <v>45505</v>
      </c>
      <c r="D249">
        <f t="shared" si="6"/>
        <v>2024</v>
      </c>
      <c r="E249">
        <v>31</v>
      </c>
      <c r="F249">
        <v>14</v>
      </c>
      <c r="G249">
        <v>17</v>
      </c>
      <c r="H249">
        <v>1</v>
      </c>
      <c r="I249">
        <v>0</v>
      </c>
      <c r="J249">
        <v>0</v>
      </c>
      <c r="K249" s="32">
        <f t="shared" si="7"/>
        <v>0</v>
      </c>
    </row>
    <row r="250" spans="1:11">
      <c r="A250" t="s">
        <v>143</v>
      </c>
      <c r="B250" t="s">
        <v>149</v>
      </c>
      <c r="C250" s="31">
        <v>45536</v>
      </c>
      <c r="D250">
        <f t="shared" si="6"/>
        <v>2024</v>
      </c>
      <c r="E250">
        <v>30</v>
      </c>
      <c r="F250">
        <v>13</v>
      </c>
      <c r="G250">
        <v>17</v>
      </c>
      <c r="H250">
        <v>3</v>
      </c>
      <c r="I250">
        <v>3</v>
      </c>
      <c r="J250">
        <v>0</v>
      </c>
      <c r="K250" s="32">
        <f t="shared" si="7"/>
        <v>0</v>
      </c>
    </row>
    <row r="251" spans="1:11">
      <c r="A251" t="s">
        <v>143</v>
      </c>
      <c r="B251" t="s">
        <v>149</v>
      </c>
      <c r="C251" s="31">
        <v>45566</v>
      </c>
      <c r="D251">
        <f t="shared" si="6"/>
        <v>2024</v>
      </c>
      <c r="E251">
        <v>31</v>
      </c>
      <c r="F251">
        <v>12</v>
      </c>
      <c r="G251">
        <v>19</v>
      </c>
      <c r="H251">
        <v>2</v>
      </c>
      <c r="I251">
        <v>0</v>
      </c>
      <c r="J251">
        <v>0</v>
      </c>
      <c r="K251" s="32">
        <f t="shared" si="7"/>
        <v>0</v>
      </c>
    </row>
    <row r="252" spans="1:11">
      <c r="A252" t="s">
        <v>143</v>
      </c>
      <c r="B252" t="s">
        <v>149</v>
      </c>
      <c r="C252" s="31">
        <v>45597</v>
      </c>
      <c r="D252">
        <f t="shared" si="6"/>
        <v>2024</v>
      </c>
      <c r="E252">
        <v>30</v>
      </c>
      <c r="F252">
        <v>14</v>
      </c>
      <c r="G252">
        <v>16</v>
      </c>
      <c r="H252">
        <v>0</v>
      </c>
      <c r="I252">
        <v>0</v>
      </c>
      <c r="J252">
        <v>0</v>
      </c>
      <c r="K252" s="32">
        <f t="shared" si="7"/>
        <v>0</v>
      </c>
    </row>
    <row r="253" spans="1:11">
      <c r="A253" t="s">
        <v>143</v>
      </c>
      <c r="B253" t="s">
        <v>149</v>
      </c>
      <c r="C253" s="31">
        <v>45627</v>
      </c>
      <c r="D253">
        <f t="shared" si="6"/>
        <v>2024</v>
      </c>
      <c r="E253">
        <v>31</v>
      </c>
      <c r="F253">
        <v>13</v>
      </c>
      <c r="G253">
        <v>18</v>
      </c>
      <c r="H253">
        <v>1</v>
      </c>
      <c r="I253">
        <v>0</v>
      </c>
      <c r="J253">
        <v>0</v>
      </c>
      <c r="K253" s="32">
        <f t="shared" si="7"/>
        <v>0</v>
      </c>
    </row>
    <row r="254" spans="1:11">
      <c r="A254" t="s">
        <v>143</v>
      </c>
      <c r="B254" t="s">
        <v>149</v>
      </c>
      <c r="C254" s="31">
        <v>45658</v>
      </c>
      <c r="D254">
        <f t="shared" si="6"/>
        <v>2025</v>
      </c>
      <c r="E254">
        <v>31</v>
      </c>
      <c r="F254">
        <v>13</v>
      </c>
      <c r="G254">
        <v>18</v>
      </c>
      <c r="H254">
        <v>4</v>
      </c>
      <c r="I254">
        <v>3</v>
      </c>
      <c r="J254">
        <v>0</v>
      </c>
      <c r="K254" s="32">
        <f t="shared" si="7"/>
        <v>0</v>
      </c>
    </row>
    <row r="255" spans="1:11">
      <c r="A255" t="s">
        <v>143</v>
      </c>
      <c r="B255" t="s">
        <v>149</v>
      </c>
      <c r="C255" s="31">
        <v>45689</v>
      </c>
      <c r="D255">
        <f t="shared" si="6"/>
        <v>2025</v>
      </c>
      <c r="E255">
        <v>28</v>
      </c>
      <c r="F255">
        <v>12</v>
      </c>
      <c r="G255">
        <v>16</v>
      </c>
      <c r="H255">
        <v>0</v>
      </c>
      <c r="I255">
        <v>0</v>
      </c>
      <c r="J255">
        <v>0</v>
      </c>
      <c r="K255" s="32">
        <f t="shared" si="7"/>
        <v>0</v>
      </c>
    </row>
    <row r="256" spans="1:11">
      <c r="A256" t="s">
        <v>143</v>
      </c>
      <c r="B256" t="s">
        <v>149</v>
      </c>
      <c r="C256" s="31">
        <v>45717</v>
      </c>
      <c r="D256">
        <f t="shared" si="6"/>
        <v>2025</v>
      </c>
      <c r="E256">
        <v>31</v>
      </c>
      <c r="F256">
        <v>14</v>
      </c>
      <c r="G256">
        <v>17</v>
      </c>
      <c r="H256">
        <v>2</v>
      </c>
      <c r="I256">
        <v>0</v>
      </c>
      <c r="J256">
        <v>0</v>
      </c>
      <c r="K256" s="32">
        <f t="shared" si="7"/>
        <v>0</v>
      </c>
    </row>
    <row r="257" spans="1:11">
      <c r="A257" t="s">
        <v>143</v>
      </c>
      <c r="B257" t="s">
        <v>149</v>
      </c>
      <c r="C257" s="31">
        <v>45748</v>
      </c>
      <c r="D257">
        <f t="shared" si="6"/>
        <v>2025</v>
      </c>
      <c r="E257">
        <v>30</v>
      </c>
      <c r="F257">
        <v>12</v>
      </c>
      <c r="G257">
        <v>18</v>
      </c>
      <c r="H257">
        <v>0</v>
      </c>
      <c r="I257">
        <v>0</v>
      </c>
      <c r="J257">
        <v>0</v>
      </c>
      <c r="K257" s="32">
        <f t="shared" si="7"/>
        <v>0</v>
      </c>
    </row>
    <row r="258" spans="1:11">
      <c r="A258" t="s">
        <v>143</v>
      </c>
      <c r="B258" t="s">
        <v>149</v>
      </c>
      <c r="C258" s="31">
        <v>45778</v>
      </c>
      <c r="D258">
        <f t="shared" si="6"/>
        <v>2025</v>
      </c>
      <c r="E258">
        <v>31</v>
      </c>
      <c r="F258">
        <v>14</v>
      </c>
      <c r="G258">
        <v>17</v>
      </c>
      <c r="H258">
        <v>3</v>
      </c>
      <c r="I258">
        <v>0</v>
      </c>
      <c r="J258">
        <v>0</v>
      </c>
      <c r="K258" s="32">
        <f t="shared" si="7"/>
        <v>0</v>
      </c>
    </row>
    <row r="259" spans="1:11">
      <c r="A259" t="s">
        <v>143</v>
      </c>
      <c r="B259" t="s">
        <v>149</v>
      </c>
      <c r="C259" s="31">
        <v>45809</v>
      </c>
      <c r="D259">
        <f t="shared" ref="D259:D322" si="8">YEAR(C259)</f>
        <v>2025</v>
      </c>
      <c r="E259">
        <v>30</v>
      </c>
      <c r="F259">
        <v>13</v>
      </c>
      <c r="G259">
        <v>17</v>
      </c>
      <c r="H259">
        <v>1</v>
      </c>
      <c r="I259">
        <v>0</v>
      </c>
      <c r="J259">
        <v>0</v>
      </c>
      <c r="K259" s="32">
        <f t="shared" ref="K259:K322" si="9">IF(A259="전체",J259/E259,IF(A259="주말",J259/F259,J259/G259))</f>
        <v>0</v>
      </c>
    </row>
    <row r="260" spans="1:11">
      <c r="A260" t="s">
        <v>143</v>
      </c>
      <c r="B260" t="s">
        <v>149</v>
      </c>
      <c r="C260" s="31">
        <v>45839</v>
      </c>
      <c r="D260">
        <f t="shared" si="8"/>
        <v>2025</v>
      </c>
      <c r="E260">
        <v>31</v>
      </c>
      <c r="F260">
        <v>12</v>
      </c>
      <c r="G260">
        <v>19</v>
      </c>
      <c r="H260">
        <v>0</v>
      </c>
      <c r="I260">
        <v>0</v>
      </c>
      <c r="J260">
        <v>0</v>
      </c>
      <c r="K260" s="32">
        <f t="shared" si="9"/>
        <v>0</v>
      </c>
    </row>
    <row r="261" spans="1:11">
      <c r="A261" t="s">
        <v>143</v>
      </c>
      <c r="B261" t="s">
        <v>149</v>
      </c>
      <c r="C261" s="31">
        <v>45870</v>
      </c>
      <c r="D261">
        <f t="shared" si="8"/>
        <v>2025</v>
      </c>
      <c r="E261">
        <v>31</v>
      </c>
      <c r="F261">
        <v>15</v>
      </c>
      <c r="G261">
        <v>16</v>
      </c>
      <c r="H261">
        <v>1</v>
      </c>
      <c r="I261">
        <v>0</v>
      </c>
      <c r="J261">
        <v>0</v>
      </c>
      <c r="K261" s="32">
        <f t="shared" si="9"/>
        <v>0</v>
      </c>
    </row>
    <row r="262" spans="1:11">
      <c r="A262" t="s">
        <v>143</v>
      </c>
      <c r="B262" t="s">
        <v>149</v>
      </c>
      <c r="C262" s="31">
        <v>45901</v>
      </c>
      <c r="D262">
        <f t="shared" si="8"/>
        <v>2025</v>
      </c>
      <c r="E262">
        <v>30</v>
      </c>
      <c r="F262">
        <v>12</v>
      </c>
      <c r="G262">
        <v>18</v>
      </c>
      <c r="H262">
        <v>0</v>
      </c>
      <c r="I262">
        <v>0</v>
      </c>
      <c r="J262">
        <v>0</v>
      </c>
      <c r="K262" s="32">
        <f t="shared" si="9"/>
        <v>0</v>
      </c>
    </row>
    <row r="263" spans="1:11">
      <c r="A263" t="s">
        <v>143</v>
      </c>
      <c r="B263" t="s">
        <v>149</v>
      </c>
      <c r="C263" s="31">
        <v>45931</v>
      </c>
      <c r="D263">
        <f t="shared" si="8"/>
        <v>2025</v>
      </c>
      <c r="E263">
        <v>31</v>
      </c>
      <c r="F263">
        <v>13</v>
      </c>
      <c r="G263">
        <v>18</v>
      </c>
      <c r="H263">
        <v>5</v>
      </c>
      <c r="I263">
        <v>3</v>
      </c>
      <c r="J263">
        <v>0</v>
      </c>
      <c r="K263" s="32">
        <f t="shared" si="9"/>
        <v>0</v>
      </c>
    </row>
    <row r="264" spans="1:11">
      <c r="A264" t="s">
        <v>143</v>
      </c>
      <c r="B264" t="s">
        <v>149</v>
      </c>
      <c r="C264" s="31">
        <v>45962</v>
      </c>
      <c r="D264">
        <f t="shared" si="8"/>
        <v>2025</v>
      </c>
      <c r="E264">
        <v>30</v>
      </c>
      <c r="F264">
        <v>14</v>
      </c>
      <c r="G264">
        <v>16</v>
      </c>
      <c r="H264">
        <v>0</v>
      </c>
      <c r="I264">
        <v>0</v>
      </c>
      <c r="J264">
        <v>0</v>
      </c>
      <c r="K264" s="32">
        <f t="shared" si="9"/>
        <v>0</v>
      </c>
    </row>
    <row r="265" spans="1:11">
      <c r="A265" t="s">
        <v>143</v>
      </c>
      <c r="B265" t="s">
        <v>149</v>
      </c>
      <c r="C265" s="31">
        <v>45992</v>
      </c>
      <c r="D265">
        <f t="shared" si="8"/>
        <v>2025</v>
      </c>
      <c r="E265">
        <v>31</v>
      </c>
      <c r="F265">
        <v>12</v>
      </c>
      <c r="G265">
        <v>19</v>
      </c>
      <c r="H265">
        <v>1</v>
      </c>
      <c r="I265">
        <v>0</v>
      </c>
      <c r="J265">
        <v>0</v>
      </c>
      <c r="K265" s="32">
        <f t="shared" si="9"/>
        <v>0</v>
      </c>
    </row>
    <row r="266" spans="1:11">
      <c r="A266" t="s">
        <v>143</v>
      </c>
      <c r="B266" t="s">
        <v>146</v>
      </c>
      <c r="C266" s="31">
        <v>42005</v>
      </c>
      <c r="D266">
        <f t="shared" si="8"/>
        <v>2015</v>
      </c>
      <c r="E266">
        <v>31</v>
      </c>
      <c r="F266">
        <v>14</v>
      </c>
      <c r="G266">
        <v>17</v>
      </c>
      <c r="H266">
        <v>1</v>
      </c>
      <c r="I266">
        <v>0</v>
      </c>
      <c r="J266">
        <v>0</v>
      </c>
      <c r="K266" s="32">
        <f t="shared" si="9"/>
        <v>0</v>
      </c>
    </row>
    <row r="267" spans="1:11">
      <c r="A267" t="s">
        <v>143</v>
      </c>
      <c r="B267" t="s">
        <v>146</v>
      </c>
      <c r="C267" s="31">
        <v>42036</v>
      </c>
      <c r="D267">
        <f t="shared" si="8"/>
        <v>2015</v>
      </c>
      <c r="E267">
        <v>28</v>
      </c>
      <c r="F267">
        <v>12</v>
      </c>
      <c r="G267">
        <v>16</v>
      </c>
      <c r="H267">
        <v>3</v>
      </c>
      <c r="I267">
        <v>3</v>
      </c>
      <c r="J267">
        <v>0</v>
      </c>
      <c r="K267" s="32">
        <f t="shared" si="9"/>
        <v>0</v>
      </c>
    </row>
    <row r="268" spans="1:11">
      <c r="A268" t="s">
        <v>143</v>
      </c>
      <c r="B268" t="s">
        <v>146</v>
      </c>
      <c r="C268" s="31">
        <v>42064</v>
      </c>
      <c r="D268">
        <f t="shared" si="8"/>
        <v>2015</v>
      </c>
      <c r="E268">
        <v>31</v>
      </c>
      <c r="F268">
        <v>13</v>
      </c>
      <c r="G268">
        <v>18</v>
      </c>
      <c r="H268">
        <v>1</v>
      </c>
      <c r="I268">
        <v>0</v>
      </c>
      <c r="J268">
        <v>0</v>
      </c>
      <c r="K268" s="32">
        <f t="shared" si="9"/>
        <v>0</v>
      </c>
    </row>
    <row r="269" spans="1:11">
      <c r="A269" t="s">
        <v>143</v>
      </c>
      <c r="B269" t="s">
        <v>146</v>
      </c>
      <c r="C269" s="31">
        <v>42095</v>
      </c>
      <c r="D269">
        <f t="shared" si="8"/>
        <v>2015</v>
      </c>
      <c r="E269">
        <v>30</v>
      </c>
      <c r="F269">
        <v>12</v>
      </c>
      <c r="G269">
        <v>18</v>
      </c>
      <c r="H269">
        <v>0</v>
      </c>
      <c r="I269">
        <v>0</v>
      </c>
      <c r="J269">
        <v>0</v>
      </c>
      <c r="K269" s="32">
        <f t="shared" si="9"/>
        <v>0</v>
      </c>
    </row>
    <row r="270" spans="1:11">
      <c r="A270" t="s">
        <v>143</v>
      </c>
      <c r="B270" t="s">
        <v>146</v>
      </c>
      <c r="C270" s="31">
        <v>42125</v>
      </c>
      <c r="D270">
        <f t="shared" si="8"/>
        <v>2015</v>
      </c>
      <c r="E270">
        <v>31</v>
      </c>
      <c r="F270">
        <v>15</v>
      </c>
      <c r="G270">
        <v>16</v>
      </c>
      <c r="H270">
        <v>3</v>
      </c>
      <c r="I270">
        <v>0</v>
      </c>
      <c r="J270">
        <v>0</v>
      </c>
      <c r="K270" s="32">
        <f t="shared" si="9"/>
        <v>0</v>
      </c>
    </row>
    <row r="271" spans="1:11">
      <c r="A271" t="s">
        <v>143</v>
      </c>
      <c r="B271" t="s">
        <v>146</v>
      </c>
      <c r="C271" s="31">
        <v>42156</v>
      </c>
      <c r="D271">
        <f t="shared" si="8"/>
        <v>2015</v>
      </c>
      <c r="E271">
        <v>30</v>
      </c>
      <c r="F271">
        <v>12</v>
      </c>
      <c r="G271">
        <v>18</v>
      </c>
      <c r="H271">
        <v>1</v>
      </c>
      <c r="I271">
        <v>0</v>
      </c>
      <c r="J271">
        <v>0</v>
      </c>
      <c r="K271" s="32">
        <f t="shared" si="9"/>
        <v>0</v>
      </c>
    </row>
    <row r="272" spans="1:11">
      <c r="A272" t="s">
        <v>143</v>
      </c>
      <c r="B272" t="s">
        <v>146</v>
      </c>
      <c r="C272" s="31">
        <v>42186</v>
      </c>
      <c r="D272">
        <f t="shared" si="8"/>
        <v>2015</v>
      </c>
      <c r="E272">
        <v>31</v>
      </c>
      <c r="F272">
        <v>13</v>
      </c>
      <c r="G272">
        <v>18</v>
      </c>
      <c r="H272">
        <v>0</v>
      </c>
      <c r="I272">
        <v>0</v>
      </c>
      <c r="J272">
        <v>0</v>
      </c>
      <c r="K272" s="32">
        <f t="shared" si="9"/>
        <v>0</v>
      </c>
    </row>
    <row r="273" spans="1:11">
      <c r="A273" t="s">
        <v>143</v>
      </c>
      <c r="B273" t="s">
        <v>146</v>
      </c>
      <c r="C273" s="31">
        <v>42217</v>
      </c>
      <c r="D273">
        <f t="shared" si="8"/>
        <v>2015</v>
      </c>
      <c r="E273">
        <v>31</v>
      </c>
      <c r="F273">
        <v>14</v>
      </c>
      <c r="G273">
        <v>17</v>
      </c>
      <c r="H273">
        <v>1</v>
      </c>
      <c r="I273">
        <v>0</v>
      </c>
      <c r="J273">
        <v>0</v>
      </c>
      <c r="K273" s="32">
        <f t="shared" si="9"/>
        <v>0</v>
      </c>
    </row>
    <row r="274" spans="1:11">
      <c r="A274" t="s">
        <v>143</v>
      </c>
      <c r="B274" t="s">
        <v>146</v>
      </c>
      <c r="C274" s="31">
        <v>42248</v>
      </c>
      <c r="D274">
        <f t="shared" si="8"/>
        <v>2015</v>
      </c>
      <c r="E274">
        <v>30</v>
      </c>
      <c r="F274">
        <v>12</v>
      </c>
      <c r="G274">
        <v>18</v>
      </c>
      <c r="H274">
        <v>3</v>
      </c>
      <c r="I274">
        <v>3</v>
      </c>
      <c r="J274">
        <v>0</v>
      </c>
      <c r="K274" s="32">
        <f t="shared" si="9"/>
        <v>0</v>
      </c>
    </row>
    <row r="275" spans="1:11">
      <c r="A275" t="s">
        <v>143</v>
      </c>
      <c r="B275" t="s">
        <v>146</v>
      </c>
      <c r="C275" s="31">
        <v>42278</v>
      </c>
      <c r="D275">
        <f t="shared" si="8"/>
        <v>2015</v>
      </c>
      <c r="E275">
        <v>31</v>
      </c>
      <c r="F275">
        <v>14</v>
      </c>
      <c r="G275">
        <v>17</v>
      </c>
      <c r="H275">
        <v>2</v>
      </c>
      <c r="I275">
        <v>0</v>
      </c>
      <c r="J275">
        <v>0</v>
      </c>
      <c r="K275" s="32">
        <f t="shared" si="9"/>
        <v>0</v>
      </c>
    </row>
    <row r="276" spans="1:11">
      <c r="A276" t="s">
        <v>143</v>
      </c>
      <c r="B276" t="s">
        <v>146</v>
      </c>
      <c r="C276" s="31">
        <v>42309</v>
      </c>
      <c r="D276">
        <f t="shared" si="8"/>
        <v>2015</v>
      </c>
      <c r="E276">
        <v>30</v>
      </c>
      <c r="F276">
        <v>13</v>
      </c>
      <c r="G276">
        <v>17</v>
      </c>
      <c r="H276">
        <v>0</v>
      </c>
      <c r="I276">
        <v>0</v>
      </c>
      <c r="J276">
        <v>0</v>
      </c>
      <c r="K276" s="32">
        <f t="shared" si="9"/>
        <v>0</v>
      </c>
    </row>
    <row r="277" spans="1:11">
      <c r="A277" t="s">
        <v>143</v>
      </c>
      <c r="B277" t="s">
        <v>146</v>
      </c>
      <c r="C277" s="31">
        <v>42339</v>
      </c>
      <c r="D277">
        <f t="shared" si="8"/>
        <v>2015</v>
      </c>
      <c r="E277">
        <v>31</v>
      </c>
      <c r="F277">
        <v>12</v>
      </c>
      <c r="G277">
        <v>19</v>
      </c>
      <c r="H277">
        <v>1</v>
      </c>
      <c r="I277">
        <v>0</v>
      </c>
      <c r="J277">
        <v>0</v>
      </c>
      <c r="K277" s="32">
        <f t="shared" si="9"/>
        <v>0</v>
      </c>
    </row>
    <row r="278" spans="1:11">
      <c r="A278" t="s">
        <v>143</v>
      </c>
      <c r="B278" t="s">
        <v>146</v>
      </c>
      <c r="C278" s="31">
        <v>42370</v>
      </c>
      <c r="D278">
        <f t="shared" si="8"/>
        <v>2016</v>
      </c>
      <c r="E278">
        <v>31</v>
      </c>
      <c r="F278">
        <v>15</v>
      </c>
      <c r="G278">
        <v>16</v>
      </c>
      <c r="H278">
        <v>1</v>
      </c>
      <c r="I278">
        <v>0</v>
      </c>
      <c r="J278">
        <v>0</v>
      </c>
      <c r="K278" s="32">
        <f t="shared" si="9"/>
        <v>0</v>
      </c>
    </row>
    <row r="279" spans="1:11">
      <c r="A279" t="s">
        <v>143</v>
      </c>
      <c r="B279" t="s">
        <v>146</v>
      </c>
      <c r="C279" s="31">
        <v>42401</v>
      </c>
      <c r="D279">
        <f t="shared" si="8"/>
        <v>2016</v>
      </c>
      <c r="E279">
        <v>29</v>
      </c>
      <c r="F279">
        <v>12</v>
      </c>
      <c r="G279">
        <v>17</v>
      </c>
      <c r="H279">
        <v>3</v>
      </c>
      <c r="I279">
        <v>3</v>
      </c>
      <c r="J279">
        <v>0</v>
      </c>
      <c r="K279" s="32">
        <f t="shared" si="9"/>
        <v>0</v>
      </c>
    </row>
    <row r="280" spans="1:11">
      <c r="A280" t="s">
        <v>143</v>
      </c>
      <c r="B280" t="s">
        <v>146</v>
      </c>
      <c r="C280" s="31">
        <v>42430</v>
      </c>
      <c r="D280">
        <f t="shared" si="8"/>
        <v>2016</v>
      </c>
      <c r="E280">
        <v>31</v>
      </c>
      <c r="F280">
        <v>12</v>
      </c>
      <c r="G280">
        <v>19</v>
      </c>
      <c r="H280">
        <v>1</v>
      </c>
      <c r="I280">
        <v>0</v>
      </c>
      <c r="J280">
        <v>0</v>
      </c>
      <c r="K280" s="32">
        <f t="shared" si="9"/>
        <v>0</v>
      </c>
    </row>
    <row r="281" spans="1:11">
      <c r="A281" t="s">
        <v>143</v>
      </c>
      <c r="B281" t="s">
        <v>146</v>
      </c>
      <c r="C281" s="31">
        <v>42461</v>
      </c>
      <c r="D281">
        <f t="shared" si="8"/>
        <v>2016</v>
      </c>
      <c r="E281">
        <v>30</v>
      </c>
      <c r="F281">
        <v>14</v>
      </c>
      <c r="G281">
        <v>16</v>
      </c>
      <c r="H281">
        <v>0</v>
      </c>
      <c r="I281">
        <v>0</v>
      </c>
      <c r="J281">
        <v>0</v>
      </c>
      <c r="K281" s="32">
        <f t="shared" si="9"/>
        <v>0</v>
      </c>
    </row>
    <row r="282" spans="1:11">
      <c r="A282" t="s">
        <v>143</v>
      </c>
      <c r="B282" t="s">
        <v>146</v>
      </c>
      <c r="C282" s="31">
        <v>42491</v>
      </c>
      <c r="D282">
        <f t="shared" si="8"/>
        <v>2016</v>
      </c>
      <c r="E282">
        <v>31</v>
      </c>
      <c r="F282">
        <v>13</v>
      </c>
      <c r="G282">
        <v>18</v>
      </c>
      <c r="H282">
        <v>3</v>
      </c>
      <c r="I282">
        <v>0</v>
      </c>
      <c r="J282">
        <v>0</v>
      </c>
      <c r="K282" s="32">
        <f t="shared" si="9"/>
        <v>0</v>
      </c>
    </row>
    <row r="283" spans="1:11">
      <c r="A283" t="s">
        <v>143</v>
      </c>
      <c r="B283" t="s">
        <v>146</v>
      </c>
      <c r="C283" s="31">
        <v>42522</v>
      </c>
      <c r="D283">
        <f t="shared" si="8"/>
        <v>2016</v>
      </c>
      <c r="E283">
        <v>30</v>
      </c>
      <c r="F283">
        <v>12</v>
      </c>
      <c r="G283">
        <v>18</v>
      </c>
      <c r="H283">
        <v>1</v>
      </c>
      <c r="I283">
        <v>0</v>
      </c>
      <c r="J283">
        <v>0</v>
      </c>
      <c r="K283" s="32">
        <f t="shared" si="9"/>
        <v>0</v>
      </c>
    </row>
    <row r="284" spans="1:11">
      <c r="A284" t="s">
        <v>143</v>
      </c>
      <c r="B284" t="s">
        <v>146</v>
      </c>
      <c r="C284" s="31">
        <v>42552</v>
      </c>
      <c r="D284">
        <f t="shared" si="8"/>
        <v>2016</v>
      </c>
      <c r="E284">
        <v>31</v>
      </c>
      <c r="F284">
        <v>15</v>
      </c>
      <c r="G284">
        <v>16</v>
      </c>
      <c r="H284">
        <v>0</v>
      </c>
      <c r="I284">
        <v>0</v>
      </c>
      <c r="J284">
        <v>0</v>
      </c>
      <c r="K284" s="32">
        <f t="shared" si="9"/>
        <v>0</v>
      </c>
    </row>
    <row r="285" spans="1:11">
      <c r="A285" t="s">
        <v>143</v>
      </c>
      <c r="B285" t="s">
        <v>146</v>
      </c>
      <c r="C285" s="31">
        <v>42583</v>
      </c>
      <c r="D285">
        <f t="shared" si="8"/>
        <v>2016</v>
      </c>
      <c r="E285">
        <v>31</v>
      </c>
      <c r="F285">
        <v>12</v>
      </c>
      <c r="G285">
        <v>19</v>
      </c>
      <c r="H285">
        <v>1</v>
      </c>
      <c r="I285">
        <v>0</v>
      </c>
      <c r="J285">
        <v>0</v>
      </c>
      <c r="K285" s="32">
        <f t="shared" si="9"/>
        <v>0</v>
      </c>
    </row>
    <row r="286" spans="1:11">
      <c r="A286" t="s">
        <v>143</v>
      </c>
      <c r="B286" t="s">
        <v>146</v>
      </c>
      <c r="C286" s="31">
        <v>42614</v>
      </c>
      <c r="D286">
        <f t="shared" si="8"/>
        <v>2016</v>
      </c>
      <c r="E286">
        <v>30</v>
      </c>
      <c r="F286">
        <v>13</v>
      </c>
      <c r="G286">
        <v>17</v>
      </c>
      <c r="H286">
        <v>3</v>
      </c>
      <c r="I286">
        <v>3</v>
      </c>
      <c r="J286">
        <v>0</v>
      </c>
      <c r="K286" s="32">
        <f t="shared" si="9"/>
        <v>0</v>
      </c>
    </row>
    <row r="287" spans="1:11">
      <c r="A287" t="s">
        <v>143</v>
      </c>
      <c r="B287" t="s">
        <v>146</v>
      </c>
      <c r="C287" s="31">
        <v>42644</v>
      </c>
      <c r="D287">
        <f t="shared" si="8"/>
        <v>2016</v>
      </c>
      <c r="E287">
        <v>31</v>
      </c>
      <c r="F287">
        <v>14</v>
      </c>
      <c r="G287">
        <v>17</v>
      </c>
      <c r="H287">
        <v>2</v>
      </c>
      <c r="I287">
        <v>0</v>
      </c>
      <c r="J287">
        <v>0</v>
      </c>
      <c r="K287" s="32">
        <f t="shared" si="9"/>
        <v>0</v>
      </c>
    </row>
    <row r="288" spans="1:11">
      <c r="A288" t="s">
        <v>143</v>
      </c>
      <c r="B288" t="s">
        <v>146</v>
      </c>
      <c r="C288" s="31">
        <v>42675</v>
      </c>
      <c r="D288">
        <f t="shared" si="8"/>
        <v>2016</v>
      </c>
      <c r="E288">
        <v>30</v>
      </c>
      <c r="F288">
        <v>12</v>
      </c>
      <c r="G288">
        <v>18</v>
      </c>
      <c r="H288">
        <v>0</v>
      </c>
      <c r="I288">
        <v>0</v>
      </c>
      <c r="J288">
        <v>0</v>
      </c>
      <c r="K288" s="32">
        <f t="shared" si="9"/>
        <v>0</v>
      </c>
    </row>
    <row r="289" spans="1:11">
      <c r="A289" t="s">
        <v>143</v>
      </c>
      <c r="B289" t="s">
        <v>146</v>
      </c>
      <c r="C289" s="31">
        <v>42705</v>
      </c>
      <c r="D289">
        <f t="shared" si="8"/>
        <v>2016</v>
      </c>
      <c r="E289">
        <v>31</v>
      </c>
      <c r="F289">
        <v>14</v>
      </c>
      <c r="G289">
        <v>17</v>
      </c>
      <c r="H289">
        <v>1</v>
      </c>
      <c r="I289">
        <v>0</v>
      </c>
      <c r="J289">
        <v>0</v>
      </c>
      <c r="K289" s="32">
        <f t="shared" si="9"/>
        <v>0</v>
      </c>
    </row>
    <row r="290" spans="1:11">
      <c r="A290" t="s">
        <v>143</v>
      </c>
      <c r="B290" t="s">
        <v>146</v>
      </c>
      <c r="C290" s="31">
        <v>42736</v>
      </c>
      <c r="D290">
        <f t="shared" si="8"/>
        <v>2017</v>
      </c>
      <c r="E290">
        <v>31</v>
      </c>
      <c r="F290">
        <v>13</v>
      </c>
      <c r="G290">
        <v>18</v>
      </c>
      <c r="H290">
        <v>4</v>
      </c>
      <c r="I290">
        <v>3</v>
      </c>
      <c r="J290">
        <v>0</v>
      </c>
      <c r="K290" s="32">
        <f t="shared" si="9"/>
        <v>0</v>
      </c>
    </row>
    <row r="291" spans="1:11">
      <c r="A291" t="s">
        <v>143</v>
      </c>
      <c r="B291" t="s">
        <v>146</v>
      </c>
      <c r="C291" s="31">
        <v>42767</v>
      </c>
      <c r="D291">
        <f t="shared" si="8"/>
        <v>2017</v>
      </c>
      <c r="E291">
        <v>28</v>
      </c>
      <c r="F291">
        <v>12</v>
      </c>
      <c r="G291">
        <v>16</v>
      </c>
      <c r="H291">
        <v>0</v>
      </c>
      <c r="I291">
        <v>0</v>
      </c>
      <c r="J291">
        <v>0</v>
      </c>
      <c r="K291" s="32">
        <f t="shared" si="9"/>
        <v>0</v>
      </c>
    </row>
    <row r="292" spans="1:11">
      <c r="A292" t="s">
        <v>143</v>
      </c>
      <c r="B292" t="s">
        <v>146</v>
      </c>
      <c r="C292" s="31">
        <v>42795</v>
      </c>
      <c r="D292">
        <f t="shared" si="8"/>
        <v>2017</v>
      </c>
      <c r="E292">
        <v>31</v>
      </c>
      <c r="F292">
        <v>13</v>
      </c>
      <c r="G292">
        <v>18</v>
      </c>
      <c r="H292">
        <v>1</v>
      </c>
      <c r="I292">
        <v>0</v>
      </c>
      <c r="J292">
        <v>0</v>
      </c>
      <c r="K292" s="32">
        <f t="shared" si="9"/>
        <v>0</v>
      </c>
    </row>
    <row r="293" spans="1:11">
      <c r="A293" t="s">
        <v>143</v>
      </c>
      <c r="B293" t="s">
        <v>146</v>
      </c>
      <c r="C293" s="31">
        <v>42826</v>
      </c>
      <c r="D293">
        <f t="shared" si="8"/>
        <v>2017</v>
      </c>
      <c r="E293">
        <v>30</v>
      </c>
      <c r="F293">
        <v>14</v>
      </c>
      <c r="G293">
        <v>16</v>
      </c>
      <c r="H293">
        <v>0</v>
      </c>
      <c r="I293">
        <v>0</v>
      </c>
      <c r="J293">
        <v>0</v>
      </c>
      <c r="K293" s="32">
        <f t="shared" si="9"/>
        <v>0</v>
      </c>
    </row>
    <row r="294" spans="1:11">
      <c r="A294" t="s">
        <v>143</v>
      </c>
      <c r="B294" t="s">
        <v>146</v>
      </c>
      <c r="C294" s="31">
        <v>42856</v>
      </c>
      <c r="D294">
        <f t="shared" si="8"/>
        <v>2017</v>
      </c>
      <c r="E294">
        <v>31</v>
      </c>
      <c r="F294">
        <v>12</v>
      </c>
      <c r="G294">
        <v>19</v>
      </c>
      <c r="H294">
        <v>3</v>
      </c>
      <c r="I294">
        <v>0</v>
      </c>
      <c r="J294">
        <v>0</v>
      </c>
      <c r="K294" s="32">
        <f t="shared" si="9"/>
        <v>0</v>
      </c>
    </row>
    <row r="295" spans="1:11">
      <c r="A295" t="s">
        <v>143</v>
      </c>
      <c r="B295" t="s">
        <v>146</v>
      </c>
      <c r="C295" s="31">
        <v>42887</v>
      </c>
      <c r="D295">
        <f t="shared" si="8"/>
        <v>2017</v>
      </c>
      <c r="E295">
        <v>30</v>
      </c>
      <c r="F295">
        <v>13</v>
      </c>
      <c r="G295">
        <v>17</v>
      </c>
      <c r="H295">
        <v>1</v>
      </c>
      <c r="I295">
        <v>0</v>
      </c>
      <c r="J295">
        <v>0</v>
      </c>
      <c r="K295" s="32">
        <f t="shared" si="9"/>
        <v>0</v>
      </c>
    </row>
    <row r="296" spans="1:11">
      <c r="A296" t="s">
        <v>143</v>
      </c>
      <c r="B296" t="s">
        <v>146</v>
      </c>
      <c r="C296" s="31">
        <v>42917</v>
      </c>
      <c r="D296">
        <f t="shared" si="8"/>
        <v>2017</v>
      </c>
      <c r="E296">
        <v>31</v>
      </c>
      <c r="F296">
        <v>14</v>
      </c>
      <c r="G296">
        <v>17</v>
      </c>
      <c r="H296">
        <v>0</v>
      </c>
      <c r="I296">
        <v>0</v>
      </c>
      <c r="J296">
        <v>0</v>
      </c>
      <c r="K296" s="32">
        <f t="shared" si="9"/>
        <v>0</v>
      </c>
    </row>
    <row r="297" spans="1:11">
      <c r="A297" t="s">
        <v>143</v>
      </c>
      <c r="B297" t="s">
        <v>146</v>
      </c>
      <c r="C297" s="31">
        <v>42948</v>
      </c>
      <c r="D297">
        <f t="shared" si="8"/>
        <v>2017</v>
      </c>
      <c r="E297">
        <v>31</v>
      </c>
      <c r="F297">
        <v>12</v>
      </c>
      <c r="G297">
        <v>19</v>
      </c>
      <c r="H297">
        <v>1</v>
      </c>
      <c r="I297">
        <v>0</v>
      </c>
      <c r="J297">
        <v>0</v>
      </c>
      <c r="K297" s="32">
        <f t="shared" si="9"/>
        <v>0</v>
      </c>
    </row>
    <row r="298" spans="1:11">
      <c r="A298" t="s">
        <v>143</v>
      </c>
      <c r="B298" t="s">
        <v>146</v>
      </c>
      <c r="C298" s="31">
        <v>42979</v>
      </c>
      <c r="D298">
        <f t="shared" si="8"/>
        <v>2017</v>
      </c>
      <c r="E298">
        <v>30</v>
      </c>
      <c r="F298">
        <v>14</v>
      </c>
      <c r="G298">
        <v>16</v>
      </c>
      <c r="H298">
        <v>0</v>
      </c>
      <c r="I298">
        <v>0</v>
      </c>
      <c r="J298">
        <v>0</v>
      </c>
      <c r="K298" s="32">
        <f t="shared" si="9"/>
        <v>0</v>
      </c>
    </row>
    <row r="299" spans="1:11">
      <c r="A299" t="s">
        <v>143</v>
      </c>
      <c r="B299" t="s">
        <v>146</v>
      </c>
      <c r="C299" s="31">
        <v>43009</v>
      </c>
      <c r="D299">
        <f t="shared" si="8"/>
        <v>2017</v>
      </c>
      <c r="E299">
        <v>31</v>
      </c>
      <c r="F299">
        <v>13</v>
      </c>
      <c r="G299">
        <v>18</v>
      </c>
      <c r="H299">
        <v>4</v>
      </c>
      <c r="I299">
        <v>3</v>
      </c>
      <c r="J299">
        <v>0</v>
      </c>
      <c r="K299" s="32">
        <f t="shared" si="9"/>
        <v>0</v>
      </c>
    </row>
    <row r="300" spans="1:11">
      <c r="A300" t="s">
        <v>143</v>
      </c>
      <c r="B300" t="s">
        <v>146</v>
      </c>
      <c r="C300" s="31">
        <v>43040</v>
      </c>
      <c r="D300">
        <f t="shared" si="8"/>
        <v>2017</v>
      </c>
      <c r="E300">
        <v>30</v>
      </c>
      <c r="F300">
        <v>12</v>
      </c>
      <c r="G300">
        <v>18</v>
      </c>
      <c r="H300">
        <v>0</v>
      </c>
      <c r="I300">
        <v>0</v>
      </c>
      <c r="J300">
        <v>0</v>
      </c>
      <c r="K300" s="32">
        <f t="shared" si="9"/>
        <v>0</v>
      </c>
    </row>
    <row r="301" spans="1:11">
      <c r="A301" t="s">
        <v>143</v>
      </c>
      <c r="B301" t="s">
        <v>146</v>
      </c>
      <c r="C301" s="31">
        <v>43070</v>
      </c>
      <c r="D301">
        <f t="shared" si="8"/>
        <v>2017</v>
      </c>
      <c r="E301">
        <v>31</v>
      </c>
      <c r="F301">
        <v>15</v>
      </c>
      <c r="G301">
        <v>16</v>
      </c>
      <c r="H301">
        <v>1</v>
      </c>
      <c r="I301">
        <v>0</v>
      </c>
      <c r="J301">
        <v>0</v>
      </c>
      <c r="K301" s="32">
        <f t="shared" si="9"/>
        <v>0</v>
      </c>
    </row>
    <row r="302" spans="1:11">
      <c r="A302" t="s">
        <v>143</v>
      </c>
      <c r="B302" t="s">
        <v>146</v>
      </c>
      <c r="C302" s="31">
        <v>43101</v>
      </c>
      <c r="D302">
        <f t="shared" si="8"/>
        <v>2018</v>
      </c>
      <c r="E302">
        <v>31</v>
      </c>
      <c r="F302">
        <v>12</v>
      </c>
      <c r="G302">
        <v>19</v>
      </c>
      <c r="H302">
        <v>1</v>
      </c>
      <c r="I302">
        <v>0</v>
      </c>
      <c r="J302">
        <v>0</v>
      </c>
      <c r="K302" s="32">
        <f t="shared" si="9"/>
        <v>0</v>
      </c>
    </row>
    <row r="303" spans="1:11">
      <c r="A303" t="s">
        <v>143</v>
      </c>
      <c r="B303" t="s">
        <v>146</v>
      </c>
      <c r="C303" s="31">
        <v>43132</v>
      </c>
      <c r="D303">
        <f t="shared" si="8"/>
        <v>2018</v>
      </c>
      <c r="E303">
        <v>28</v>
      </c>
      <c r="F303">
        <v>12</v>
      </c>
      <c r="G303">
        <v>16</v>
      </c>
      <c r="H303">
        <v>3</v>
      </c>
      <c r="I303">
        <v>3</v>
      </c>
      <c r="J303">
        <v>0</v>
      </c>
      <c r="K303" s="32">
        <f t="shared" si="9"/>
        <v>0</v>
      </c>
    </row>
    <row r="304" spans="1:11">
      <c r="A304" t="s">
        <v>143</v>
      </c>
      <c r="B304" t="s">
        <v>146</v>
      </c>
      <c r="C304" s="31">
        <v>43160</v>
      </c>
      <c r="D304">
        <f t="shared" si="8"/>
        <v>2018</v>
      </c>
      <c r="E304">
        <v>31</v>
      </c>
      <c r="F304">
        <v>14</v>
      </c>
      <c r="G304">
        <v>17</v>
      </c>
      <c r="H304">
        <v>1</v>
      </c>
      <c r="I304">
        <v>0</v>
      </c>
      <c r="J304">
        <v>0</v>
      </c>
      <c r="K304" s="32">
        <f t="shared" si="9"/>
        <v>0</v>
      </c>
    </row>
    <row r="305" spans="1:11">
      <c r="A305" t="s">
        <v>143</v>
      </c>
      <c r="B305" t="s">
        <v>146</v>
      </c>
      <c r="C305" s="31">
        <v>43191</v>
      </c>
      <c r="D305">
        <f t="shared" si="8"/>
        <v>2018</v>
      </c>
      <c r="E305">
        <v>30</v>
      </c>
      <c r="F305">
        <v>13</v>
      </c>
      <c r="G305">
        <v>17</v>
      </c>
      <c r="H305">
        <v>0</v>
      </c>
      <c r="I305">
        <v>0</v>
      </c>
      <c r="J305">
        <v>0</v>
      </c>
      <c r="K305" s="32">
        <f t="shared" si="9"/>
        <v>0</v>
      </c>
    </row>
    <row r="306" spans="1:11">
      <c r="A306" t="s">
        <v>143</v>
      </c>
      <c r="B306" t="s">
        <v>146</v>
      </c>
      <c r="C306" s="31">
        <v>43221</v>
      </c>
      <c r="D306">
        <f t="shared" si="8"/>
        <v>2018</v>
      </c>
      <c r="E306">
        <v>31</v>
      </c>
      <c r="F306">
        <v>12</v>
      </c>
      <c r="G306">
        <v>19</v>
      </c>
      <c r="H306">
        <v>3</v>
      </c>
      <c r="I306">
        <v>0</v>
      </c>
      <c r="J306">
        <v>0</v>
      </c>
      <c r="K306" s="32">
        <f t="shared" si="9"/>
        <v>0</v>
      </c>
    </row>
    <row r="307" spans="1:11">
      <c r="A307" t="s">
        <v>143</v>
      </c>
      <c r="B307" t="s">
        <v>146</v>
      </c>
      <c r="C307" s="31">
        <v>43252</v>
      </c>
      <c r="D307">
        <f t="shared" si="8"/>
        <v>2018</v>
      </c>
      <c r="E307">
        <v>30</v>
      </c>
      <c r="F307">
        <v>14</v>
      </c>
      <c r="G307">
        <v>16</v>
      </c>
      <c r="H307">
        <v>1</v>
      </c>
      <c r="I307">
        <v>0</v>
      </c>
      <c r="J307">
        <v>0</v>
      </c>
      <c r="K307" s="32">
        <f t="shared" si="9"/>
        <v>0</v>
      </c>
    </row>
    <row r="308" spans="1:11">
      <c r="A308" t="s">
        <v>143</v>
      </c>
      <c r="B308" t="s">
        <v>146</v>
      </c>
      <c r="C308" s="31">
        <v>43282</v>
      </c>
      <c r="D308">
        <f t="shared" si="8"/>
        <v>2018</v>
      </c>
      <c r="E308">
        <v>31</v>
      </c>
      <c r="F308">
        <v>13</v>
      </c>
      <c r="G308">
        <v>18</v>
      </c>
      <c r="H308">
        <v>0</v>
      </c>
      <c r="I308">
        <v>0</v>
      </c>
      <c r="J308">
        <v>0</v>
      </c>
      <c r="K308" s="32">
        <f t="shared" si="9"/>
        <v>0</v>
      </c>
    </row>
    <row r="309" spans="1:11">
      <c r="A309" t="s">
        <v>143</v>
      </c>
      <c r="B309" t="s">
        <v>146</v>
      </c>
      <c r="C309" s="31">
        <v>43313</v>
      </c>
      <c r="D309">
        <f t="shared" si="8"/>
        <v>2018</v>
      </c>
      <c r="E309">
        <v>31</v>
      </c>
      <c r="F309">
        <v>13</v>
      </c>
      <c r="G309">
        <v>18</v>
      </c>
      <c r="H309">
        <v>1</v>
      </c>
      <c r="I309">
        <v>0</v>
      </c>
      <c r="J309">
        <v>0</v>
      </c>
      <c r="K309" s="32">
        <f t="shared" si="9"/>
        <v>0</v>
      </c>
    </row>
    <row r="310" spans="1:11">
      <c r="A310" t="s">
        <v>143</v>
      </c>
      <c r="B310" t="s">
        <v>146</v>
      </c>
      <c r="C310" s="31">
        <v>43344</v>
      </c>
      <c r="D310">
        <f t="shared" si="8"/>
        <v>2018</v>
      </c>
      <c r="E310">
        <v>30</v>
      </c>
      <c r="F310">
        <v>14</v>
      </c>
      <c r="G310">
        <v>16</v>
      </c>
      <c r="H310">
        <v>3</v>
      </c>
      <c r="I310">
        <v>3</v>
      </c>
      <c r="J310">
        <v>0</v>
      </c>
      <c r="K310" s="32">
        <f t="shared" si="9"/>
        <v>0</v>
      </c>
    </row>
    <row r="311" spans="1:11">
      <c r="A311" t="s">
        <v>143</v>
      </c>
      <c r="B311" t="s">
        <v>146</v>
      </c>
      <c r="C311" s="31">
        <v>43374</v>
      </c>
      <c r="D311">
        <f t="shared" si="8"/>
        <v>2018</v>
      </c>
      <c r="E311">
        <v>31</v>
      </c>
      <c r="F311">
        <v>12</v>
      </c>
      <c r="G311">
        <v>19</v>
      </c>
      <c r="H311">
        <v>2</v>
      </c>
      <c r="I311">
        <v>0</v>
      </c>
      <c r="J311">
        <v>0</v>
      </c>
      <c r="K311" s="32">
        <f t="shared" si="9"/>
        <v>0</v>
      </c>
    </row>
    <row r="312" spans="1:11">
      <c r="A312" t="s">
        <v>143</v>
      </c>
      <c r="B312" t="s">
        <v>146</v>
      </c>
      <c r="C312" s="31">
        <v>43405</v>
      </c>
      <c r="D312">
        <f t="shared" si="8"/>
        <v>2018</v>
      </c>
      <c r="E312">
        <v>30</v>
      </c>
      <c r="F312">
        <v>13</v>
      </c>
      <c r="G312">
        <v>17</v>
      </c>
      <c r="H312">
        <v>0</v>
      </c>
      <c r="I312">
        <v>0</v>
      </c>
      <c r="J312">
        <v>0</v>
      </c>
      <c r="K312" s="32">
        <f t="shared" si="9"/>
        <v>0</v>
      </c>
    </row>
    <row r="313" spans="1:11">
      <c r="A313" t="s">
        <v>143</v>
      </c>
      <c r="B313" t="s">
        <v>146</v>
      </c>
      <c r="C313" s="31">
        <v>43435</v>
      </c>
      <c r="D313">
        <f t="shared" si="8"/>
        <v>2018</v>
      </c>
      <c r="E313">
        <v>31</v>
      </c>
      <c r="F313">
        <v>14</v>
      </c>
      <c r="G313">
        <v>17</v>
      </c>
      <c r="H313">
        <v>1</v>
      </c>
      <c r="I313">
        <v>0</v>
      </c>
      <c r="J313">
        <v>0</v>
      </c>
      <c r="K313" s="32">
        <f t="shared" si="9"/>
        <v>0</v>
      </c>
    </row>
    <row r="314" spans="1:11">
      <c r="A314" t="s">
        <v>143</v>
      </c>
      <c r="B314" t="s">
        <v>146</v>
      </c>
      <c r="C314" s="31">
        <v>43466</v>
      </c>
      <c r="D314">
        <f t="shared" si="8"/>
        <v>2019</v>
      </c>
      <c r="E314">
        <v>31</v>
      </c>
      <c r="F314">
        <v>12</v>
      </c>
      <c r="G314">
        <v>19</v>
      </c>
      <c r="H314">
        <v>1</v>
      </c>
      <c r="I314">
        <v>0</v>
      </c>
      <c r="J314">
        <v>0</v>
      </c>
      <c r="K314" s="32">
        <f t="shared" si="9"/>
        <v>0</v>
      </c>
    </row>
    <row r="315" spans="1:11">
      <c r="A315" t="s">
        <v>143</v>
      </c>
      <c r="B315" t="s">
        <v>146</v>
      </c>
      <c r="C315" s="31">
        <v>43497</v>
      </c>
      <c r="D315">
        <f t="shared" si="8"/>
        <v>2019</v>
      </c>
      <c r="E315">
        <v>28</v>
      </c>
      <c r="F315">
        <v>12</v>
      </c>
      <c r="G315">
        <v>16</v>
      </c>
      <c r="H315">
        <v>3</v>
      </c>
      <c r="I315">
        <v>3</v>
      </c>
      <c r="J315">
        <v>0</v>
      </c>
      <c r="K315" s="32">
        <f t="shared" si="9"/>
        <v>0</v>
      </c>
    </row>
    <row r="316" spans="1:11">
      <c r="A316" t="s">
        <v>143</v>
      </c>
      <c r="B316" t="s">
        <v>146</v>
      </c>
      <c r="C316" s="31">
        <v>43525</v>
      </c>
      <c r="D316">
        <f t="shared" si="8"/>
        <v>2019</v>
      </c>
      <c r="E316">
        <v>31</v>
      </c>
      <c r="F316">
        <v>15</v>
      </c>
      <c r="G316">
        <v>16</v>
      </c>
      <c r="H316">
        <v>1</v>
      </c>
      <c r="I316">
        <v>0</v>
      </c>
      <c r="J316">
        <v>0</v>
      </c>
      <c r="K316" s="32">
        <f t="shared" si="9"/>
        <v>0</v>
      </c>
    </row>
    <row r="317" spans="1:11">
      <c r="A317" t="s">
        <v>143</v>
      </c>
      <c r="B317" t="s">
        <v>146</v>
      </c>
      <c r="C317" s="31">
        <v>43556</v>
      </c>
      <c r="D317">
        <f t="shared" si="8"/>
        <v>2019</v>
      </c>
      <c r="E317">
        <v>30</v>
      </c>
      <c r="F317">
        <v>12</v>
      </c>
      <c r="G317">
        <v>18</v>
      </c>
      <c r="H317">
        <v>0</v>
      </c>
      <c r="I317">
        <v>0</v>
      </c>
      <c r="J317">
        <v>0</v>
      </c>
      <c r="K317" s="32">
        <f t="shared" si="9"/>
        <v>0</v>
      </c>
    </row>
    <row r="318" spans="1:11">
      <c r="A318" t="s">
        <v>143</v>
      </c>
      <c r="B318" t="s">
        <v>146</v>
      </c>
      <c r="C318" s="31">
        <v>43586</v>
      </c>
      <c r="D318">
        <f t="shared" si="8"/>
        <v>2019</v>
      </c>
      <c r="E318">
        <v>31</v>
      </c>
      <c r="F318">
        <v>13</v>
      </c>
      <c r="G318">
        <v>18</v>
      </c>
      <c r="H318">
        <v>3</v>
      </c>
      <c r="I318">
        <v>0</v>
      </c>
      <c r="J318">
        <v>0</v>
      </c>
      <c r="K318" s="32">
        <f t="shared" si="9"/>
        <v>0</v>
      </c>
    </row>
    <row r="319" spans="1:11">
      <c r="A319" t="s">
        <v>143</v>
      </c>
      <c r="B319" t="s">
        <v>146</v>
      </c>
      <c r="C319" s="31">
        <v>43617</v>
      </c>
      <c r="D319">
        <f t="shared" si="8"/>
        <v>2019</v>
      </c>
      <c r="E319">
        <v>30</v>
      </c>
      <c r="F319">
        <v>14</v>
      </c>
      <c r="G319">
        <v>16</v>
      </c>
      <c r="H319">
        <v>1</v>
      </c>
      <c r="I319">
        <v>0</v>
      </c>
      <c r="J319">
        <v>0</v>
      </c>
      <c r="K319" s="32">
        <f t="shared" si="9"/>
        <v>0</v>
      </c>
    </row>
    <row r="320" spans="1:11">
      <c r="A320" t="s">
        <v>143</v>
      </c>
      <c r="B320" t="s">
        <v>146</v>
      </c>
      <c r="C320" s="31">
        <v>43647</v>
      </c>
      <c r="D320">
        <f t="shared" si="8"/>
        <v>2019</v>
      </c>
      <c r="E320">
        <v>31</v>
      </c>
      <c r="F320">
        <v>12</v>
      </c>
      <c r="G320">
        <v>19</v>
      </c>
      <c r="H320">
        <v>0</v>
      </c>
      <c r="I320">
        <v>0</v>
      </c>
      <c r="J320">
        <v>0</v>
      </c>
      <c r="K320" s="32">
        <f t="shared" si="9"/>
        <v>0</v>
      </c>
    </row>
    <row r="321" spans="1:11">
      <c r="A321" t="s">
        <v>143</v>
      </c>
      <c r="B321" t="s">
        <v>146</v>
      </c>
      <c r="C321" s="31">
        <v>43678</v>
      </c>
      <c r="D321">
        <f t="shared" si="8"/>
        <v>2019</v>
      </c>
      <c r="E321">
        <v>31</v>
      </c>
      <c r="F321">
        <v>14</v>
      </c>
      <c r="G321">
        <v>17</v>
      </c>
      <c r="H321">
        <v>1</v>
      </c>
      <c r="I321">
        <v>0</v>
      </c>
      <c r="J321">
        <v>0</v>
      </c>
      <c r="K321" s="32">
        <f t="shared" si="9"/>
        <v>0</v>
      </c>
    </row>
    <row r="322" spans="1:11">
      <c r="A322" t="s">
        <v>143</v>
      </c>
      <c r="B322" t="s">
        <v>146</v>
      </c>
      <c r="C322" s="31">
        <v>43709</v>
      </c>
      <c r="D322">
        <f t="shared" si="8"/>
        <v>2019</v>
      </c>
      <c r="E322">
        <v>30</v>
      </c>
      <c r="F322">
        <v>13</v>
      </c>
      <c r="G322">
        <v>17</v>
      </c>
      <c r="H322">
        <v>3</v>
      </c>
      <c r="I322">
        <v>3</v>
      </c>
      <c r="J322">
        <v>0</v>
      </c>
      <c r="K322" s="32">
        <f t="shared" si="9"/>
        <v>0</v>
      </c>
    </row>
    <row r="323" spans="1:11">
      <c r="A323" t="s">
        <v>143</v>
      </c>
      <c r="B323" t="s">
        <v>146</v>
      </c>
      <c r="C323" s="31">
        <v>43739</v>
      </c>
      <c r="D323">
        <f t="shared" ref="D323:D386" si="10">YEAR(C323)</f>
        <v>2019</v>
      </c>
      <c r="E323">
        <v>31</v>
      </c>
      <c r="F323">
        <v>12</v>
      </c>
      <c r="G323">
        <v>19</v>
      </c>
      <c r="H323">
        <v>2</v>
      </c>
      <c r="I323">
        <v>0</v>
      </c>
      <c r="J323">
        <v>0</v>
      </c>
      <c r="K323" s="32">
        <f t="shared" ref="K323:K386" si="11">IF(A323="전체",J323/E323,IF(A323="주말",J323/F323,J323/G323))</f>
        <v>0</v>
      </c>
    </row>
    <row r="324" spans="1:11">
      <c r="A324" t="s">
        <v>143</v>
      </c>
      <c r="B324" t="s">
        <v>146</v>
      </c>
      <c r="C324" s="31">
        <v>43770</v>
      </c>
      <c r="D324">
        <f t="shared" si="10"/>
        <v>2019</v>
      </c>
      <c r="E324">
        <v>30</v>
      </c>
      <c r="F324">
        <v>14</v>
      </c>
      <c r="G324">
        <v>16</v>
      </c>
      <c r="H324">
        <v>0</v>
      </c>
      <c r="I324">
        <v>0</v>
      </c>
      <c r="J324">
        <v>0</v>
      </c>
      <c r="K324" s="32">
        <f t="shared" si="11"/>
        <v>0</v>
      </c>
    </row>
    <row r="325" spans="1:11">
      <c r="A325" t="s">
        <v>143</v>
      </c>
      <c r="B325" t="s">
        <v>146</v>
      </c>
      <c r="C325" s="31">
        <v>43800</v>
      </c>
      <c r="D325">
        <f t="shared" si="10"/>
        <v>2019</v>
      </c>
      <c r="E325">
        <v>31</v>
      </c>
      <c r="F325">
        <v>13</v>
      </c>
      <c r="G325">
        <v>18</v>
      </c>
      <c r="H325">
        <v>1</v>
      </c>
      <c r="I325">
        <v>0</v>
      </c>
      <c r="J325">
        <v>0</v>
      </c>
      <c r="K325" s="32">
        <f t="shared" si="11"/>
        <v>0</v>
      </c>
    </row>
    <row r="326" spans="1:11">
      <c r="A326" t="s">
        <v>143</v>
      </c>
      <c r="B326" t="s">
        <v>146</v>
      </c>
      <c r="C326" s="31">
        <v>43831</v>
      </c>
      <c r="D326">
        <f t="shared" si="10"/>
        <v>2020</v>
      </c>
      <c r="E326">
        <v>31</v>
      </c>
      <c r="F326">
        <v>13</v>
      </c>
      <c r="G326">
        <v>18</v>
      </c>
      <c r="H326">
        <v>4</v>
      </c>
      <c r="I326">
        <v>3</v>
      </c>
      <c r="J326">
        <v>0</v>
      </c>
      <c r="K326" s="32">
        <f t="shared" si="11"/>
        <v>0</v>
      </c>
    </row>
    <row r="327" spans="1:11">
      <c r="A327" t="s">
        <v>143</v>
      </c>
      <c r="B327" t="s">
        <v>146</v>
      </c>
      <c r="C327" s="31">
        <v>43862</v>
      </c>
      <c r="D327">
        <f t="shared" si="10"/>
        <v>2020</v>
      </c>
      <c r="E327">
        <v>29</v>
      </c>
      <c r="F327">
        <v>13</v>
      </c>
      <c r="G327">
        <v>16</v>
      </c>
      <c r="H327">
        <v>0</v>
      </c>
      <c r="I327">
        <v>0</v>
      </c>
      <c r="J327">
        <v>0</v>
      </c>
      <c r="K327" s="32">
        <f t="shared" si="11"/>
        <v>0</v>
      </c>
    </row>
    <row r="328" spans="1:11">
      <c r="A328" t="s">
        <v>143</v>
      </c>
      <c r="B328" t="s">
        <v>146</v>
      </c>
      <c r="C328" s="31">
        <v>43891</v>
      </c>
      <c r="D328">
        <f t="shared" si="10"/>
        <v>2020</v>
      </c>
      <c r="E328">
        <v>31</v>
      </c>
      <c r="F328">
        <v>13</v>
      </c>
      <c r="G328">
        <v>18</v>
      </c>
      <c r="H328">
        <v>1</v>
      </c>
      <c r="I328">
        <v>0</v>
      </c>
      <c r="J328">
        <v>0</v>
      </c>
      <c r="K328" s="32">
        <f t="shared" si="11"/>
        <v>0</v>
      </c>
    </row>
    <row r="329" spans="1:11">
      <c r="A329" t="s">
        <v>143</v>
      </c>
      <c r="B329" t="s">
        <v>146</v>
      </c>
      <c r="C329" s="31">
        <v>43922</v>
      </c>
      <c r="D329">
        <f t="shared" si="10"/>
        <v>2020</v>
      </c>
      <c r="E329">
        <v>30</v>
      </c>
      <c r="F329">
        <v>12</v>
      </c>
      <c r="G329">
        <v>18</v>
      </c>
      <c r="H329">
        <v>1</v>
      </c>
      <c r="I329">
        <v>0</v>
      </c>
      <c r="J329">
        <v>0</v>
      </c>
      <c r="K329" s="32">
        <f t="shared" si="11"/>
        <v>0</v>
      </c>
    </row>
    <row r="330" spans="1:11">
      <c r="A330" t="s">
        <v>143</v>
      </c>
      <c r="B330" t="s">
        <v>146</v>
      </c>
      <c r="C330" s="31">
        <v>43952</v>
      </c>
      <c r="D330">
        <f t="shared" si="10"/>
        <v>2020</v>
      </c>
      <c r="E330">
        <v>31</v>
      </c>
      <c r="F330">
        <v>15</v>
      </c>
      <c r="G330">
        <v>16</v>
      </c>
      <c r="H330">
        <v>2</v>
      </c>
      <c r="I330">
        <v>0</v>
      </c>
      <c r="J330">
        <v>0</v>
      </c>
      <c r="K330" s="32">
        <f t="shared" si="11"/>
        <v>0</v>
      </c>
    </row>
    <row r="331" spans="1:11">
      <c r="A331" t="s">
        <v>143</v>
      </c>
      <c r="B331" t="s">
        <v>146</v>
      </c>
      <c r="C331" s="31">
        <v>43983</v>
      </c>
      <c r="D331">
        <f t="shared" si="10"/>
        <v>2020</v>
      </c>
      <c r="E331">
        <v>30</v>
      </c>
      <c r="F331">
        <v>12</v>
      </c>
      <c r="G331">
        <v>18</v>
      </c>
      <c r="H331">
        <v>1</v>
      </c>
      <c r="I331">
        <v>0</v>
      </c>
      <c r="J331">
        <v>0</v>
      </c>
      <c r="K331" s="32">
        <f t="shared" si="11"/>
        <v>0</v>
      </c>
    </row>
    <row r="332" spans="1:11">
      <c r="A332" t="s">
        <v>143</v>
      </c>
      <c r="B332" t="s">
        <v>146</v>
      </c>
      <c r="C332" s="31">
        <v>44013</v>
      </c>
      <c r="D332">
        <f t="shared" si="10"/>
        <v>2020</v>
      </c>
      <c r="E332">
        <v>31</v>
      </c>
      <c r="F332">
        <v>13</v>
      </c>
      <c r="G332">
        <v>18</v>
      </c>
      <c r="H332">
        <v>0</v>
      </c>
      <c r="I332">
        <v>0</v>
      </c>
      <c r="J332">
        <v>0</v>
      </c>
      <c r="K332" s="32">
        <f t="shared" si="11"/>
        <v>0</v>
      </c>
    </row>
    <row r="333" spans="1:11">
      <c r="A333" t="s">
        <v>143</v>
      </c>
      <c r="B333" t="s">
        <v>146</v>
      </c>
      <c r="C333" s="31">
        <v>44044</v>
      </c>
      <c r="D333">
        <f t="shared" si="10"/>
        <v>2020</v>
      </c>
      <c r="E333">
        <v>31</v>
      </c>
      <c r="F333">
        <v>14</v>
      </c>
      <c r="G333">
        <v>17</v>
      </c>
      <c r="H333">
        <v>1</v>
      </c>
      <c r="I333">
        <v>0</v>
      </c>
      <c r="J333">
        <v>0</v>
      </c>
      <c r="K333" s="32">
        <f t="shared" si="11"/>
        <v>0</v>
      </c>
    </row>
    <row r="334" spans="1:11">
      <c r="A334" t="s">
        <v>143</v>
      </c>
      <c r="B334" t="s">
        <v>146</v>
      </c>
      <c r="C334" s="31">
        <v>44075</v>
      </c>
      <c r="D334">
        <f t="shared" si="10"/>
        <v>2020</v>
      </c>
      <c r="E334">
        <v>30</v>
      </c>
      <c r="F334">
        <v>12</v>
      </c>
      <c r="G334">
        <v>18</v>
      </c>
      <c r="H334">
        <v>1</v>
      </c>
      <c r="I334">
        <v>1</v>
      </c>
      <c r="J334">
        <v>0</v>
      </c>
      <c r="K334" s="32">
        <f t="shared" si="11"/>
        <v>0</v>
      </c>
    </row>
    <row r="335" spans="1:11">
      <c r="A335" t="s">
        <v>143</v>
      </c>
      <c r="B335" t="s">
        <v>146</v>
      </c>
      <c r="C335" s="31">
        <v>44105</v>
      </c>
      <c r="D335">
        <f t="shared" si="10"/>
        <v>2020</v>
      </c>
      <c r="E335">
        <v>31</v>
      </c>
      <c r="F335">
        <v>14</v>
      </c>
      <c r="G335">
        <v>17</v>
      </c>
      <c r="H335">
        <v>4</v>
      </c>
      <c r="I335">
        <v>2</v>
      </c>
      <c r="J335">
        <v>0</v>
      </c>
      <c r="K335" s="32">
        <f t="shared" si="11"/>
        <v>0</v>
      </c>
    </row>
    <row r="336" spans="1:11">
      <c r="A336" t="s">
        <v>143</v>
      </c>
      <c r="B336" t="s">
        <v>146</v>
      </c>
      <c r="C336" s="31">
        <v>44136</v>
      </c>
      <c r="D336">
        <f t="shared" si="10"/>
        <v>2020</v>
      </c>
      <c r="E336">
        <v>30</v>
      </c>
      <c r="F336">
        <v>13</v>
      </c>
      <c r="G336">
        <v>17</v>
      </c>
      <c r="H336">
        <v>0</v>
      </c>
      <c r="I336">
        <v>0</v>
      </c>
      <c r="J336">
        <v>0</v>
      </c>
      <c r="K336" s="32">
        <f t="shared" si="11"/>
        <v>0</v>
      </c>
    </row>
    <row r="337" spans="1:11">
      <c r="A337" t="s">
        <v>143</v>
      </c>
      <c r="B337" t="s">
        <v>146</v>
      </c>
      <c r="C337" s="31">
        <v>44166</v>
      </c>
      <c r="D337">
        <f t="shared" si="10"/>
        <v>2020</v>
      </c>
      <c r="E337">
        <v>31</v>
      </c>
      <c r="F337">
        <v>12</v>
      </c>
      <c r="G337">
        <v>19</v>
      </c>
      <c r="H337">
        <v>1</v>
      </c>
      <c r="I337">
        <v>0</v>
      </c>
      <c r="J337">
        <v>0</v>
      </c>
      <c r="K337" s="32">
        <f t="shared" si="11"/>
        <v>0</v>
      </c>
    </row>
    <row r="338" spans="1:11">
      <c r="A338" t="s">
        <v>143</v>
      </c>
      <c r="B338" t="s">
        <v>146</v>
      </c>
      <c r="C338" s="31">
        <v>44197</v>
      </c>
      <c r="D338">
        <f t="shared" si="10"/>
        <v>2021</v>
      </c>
      <c r="E338">
        <v>31</v>
      </c>
      <c r="F338">
        <v>15</v>
      </c>
      <c r="G338">
        <v>16</v>
      </c>
      <c r="H338">
        <v>1</v>
      </c>
      <c r="I338">
        <v>0</v>
      </c>
      <c r="J338">
        <v>0</v>
      </c>
      <c r="K338" s="32">
        <f t="shared" si="11"/>
        <v>0</v>
      </c>
    </row>
    <row r="339" spans="1:11">
      <c r="A339" t="s">
        <v>143</v>
      </c>
      <c r="B339" t="s">
        <v>146</v>
      </c>
      <c r="C339" s="31">
        <v>44228</v>
      </c>
      <c r="D339">
        <f t="shared" si="10"/>
        <v>2021</v>
      </c>
      <c r="E339">
        <v>28</v>
      </c>
      <c r="F339">
        <v>12</v>
      </c>
      <c r="G339">
        <v>16</v>
      </c>
      <c r="H339">
        <v>3</v>
      </c>
      <c r="I339">
        <v>3</v>
      </c>
      <c r="J339">
        <v>0</v>
      </c>
      <c r="K339" s="32">
        <f t="shared" si="11"/>
        <v>0</v>
      </c>
    </row>
    <row r="340" spans="1:11">
      <c r="A340" t="s">
        <v>143</v>
      </c>
      <c r="B340" t="s">
        <v>146</v>
      </c>
      <c r="C340" s="31">
        <v>44256</v>
      </c>
      <c r="D340">
        <f t="shared" si="10"/>
        <v>2021</v>
      </c>
      <c r="E340">
        <v>31</v>
      </c>
      <c r="F340">
        <v>12</v>
      </c>
      <c r="G340">
        <v>19</v>
      </c>
      <c r="H340">
        <v>1</v>
      </c>
      <c r="I340">
        <v>0</v>
      </c>
      <c r="J340">
        <v>0</v>
      </c>
      <c r="K340" s="32">
        <f t="shared" si="11"/>
        <v>0</v>
      </c>
    </row>
    <row r="341" spans="1:11">
      <c r="A341" t="s">
        <v>143</v>
      </c>
      <c r="B341" t="s">
        <v>146</v>
      </c>
      <c r="C341" s="31">
        <v>44287</v>
      </c>
      <c r="D341">
        <f t="shared" si="10"/>
        <v>2021</v>
      </c>
      <c r="E341">
        <v>30</v>
      </c>
      <c r="F341">
        <v>13</v>
      </c>
      <c r="G341">
        <v>17</v>
      </c>
      <c r="H341">
        <v>0</v>
      </c>
      <c r="I341">
        <v>0</v>
      </c>
      <c r="J341">
        <v>0</v>
      </c>
      <c r="K341" s="32">
        <f t="shared" si="11"/>
        <v>0</v>
      </c>
    </row>
    <row r="342" spans="1:11">
      <c r="A342" t="s">
        <v>143</v>
      </c>
      <c r="B342" t="s">
        <v>146</v>
      </c>
      <c r="C342" s="31">
        <v>44317</v>
      </c>
      <c r="D342">
        <f t="shared" si="10"/>
        <v>2021</v>
      </c>
      <c r="E342">
        <v>31</v>
      </c>
      <c r="F342">
        <v>14</v>
      </c>
      <c r="G342">
        <v>17</v>
      </c>
      <c r="H342">
        <v>3</v>
      </c>
      <c r="I342">
        <v>0</v>
      </c>
      <c r="J342">
        <v>0</v>
      </c>
      <c r="K342" s="32">
        <f t="shared" si="11"/>
        <v>0</v>
      </c>
    </row>
    <row r="343" spans="1:11">
      <c r="A343" t="s">
        <v>143</v>
      </c>
      <c r="B343" t="s">
        <v>146</v>
      </c>
      <c r="C343" s="31">
        <v>44348</v>
      </c>
      <c r="D343">
        <f t="shared" si="10"/>
        <v>2021</v>
      </c>
      <c r="E343">
        <v>30</v>
      </c>
      <c r="F343">
        <v>12</v>
      </c>
      <c r="G343">
        <v>18</v>
      </c>
      <c r="H343">
        <v>1</v>
      </c>
      <c r="I343">
        <v>0</v>
      </c>
      <c r="J343">
        <v>0</v>
      </c>
      <c r="K343" s="32">
        <f t="shared" si="11"/>
        <v>0</v>
      </c>
    </row>
    <row r="344" spans="1:11">
      <c r="A344" t="s">
        <v>143</v>
      </c>
      <c r="B344" t="s">
        <v>146</v>
      </c>
      <c r="C344" s="31">
        <v>44378</v>
      </c>
      <c r="D344">
        <f t="shared" si="10"/>
        <v>2021</v>
      </c>
      <c r="E344">
        <v>31</v>
      </c>
      <c r="F344">
        <v>14</v>
      </c>
      <c r="G344">
        <v>17</v>
      </c>
      <c r="H344">
        <v>0</v>
      </c>
      <c r="I344">
        <v>0</v>
      </c>
      <c r="J344">
        <v>0</v>
      </c>
      <c r="K344" s="32">
        <f t="shared" si="11"/>
        <v>0</v>
      </c>
    </row>
    <row r="345" spans="1:11">
      <c r="A345" t="s">
        <v>143</v>
      </c>
      <c r="B345" t="s">
        <v>146</v>
      </c>
      <c r="C345" s="31">
        <v>44409</v>
      </c>
      <c r="D345">
        <f t="shared" si="10"/>
        <v>2021</v>
      </c>
      <c r="E345">
        <v>31</v>
      </c>
      <c r="F345">
        <v>13</v>
      </c>
      <c r="G345">
        <v>18</v>
      </c>
      <c r="H345">
        <v>1</v>
      </c>
      <c r="I345">
        <v>0</v>
      </c>
      <c r="J345">
        <v>0</v>
      </c>
      <c r="K345" s="32">
        <f t="shared" si="11"/>
        <v>0</v>
      </c>
    </row>
    <row r="346" spans="1:11">
      <c r="A346" t="s">
        <v>143</v>
      </c>
      <c r="B346" t="s">
        <v>146</v>
      </c>
      <c r="C346" s="31">
        <v>44440</v>
      </c>
      <c r="D346">
        <f t="shared" si="10"/>
        <v>2021</v>
      </c>
      <c r="E346">
        <v>30</v>
      </c>
      <c r="F346">
        <v>12</v>
      </c>
      <c r="G346">
        <v>18</v>
      </c>
      <c r="H346">
        <v>3</v>
      </c>
      <c r="I346">
        <v>3</v>
      </c>
      <c r="J346">
        <v>0</v>
      </c>
      <c r="K346" s="32">
        <f t="shared" si="11"/>
        <v>0</v>
      </c>
    </row>
    <row r="347" spans="1:11">
      <c r="A347" t="s">
        <v>143</v>
      </c>
      <c r="B347" t="s">
        <v>146</v>
      </c>
      <c r="C347" s="31">
        <v>44470</v>
      </c>
      <c r="D347">
        <f t="shared" si="10"/>
        <v>2021</v>
      </c>
      <c r="E347">
        <v>31</v>
      </c>
      <c r="F347">
        <v>15</v>
      </c>
      <c r="G347">
        <v>16</v>
      </c>
      <c r="H347">
        <v>2</v>
      </c>
      <c r="I347">
        <v>0</v>
      </c>
      <c r="J347">
        <v>0</v>
      </c>
      <c r="K347" s="32">
        <f t="shared" si="11"/>
        <v>0</v>
      </c>
    </row>
    <row r="348" spans="1:11">
      <c r="A348" t="s">
        <v>143</v>
      </c>
      <c r="B348" t="s">
        <v>146</v>
      </c>
      <c r="C348" s="31">
        <v>44501</v>
      </c>
      <c r="D348">
        <f t="shared" si="10"/>
        <v>2021</v>
      </c>
      <c r="E348">
        <v>30</v>
      </c>
      <c r="F348">
        <v>12</v>
      </c>
      <c r="G348">
        <v>18</v>
      </c>
      <c r="H348">
        <v>0</v>
      </c>
      <c r="I348">
        <v>0</v>
      </c>
      <c r="J348">
        <v>0</v>
      </c>
      <c r="K348" s="32">
        <f t="shared" si="11"/>
        <v>0</v>
      </c>
    </row>
    <row r="349" spans="1:11">
      <c r="A349" t="s">
        <v>143</v>
      </c>
      <c r="B349" t="s">
        <v>146</v>
      </c>
      <c r="C349" s="31">
        <v>44531</v>
      </c>
      <c r="D349">
        <f t="shared" si="10"/>
        <v>2021</v>
      </c>
      <c r="E349">
        <v>31</v>
      </c>
      <c r="F349">
        <v>13</v>
      </c>
      <c r="G349">
        <v>18</v>
      </c>
      <c r="H349">
        <v>1</v>
      </c>
      <c r="I349">
        <v>0</v>
      </c>
      <c r="J349">
        <v>51133</v>
      </c>
      <c r="K349" s="32">
        <f t="shared" si="11"/>
        <v>1649.4516129032259</v>
      </c>
    </row>
    <row r="350" spans="1:11">
      <c r="A350" t="s">
        <v>143</v>
      </c>
      <c r="B350" t="s">
        <v>146</v>
      </c>
      <c r="C350" s="31">
        <v>44562</v>
      </c>
      <c r="D350">
        <f t="shared" si="10"/>
        <v>2022</v>
      </c>
      <c r="E350">
        <v>31</v>
      </c>
      <c r="F350">
        <v>14</v>
      </c>
      <c r="G350">
        <v>17</v>
      </c>
      <c r="H350">
        <v>2</v>
      </c>
      <c r="I350">
        <v>1</v>
      </c>
      <c r="J350">
        <v>361912</v>
      </c>
      <c r="K350" s="32">
        <f t="shared" si="11"/>
        <v>11674.58064516129</v>
      </c>
    </row>
    <row r="351" spans="1:11">
      <c r="A351" t="s">
        <v>143</v>
      </c>
      <c r="B351" t="s">
        <v>146</v>
      </c>
      <c r="C351" s="31">
        <v>44593</v>
      </c>
      <c r="D351">
        <f t="shared" si="10"/>
        <v>2022</v>
      </c>
      <c r="E351">
        <v>28</v>
      </c>
      <c r="F351">
        <v>12</v>
      </c>
      <c r="G351">
        <v>16</v>
      </c>
      <c r="H351">
        <v>2</v>
      </c>
      <c r="I351">
        <v>2</v>
      </c>
      <c r="J351">
        <v>318196</v>
      </c>
      <c r="K351" s="32">
        <f t="shared" si="11"/>
        <v>11364.142857142857</v>
      </c>
    </row>
    <row r="352" spans="1:11">
      <c r="A352" t="s">
        <v>143</v>
      </c>
      <c r="B352" t="s">
        <v>146</v>
      </c>
      <c r="C352" s="31">
        <v>44621</v>
      </c>
      <c r="D352">
        <f t="shared" si="10"/>
        <v>2022</v>
      </c>
      <c r="E352">
        <v>31</v>
      </c>
      <c r="F352">
        <v>12</v>
      </c>
      <c r="G352">
        <v>19</v>
      </c>
      <c r="H352">
        <v>1</v>
      </c>
      <c r="I352">
        <v>0</v>
      </c>
      <c r="J352">
        <v>332836</v>
      </c>
      <c r="K352" s="32">
        <f t="shared" si="11"/>
        <v>10736.645161290322</v>
      </c>
    </row>
    <row r="353" spans="1:11">
      <c r="A353" t="s">
        <v>143</v>
      </c>
      <c r="B353" t="s">
        <v>146</v>
      </c>
      <c r="C353" s="31">
        <v>44652</v>
      </c>
      <c r="D353">
        <f t="shared" si="10"/>
        <v>2022</v>
      </c>
      <c r="E353">
        <v>30</v>
      </c>
      <c r="F353">
        <v>14</v>
      </c>
      <c r="G353">
        <v>16</v>
      </c>
      <c r="H353">
        <v>0</v>
      </c>
      <c r="I353">
        <v>0</v>
      </c>
      <c r="J353">
        <v>427268</v>
      </c>
      <c r="K353" s="32">
        <f t="shared" si="11"/>
        <v>14242.266666666666</v>
      </c>
    </row>
    <row r="354" spans="1:11">
      <c r="A354" t="s">
        <v>143</v>
      </c>
      <c r="B354" t="s">
        <v>146</v>
      </c>
      <c r="C354" s="31">
        <v>44682</v>
      </c>
      <c r="D354">
        <f t="shared" si="10"/>
        <v>2022</v>
      </c>
      <c r="E354">
        <v>31</v>
      </c>
      <c r="F354">
        <v>13</v>
      </c>
      <c r="G354">
        <v>18</v>
      </c>
      <c r="H354">
        <v>3</v>
      </c>
      <c r="I354">
        <v>0</v>
      </c>
      <c r="J354">
        <v>542201</v>
      </c>
      <c r="K354" s="32">
        <f t="shared" si="11"/>
        <v>17490.354838709678</v>
      </c>
    </row>
    <row r="355" spans="1:11">
      <c r="A355" t="s">
        <v>143</v>
      </c>
      <c r="B355" t="s">
        <v>146</v>
      </c>
      <c r="C355" s="31">
        <v>44713</v>
      </c>
      <c r="D355">
        <f t="shared" si="10"/>
        <v>2022</v>
      </c>
      <c r="E355">
        <v>30</v>
      </c>
      <c r="F355">
        <v>12</v>
      </c>
      <c r="G355">
        <v>18</v>
      </c>
      <c r="H355">
        <v>1</v>
      </c>
      <c r="I355">
        <v>0</v>
      </c>
      <c r="J355">
        <v>520044</v>
      </c>
      <c r="K355" s="32">
        <f t="shared" si="11"/>
        <v>17334.8</v>
      </c>
    </row>
    <row r="356" spans="1:11">
      <c r="A356" t="s">
        <v>143</v>
      </c>
      <c r="B356" t="s">
        <v>146</v>
      </c>
      <c r="C356" s="31">
        <v>44743</v>
      </c>
      <c r="D356">
        <f t="shared" si="10"/>
        <v>2022</v>
      </c>
      <c r="E356">
        <v>31</v>
      </c>
      <c r="F356">
        <v>15</v>
      </c>
      <c r="G356">
        <v>16</v>
      </c>
      <c r="H356">
        <v>0</v>
      </c>
      <c r="I356">
        <v>0</v>
      </c>
      <c r="J356">
        <v>528363</v>
      </c>
      <c r="K356" s="32">
        <f t="shared" si="11"/>
        <v>17043.967741935485</v>
      </c>
    </row>
    <row r="357" spans="1:11">
      <c r="A357" t="s">
        <v>143</v>
      </c>
      <c r="B357" t="s">
        <v>146</v>
      </c>
      <c r="C357" s="31">
        <v>44774</v>
      </c>
      <c r="D357">
        <f t="shared" si="10"/>
        <v>2022</v>
      </c>
      <c r="E357">
        <v>31</v>
      </c>
      <c r="F357">
        <v>12</v>
      </c>
      <c r="G357">
        <v>19</v>
      </c>
      <c r="H357">
        <v>1</v>
      </c>
      <c r="I357">
        <v>0</v>
      </c>
      <c r="J357">
        <v>527032</v>
      </c>
      <c r="K357" s="32">
        <f t="shared" si="11"/>
        <v>17001.032258064515</v>
      </c>
    </row>
    <row r="358" spans="1:11">
      <c r="A358" t="s">
        <v>143</v>
      </c>
      <c r="B358" t="s">
        <v>146</v>
      </c>
      <c r="C358" s="31">
        <v>44805</v>
      </c>
      <c r="D358">
        <f t="shared" si="10"/>
        <v>2022</v>
      </c>
      <c r="E358">
        <v>30</v>
      </c>
      <c r="F358">
        <v>13</v>
      </c>
      <c r="G358">
        <v>17</v>
      </c>
      <c r="H358">
        <v>3</v>
      </c>
      <c r="I358">
        <v>3</v>
      </c>
      <c r="J358">
        <v>519510</v>
      </c>
      <c r="K358" s="32">
        <f t="shared" si="11"/>
        <v>17317</v>
      </c>
    </row>
    <row r="359" spans="1:11">
      <c r="A359" t="s">
        <v>143</v>
      </c>
      <c r="B359" t="s">
        <v>146</v>
      </c>
      <c r="C359" s="31">
        <v>44835</v>
      </c>
      <c r="D359">
        <f t="shared" si="10"/>
        <v>2022</v>
      </c>
      <c r="E359">
        <v>31</v>
      </c>
      <c r="F359">
        <v>14</v>
      </c>
      <c r="G359">
        <v>17</v>
      </c>
      <c r="H359">
        <v>2</v>
      </c>
      <c r="I359">
        <v>0</v>
      </c>
      <c r="J359">
        <v>586066</v>
      </c>
      <c r="K359" s="32">
        <f t="shared" si="11"/>
        <v>18905.354838709678</v>
      </c>
    </row>
    <row r="360" spans="1:11">
      <c r="A360" t="s">
        <v>143</v>
      </c>
      <c r="B360" t="s">
        <v>146</v>
      </c>
      <c r="C360" s="31">
        <v>44866</v>
      </c>
      <c r="D360">
        <f t="shared" si="10"/>
        <v>2022</v>
      </c>
      <c r="E360">
        <v>30</v>
      </c>
      <c r="F360">
        <v>12</v>
      </c>
      <c r="G360">
        <v>18</v>
      </c>
      <c r="H360">
        <v>0</v>
      </c>
      <c r="I360">
        <v>0</v>
      </c>
      <c r="J360">
        <v>546410</v>
      </c>
      <c r="K360" s="32">
        <f t="shared" si="11"/>
        <v>18213.666666666668</v>
      </c>
    </row>
    <row r="361" spans="1:11">
      <c r="A361" t="s">
        <v>143</v>
      </c>
      <c r="B361" t="s">
        <v>146</v>
      </c>
      <c r="C361" s="31">
        <v>44896</v>
      </c>
      <c r="D361">
        <f t="shared" si="10"/>
        <v>2022</v>
      </c>
      <c r="E361">
        <v>31</v>
      </c>
      <c r="F361">
        <v>14</v>
      </c>
      <c r="G361">
        <v>17</v>
      </c>
      <c r="H361">
        <v>1</v>
      </c>
      <c r="I361">
        <v>0</v>
      </c>
      <c r="J361">
        <v>566167</v>
      </c>
      <c r="K361" s="32">
        <f t="shared" si="11"/>
        <v>18263.451612903227</v>
      </c>
    </row>
    <row r="362" spans="1:11">
      <c r="A362" t="s">
        <v>143</v>
      </c>
      <c r="B362" t="s">
        <v>146</v>
      </c>
      <c r="C362" s="31">
        <v>44927</v>
      </c>
      <c r="D362">
        <f t="shared" si="10"/>
        <v>2023</v>
      </c>
      <c r="E362">
        <v>31</v>
      </c>
      <c r="F362">
        <v>13</v>
      </c>
      <c r="G362">
        <v>18</v>
      </c>
      <c r="H362">
        <v>4</v>
      </c>
      <c r="I362">
        <v>3</v>
      </c>
      <c r="J362">
        <v>541980</v>
      </c>
      <c r="K362" s="32">
        <f t="shared" si="11"/>
        <v>17483.225806451614</v>
      </c>
    </row>
    <row r="363" spans="1:11">
      <c r="A363" t="s">
        <v>143</v>
      </c>
      <c r="B363" t="s">
        <v>146</v>
      </c>
      <c r="C363" s="31">
        <v>44958</v>
      </c>
      <c r="D363">
        <f t="shared" si="10"/>
        <v>2023</v>
      </c>
      <c r="E363">
        <v>28</v>
      </c>
      <c r="F363">
        <v>12</v>
      </c>
      <c r="G363">
        <v>16</v>
      </c>
      <c r="H363">
        <v>0</v>
      </c>
      <c r="I363">
        <v>0</v>
      </c>
      <c r="J363">
        <v>536474</v>
      </c>
      <c r="K363" s="32">
        <f t="shared" si="11"/>
        <v>19159.785714285714</v>
      </c>
    </row>
    <row r="364" spans="1:11">
      <c r="A364" t="s">
        <v>143</v>
      </c>
      <c r="B364" t="s">
        <v>146</v>
      </c>
      <c r="C364" s="31">
        <v>44986</v>
      </c>
      <c r="D364">
        <f t="shared" si="10"/>
        <v>2023</v>
      </c>
      <c r="E364">
        <v>31</v>
      </c>
      <c r="F364">
        <v>13</v>
      </c>
      <c r="G364">
        <v>18</v>
      </c>
      <c r="H364">
        <v>1</v>
      </c>
      <c r="I364">
        <v>0</v>
      </c>
      <c r="J364">
        <v>542514</v>
      </c>
      <c r="K364" s="32">
        <f t="shared" si="11"/>
        <v>17500.451612903227</v>
      </c>
    </row>
    <row r="365" spans="1:11">
      <c r="A365" t="s">
        <v>143</v>
      </c>
      <c r="B365" t="s">
        <v>146</v>
      </c>
      <c r="C365" s="31">
        <v>45017</v>
      </c>
      <c r="D365">
        <f t="shared" si="10"/>
        <v>2023</v>
      </c>
      <c r="E365">
        <v>30</v>
      </c>
      <c r="F365">
        <v>14</v>
      </c>
      <c r="G365">
        <v>16</v>
      </c>
      <c r="H365">
        <v>0</v>
      </c>
      <c r="I365">
        <v>0</v>
      </c>
      <c r="J365">
        <v>565822</v>
      </c>
      <c r="K365" s="32">
        <f t="shared" si="11"/>
        <v>18860.733333333334</v>
      </c>
    </row>
    <row r="366" spans="1:11">
      <c r="A366" t="s">
        <v>143</v>
      </c>
      <c r="B366" t="s">
        <v>146</v>
      </c>
      <c r="C366" s="31">
        <v>45047</v>
      </c>
      <c r="D366">
        <f t="shared" si="10"/>
        <v>2023</v>
      </c>
      <c r="E366">
        <v>31</v>
      </c>
      <c r="F366">
        <v>12</v>
      </c>
      <c r="G366">
        <v>19</v>
      </c>
      <c r="H366">
        <v>3</v>
      </c>
      <c r="I366">
        <v>0</v>
      </c>
      <c r="J366">
        <v>609128</v>
      </c>
      <c r="K366" s="32">
        <f t="shared" si="11"/>
        <v>19649.290322580644</v>
      </c>
    </row>
    <row r="367" spans="1:11">
      <c r="A367" t="s">
        <v>143</v>
      </c>
      <c r="B367" t="s">
        <v>146</v>
      </c>
      <c r="C367" s="31">
        <v>45078</v>
      </c>
      <c r="D367">
        <f t="shared" si="10"/>
        <v>2023</v>
      </c>
      <c r="E367">
        <v>30</v>
      </c>
      <c r="F367">
        <v>13</v>
      </c>
      <c r="G367">
        <v>17</v>
      </c>
      <c r="H367">
        <v>1</v>
      </c>
      <c r="I367">
        <v>0</v>
      </c>
      <c r="J367">
        <v>567550</v>
      </c>
      <c r="K367" s="32">
        <f t="shared" si="11"/>
        <v>18918.333333333332</v>
      </c>
    </row>
    <row r="368" spans="1:11">
      <c r="A368" t="s">
        <v>143</v>
      </c>
      <c r="B368" t="s">
        <v>146</v>
      </c>
      <c r="C368" s="31">
        <v>45108</v>
      </c>
      <c r="D368">
        <f t="shared" si="10"/>
        <v>2023</v>
      </c>
      <c r="E368">
        <v>31</v>
      </c>
      <c r="F368">
        <v>14</v>
      </c>
      <c r="G368">
        <v>17</v>
      </c>
      <c r="H368">
        <v>0</v>
      </c>
      <c r="I368">
        <v>0</v>
      </c>
      <c r="J368">
        <v>570404</v>
      </c>
      <c r="K368" s="32">
        <f t="shared" si="11"/>
        <v>18400.129032258064</v>
      </c>
    </row>
    <row r="369" spans="1:11">
      <c r="A369" t="s">
        <v>143</v>
      </c>
      <c r="B369" t="s">
        <v>146</v>
      </c>
      <c r="C369" s="31">
        <v>45139</v>
      </c>
      <c r="D369">
        <f t="shared" si="10"/>
        <v>2023</v>
      </c>
      <c r="E369">
        <v>31</v>
      </c>
      <c r="F369">
        <v>12</v>
      </c>
      <c r="G369">
        <v>19</v>
      </c>
      <c r="H369">
        <v>1</v>
      </c>
      <c r="I369">
        <v>0</v>
      </c>
      <c r="J369">
        <v>582320</v>
      </c>
      <c r="K369" s="32">
        <f t="shared" si="11"/>
        <v>18784.516129032258</v>
      </c>
    </row>
    <row r="370" spans="1:11">
      <c r="A370" t="s">
        <v>143</v>
      </c>
      <c r="B370" t="s">
        <v>146</v>
      </c>
      <c r="C370" s="31">
        <v>45170</v>
      </c>
      <c r="D370">
        <f t="shared" si="10"/>
        <v>2023</v>
      </c>
      <c r="E370">
        <v>30</v>
      </c>
      <c r="F370">
        <v>14</v>
      </c>
      <c r="G370">
        <v>16</v>
      </c>
      <c r="H370">
        <v>3</v>
      </c>
      <c r="I370">
        <v>3</v>
      </c>
      <c r="J370">
        <v>549980</v>
      </c>
      <c r="K370" s="32">
        <f t="shared" si="11"/>
        <v>18332.666666666668</v>
      </c>
    </row>
    <row r="371" spans="1:11">
      <c r="A371" t="s">
        <v>143</v>
      </c>
      <c r="B371" t="s">
        <v>146</v>
      </c>
      <c r="C371" s="31">
        <v>45200</v>
      </c>
      <c r="D371">
        <f t="shared" si="10"/>
        <v>2023</v>
      </c>
      <c r="E371">
        <v>31</v>
      </c>
      <c r="F371">
        <v>13</v>
      </c>
      <c r="G371">
        <v>18</v>
      </c>
      <c r="H371">
        <v>2</v>
      </c>
      <c r="I371">
        <v>0</v>
      </c>
      <c r="J371">
        <v>605377</v>
      </c>
      <c r="K371" s="32">
        <f t="shared" si="11"/>
        <v>19528.290322580644</v>
      </c>
    </row>
    <row r="372" spans="1:11">
      <c r="A372" t="s">
        <v>143</v>
      </c>
      <c r="B372" t="s">
        <v>146</v>
      </c>
      <c r="C372" s="31">
        <v>45231</v>
      </c>
      <c r="D372">
        <f t="shared" si="10"/>
        <v>2023</v>
      </c>
      <c r="E372">
        <v>30</v>
      </c>
      <c r="F372">
        <v>12</v>
      </c>
      <c r="G372">
        <v>18</v>
      </c>
      <c r="H372">
        <v>0</v>
      </c>
      <c r="I372">
        <v>0</v>
      </c>
      <c r="J372">
        <v>587287</v>
      </c>
      <c r="K372" s="32">
        <f t="shared" si="11"/>
        <v>19576.233333333334</v>
      </c>
    </row>
    <row r="373" spans="1:11">
      <c r="A373" t="s">
        <v>143</v>
      </c>
      <c r="B373" t="s">
        <v>146</v>
      </c>
      <c r="C373" s="31">
        <v>45261</v>
      </c>
      <c r="D373">
        <f t="shared" si="10"/>
        <v>2023</v>
      </c>
      <c r="E373">
        <v>31</v>
      </c>
      <c r="F373">
        <v>15</v>
      </c>
      <c r="G373">
        <v>16</v>
      </c>
      <c r="H373">
        <v>1</v>
      </c>
      <c r="I373">
        <v>0</v>
      </c>
      <c r="J373">
        <v>612267</v>
      </c>
      <c r="K373" s="32">
        <f t="shared" si="11"/>
        <v>19750.548387096773</v>
      </c>
    </row>
    <row r="374" spans="1:11">
      <c r="A374" t="s">
        <v>143</v>
      </c>
      <c r="B374" t="s">
        <v>146</v>
      </c>
      <c r="C374" s="31">
        <v>45292</v>
      </c>
      <c r="D374">
        <f t="shared" si="10"/>
        <v>2024</v>
      </c>
      <c r="E374">
        <v>31</v>
      </c>
      <c r="F374">
        <v>12</v>
      </c>
      <c r="G374">
        <v>19</v>
      </c>
      <c r="H374">
        <v>1</v>
      </c>
      <c r="I374">
        <v>0</v>
      </c>
      <c r="J374">
        <v>558618</v>
      </c>
      <c r="K374" s="32">
        <f t="shared" si="11"/>
        <v>18019.935483870966</v>
      </c>
    </row>
    <row r="375" spans="1:11">
      <c r="A375" t="s">
        <v>143</v>
      </c>
      <c r="B375" t="s">
        <v>146</v>
      </c>
      <c r="C375" s="31">
        <v>45323</v>
      </c>
      <c r="D375">
        <f t="shared" si="10"/>
        <v>2024</v>
      </c>
      <c r="E375">
        <v>29</v>
      </c>
      <c r="F375">
        <v>12</v>
      </c>
      <c r="G375">
        <v>17</v>
      </c>
      <c r="H375">
        <v>4</v>
      </c>
      <c r="I375">
        <v>4</v>
      </c>
      <c r="J375">
        <v>583061</v>
      </c>
      <c r="K375" s="32">
        <f t="shared" si="11"/>
        <v>20105.551724137931</v>
      </c>
    </row>
    <row r="376" spans="1:11">
      <c r="A376" t="s">
        <v>143</v>
      </c>
      <c r="B376" t="s">
        <v>146</v>
      </c>
      <c r="C376" s="31">
        <v>45352</v>
      </c>
      <c r="D376">
        <f t="shared" si="10"/>
        <v>2024</v>
      </c>
      <c r="E376">
        <v>31</v>
      </c>
      <c r="F376">
        <v>15</v>
      </c>
      <c r="G376">
        <v>16</v>
      </c>
      <c r="H376">
        <v>1</v>
      </c>
      <c r="I376">
        <v>0</v>
      </c>
      <c r="J376">
        <v>577560</v>
      </c>
      <c r="K376" s="32">
        <f t="shared" si="11"/>
        <v>18630.967741935485</v>
      </c>
    </row>
    <row r="377" spans="1:11">
      <c r="A377" t="s">
        <v>143</v>
      </c>
      <c r="B377" t="s">
        <v>146</v>
      </c>
      <c r="C377" s="31">
        <v>45383</v>
      </c>
      <c r="D377">
        <f t="shared" si="10"/>
        <v>2024</v>
      </c>
      <c r="E377">
        <v>30</v>
      </c>
      <c r="F377">
        <v>12</v>
      </c>
      <c r="G377">
        <v>18</v>
      </c>
      <c r="H377">
        <v>1</v>
      </c>
      <c r="I377">
        <v>0</v>
      </c>
      <c r="J377">
        <v>0</v>
      </c>
      <c r="K377" s="32">
        <f t="shared" si="11"/>
        <v>0</v>
      </c>
    </row>
    <row r="378" spans="1:11">
      <c r="A378" t="s">
        <v>143</v>
      </c>
      <c r="B378" t="s">
        <v>146</v>
      </c>
      <c r="C378" s="31">
        <v>45413</v>
      </c>
      <c r="D378">
        <f t="shared" si="10"/>
        <v>2024</v>
      </c>
      <c r="E378">
        <v>31</v>
      </c>
      <c r="F378">
        <v>13</v>
      </c>
      <c r="G378">
        <v>18</v>
      </c>
      <c r="H378">
        <v>4</v>
      </c>
      <c r="I378">
        <v>0</v>
      </c>
      <c r="J378">
        <v>0</v>
      </c>
      <c r="K378" s="32">
        <f t="shared" si="11"/>
        <v>0</v>
      </c>
    </row>
    <row r="379" spans="1:11">
      <c r="A379" t="s">
        <v>143</v>
      </c>
      <c r="B379" t="s">
        <v>146</v>
      </c>
      <c r="C379" s="31">
        <v>45444</v>
      </c>
      <c r="D379">
        <f t="shared" si="10"/>
        <v>2024</v>
      </c>
      <c r="E379">
        <v>30</v>
      </c>
      <c r="F379">
        <v>14</v>
      </c>
      <c r="G379">
        <v>16</v>
      </c>
      <c r="H379">
        <v>1</v>
      </c>
      <c r="I379">
        <v>0</v>
      </c>
      <c r="J379">
        <v>0</v>
      </c>
      <c r="K379" s="32">
        <f t="shared" si="11"/>
        <v>0</v>
      </c>
    </row>
    <row r="380" spans="1:11">
      <c r="A380" t="s">
        <v>143</v>
      </c>
      <c r="B380" t="s">
        <v>146</v>
      </c>
      <c r="C380" s="31">
        <v>45474</v>
      </c>
      <c r="D380">
        <f t="shared" si="10"/>
        <v>2024</v>
      </c>
      <c r="E380">
        <v>31</v>
      </c>
      <c r="F380">
        <v>12</v>
      </c>
      <c r="G380">
        <v>19</v>
      </c>
      <c r="H380">
        <v>0</v>
      </c>
      <c r="I380">
        <v>0</v>
      </c>
      <c r="J380">
        <v>0</v>
      </c>
      <c r="K380" s="32">
        <f t="shared" si="11"/>
        <v>0</v>
      </c>
    </row>
    <row r="381" spans="1:11">
      <c r="A381" t="s">
        <v>143</v>
      </c>
      <c r="B381" t="s">
        <v>146</v>
      </c>
      <c r="C381" s="31">
        <v>45505</v>
      </c>
      <c r="D381">
        <f t="shared" si="10"/>
        <v>2024</v>
      </c>
      <c r="E381">
        <v>31</v>
      </c>
      <c r="F381">
        <v>14</v>
      </c>
      <c r="G381">
        <v>17</v>
      </c>
      <c r="H381">
        <v>1</v>
      </c>
      <c r="I381">
        <v>0</v>
      </c>
      <c r="J381">
        <v>0</v>
      </c>
      <c r="K381" s="32">
        <f t="shared" si="11"/>
        <v>0</v>
      </c>
    </row>
    <row r="382" spans="1:11">
      <c r="A382" t="s">
        <v>143</v>
      </c>
      <c r="B382" t="s">
        <v>146</v>
      </c>
      <c r="C382" s="31">
        <v>45536</v>
      </c>
      <c r="D382">
        <f t="shared" si="10"/>
        <v>2024</v>
      </c>
      <c r="E382">
        <v>30</v>
      </c>
      <c r="F382">
        <v>13</v>
      </c>
      <c r="G382">
        <v>17</v>
      </c>
      <c r="H382">
        <v>3</v>
      </c>
      <c r="I382">
        <v>3</v>
      </c>
      <c r="J382">
        <v>0</v>
      </c>
      <c r="K382" s="32">
        <f t="shared" si="11"/>
        <v>0</v>
      </c>
    </row>
    <row r="383" spans="1:11">
      <c r="A383" t="s">
        <v>143</v>
      </c>
      <c r="B383" t="s">
        <v>146</v>
      </c>
      <c r="C383" s="31">
        <v>45566</v>
      </c>
      <c r="D383">
        <f t="shared" si="10"/>
        <v>2024</v>
      </c>
      <c r="E383">
        <v>31</v>
      </c>
      <c r="F383">
        <v>12</v>
      </c>
      <c r="G383">
        <v>19</v>
      </c>
      <c r="H383">
        <v>2</v>
      </c>
      <c r="I383">
        <v>0</v>
      </c>
      <c r="J383">
        <v>0</v>
      </c>
      <c r="K383" s="32">
        <f t="shared" si="11"/>
        <v>0</v>
      </c>
    </row>
    <row r="384" spans="1:11">
      <c r="A384" t="s">
        <v>143</v>
      </c>
      <c r="B384" t="s">
        <v>146</v>
      </c>
      <c r="C384" s="31">
        <v>45597</v>
      </c>
      <c r="D384">
        <f t="shared" si="10"/>
        <v>2024</v>
      </c>
      <c r="E384">
        <v>30</v>
      </c>
      <c r="F384">
        <v>14</v>
      </c>
      <c r="G384">
        <v>16</v>
      </c>
      <c r="H384">
        <v>0</v>
      </c>
      <c r="I384">
        <v>0</v>
      </c>
      <c r="J384">
        <v>0</v>
      </c>
      <c r="K384" s="32">
        <f t="shared" si="11"/>
        <v>0</v>
      </c>
    </row>
    <row r="385" spans="1:11">
      <c r="A385" t="s">
        <v>143</v>
      </c>
      <c r="B385" t="s">
        <v>146</v>
      </c>
      <c r="C385" s="31">
        <v>45627</v>
      </c>
      <c r="D385">
        <f t="shared" si="10"/>
        <v>2024</v>
      </c>
      <c r="E385">
        <v>31</v>
      </c>
      <c r="F385">
        <v>13</v>
      </c>
      <c r="G385">
        <v>18</v>
      </c>
      <c r="H385">
        <v>1</v>
      </c>
      <c r="I385">
        <v>0</v>
      </c>
      <c r="J385">
        <v>0</v>
      </c>
      <c r="K385" s="32">
        <f t="shared" si="11"/>
        <v>0</v>
      </c>
    </row>
    <row r="386" spans="1:11">
      <c r="A386" t="s">
        <v>143</v>
      </c>
      <c r="B386" t="s">
        <v>146</v>
      </c>
      <c r="C386" s="31">
        <v>45658</v>
      </c>
      <c r="D386">
        <f t="shared" si="10"/>
        <v>2025</v>
      </c>
      <c r="E386">
        <v>31</v>
      </c>
      <c r="F386">
        <v>13</v>
      </c>
      <c r="G386">
        <v>18</v>
      </c>
      <c r="H386">
        <v>4</v>
      </c>
      <c r="I386">
        <v>3</v>
      </c>
      <c r="J386">
        <v>0</v>
      </c>
      <c r="K386" s="32">
        <f t="shared" si="11"/>
        <v>0</v>
      </c>
    </row>
    <row r="387" spans="1:11">
      <c r="A387" t="s">
        <v>143</v>
      </c>
      <c r="B387" t="s">
        <v>146</v>
      </c>
      <c r="C387" s="31">
        <v>45689</v>
      </c>
      <c r="D387">
        <f t="shared" ref="D387:D450" si="12">YEAR(C387)</f>
        <v>2025</v>
      </c>
      <c r="E387">
        <v>28</v>
      </c>
      <c r="F387">
        <v>12</v>
      </c>
      <c r="G387">
        <v>16</v>
      </c>
      <c r="H387">
        <v>0</v>
      </c>
      <c r="I387">
        <v>0</v>
      </c>
      <c r="J387">
        <v>0</v>
      </c>
      <c r="K387" s="32">
        <f t="shared" ref="K387:K450" si="13">IF(A387="전체",J387/E387,IF(A387="주말",J387/F387,J387/G387))</f>
        <v>0</v>
      </c>
    </row>
    <row r="388" spans="1:11">
      <c r="A388" t="s">
        <v>143</v>
      </c>
      <c r="B388" t="s">
        <v>146</v>
      </c>
      <c r="C388" s="31">
        <v>45717</v>
      </c>
      <c r="D388">
        <f t="shared" si="12"/>
        <v>2025</v>
      </c>
      <c r="E388">
        <v>31</v>
      </c>
      <c r="F388">
        <v>14</v>
      </c>
      <c r="G388">
        <v>17</v>
      </c>
      <c r="H388">
        <v>2</v>
      </c>
      <c r="I388">
        <v>0</v>
      </c>
      <c r="J388">
        <v>0</v>
      </c>
      <c r="K388" s="32">
        <f t="shared" si="13"/>
        <v>0</v>
      </c>
    </row>
    <row r="389" spans="1:11">
      <c r="A389" t="s">
        <v>143</v>
      </c>
      <c r="B389" t="s">
        <v>146</v>
      </c>
      <c r="C389" s="31">
        <v>45748</v>
      </c>
      <c r="D389">
        <f t="shared" si="12"/>
        <v>2025</v>
      </c>
      <c r="E389">
        <v>30</v>
      </c>
      <c r="F389">
        <v>12</v>
      </c>
      <c r="G389">
        <v>18</v>
      </c>
      <c r="H389">
        <v>0</v>
      </c>
      <c r="I389">
        <v>0</v>
      </c>
      <c r="J389">
        <v>0</v>
      </c>
      <c r="K389" s="32">
        <f t="shared" si="13"/>
        <v>0</v>
      </c>
    </row>
    <row r="390" spans="1:11">
      <c r="A390" t="s">
        <v>143</v>
      </c>
      <c r="B390" t="s">
        <v>146</v>
      </c>
      <c r="C390" s="31">
        <v>45778</v>
      </c>
      <c r="D390">
        <f t="shared" si="12"/>
        <v>2025</v>
      </c>
      <c r="E390">
        <v>31</v>
      </c>
      <c r="F390">
        <v>14</v>
      </c>
      <c r="G390">
        <v>17</v>
      </c>
      <c r="H390">
        <v>3</v>
      </c>
      <c r="I390">
        <v>0</v>
      </c>
      <c r="J390">
        <v>0</v>
      </c>
      <c r="K390" s="32">
        <f t="shared" si="13"/>
        <v>0</v>
      </c>
    </row>
    <row r="391" spans="1:11">
      <c r="A391" t="s">
        <v>143</v>
      </c>
      <c r="B391" t="s">
        <v>146</v>
      </c>
      <c r="C391" s="31">
        <v>45809</v>
      </c>
      <c r="D391">
        <f t="shared" si="12"/>
        <v>2025</v>
      </c>
      <c r="E391">
        <v>30</v>
      </c>
      <c r="F391">
        <v>13</v>
      </c>
      <c r="G391">
        <v>17</v>
      </c>
      <c r="H391">
        <v>1</v>
      </c>
      <c r="I391">
        <v>0</v>
      </c>
      <c r="J391">
        <v>0</v>
      </c>
      <c r="K391" s="32">
        <f t="shared" si="13"/>
        <v>0</v>
      </c>
    </row>
    <row r="392" spans="1:11">
      <c r="A392" t="s">
        <v>143</v>
      </c>
      <c r="B392" t="s">
        <v>146</v>
      </c>
      <c r="C392" s="31">
        <v>45839</v>
      </c>
      <c r="D392">
        <f t="shared" si="12"/>
        <v>2025</v>
      </c>
      <c r="E392">
        <v>31</v>
      </c>
      <c r="F392">
        <v>12</v>
      </c>
      <c r="G392">
        <v>19</v>
      </c>
      <c r="H392">
        <v>0</v>
      </c>
      <c r="I392">
        <v>0</v>
      </c>
      <c r="J392">
        <v>0</v>
      </c>
      <c r="K392" s="32">
        <f t="shared" si="13"/>
        <v>0</v>
      </c>
    </row>
    <row r="393" spans="1:11">
      <c r="A393" t="s">
        <v>143</v>
      </c>
      <c r="B393" t="s">
        <v>146</v>
      </c>
      <c r="C393" s="31">
        <v>45870</v>
      </c>
      <c r="D393">
        <f t="shared" si="12"/>
        <v>2025</v>
      </c>
      <c r="E393">
        <v>31</v>
      </c>
      <c r="F393">
        <v>15</v>
      </c>
      <c r="G393">
        <v>16</v>
      </c>
      <c r="H393">
        <v>1</v>
      </c>
      <c r="I393">
        <v>0</v>
      </c>
      <c r="J393">
        <v>0</v>
      </c>
      <c r="K393" s="32">
        <f t="shared" si="13"/>
        <v>0</v>
      </c>
    </row>
    <row r="394" spans="1:11">
      <c r="A394" t="s">
        <v>143</v>
      </c>
      <c r="B394" t="s">
        <v>146</v>
      </c>
      <c r="C394" s="31">
        <v>45901</v>
      </c>
      <c r="D394">
        <f t="shared" si="12"/>
        <v>2025</v>
      </c>
      <c r="E394">
        <v>30</v>
      </c>
      <c r="F394">
        <v>12</v>
      </c>
      <c r="G394">
        <v>18</v>
      </c>
      <c r="H394">
        <v>0</v>
      </c>
      <c r="I394">
        <v>0</v>
      </c>
      <c r="J394">
        <v>0</v>
      </c>
      <c r="K394" s="32">
        <f t="shared" si="13"/>
        <v>0</v>
      </c>
    </row>
    <row r="395" spans="1:11">
      <c r="A395" t="s">
        <v>143</v>
      </c>
      <c r="B395" t="s">
        <v>146</v>
      </c>
      <c r="C395" s="31">
        <v>45931</v>
      </c>
      <c r="D395">
        <f t="shared" si="12"/>
        <v>2025</v>
      </c>
      <c r="E395">
        <v>31</v>
      </c>
      <c r="F395">
        <v>13</v>
      </c>
      <c r="G395">
        <v>18</v>
      </c>
      <c r="H395">
        <v>5</v>
      </c>
      <c r="I395">
        <v>3</v>
      </c>
      <c r="J395">
        <v>0</v>
      </c>
      <c r="K395" s="32">
        <f t="shared" si="13"/>
        <v>0</v>
      </c>
    </row>
    <row r="396" spans="1:11">
      <c r="A396" t="s">
        <v>143</v>
      </c>
      <c r="B396" t="s">
        <v>146</v>
      </c>
      <c r="C396" s="31">
        <v>45962</v>
      </c>
      <c r="D396">
        <f t="shared" si="12"/>
        <v>2025</v>
      </c>
      <c r="E396">
        <v>30</v>
      </c>
      <c r="F396">
        <v>14</v>
      </c>
      <c r="G396">
        <v>16</v>
      </c>
      <c r="H396">
        <v>0</v>
      </c>
      <c r="I396">
        <v>0</v>
      </c>
      <c r="J396">
        <v>0</v>
      </c>
      <c r="K396" s="32">
        <f t="shared" si="13"/>
        <v>0</v>
      </c>
    </row>
    <row r="397" spans="1:11">
      <c r="A397" t="s">
        <v>143</v>
      </c>
      <c r="B397" t="s">
        <v>146</v>
      </c>
      <c r="C397" s="31">
        <v>45992</v>
      </c>
      <c r="D397">
        <f t="shared" si="12"/>
        <v>2025</v>
      </c>
      <c r="E397">
        <v>31</v>
      </c>
      <c r="F397">
        <v>12</v>
      </c>
      <c r="G397">
        <v>19</v>
      </c>
      <c r="H397">
        <v>1</v>
      </c>
      <c r="I397">
        <v>0</v>
      </c>
      <c r="J397">
        <v>0</v>
      </c>
      <c r="K397" s="32">
        <f t="shared" si="13"/>
        <v>0</v>
      </c>
    </row>
    <row r="398" spans="1:11">
      <c r="A398" t="s">
        <v>143</v>
      </c>
      <c r="B398" t="s">
        <v>144</v>
      </c>
      <c r="C398" s="31">
        <v>42005</v>
      </c>
      <c r="D398">
        <f t="shared" si="12"/>
        <v>2015</v>
      </c>
      <c r="E398">
        <v>31</v>
      </c>
      <c r="F398">
        <v>14</v>
      </c>
      <c r="G398">
        <v>17</v>
      </c>
      <c r="H398">
        <v>1</v>
      </c>
      <c r="I398">
        <v>0</v>
      </c>
      <c r="J398">
        <v>205812</v>
      </c>
      <c r="K398" s="32">
        <f t="shared" si="13"/>
        <v>6639.0967741935483</v>
      </c>
    </row>
    <row r="399" spans="1:11">
      <c r="A399" t="s">
        <v>143</v>
      </c>
      <c r="B399" t="s">
        <v>144</v>
      </c>
      <c r="C399" s="31">
        <v>42036</v>
      </c>
      <c r="D399">
        <f t="shared" si="12"/>
        <v>2015</v>
      </c>
      <c r="E399">
        <v>28</v>
      </c>
      <c r="F399">
        <v>12</v>
      </c>
      <c r="G399">
        <v>16</v>
      </c>
      <c r="H399">
        <v>3</v>
      </c>
      <c r="I399">
        <v>3</v>
      </c>
      <c r="J399">
        <v>195223</v>
      </c>
      <c r="K399" s="32">
        <f t="shared" si="13"/>
        <v>6972.25</v>
      </c>
    </row>
    <row r="400" spans="1:11">
      <c r="A400" t="s">
        <v>143</v>
      </c>
      <c r="B400" t="s">
        <v>144</v>
      </c>
      <c r="C400" s="31">
        <v>42064</v>
      </c>
      <c r="D400">
        <f t="shared" si="12"/>
        <v>2015</v>
      </c>
      <c r="E400">
        <v>31</v>
      </c>
      <c r="F400">
        <v>13</v>
      </c>
      <c r="G400">
        <v>18</v>
      </c>
      <c r="H400">
        <v>1</v>
      </c>
      <c r="I400">
        <v>0</v>
      </c>
      <c r="J400">
        <v>187313</v>
      </c>
      <c r="K400" s="32">
        <f t="shared" si="13"/>
        <v>6042.3548387096771</v>
      </c>
    </row>
    <row r="401" spans="1:11">
      <c r="A401" t="s">
        <v>143</v>
      </c>
      <c r="B401" t="s">
        <v>144</v>
      </c>
      <c r="C401" s="31">
        <v>42095</v>
      </c>
      <c r="D401">
        <f t="shared" si="12"/>
        <v>2015</v>
      </c>
      <c r="E401">
        <v>30</v>
      </c>
      <c r="F401">
        <v>12</v>
      </c>
      <c r="G401">
        <v>18</v>
      </c>
      <c r="H401">
        <v>0</v>
      </c>
      <c r="I401">
        <v>0</v>
      </c>
      <c r="J401">
        <v>258382</v>
      </c>
      <c r="K401" s="32">
        <f t="shared" si="13"/>
        <v>8612.7333333333336</v>
      </c>
    </row>
    <row r="402" spans="1:11">
      <c r="A402" t="s">
        <v>143</v>
      </c>
      <c r="B402" t="s">
        <v>144</v>
      </c>
      <c r="C402" s="31">
        <v>42125</v>
      </c>
      <c r="D402">
        <f t="shared" si="12"/>
        <v>2015</v>
      </c>
      <c r="E402">
        <v>31</v>
      </c>
      <c r="F402">
        <v>15</v>
      </c>
      <c r="G402">
        <v>16</v>
      </c>
      <c r="H402">
        <v>3</v>
      </c>
      <c r="I402">
        <v>0</v>
      </c>
      <c r="J402">
        <v>318564</v>
      </c>
      <c r="K402" s="32">
        <f t="shared" si="13"/>
        <v>10276.258064516129</v>
      </c>
    </row>
    <row r="403" spans="1:11">
      <c r="A403" t="s">
        <v>143</v>
      </c>
      <c r="B403" t="s">
        <v>144</v>
      </c>
      <c r="C403" s="31">
        <v>42156</v>
      </c>
      <c r="D403">
        <f t="shared" si="12"/>
        <v>2015</v>
      </c>
      <c r="E403">
        <v>30</v>
      </c>
      <c r="F403">
        <v>12</v>
      </c>
      <c r="G403">
        <v>18</v>
      </c>
      <c r="H403">
        <v>1</v>
      </c>
      <c r="I403">
        <v>0</v>
      </c>
      <c r="J403">
        <v>190012</v>
      </c>
      <c r="K403" s="32">
        <f t="shared" si="13"/>
        <v>6333.7333333333336</v>
      </c>
    </row>
    <row r="404" spans="1:11">
      <c r="A404" t="s">
        <v>143</v>
      </c>
      <c r="B404" t="s">
        <v>144</v>
      </c>
      <c r="C404" s="31">
        <v>42186</v>
      </c>
      <c r="D404">
        <f t="shared" si="12"/>
        <v>2015</v>
      </c>
      <c r="E404">
        <v>31</v>
      </c>
      <c r="F404">
        <v>13</v>
      </c>
      <c r="G404">
        <v>18</v>
      </c>
      <c r="H404">
        <v>0</v>
      </c>
      <c r="I404">
        <v>0</v>
      </c>
      <c r="J404">
        <v>264437</v>
      </c>
      <c r="K404" s="32">
        <f t="shared" si="13"/>
        <v>8530.2258064516136</v>
      </c>
    </row>
    <row r="405" spans="1:11">
      <c r="A405" t="s">
        <v>143</v>
      </c>
      <c r="B405" t="s">
        <v>144</v>
      </c>
      <c r="C405" s="31">
        <v>42217</v>
      </c>
      <c r="D405">
        <f t="shared" si="12"/>
        <v>2015</v>
      </c>
      <c r="E405">
        <v>31</v>
      </c>
      <c r="F405">
        <v>14</v>
      </c>
      <c r="G405">
        <v>17</v>
      </c>
      <c r="H405">
        <v>1</v>
      </c>
      <c r="I405">
        <v>0</v>
      </c>
      <c r="J405">
        <v>308190</v>
      </c>
      <c r="K405" s="32">
        <f t="shared" si="13"/>
        <v>9941.6129032258068</v>
      </c>
    </row>
    <row r="406" spans="1:11">
      <c r="A406" t="s">
        <v>143</v>
      </c>
      <c r="B406" t="s">
        <v>144</v>
      </c>
      <c r="C406" s="31">
        <v>42248</v>
      </c>
      <c r="D406">
        <f t="shared" si="12"/>
        <v>2015</v>
      </c>
      <c r="E406">
        <v>30</v>
      </c>
      <c r="F406">
        <v>12</v>
      </c>
      <c r="G406">
        <v>18</v>
      </c>
      <c r="H406">
        <v>3</v>
      </c>
      <c r="I406">
        <v>3</v>
      </c>
      <c r="J406">
        <v>286982</v>
      </c>
      <c r="K406" s="32">
        <f t="shared" si="13"/>
        <v>9566.0666666666675</v>
      </c>
    </row>
    <row r="407" spans="1:11">
      <c r="A407" t="s">
        <v>143</v>
      </c>
      <c r="B407" t="s">
        <v>144</v>
      </c>
      <c r="C407" s="31">
        <v>42278</v>
      </c>
      <c r="D407">
        <f t="shared" si="12"/>
        <v>2015</v>
      </c>
      <c r="E407">
        <v>31</v>
      </c>
      <c r="F407">
        <v>14</v>
      </c>
      <c r="G407">
        <v>17</v>
      </c>
      <c r="H407">
        <v>2</v>
      </c>
      <c r="I407">
        <v>0</v>
      </c>
      <c r="J407">
        <v>319081</v>
      </c>
      <c r="K407" s="32">
        <f t="shared" si="13"/>
        <v>10292.935483870968</v>
      </c>
    </row>
    <row r="408" spans="1:11">
      <c r="A408" t="s">
        <v>143</v>
      </c>
      <c r="B408" t="s">
        <v>144</v>
      </c>
      <c r="C408" s="31">
        <v>42309</v>
      </c>
      <c r="D408">
        <f t="shared" si="12"/>
        <v>2015</v>
      </c>
      <c r="E408">
        <v>30</v>
      </c>
      <c r="F408">
        <v>13</v>
      </c>
      <c r="G408">
        <v>17</v>
      </c>
      <c r="H408">
        <v>0</v>
      </c>
      <c r="I408">
        <v>0</v>
      </c>
      <c r="J408">
        <v>305829</v>
      </c>
      <c r="K408" s="32">
        <f t="shared" si="13"/>
        <v>10194.299999999999</v>
      </c>
    </row>
    <row r="409" spans="1:11">
      <c r="A409" t="s">
        <v>143</v>
      </c>
      <c r="B409" t="s">
        <v>144</v>
      </c>
      <c r="C409" s="31">
        <v>42339</v>
      </c>
      <c r="D409">
        <f t="shared" si="12"/>
        <v>2015</v>
      </c>
      <c r="E409">
        <v>31</v>
      </c>
      <c r="F409">
        <v>12</v>
      </c>
      <c r="G409">
        <v>19</v>
      </c>
      <c r="H409">
        <v>1</v>
      </c>
      <c r="I409">
        <v>0</v>
      </c>
      <c r="J409">
        <v>307853</v>
      </c>
      <c r="K409" s="32">
        <f t="shared" si="13"/>
        <v>9930.7419354838712</v>
      </c>
    </row>
    <row r="410" spans="1:11">
      <c r="A410" t="s">
        <v>143</v>
      </c>
      <c r="B410" t="s">
        <v>144</v>
      </c>
      <c r="C410" s="31">
        <v>42370</v>
      </c>
      <c r="D410">
        <f t="shared" si="12"/>
        <v>2016</v>
      </c>
      <c r="E410">
        <v>31</v>
      </c>
      <c r="F410">
        <v>15</v>
      </c>
      <c r="G410">
        <v>16</v>
      </c>
      <c r="H410">
        <v>1</v>
      </c>
      <c r="I410">
        <v>0</v>
      </c>
      <c r="J410">
        <v>309948</v>
      </c>
      <c r="K410" s="32">
        <f t="shared" si="13"/>
        <v>9998.322580645161</v>
      </c>
    </row>
    <row r="411" spans="1:11">
      <c r="A411" t="s">
        <v>143</v>
      </c>
      <c r="B411" t="s">
        <v>144</v>
      </c>
      <c r="C411" s="31">
        <v>42401</v>
      </c>
      <c r="D411">
        <f t="shared" si="12"/>
        <v>2016</v>
      </c>
      <c r="E411">
        <v>29</v>
      </c>
      <c r="F411">
        <v>12</v>
      </c>
      <c r="G411">
        <v>17</v>
      </c>
      <c r="H411">
        <v>3</v>
      </c>
      <c r="I411">
        <v>3</v>
      </c>
      <c r="J411">
        <v>304999</v>
      </c>
      <c r="K411" s="32">
        <f t="shared" si="13"/>
        <v>10517.206896551725</v>
      </c>
    </row>
    <row r="412" spans="1:11">
      <c r="A412" t="s">
        <v>143</v>
      </c>
      <c r="B412" t="s">
        <v>144</v>
      </c>
      <c r="C412" s="31">
        <v>42430</v>
      </c>
      <c r="D412">
        <f t="shared" si="12"/>
        <v>2016</v>
      </c>
      <c r="E412">
        <v>31</v>
      </c>
      <c r="F412">
        <v>12</v>
      </c>
      <c r="G412">
        <v>19</v>
      </c>
      <c r="H412">
        <v>1</v>
      </c>
      <c r="I412">
        <v>0</v>
      </c>
      <c r="J412">
        <v>288242</v>
      </c>
      <c r="K412" s="32">
        <f t="shared" si="13"/>
        <v>9298.1290322580644</v>
      </c>
    </row>
    <row r="413" spans="1:11">
      <c r="A413" t="s">
        <v>143</v>
      </c>
      <c r="B413" t="s">
        <v>144</v>
      </c>
      <c r="C413" s="31">
        <v>42461</v>
      </c>
      <c r="D413">
        <f t="shared" si="12"/>
        <v>2016</v>
      </c>
      <c r="E413">
        <v>30</v>
      </c>
      <c r="F413">
        <v>14</v>
      </c>
      <c r="G413">
        <v>16</v>
      </c>
      <c r="H413">
        <v>0</v>
      </c>
      <c r="I413">
        <v>0</v>
      </c>
      <c r="J413">
        <v>313780</v>
      </c>
      <c r="K413" s="32">
        <f t="shared" si="13"/>
        <v>10459.333333333334</v>
      </c>
    </row>
    <row r="414" spans="1:11">
      <c r="A414" t="s">
        <v>143</v>
      </c>
      <c r="B414" t="s">
        <v>144</v>
      </c>
      <c r="C414" s="31">
        <v>42491</v>
      </c>
      <c r="D414">
        <f t="shared" si="12"/>
        <v>2016</v>
      </c>
      <c r="E414">
        <v>31</v>
      </c>
      <c r="F414">
        <v>13</v>
      </c>
      <c r="G414">
        <v>18</v>
      </c>
      <c r="H414">
        <v>3</v>
      </c>
      <c r="I414">
        <v>0</v>
      </c>
      <c r="J414">
        <v>343019</v>
      </c>
      <c r="K414" s="32">
        <f t="shared" si="13"/>
        <v>11065.129032258064</v>
      </c>
    </row>
    <row r="415" spans="1:11">
      <c r="A415" t="s">
        <v>143</v>
      </c>
      <c r="B415" t="s">
        <v>144</v>
      </c>
      <c r="C415" s="31">
        <v>42522</v>
      </c>
      <c r="D415">
        <f t="shared" si="12"/>
        <v>2016</v>
      </c>
      <c r="E415">
        <v>30</v>
      </c>
      <c r="F415">
        <v>12</v>
      </c>
      <c r="G415">
        <v>18</v>
      </c>
      <c r="H415">
        <v>1</v>
      </c>
      <c r="I415">
        <v>0</v>
      </c>
      <c r="J415">
        <v>304391</v>
      </c>
      <c r="K415" s="32">
        <f t="shared" si="13"/>
        <v>10146.366666666667</v>
      </c>
    </row>
    <row r="416" spans="1:11">
      <c r="A416" t="s">
        <v>143</v>
      </c>
      <c r="B416" t="s">
        <v>144</v>
      </c>
      <c r="C416" s="31">
        <v>42552</v>
      </c>
      <c r="D416">
        <f t="shared" si="12"/>
        <v>2016</v>
      </c>
      <c r="E416">
        <v>31</v>
      </c>
      <c r="F416">
        <v>15</v>
      </c>
      <c r="G416">
        <v>16</v>
      </c>
      <c r="H416">
        <v>0</v>
      </c>
      <c r="I416">
        <v>0</v>
      </c>
      <c r="J416">
        <v>320016</v>
      </c>
      <c r="K416" s="32">
        <f t="shared" si="13"/>
        <v>10323.096774193549</v>
      </c>
    </row>
    <row r="417" spans="1:11">
      <c r="A417" t="s">
        <v>143</v>
      </c>
      <c r="B417" t="s">
        <v>144</v>
      </c>
      <c r="C417" s="31">
        <v>42583</v>
      </c>
      <c r="D417">
        <f t="shared" si="12"/>
        <v>2016</v>
      </c>
      <c r="E417">
        <v>31</v>
      </c>
      <c r="F417">
        <v>12</v>
      </c>
      <c r="G417">
        <v>19</v>
      </c>
      <c r="H417">
        <v>1</v>
      </c>
      <c r="I417">
        <v>0</v>
      </c>
      <c r="J417">
        <v>333649</v>
      </c>
      <c r="K417" s="32">
        <f t="shared" si="13"/>
        <v>10762.870967741936</v>
      </c>
    </row>
    <row r="418" spans="1:11">
      <c r="A418" t="s">
        <v>143</v>
      </c>
      <c r="B418" t="s">
        <v>144</v>
      </c>
      <c r="C418" s="31">
        <v>42614</v>
      </c>
      <c r="D418">
        <f t="shared" si="12"/>
        <v>2016</v>
      </c>
      <c r="E418">
        <v>30</v>
      </c>
      <c r="F418">
        <v>13</v>
      </c>
      <c r="G418">
        <v>17</v>
      </c>
      <c r="H418">
        <v>3</v>
      </c>
      <c r="I418">
        <v>3</v>
      </c>
      <c r="J418">
        <v>325617</v>
      </c>
      <c r="K418" s="32">
        <f t="shared" si="13"/>
        <v>10853.9</v>
      </c>
    </row>
    <row r="419" spans="1:11">
      <c r="A419" t="s">
        <v>143</v>
      </c>
      <c r="B419" t="s">
        <v>144</v>
      </c>
      <c r="C419" s="31">
        <v>42644</v>
      </c>
      <c r="D419">
        <f t="shared" si="12"/>
        <v>2016</v>
      </c>
      <c r="E419">
        <v>31</v>
      </c>
      <c r="F419">
        <v>14</v>
      </c>
      <c r="G419">
        <v>17</v>
      </c>
      <c r="H419">
        <v>2</v>
      </c>
      <c r="I419">
        <v>0</v>
      </c>
      <c r="J419">
        <v>361982</v>
      </c>
      <c r="K419" s="32">
        <f t="shared" si="13"/>
        <v>11676.838709677419</v>
      </c>
    </row>
    <row r="420" spans="1:11">
      <c r="A420" t="s">
        <v>143</v>
      </c>
      <c r="B420" t="s">
        <v>144</v>
      </c>
      <c r="C420" s="31">
        <v>42675</v>
      </c>
      <c r="D420">
        <f t="shared" si="12"/>
        <v>2016</v>
      </c>
      <c r="E420">
        <v>30</v>
      </c>
      <c r="F420">
        <v>12</v>
      </c>
      <c r="G420">
        <v>18</v>
      </c>
      <c r="H420">
        <v>0</v>
      </c>
      <c r="I420">
        <v>0</v>
      </c>
      <c r="J420">
        <v>330589</v>
      </c>
      <c r="K420" s="32">
        <f t="shared" si="13"/>
        <v>11019.633333333333</v>
      </c>
    </row>
    <row r="421" spans="1:11">
      <c r="A421" t="s">
        <v>143</v>
      </c>
      <c r="B421" t="s">
        <v>144</v>
      </c>
      <c r="C421" s="31">
        <v>42705</v>
      </c>
      <c r="D421">
        <f t="shared" si="12"/>
        <v>2016</v>
      </c>
      <c r="E421">
        <v>31</v>
      </c>
      <c r="F421">
        <v>14</v>
      </c>
      <c r="G421">
        <v>17</v>
      </c>
      <c r="H421">
        <v>1</v>
      </c>
      <c r="I421">
        <v>0</v>
      </c>
      <c r="J421">
        <v>434583</v>
      </c>
      <c r="K421" s="32">
        <f t="shared" si="13"/>
        <v>14018.806451612903</v>
      </c>
    </row>
    <row r="422" spans="1:11">
      <c r="A422" t="s">
        <v>143</v>
      </c>
      <c r="B422" t="s">
        <v>144</v>
      </c>
      <c r="C422" s="31">
        <v>42736</v>
      </c>
      <c r="D422">
        <f t="shared" si="12"/>
        <v>2017</v>
      </c>
      <c r="E422">
        <v>31</v>
      </c>
      <c r="F422">
        <v>13</v>
      </c>
      <c r="G422">
        <v>18</v>
      </c>
      <c r="H422">
        <v>4</v>
      </c>
      <c r="I422">
        <v>3</v>
      </c>
      <c r="J422">
        <v>457328</v>
      </c>
      <c r="K422" s="32">
        <f t="shared" si="13"/>
        <v>14752.516129032258</v>
      </c>
    </row>
    <row r="423" spans="1:11">
      <c r="A423" t="s">
        <v>143</v>
      </c>
      <c r="B423" t="s">
        <v>144</v>
      </c>
      <c r="C423" s="31">
        <v>42767</v>
      </c>
      <c r="D423">
        <f t="shared" si="12"/>
        <v>2017</v>
      </c>
      <c r="E423">
        <v>28</v>
      </c>
      <c r="F423">
        <v>12</v>
      </c>
      <c r="G423">
        <v>16</v>
      </c>
      <c r="H423">
        <v>0</v>
      </c>
      <c r="I423">
        <v>0</v>
      </c>
      <c r="J423">
        <v>417879</v>
      </c>
      <c r="K423" s="32">
        <f t="shared" si="13"/>
        <v>14924.25</v>
      </c>
    </row>
    <row r="424" spans="1:11">
      <c r="A424" t="s">
        <v>143</v>
      </c>
      <c r="B424" t="s">
        <v>144</v>
      </c>
      <c r="C424" s="31">
        <v>42795</v>
      </c>
      <c r="D424">
        <f t="shared" si="12"/>
        <v>2017</v>
      </c>
      <c r="E424">
        <v>31</v>
      </c>
      <c r="F424">
        <v>13</v>
      </c>
      <c r="G424">
        <v>18</v>
      </c>
      <c r="H424">
        <v>1</v>
      </c>
      <c r="I424">
        <v>0</v>
      </c>
      <c r="J424">
        <v>430746</v>
      </c>
      <c r="K424" s="32">
        <f t="shared" si="13"/>
        <v>13895.032258064517</v>
      </c>
    </row>
    <row r="425" spans="1:11">
      <c r="A425" t="s">
        <v>143</v>
      </c>
      <c r="B425" t="s">
        <v>144</v>
      </c>
      <c r="C425" s="31">
        <v>42826</v>
      </c>
      <c r="D425">
        <f t="shared" si="12"/>
        <v>2017</v>
      </c>
      <c r="E425">
        <v>30</v>
      </c>
      <c r="F425">
        <v>14</v>
      </c>
      <c r="G425">
        <v>16</v>
      </c>
      <c r="H425">
        <v>0</v>
      </c>
      <c r="I425">
        <v>0</v>
      </c>
      <c r="J425">
        <v>482873</v>
      </c>
      <c r="K425" s="32">
        <f t="shared" si="13"/>
        <v>16095.766666666666</v>
      </c>
    </row>
    <row r="426" spans="1:11">
      <c r="A426" t="s">
        <v>143</v>
      </c>
      <c r="B426" t="s">
        <v>144</v>
      </c>
      <c r="C426" s="31">
        <v>42856</v>
      </c>
      <c r="D426">
        <f t="shared" si="12"/>
        <v>2017</v>
      </c>
      <c r="E426">
        <v>31</v>
      </c>
      <c r="F426">
        <v>12</v>
      </c>
      <c r="G426">
        <v>19</v>
      </c>
      <c r="H426">
        <v>3</v>
      </c>
      <c r="I426">
        <v>0</v>
      </c>
      <c r="J426">
        <v>519376</v>
      </c>
      <c r="K426" s="32">
        <f t="shared" si="13"/>
        <v>16754.064516129034</v>
      </c>
    </row>
    <row r="427" spans="1:11">
      <c r="A427" t="s">
        <v>143</v>
      </c>
      <c r="B427" t="s">
        <v>144</v>
      </c>
      <c r="C427" s="31">
        <v>42887</v>
      </c>
      <c r="D427">
        <f t="shared" si="12"/>
        <v>2017</v>
      </c>
      <c r="E427">
        <v>30</v>
      </c>
      <c r="F427">
        <v>13</v>
      </c>
      <c r="G427">
        <v>17</v>
      </c>
      <c r="H427">
        <v>1</v>
      </c>
      <c r="I427">
        <v>0</v>
      </c>
      <c r="J427">
        <v>452016</v>
      </c>
      <c r="K427" s="32">
        <f t="shared" si="13"/>
        <v>15067.2</v>
      </c>
    </row>
    <row r="428" spans="1:11">
      <c r="A428" t="s">
        <v>143</v>
      </c>
      <c r="B428" t="s">
        <v>144</v>
      </c>
      <c r="C428" s="31">
        <v>42917</v>
      </c>
      <c r="D428">
        <f t="shared" si="12"/>
        <v>2017</v>
      </c>
      <c r="E428">
        <v>31</v>
      </c>
      <c r="F428">
        <v>14</v>
      </c>
      <c r="G428">
        <v>17</v>
      </c>
      <c r="H428">
        <v>0</v>
      </c>
      <c r="I428">
        <v>0</v>
      </c>
      <c r="J428">
        <v>449981</v>
      </c>
      <c r="K428" s="32">
        <f t="shared" si="13"/>
        <v>14515.516129032258</v>
      </c>
    </row>
    <row r="429" spans="1:11">
      <c r="A429" t="s">
        <v>143</v>
      </c>
      <c r="B429" t="s">
        <v>144</v>
      </c>
      <c r="C429" s="31">
        <v>42948</v>
      </c>
      <c r="D429">
        <f t="shared" si="12"/>
        <v>2017</v>
      </c>
      <c r="E429">
        <v>31</v>
      </c>
      <c r="F429">
        <v>12</v>
      </c>
      <c r="G429">
        <v>19</v>
      </c>
      <c r="H429">
        <v>1</v>
      </c>
      <c r="I429">
        <v>0</v>
      </c>
      <c r="J429">
        <v>500958</v>
      </c>
      <c r="K429" s="32">
        <f t="shared" si="13"/>
        <v>16159.935483870968</v>
      </c>
    </row>
    <row r="430" spans="1:11">
      <c r="A430" t="s">
        <v>143</v>
      </c>
      <c r="B430" t="s">
        <v>144</v>
      </c>
      <c r="C430" s="31">
        <v>42979</v>
      </c>
      <c r="D430">
        <f t="shared" si="12"/>
        <v>2017</v>
      </c>
      <c r="E430">
        <v>30</v>
      </c>
      <c r="F430">
        <v>14</v>
      </c>
      <c r="G430">
        <v>16</v>
      </c>
      <c r="H430">
        <v>0</v>
      </c>
      <c r="I430">
        <v>0</v>
      </c>
      <c r="J430">
        <v>485717</v>
      </c>
      <c r="K430" s="32">
        <f t="shared" si="13"/>
        <v>16190.566666666668</v>
      </c>
    </row>
    <row r="431" spans="1:11">
      <c r="A431" t="s">
        <v>143</v>
      </c>
      <c r="B431" t="s">
        <v>144</v>
      </c>
      <c r="C431" s="31">
        <v>43009</v>
      </c>
      <c r="D431">
        <f t="shared" si="12"/>
        <v>2017</v>
      </c>
      <c r="E431">
        <v>31</v>
      </c>
      <c r="F431">
        <v>13</v>
      </c>
      <c r="G431">
        <v>18</v>
      </c>
      <c r="H431">
        <v>4</v>
      </c>
      <c r="I431">
        <v>3</v>
      </c>
      <c r="J431">
        <v>573037</v>
      </c>
      <c r="K431" s="32">
        <f t="shared" si="13"/>
        <v>18485.064516129034</v>
      </c>
    </row>
    <row r="432" spans="1:11">
      <c r="A432" t="s">
        <v>143</v>
      </c>
      <c r="B432" t="s">
        <v>144</v>
      </c>
      <c r="C432" s="31">
        <v>43040</v>
      </c>
      <c r="D432">
        <f t="shared" si="12"/>
        <v>2017</v>
      </c>
      <c r="E432">
        <v>30</v>
      </c>
      <c r="F432">
        <v>12</v>
      </c>
      <c r="G432">
        <v>18</v>
      </c>
      <c r="H432">
        <v>0</v>
      </c>
      <c r="I432">
        <v>0</v>
      </c>
      <c r="J432">
        <v>530055</v>
      </c>
      <c r="K432" s="32">
        <f t="shared" si="13"/>
        <v>17668.5</v>
      </c>
    </row>
    <row r="433" spans="1:11">
      <c r="A433" t="s">
        <v>143</v>
      </c>
      <c r="B433" t="s">
        <v>144</v>
      </c>
      <c r="C433" s="31">
        <v>43070</v>
      </c>
      <c r="D433">
        <f t="shared" si="12"/>
        <v>2017</v>
      </c>
      <c r="E433">
        <v>31</v>
      </c>
      <c r="F433">
        <v>15</v>
      </c>
      <c r="G433">
        <v>16</v>
      </c>
      <c r="H433">
        <v>1</v>
      </c>
      <c r="I433">
        <v>0</v>
      </c>
      <c r="J433">
        <v>555367</v>
      </c>
      <c r="K433" s="32">
        <f t="shared" si="13"/>
        <v>17915.064516129034</v>
      </c>
    </row>
    <row r="434" spans="1:11">
      <c r="A434" t="s">
        <v>143</v>
      </c>
      <c r="B434" t="s">
        <v>144</v>
      </c>
      <c r="C434" s="31">
        <v>43101</v>
      </c>
      <c r="D434">
        <f t="shared" si="12"/>
        <v>2018</v>
      </c>
      <c r="E434">
        <v>31</v>
      </c>
      <c r="F434">
        <v>12</v>
      </c>
      <c r="G434">
        <v>19</v>
      </c>
      <c r="H434">
        <v>1</v>
      </c>
      <c r="I434">
        <v>0</v>
      </c>
      <c r="J434">
        <v>498336</v>
      </c>
      <c r="K434" s="32">
        <f t="shared" si="13"/>
        <v>16075.354838709678</v>
      </c>
    </row>
    <row r="435" spans="1:11">
      <c r="A435" t="s">
        <v>143</v>
      </c>
      <c r="B435" t="s">
        <v>144</v>
      </c>
      <c r="C435" s="31">
        <v>43132</v>
      </c>
      <c r="D435">
        <f t="shared" si="12"/>
        <v>2018</v>
      </c>
      <c r="E435">
        <v>28</v>
      </c>
      <c r="F435">
        <v>12</v>
      </c>
      <c r="G435">
        <v>16</v>
      </c>
      <c r="H435">
        <v>3</v>
      </c>
      <c r="I435">
        <v>3</v>
      </c>
      <c r="J435">
        <v>488331</v>
      </c>
      <c r="K435" s="32">
        <f t="shared" si="13"/>
        <v>17440.392857142859</v>
      </c>
    </row>
    <row r="436" spans="1:11">
      <c r="A436" t="s">
        <v>143</v>
      </c>
      <c r="B436" t="s">
        <v>144</v>
      </c>
      <c r="C436" s="31">
        <v>43160</v>
      </c>
      <c r="D436">
        <f t="shared" si="12"/>
        <v>2018</v>
      </c>
      <c r="E436">
        <v>31</v>
      </c>
      <c r="F436">
        <v>14</v>
      </c>
      <c r="G436">
        <v>17</v>
      </c>
      <c r="H436">
        <v>1</v>
      </c>
      <c r="I436">
        <v>0</v>
      </c>
      <c r="J436">
        <v>501359</v>
      </c>
      <c r="K436" s="32">
        <f t="shared" si="13"/>
        <v>16172.870967741936</v>
      </c>
    </row>
    <row r="437" spans="1:11">
      <c r="A437" t="s">
        <v>143</v>
      </c>
      <c r="B437" t="s">
        <v>144</v>
      </c>
      <c r="C437" s="31">
        <v>43191</v>
      </c>
      <c r="D437">
        <f t="shared" si="12"/>
        <v>2018</v>
      </c>
      <c r="E437">
        <v>30</v>
      </c>
      <c r="F437">
        <v>13</v>
      </c>
      <c r="G437">
        <v>17</v>
      </c>
      <c r="H437">
        <v>0</v>
      </c>
      <c r="I437">
        <v>0</v>
      </c>
      <c r="J437">
        <v>523538</v>
      </c>
      <c r="K437" s="32">
        <f t="shared" si="13"/>
        <v>17451.266666666666</v>
      </c>
    </row>
    <row r="438" spans="1:11">
      <c r="A438" t="s">
        <v>143</v>
      </c>
      <c r="B438" t="s">
        <v>144</v>
      </c>
      <c r="C438" s="31">
        <v>43221</v>
      </c>
      <c r="D438">
        <f t="shared" si="12"/>
        <v>2018</v>
      </c>
      <c r="E438">
        <v>31</v>
      </c>
      <c r="F438">
        <v>12</v>
      </c>
      <c r="G438">
        <v>19</v>
      </c>
      <c r="H438">
        <v>3</v>
      </c>
      <c r="I438">
        <v>0</v>
      </c>
      <c r="J438">
        <v>587686</v>
      </c>
      <c r="K438" s="32">
        <f t="shared" si="13"/>
        <v>18957.612903225807</v>
      </c>
    </row>
    <row r="439" spans="1:11">
      <c r="A439" t="s">
        <v>143</v>
      </c>
      <c r="B439" t="s">
        <v>144</v>
      </c>
      <c r="C439" s="31">
        <v>43252</v>
      </c>
      <c r="D439">
        <f t="shared" si="12"/>
        <v>2018</v>
      </c>
      <c r="E439">
        <v>30</v>
      </c>
      <c r="F439">
        <v>14</v>
      </c>
      <c r="G439">
        <v>16</v>
      </c>
      <c r="H439">
        <v>1</v>
      </c>
      <c r="I439">
        <v>0</v>
      </c>
      <c r="J439">
        <v>522039</v>
      </c>
      <c r="K439" s="32">
        <f t="shared" si="13"/>
        <v>17401.3</v>
      </c>
    </row>
    <row r="440" spans="1:11">
      <c r="A440" t="s">
        <v>143</v>
      </c>
      <c r="B440" t="s">
        <v>144</v>
      </c>
      <c r="C440" s="31">
        <v>43282</v>
      </c>
      <c r="D440">
        <f t="shared" si="12"/>
        <v>2018</v>
      </c>
      <c r="E440">
        <v>31</v>
      </c>
      <c r="F440">
        <v>13</v>
      </c>
      <c r="G440">
        <v>18</v>
      </c>
      <c r="H440">
        <v>0</v>
      </c>
      <c r="I440">
        <v>0</v>
      </c>
      <c r="J440">
        <v>516752</v>
      </c>
      <c r="K440" s="32">
        <f t="shared" si="13"/>
        <v>16669.419354838708</v>
      </c>
    </row>
    <row r="441" spans="1:11">
      <c r="A441" t="s">
        <v>143</v>
      </c>
      <c r="B441" t="s">
        <v>144</v>
      </c>
      <c r="C441" s="31">
        <v>43313</v>
      </c>
      <c r="D441">
        <f t="shared" si="12"/>
        <v>2018</v>
      </c>
      <c r="E441">
        <v>31</v>
      </c>
      <c r="F441">
        <v>13</v>
      </c>
      <c r="G441">
        <v>18</v>
      </c>
      <c r="H441">
        <v>1</v>
      </c>
      <c r="I441">
        <v>0</v>
      </c>
      <c r="J441">
        <v>546389</v>
      </c>
      <c r="K441" s="32">
        <f t="shared" si="13"/>
        <v>17625.451612903227</v>
      </c>
    </row>
    <row r="442" spans="1:11">
      <c r="A442" t="s">
        <v>143</v>
      </c>
      <c r="B442" t="s">
        <v>144</v>
      </c>
      <c r="C442" s="31">
        <v>43344</v>
      </c>
      <c r="D442">
        <f t="shared" si="12"/>
        <v>2018</v>
      </c>
      <c r="E442">
        <v>30</v>
      </c>
      <c r="F442">
        <v>14</v>
      </c>
      <c r="G442">
        <v>16</v>
      </c>
      <c r="H442">
        <v>3</v>
      </c>
      <c r="I442">
        <v>3</v>
      </c>
      <c r="J442">
        <v>551745</v>
      </c>
      <c r="K442" s="32">
        <f t="shared" si="13"/>
        <v>18391.5</v>
      </c>
    </row>
    <row r="443" spans="1:11">
      <c r="A443" t="s">
        <v>143</v>
      </c>
      <c r="B443" t="s">
        <v>144</v>
      </c>
      <c r="C443" s="31">
        <v>43374</v>
      </c>
      <c r="D443">
        <f t="shared" si="12"/>
        <v>2018</v>
      </c>
      <c r="E443">
        <v>31</v>
      </c>
      <c r="F443">
        <v>12</v>
      </c>
      <c r="G443">
        <v>19</v>
      </c>
      <c r="H443">
        <v>2</v>
      </c>
      <c r="I443">
        <v>0</v>
      </c>
      <c r="J443">
        <v>579432</v>
      </c>
      <c r="K443" s="32">
        <f t="shared" si="13"/>
        <v>18691.354838709678</v>
      </c>
    </row>
    <row r="444" spans="1:11">
      <c r="A444" t="s">
        <v>143</v>
      </c>
      <c r="B444" t="s">
        <v>144</v>
      </c>
      <c r="C444" s="31">
        <v>43405</v>
      </c>
      <c r="D444">
        <f t="shared" si="12"/>
        <v>2018</v>
      </c>
      <c r="E444">
        <v>30</v>
      </c>
      <c r="F444">
        <v>13</v>
      </c>
      <c r="G444">
        <v>17</v>
      </c>
      <c r="H444">
        <v>0</v>
      </c>
      <c r="I444">
        <v>0</v>
      </c>
      <c r="J444">
        <v>577515</v>
      </c>
      <c r="K444" s="32">
        <f t="shared" si="13"/>
        <v>19250.5</v>
      </c>
    </row>
    <row r="445" spans="1:11">
      <c r="A445" t="s">
        <v>143</v>
      </c>
      <c r="B445" t="s">
        <v>144</v>
      </c>
      <c r="C445" s="31">
        <v>43435</v>
      </c>
      <c r="D445">
        <f t="shared" si="12"/>
        <v>2018</v>
      </c>
      <c r="E445">
        <v>31</v>
      </c>
      <c r="F445">
        <v>14</v>
      </c>
      <c r="G445">
        <v>17</v>
      </c>
      <c r="H445">
        <v>1</v>
      </c>
      <c r="I445">
        <v>0</v>
      </c>
      <c r="J445">
        <v>571417</v>
      </c>
      <c r="K445" s="32">
        <f t="shared" si="13"/>
        <v>18432.806451612902</v>
      </c>
    </row>
    <row r="446" spans="1:11">
      <c r="A446" t="s">
        <v>143</v>
      </c>
      <c r="B446" t="s">
        <v>144</v>
      </c>
      <c r="C446" s="31">
        <v>43466</v>
      </c>
      <c r="D446">
        <f t="shared" si="12"/>
        <v>2019</v>
      </c>
      <c r="E446">
        <v>31</v>
      </c>
      <c r="F446">
        <v>12</v>
      </c>
      <c r="G446">
        <v>19</v>
      </c>
      <c r="H446">
        <v>1</v>
      </c>
      <c r="I446">
        <v>0</v>
      </c>
      <c r="J446">
        <v>522929</v>
      </c>
      <c r="K446" s="32">
        <f t="shared" si="13"/>
        <v>16868.677419354837</v>
      </c>
    </row>
    <row r="447" spans="1:11">
      <c r="A447" t="s">
        <v>143</v>
      </c>
      <c r="B447" t="s">
        <v>144</v>
      </c>
      <c r="C447" s="31">
        <v>43497</v>
      </c>
      <c r="D447">
        <f t="shared" si="12"/>
        <v>2019</v>
      </c>
      <c r="E447">
        <v>28</v>
      </c>
      <c r="F447">
        <v>12</v>
      </c>
      <c r="G447">
        <v>16</v>
      </c>
      <c r="H447">
        <v>3</v>
      </c>
      <c r="I447">
        <v>3</v>
      </c>
      <c r="J447">
        <v>542758</v>
      </c>
      <c r="K447" s="32">
        <f t="shared" si="13"/>
        <v>19384.214285714286</v>
      </c>
    </row>
    <row r="448" spans="1:11">
      <c r="A448" t="s">
        <v>143</v>
      </c>
      <c r="B448" t="s">
        <v>144</v>
      </c>
      <c r="C448" s="31">
        <v>43525</v>
      </c>
      <c r="D448">
        <f t="shared" si="12"/>
        <v>2019</v>
      </c>
      <c r="E448">
        <v>31</v>
      </c>
      <c r="F448">
        <v>15</v>
      </c>
      <c r="G448">
        <v>16</v>
      </c>
      <c r="H448">
        <v>1</v>
      </c>
      <c r="I448">
        <v>0</v>
      </c>
      <c r="J448">
        <v>550801</v>
      </c>
      <c r="K448" s="32">
        <f t="shared" si="13"/>
        <v>17767.774193548386</v>
      </c>
    </row>
    <row r="449" spans="1:11">
      <c r="A449" t="s">
        <v>143</v>
      </c>
      <c r="B449" t="s">
        <v>144</v>
      </c>
      <c r="C449" s="31">
        <v>43556</v>
      </c>
      <c r="D449">
        <f t="shared" si="12"/>
        <v>2019</v>
      </c>
      <c r="E449">
        <v>30</v>
      </c>
      <c r="F449">
        <v>12</v>
      </c>
      <c r="G449">
        <v>18</v>
      </c>
      <c r="H449">
        <v>0</v>
      </c>
      <c r="I449">
        <v>0</v>
      </c>
      <c r="J449">
        <v>556220</v>
      </c>
      <c r="K449" s="32">
        <f t="shared" si="13"/>
        <v>18540.666666666668</v>
      </c>
    </row>
    <row r="450" spans="1:11">
      <c r="A450" t="s">
        <v>143</v>
      </c>
      <c r="B450" t="s">
        <v>144</v>
      </c>
      <c r="C450" s="31">
        <v>43586</v>
      </c>
      <c r="D450">
        <f t="shared" si="12"/>
        <v>2019</v>
      </c>
      <c r="E450">
        <v>31</v>
      </c>
      <c r="F450">
        <v>13</v>
      </c>
      <c r="G450">
        <v>18</v>
      </c>
      <c r="H450">
        <v>3</v>
      </c>
      <c r="I450">
        <v>0</v>
      </c>
      <c r="J450">
        <v>610897</v>
      </c>
      <c r="K450" s="32">
        <f t="shared" si="13"/>
        <v>19706.354838709678</v>
      </c>
    </row>
    <row r="451" spans="1:11">
      <c r="A451" t="s">
        <v>143</v>
      </c>
      <c r="B451" t="s">
        <v>144</v>
      </c>
      <c r="C451" s="31">
        <v>43617</v>
      </c>
      <c r="D451">
        <f t="shared" ref="D451:D514" si="14">YEAR(C451)</f>
        <v>2019</v>
      </c>
      <c r="E451">
        <v>30</v>
      </c>
      <c r="F451">
        <v>14</v>
      </c>
      <c r="G451">
        <v>16</v>
      </c>
      <c r="H451">
        <v>1</v>
      </c>
      <c r="I451">
        <v>0</v>
      </c>
      <c r="J451">
        <v>566056</v>
      </c>
      <c r="K451" s="32">
        <f t="shared" ref="K451:K514" si="15">IF(A451="전체",J451/E451,IF(A451="주말",J451/F451,J451/G451))</f>
        <v>18868.533333333333</v>
      </c>
    </row>
    <row r="452" spans="1:11">
      <c r="A452" t="s">
        <v>143</v>
      </c>
      <c r="B452" t="s">
        <v>144</v>
      </c>
      <c r="C452" s="31">
        <v>43647</v>
      </c>
      <c r="D452">
        <f t="shared" si="14"/>
        <v>2019</v>
      </c>
      <c r="E452">
        <v>31</v>
      </c>
      <c r="F452">
        <v>12</v>
      </c>
      <c r="G452">
        <v>19</v>
      </c>
      <c r="H452">
        <v>0</v>
      </c>
      <c r="I452">
        <v>0</v>
      </c>
      <c r="J452">
        <v>563637</v>
      </c>
      <c r="K452" s="32">
        <f t="shared" si="15"/>
        <v>18181.83870967742</v>
      </c>
    </row>
    <row r="453" spans="1:11">
      <c r="A453" t="s">
        <v>143</v>
      </c>
      <c r="B453" t="s">
        <v>144</v>
      </c>
      <c r="C453" s="31">
        <v>43678</v>
      </c>
      <c r="D453">
        <f t="shared" si="14"/>
        <v>2019</v>
      </c>
      <c r="E453">
        <v>31</v>
      </c>
      <c r="F453">
        <v>14</v>
      </c>
      <c r="G453">
        <v>17</v>
      </c>
      <c r="H453">
        <v>1</v>
      </c>
      <c r="I453">
        <v>0</v>
      </c>
      <c r="J453">
        <v>617988</v>
      </c>
      <c r="K453" s="32">
        <f t="shared" si="15"/>
        <v>19935.096774193549</v>
      </c>
    </row>
    <row r="454" spans="1:11">
      <c r="A454" t="s">
        <v>143</v>
      </c>
      <c r="B454" t="s">
        <v>144</v>
      </c>
      <c r="C454" s="31">
        <v>43709</v>
      </c>
      <c r="D454">
        <f t="shared" si="14"/>
        <v>2019</v>
      </c>
      <c r="E454">
        <v>30</v>
      </c>
      <c r="F454">
        <v>13</v>
      </c>
      <c r="G454">
        <v>17</v>
      </c>
      <c r="H454">
        <v>3</v>
      </c>
      <c r="I454">
        <v>3</v>
      </c>
      <c r="J454">
        <v>574611</v>
      </c>
      <c r="K454" s="32">
        <f t="shared" si="15"/>
        <v>19153.7</v>
      </c>
    </row>
    <row r="455" spans="1:11">
      <c r="A455" t="s">
        <v>143</v>
      </c>
      <c r="B455" t="s">
        <v>144</v>
      </c>
      <c r="C455" s="31">
        <v>43739</v>
      </c>
      <c r="D455">
        <f t="shared" si="14"/>
        <v>2019</v>
      </c>
      <c r="E455">
        <v>31</v>
      </c>
      <c r="F455">
        <v>12</v>
      </c>
      <c r="G455">
        <v>19</v>
      </c>
      <c r="H455">
        <v>2</v>
      </c>
      <c r="I455">
        <v>0</v>
      </c>
      <c r="J455">
        <v>622202</v>
      </c>
      <c r="K455" s="32">
        <f t="shared" si="15"/>
        <v>20071.032258064515</v>
      </c>
    </row>
    <row r="456" spans="1:11">
      <c r="A456" t="s">
        <v>143</v>
      </c>
      <c r="B456" t="s">
        <v>144</v>
      </c>
      <c r="C456" s="31">
        <v>43770</v>
      </c>
      <c r="D456">
        <f t="shared" si="14"/>
        <v>2019</v>
      </c>
      <c r="E456">
        <v>30</v>
      </c>
      <c r="F456">
        <v>14</v>
      </c>
      <c r="G456">
        <v>16</v>
      </c>
      <c r="H456">
        <v>0</v>
      </c>
      <c r="I456">
        <v>0</v>
      </c>
      <c r="J456">
        <v>606997</v>
      </c>
      <c r="K456" s="32">
        <f t="shared" si="15"/>
        <v>20233.233333333334</v>
      </c>
    </row>
    <row r="457" spans="1:11">
      <c r="A457" t="s">
        <v>143</v>
      </c>
      <c r="B457" t="s">
        <v>144</v>
      </c>
      <c r="C457" s="31">
        <v>43800</v>
      </c>
      <c r="D457">
        <f t="shared" si="14"/>
        <v>2019</v>
      </c>
      <c r="E457">
        <v>31</v>
      </c>
      <c r="F457">
        <v>13</v>
      </c>
      <c r="G457">
        <v>18</v>
      </c>
      <c r="H457">
        <v>1</v>
      </c>
      <c r="I457">
        <v>0</v>
      </c>
      <c r="J457">
        <v>630776</v>
      </c>
      <c r="K457" s="32">
        <f t="shared" si="15"/>
        <v>20347.612903225807</v>
      </c>
    </row>
    <row r="458" spans="1:11">
      <c r="A458" t="s">
        <v>143</v>
      </c>
      <c r="B458" t="s">
        <v>144</v>
      </c>
      <c r="C458" s="31">
        <v>43831</v>
      </c>
      <c r="D458">
        <f t="shared" si="14"/>
        <v>2020</v>
      </c>
      <c r="E458">
        <v>31</v>
      </c>
      <c r="F458">
        <v>13</v>
      </c>
      <c r="G458">
        <v>18</v>
      </c>
      <c r="H458">
        <v>4</v>
      </c>
      <c r="I458">
        <v>3</v>
      </c>
      <c r="J458">
        <v>611546</v>
      </c>
      <c r="K458" s="32">
        <f t="shared" si="15"/>
        <v>19727.290322580644</v>
      </c>
    </row>
    <row r="459" spans="1:11">
      <c r="A459" t="s">
        <v>143</v>
      </c>
      <c r="B459" t="s">
        <v>144</v>
      </c>
      <c r="C459" s="31">
        <v>43862</v>
      </c>
      <c r="D459">
        <f t="shared" si="14"/>
        <v>2020</v>
      </c>
      <c r="E459">
        <v>29</v>
      </c>
      <c r="F459">
        <v>13</v>
      </c>
      <c r="G459">
        <v>16</v>
      </c>
      <c r="H459">
        <v>0</v>
      </c>
      <c r="I459">
        <v>0</v>
      </c>
      <c r="J459">
        <v>373049</v>
      </c>
      <c r="K459" s="32">
        <f t="shared" si="15"/>
        <v>12863.758620689656</v>
      </c>
    </row>
    <row r="460" spans="1:11">
      <c r="A460" t="s">
        <v>143</v>
      </c>
      <c r="B460" t="s">
        <v>144</v>
      </c>
      <c r="C460" s="31">
        <v>43891</v>
      </c>
      <c r="D460">
        <f t="shared" si="14"/>
        <v>2020</v>
      </c>
      <c r="E460">
        <v>31</v>
      </c>
      <c r="F460">
        <v>13</v>
      </c>
      <c r="G460">
        <v>18</v>
      </c>
      <c r="H460">
        <v>1</v>
      </c>
      <c r="I460">
        <v>0</v>
      </c>
      <c r="J460">
        <v>223692</v>
      </c>
      <c r="K460" s="32">
        <f t="shared" si="15"/>
        <v>7215.8709677419356</v>
      </c>
    </row>
    <row r="461" spans="1:11">
      <c r="A461" t="s">
        <v>143</v>
      </c>
      <c r="B461" t="s">
        <v>144</v>
      </c>
      <c r="C461" s="31">
        <v>43922</v>
      </c>
      <c r="D461">
        <f t="shared" si="14"/>
        <v>2020</v>
      </c>
      <c r="E461">
        <v>30</v>
      </c>
      <c r="F461">
        <v>12</v>
      </c>
      <c r="G461">
        <v>18</v>
      </c>
      <c r="H461">
        <v>1</v>
      </c>
      <c r="I461">
        <v>0</v>
      </c>
      <c r="J461">
        <v>292093</v>
      </c>
      <c r="K461" s="32">
        <f t="shared" si="15"/>
        <v>9736.4333333333325</v>
      </c>
    </row>
    <row r="462" spans="1:11">
      <c r="A462" t="s">
        <v>143</v>
      </c>
      <c r="B462" t="s">
        <v>144</v>
      </c>
      <c r="C462" s="31">
        <v>43952</v>
      </c>
      <c r="D462">
        <f t="shared" si="14"/>
        <v>2020</v>
      </c>
      <c r="E462">
        <v>31</v>
      </c>
      <c r="F462">
        <v>15</v>
      </c>
      <c r="G462">
        <v>16</v>
      </c>
      <c r="H462">
        <v>2</v>
      </c>
      <c r="I462">
        <v>0</v>
      </c>
      <c r="J462">
        <v>421781</v>
      </c>
      <c r="K462" s="32">
        <f t="shared" si="15"/>
        <v>13605.838709677419</v>
      </c>
    </row>
    <row r="463" spans="1:11">
      <c r="A463" t="s">
        <v>143</v>
      </c>
      <c r="B463" t="s">
        <v>144</v>
      </c>
      <c r="C463" s="31">
        <v>43983</v>
      </c>
      <c r="D463">
        <f t="shared" si="14"/>
        <v>2020</v>
      </c>
      <c r="E463">
        <v>30</v>
      </c>
      <c r="F463">
        <v>12</v>
      </c>
      <c r="G463">
        <v>18</v>
      </c>
      <c r="H463">
        <v>1</v>
      </c>
      <c r="I463">
        <v>0</v>
      </c>
      <c r="J463">
        <v>402778</v>
      </c>
      <c r="K463" s="32">
        <f t="shared" si="15"/>
        <v>13425.933333333332</v>
      </c>
    </row>
    <row r="464" spans="1:11">
      <c r="A464" t="s">
        <v>143</v>
      </c>
      <c r="B464" t="s">
        <v>144</v>
      </c>
      <c r="C464" s="31">
        <v>44013</v>
      </c>
      <c r="D464">
        <f t="shared" si="14"/>
        <v>2020</v>
      </c>
      <c r="E464">
        <v>31</v>
      </c>
      <c r="F464">
        <v>13</v>
      </c>
      <c r="G464">
        <v>18</v>
      </c>
      <c r="H464">
        <v>0</v>
      </c>
      <c r="I464">
        <v>0</v>
      </c>
      <c r="J464">
        <v>443745</v>
      </c>
      <c r="K464" s="32">
        <f t="shared" si="15"/>
        <v>14314.354838709678</v>
      </c>
    </row>
    <row r="465" spans="1:11">
      <c r="A465" t="s">
        <v>143</v>
      </c>
      <c r="B465" t="s">
        <v>144</v>
      </c>
      <c r="C465" s="31">
        <v>44044</v>
      </c>
      <c r="D465">
        <f t="shared" si="14"/>
        <v>2020</v>
      </c>
      <c r="E465">
        <v>31</v>
      </c>
      <c r="F465">
        <v>14</v>
      </c>
      <c r="G465">
        <v>17</v>
      </c>
      <c r="H465">
        <v>1</v>
      </c>
      <c r="I465">
        <v>0</v>
      </c>
      <c r="J465">
        <v>423394</v>
      </c>
      <c r="K465" s="32">
        <f t="shared" si="15"/>
        <v>13657.870967741936</v>
      </c>
    </row>
    <row r="466" spans="1:11">
      <c r="A466" t="s">
        <v>143</v>
      </c>
      <c r="B466" t="s">
        <v>144</v>
      </c>
      <c r="C466" s="31">
        <v>44075</v>
      </c>
      <c r="D466">
        <f t="shared" si="14"/>
        <v>2020</v>
      </c>
      <c r="E466">
        <v>30</v>
      </c>
      <c r="F466">
        <v>12</v>
      </c>
      <c r="G466">
        <v>18</v>
      </c>
      <c r="H466">
        <v>1</v>
      </c>
      <c r="I466">
        <v>1</v>
      </c>
      <c r="J466">
        <v>305886</v>
      </c>
      <c r="K466" s="32">
        <f t="shared" si="15"/>
        <v>10196.200000000001</v>
      </c>
    </row>
    <row r="467" spans="1:11">
      <c r="A467" t="s">
        <v>143</v>
      </c>
      <c r="B467" t="s">
        <v>144</v>
      </c>
      <c r="C467" s="31">
        <v>44105</v>
      </c>
      <c r="D467">
        <f t="shared" si="14"/>
        <v>2020</v>
      </c>
      <c r="E467">
        <v>31</v>
      </c>
      <c r="F467">
        <v>14</v>
      </c>
      <c r="G467">
        <v>17</v>
      </c>
      <c r="H467">
        <v>4</v>
      </c>
      <c r="I467">
        <v>2</v>
      </c>
      <c r="J467">
        <v>438460</v>
      </c>
      <c r="K467" s="32">
        <f t="shared" si="15"/>
        <v>14143.870967741936</v>
      </c>
    </row>
    <row r="468" spans="1:11">
      <c r="A468" t="s">
        <v>143</v>
      </c>
      <c r="B468" t="s">
        <v>144</v>
      </c>
      <c r="C468" s="31">
        <v>44136</v>
      </c>
      <c r="D468">
        <f t="shared" si="14"/>
        <v>2020</v>
      </c>
      <c r="E468">
        <v>30</v>
      </c>
      <c r="F468">
        <v>13</v>
      </c>
      <c r="G468">
        <v>17</v>
      </c>
      <c r="H468">
        <v>0</v>
      </c>
      <c r="I468">
        <v>0</v>
      </c>
      <c r="J468">
        <v>450280</v>
      </c>
      <c r="K468" s="32">
        <f t="shared" si="15"/>
        <v>15009.333333333334</v>
      </c>
    </row>
    <row r="469" spans="1:11">
      <c r="A469" t="s">
        <v>143</v>
      </c>
      <c r="B469" t="s">
        <v>144</v>
      </c>
      <c r="C469" s="31">
        <v>44166</v>
      </c>
      <c r="D469">
        <f t="shared" si="14"/>
        <v>2020</v>
      </c>
      <c r="E469">
        <v>31</v>
      </c>
      <c r="F469">
        <v>12</v>
      </c>
      <c r="G469">
        <v>19</v>
      </c>
      <c r="H469">
        <v>1</v>
      </c>
      <c r="I469">
        <v>0</v>
      </c>
      <c r="J469">
        <v>285944</v>
      </c>
      <c r="K469" s="32">
        <f t="shared" si="15"/>
        <v>9224</v>
      </c>
    </row>
    <row r="470" spans="1:11">
      <c r="A470" t="s">
        <v>143</v>
      </c>
      <c r="B470" t="s">
        <v>144</v>
      </c>
      <c r="C470" s="31">
        <v>44197</v>
      </c>
      <c r="D470">
        <f t="shared" si="14"/>
        <v>2021</v>
      </c>
      <c r="E470">
        <v>31</v>
      </c>
      <c r="F470">
        <v>15</v>
      </c>
      <c r="G470">
        <v>16</v>
      </c>
      <c r="H470">
        <v>1</v>
      </c>
      <c r="I470">
        <v>0</v>
      </c>
      <c r="J470">
        <v>294300</v>
      </c>
      <c r="K470" s="32">
        <f t="shared" si="15"/>
        <v>9493.5483870967746</v>
      </c>
    </row>
    <row r="471" spans="1:11">
      <c r="A471" t="s">
        <v>143</v>
      </c>
      <c r="B471" t="s">
        <v>144</v>
      </c>
      <c r="C471" s="31">
        <v>44228</v>
      </c>
      <c r="D471">
        <f t="shared" si="14"/>
        <v>2021</v>
      </c>
      <c r="E471">
        <v>28</v>
      </c>
      <c r="F471">
        <v>12</v>
      </c>
      <c r="G471">
        <v>16</v>
      </c>
      <c r="H471">
        <v>3</v>
      </c>
      <c r="I471">
        <v>3</v>
      </c>
      <c r="J471">
        <v>342981</v>
      </c>
      <c r="K471" s="32">
        <f t="shared" si="15"/>
        <v>12249.321428571429</v>
      </c>
    </row>
    <row r="472" spans="1:11">
      <c r="A472" t="s">
        <v>143</v>
      </c>
      <c r="B472" t="s">
        <v>144</v>
      </c>
      <c r="C472" s="31">
        <v>44256</v>
      </c>
      <c r="D472">
        <f t="shared" si="14"/>
        <v>2021</v>
      </c>
      <c r="E472">
        <v>31</v>
      </c>
      <c r="F472">
        <v>12</v>
      </c>
      <c r="G472">
        <v>19</v>
      </c>
      <c r="H472">
        <v>1</v>
      </c>
      <c r="I472">
        <v>0</v>
      </c>
      <c r="J472">
        <v>421455</v>
      </c>
      <c r="K472" s="32">
        <f t="shared" si="15"/>
        <v>13595.322580645161</v>
      </c>
    </row>
    <row r="473" spans="1:11">
      <c r="A473" t="s">
        <v>143</v>
      </c>
      <c r="B473" t="s">
        <v>144</v>
      </c>
      <c r="C473" s="31">
        <v>44287</v>
      </c>
      <c r="D473">
        <f t="shared" si="14"/>
        <v>2021</v>
      </c>
      <c r="E473">
        <v>30</v>
      </c>
      <c r="F473">
        <v>13</v>
      </c>
      <c r="G473">
        <v>17</v>
      </c>
      <c r="H473">
        <v>0</v>
      </c>
      <c r="I473">
        <v>0</v>
      </c>
      <c r="J473">
        <v>439663</v>
      </c>
      <c r="K473" s="32">
        <f t="shared" si="15"/>
        <v>14655.433333333332</v>
      </c>
    </row>
    <row r="474" spans="1:11">
      <c r="A474" t="s">
        <v>143</v>
      </c>
      <c r="B474" t="s">
        <v>144</v>
      </c>
      <c r="C474" s="31">
        <v>44317</v>
      </c>
      <c r="D474">
        <f t="shared" si="14"/>
        <v>2021</v>
      </c>
      <c r="E474">
        <v>31</v>
      </c>
      <c r="F474">
        <v>14</v>
      </c>
      <c r="G474">
        <v>17</v>
      </c>
      <c r="H474">
        <v>3</v>
      </c>
      <c r="I474">
        <v>0</v>
      </c>
      <c r="J474">
        <v>494595</v>
      </c>
      <c r="K474" s="32">
        <f t="shared" si="15"/>
        <v>15954.677419354839</v>
      </c>
    </row>
    <row r="475" spans="1:11">
      <c r="A475" t="s">
        <v>143</v>
      </c>
      <c r="B475" t="s">
        <v>144</v>
      </c>
      <c r="C475" s="31">
        <v>44348</v>
      </c>
      <c r="D475">
        <f t="shared" si="14"/>
        <v>2021</v>
      </c>
      <c r="E475">
        <v>30</v>
      </c>
      <c r="F475">
        <v>12</v>
      </c>
      <c r="G475">
        <v>18</v>
      </c>
      <c r="H475">
        <v>1</v>
      </c>
      <c r="I475">
        <v>0</v>
      </c>
      <c r="J475">
        <v>472599</v>
      </c>
      <c r="K475" s="32">
        <f t="shared" si="15"/>
        <v>15753.3</v>
      </c>
    </row>
    <row r="476" spans="1:11">
      <c r="A476" t="s">
        <v>143</v>
      </c>
      <c r="B476" t="s">
        <v>144</v>
      </c>
      <c r="C476" s="31">
        <v>44378</v>
      </c>
      <c r="D476">
        <f t="shared" si="14"/>
        <v>2021</v>
      </c>
      <c r="E476">
        <v>31</v>
      </c>
      <c r="F476">
        <v>14</v>
      </c>
      <c r="G476">
        <v>17</v>
      </c>
      <c r="H476">
        <v>0</v>
      </c>
      <c r="I476">
        <v>0</v>
      </c>
      <c r="J476">
        <v>424063</v>
      </c>
      <c r="K476" s="32">
        <f t="shared" si="15"/>
        <v>13679.451612903225</v>
      </c>
    </row>
    <row r="477" spans="1:11">
      <c r="A477" t="s">
        <v>143</v>
      </c>
      <c r="B477" t="s">
        <v>144</v>
      </c>
      <c r="C477" s="31">
        <v>44409</v>
      </c>
      <c r="D477">
        <f t="shared" si="14"/>
        <v>2021</v>
      </c>
      <c r="E477">
        <v>31</v>
      </c>
      <c r="F477">
        <v>13</v>
      </c>
      <c r="G477">
        <v>18</v>
      </c>
      <c r="H477">
        <v>1</v>
      </c>
      <c r="I477">
        <v>0</v>
      </c>
      <c r="J477">
        <v>447226</v>
      </c>
      <c r="K477" s="32">
        <f t="shared" si="15"/>
        <v>14426.645161290322</v>
      </c>
    </row>
    <row r="478" spans="1:11">
      <c r="A478" t="s">
        <v>143</v>
      </c>
      <c r="B478" t="s">
        <v>144</v>
      </c>
      <c r="C478" s="31">
        <v>44440</v>
      </c>
      <c r="D478">
        <f t="shared" si="14"/>
        <v>2021</v>
      </c>
      <c r="E478">
        <v>30</v>
      </c>
      <c r="F478">
        <v>12</v>
      </c>
      <c r="G478">
        <v>18</v>
      </c>
      <c r="H478">
        <v>3</v>
      </c>
      <c r="I478">
        <v>3</v>
      </c>
      <c r="J478">
        <v>435043</v>
      </c>
      <c r="K478" s="32">
        <f t="shared" si="15"/>
        <v>14501.433333333332</v>
      </c>
    </row>
    <row r="479" spans="1:11">
      <c r="A479" t="s">
        <v>143</v>
      </c>
      <c r="B479" t="s">
        <v>144</v>
      </c>
      <c r="C479" s="31">
        <v>44470</v>
      </c>
      <c r="D479">
        <f t="shared" si="14"/>
        <v>2021</v>
      </c>
      <c r="E479">
        <v>31</v>
      </c>
      <c r="F479">
        <v>15</v>
      </c>
      <c r="G479">
        <v>16</v>
      </c>
      <c r="H479">
        <v>2</v>
      </c>
      <c r="I479">
        <v>0</v>
      </c>
      <c r="J479">
        <v>553860</v>
      </c>
      <c r="K479" s="32">
        <f t="shared" si="15"/>
        <v>17866.451612903227</v>
      </c>
    </row>
    <row r="480" spans="1:11">
      <c r="A480" t="s">
        <v>143</v>
      </c>
      <c r="B480" t="s">
        <v>144</v>
      </c>
      <c r="C480" s="31">
        <v>44501</v>
      </c>
      <c r="D480">
        <f t="shared" si="14"/>
        <v>2021</v>
      </c>
      <c r="E480">
        <v>30</v>
      </c>
      <c r="F480">
        <v>12</v>
      </c>
      <c r="G480">
        <v>18</v>
      </c>
      <c r="H480">
        <v>0</v>
      </c>
      <c r="I480">
        <v>0</v>
      </c>
      <c r="J480">
        <v>586500</v>
      </c>
      <c r="K480" s="32">
        <f t="shared" si="15"/>
        <v>19550</v>
      </c>
    </row>
    <row r="481" spans="1:11">
      <c r="A481" t="s">
        <v>143</v>
      </c>
      <c r="B481" t="s">
        <v>144</v>
      </c>
      <c r="C481" s="31">
        <v>44531</v>
      </c>
      <c r="D481">
        <f t="shared" si="14"/>
        <v>2021</v>
      </c>
      <c r="E481">
        <v>31</v>
      </c>
      <c r="F481">
        <v>13</v>
      </c>
      <c r="G481">
        <v>18</v>
      </c>
      <c r="H481">
        <v>1</v>
      </c>
      <c r="I481">
        <v>0</v>
      </c>
      <c r="J481">
        <v>543202</v>
      </c>
      <c r="K481" s="32">
        <f t="shared" si="15"/>
        <v>17522.645161290322</v>
      </c>
    </row>
    <row r="482" spans="1:11">
      <c r="A482" t="s">
        <v>143</v>
      </c>
      <c r="B482" t="s">
        <v>144</v>
      </c>
      <c r="C482" s="31">
        <v>44562</v>
      </c>
      <c r="D482">
        <f t="shared" si="14"/>
        <v>2022</v>
      </c>
      <c r="E482">
        <v>31</v>
      </c>
      <c r="F482">
        <v>14</v>
      </c>
      <c r="G482">
        <v>17</v>
      </c>
      <c r="H482">
        <v>2</v>
      </c>
      <c r="I482">
        <v>1</v>
      </c>
      <c r="J482">
        <v>485751</v>
      </c>
      <c r="K482" s="32">
        <f t="shared" si="15"/>
        <v>15669.387096774193</v>
      </c>
    </row>
    <row r="483" spans="1:11">
      <c r="A483" t="s">
        <v>143</v>
      </c>
      <c r="B483" t="s">
        <v>144</v>
      </c>
      <c r="C483" s="31">
        <v>44593</v>
      </c>
      <c r="D483">
        <f t="shared" si="14"/>
        <v>2022</v>
      </c>
      <c r="E483">
        <v>28</v>
      </c>
      <c r="F483">
        <v>12</v>
      </c>
      <c r="G483">
        <v>16</v>
      </c>
      <c r="H483">
        <v>2</v>
      </c>
      <c r="I483">
        <v>2</v>
      </c>
      <c r="J483">
        <v>422889</v>
      </c>
      <c r="K483" s="32">
        <f t="shared" si="15"/>
        <v>15103.178571428571</v>
      </c>
    </row>
    <row r="484" spans="1:11">
      <c r="A484" t="s">
        <v>143</v>
      </c>
      <c r="B484" t="s">
        <v>144</v>
      </c>
      <c r="C484" s="31">
        <v>44621</v>
      </c>
      <c r="D484">
        <f t="shared" si="14"/>
        <v>2022</v>
      </c>
      <c r="E484">
        <v>31</v>
      </c>
      <c r="F484">
        <v>12</v>
      </c>
      <c r="G484">
        <v>19</v>
      </c>
      <c r="H484">
        <v>1</v>
      </c>
      <c r="I484">
        <v>0</v>
      </c>
      <c r="J484">
        <v>445316</v>
      </c>
      <c r="K484" s="32">
        <f t="shared" si="15"/>
        <v>14365.032258064517</v>
      </c>
    </row>
    <row r="485" spans="1:11">
      <c r="A485" t="s">
        <v>143</v>
      </c>
      <c r="B485" t="s">
        <v>144</v>
      </c>
      <c r="C485" s="31">
        <v>44652</v>
      </c>
      <c r="D485">
        <f t="shared" si="14"/>
        <v>2022</v>
      </c>
      <c r="E485">
        <v>30</v>
      </c>
      <c r="F485">
        <v>14</v>
      </c>
      <c r="G485">
        <v>16</v>
      </c>
      <c r="H485">
        <v>0</v>
      </c>
      <c r="I485">
        <v>0</v>
      </c>
      <c r="J485">
        <v>579374</v>
      </c>
      <c r="K485" s="32">
        <f t="shared" si="15"/>
        <v>19312.466666666667</v>
      </c>
    </row>
    <row r="486" spans="1:11">
      <c r="A486" t="s">
        <v>143</v>
      </c>
      <c r="B486" t="s">
        <v>144</v>
      </c>
      <c r="C486" s="31">
        <v>44682</v>
      </c>
      <c r="D486">
        <f t="shared" si="14"/>
        <v>2022</v>
      </c>
      <c r="E486">
        <v>31</v>
      </c>
      <c r="F486">
        <v>13</v>
      </c>
      <c r="G486">
        <v>18</v>
      </c>
      <c r="H486">
        <v>3</v>
      </c>
      <c r="I486">
        <v>0</v>
      </c>
      <c r="J486">
        <v>707716</v>
      </c>
      <c r="K486" s="32">
        <f t="shared" si="15"/>
        <v>22829.548387096773</v>
      </c>
    </row>
    <row r="487" spans="1:11">
      <c r="A487" t="s">
        <v>143</v>
      </c>
      <c r="B487" t="s">
        <v>144</v>
      </c>
      <c r="C487" s="31">
        <v>44713</v>
      </c>
      <c r="D487">
        <f t="shared" si="14"/>
        <v>2022</v>
      </c>
      <c r="E487">
        <v>30</v>
      </c>
      <c r="F487">
        <v>12</v>
      </c>
      <c r="G487">
        <v>18</v>
      </c>
      <c r="H487">
        <v>1</v>
      </c>
      <c r="I487">
        <v>0</v>
      </c>
      <c r="J487">
        <v>665053</v>
      </c>
      <c r="K487" s="32">
        <f t="shared" si="15"/>
        <v>22168.433333333334</v>
      </c>
    </row>
    <row r="488" spans="1:11">
      <c r="A488" t="s">
        <v>143</v>
      </c>
      <c r="B488" t="s">
        <v>144</v>
      </c>
      <c r="C488" s="31">
        <v>44743</v>
      </c>
      <c r="D488">
        <f t="shared" si="14"/>
        <v>2022</v>
      </c>
      <c r="E488">
        <v>31</v>
      </c>
      <c r="F488">
        <v>15</v>
      </c>
      <c r="G488">
        <v>16</v>
      </c>
      <c r="H488">
        <v>0</v>
      </c>
      <c r="I488">
        <v>0</v>
      </c>
      <c r="J488">
        <v>693723</v>
      </c>
      <c r="K488" s="32">
        <f t="shared" si="15"/>
        <v>22378.16129032258</v>
      </c>
    </row>
    <row r="489" spans="1:11">
      <c r="A489" t="s">
        <v>143</v>
      </c>
      <c r="B489" t="s">
        <v>144</v>
      </c>
      <c r="C489" s="31">
        <v>44774</v>
      </c>
      <c r="D489">
        <f t="shared" si="14"/>
        <v>2022</v>
      </c>
      <c r="E489">
        <v>31</v>
      </c>
      <c r="F489">
        <v>12</v>
      </c>
      <c r="G489">
        <v>19</v>
      </c>
      <c r="H489">
        <v>1</v>
      </c>
      <c r="I489">
        <v>0</v>
      </c>
      <c r="J489">
        <v>686650</v>
      </c>
      <c r="K489" s="32">
        <f t="shared" si="15"/>
        <v>22150</v>
      </c>
    </row>
    <row r="490" spans="1:11">
      <c r="A490" t="s">
        <v>143</v>
      </c>
      <c r="B490" t="s">
        <v>144</v>
      </c>
      <c r="C490" s="31">
        <v>44805</v>
      </c>
      <c r="D490">
        <f t="shared" si="14"/>
        <v>2022</v>
      </c>
      <c r="E490">
        <v>30</v>
      </c>
      <c r="F490">
        <v>13</v>
      </c>
      <c r="G490">
        <v>17</v>
      </c>
      <c r="H490">
        <v>3</v>
      </c>
      <c r="I490">
        <v>3</v>
      </c>
      <c r="J490">
        <v>671762</v>
      </c>
      <c r="K490" s="32">
        <f t="shared" si="15"/>
        <v>22392.066666666666</v>
      </c>
    </row>
    <row r="491" spans="1:11">
      <c r="A491" t="s">
        <v>143</v>
      </c>
      <c r="B491" t="s">
        <v>144</v>
      </c>
      <c r="C491" s="31">
        <v>44835</v>
      </c>
      <c r="D491">
        <f t="shared" si="14"/>
        <v>2022</v>
      </c>
      <c r="E491">
        <v>31</v>
      </c>
      <c r="F491">
        <v>14</v>
      </c>
      <c r="G491">
        <v>17</v>
      </c>
      <c r="H491">
        <v>2</v>
      </c>
      <c r="I491">
        <v>0</v>
      </c>
      <c r="J491">
        <v>753752</v>
      </c>
      <c r="K491" s="32">
        <f t="shared" si="15"/>
        <v>24314.580645161292</v>
      </c>
    </row>
    <row r="492" spans="1:11">
      <c r="A492" t="s">
        <v>143</v>
      </c>
      <c r="B492" t="s">
        <v>144</v>
      </c>
      <c r="C492" s="31">
        <v>44866</v>
      </c>
      <c r="D492">
        <f t="shared" si="14"/>
        <v>2022</v>
      </c>
      <c r="E492">
        <v>30</v>
      </c>
      <c r="F492">
        <v>12</v>
      </c>
      <c r="G492">
        <v>18</v>
      </c>
      <c r="H492">
        <v>0</v>
      </c>
      <c r="I492">
        <v>0</v>
      </c>
      <c r="J492">
        <v>692262</v>
      </c>
      <c r="K492" s="32">
        <f t="shared" si="15"/>
        <v>23075.4</v>
      </c>
    </row>
    <row r="493" spans="1:11">
      <c r="A493" t="s">
        <v>143</v>
      </c>
      <c r="B493" t="s">
        <v>144</v>
      </c>
      <c r="C493" s="31">
        <v>44896</v>
      </c>
      <c r="D493">
        <f t="shared" si="14"/>
        <v>2022</v>
      </c>
      <c r="E493">
        <v>31</v>
      </c>
      <c r="F493">
        <v>14</v>
      </c>
      <c r="G493">
        <v>17</v>
      </c>
      <c r="H493">
        <v>1</v>
      </c>
      <c r="I493">
        <v>0</v>
      </c>
      <c r="J493">
        <v>717034</v>
      </c>
      <c r="K493" s="32">
        <f t="shared" si="15"/>
        <v>23130.129032258064</v>
      </c>
    </row>
    <row r="494" spans="1:11">
      <c r="A494" t="s">
        <v>143</v>
      </c>
      <c r="B494" t="s">
        <v>144</v>
      </c>
      <c r="C494" s="31">
        <v>44927</v>
      </c>
      <c r="D494">
        <f t="shared" si="14"/>
        <v>2023</v>
      </c>
      <c r="E494">
        <v>31</v>
      </c>
      <c r="F494">
        <v>13</v>
      </c>
      <c r="G494">
        <v>18</v>
      </c>
      <c r="H494">
        <v>4</v>
      </c>
      <c r="I494">
        <v>3</v>
      </c>
      <c r="J494">
        <v>700832</v>
      </c>
      <c r="K494" s="32">
        <f t="shared" si="15"/>
        <v>22607.483870967742</v>
      </c>
    </row>
    <row r="495" spans="1:11">
      <c r="A495" t="s">
        <v>143</v>
      </c>
      <c r="B495" t="s">
        <v>144</v>
      </c>
      <c r="C495" s="31">
        <v>44958</v>
      </c>
      <c r="D495">
        <f t="shared" si="14"/>
        <v>2023</v>
      </c>
      <c r="E495">
        <v>28</v>
      </c>
      <c r="F495">
        <v>12</v>
      </c>
      <c r="G495">
        <v>16</v>
      </c>
      <c r="H495">
        <v>0</v>
      </c>
      <c r="I495">
        <v>0</v>
      </c>
      <c r="J495">
        <v>675382</v>
      </c>
      <c r="K495" s="32">
        <f t="shared" si="15"/>
        <v>24120.785714285714</v>
      </c>
    </row>
    <row r="496" spans="1:11">
      <c r="A496" t="s">
        <v>143</v>
      </c>
      <c r="B496" t="s">
        <v>144</v>
      </c>
      <c r="C496" s="31">
        <v>44986</v>
      </c>
      <c r="D496">
        <f t="shared" si="14"/>
        <v>2023</v>
      </c>
      <c r="E496">
        <v>31</v>
      </c>
      <c r="F496">
        <v>13</v>
      </c>
      <c r="G496">
        <v>18</v>
      </c>
      <c r="H496">
        <v>1</v>
      </c>
      <c r="I496">
        <v>0</v>
      </c>
      <c r="J496">
        <v>694805</v>
      </c>
      <c r="K496" s="32">
        <f t="shared" si="15"/>
        <v>22413.064516129034</v>
      </c>
    </row>
    <row r="497" spans="1:11">
      <c r="A497" t="s">
        <v>143</v>
      </c>
      <c r="B497" t="s">
        <v>144</v>
      </c>
      <c r="C497" s="31">
        <v>45017</v>
      </c>
      <c r="D497">
        <f t="shared" si="14"/>
        <v>2023</v>
      </c>
      <c r="E497">
        <v>30</v>
      </c>
      <c r="F497">
        <v>14</v>
      </c>
      <c r="G497">
        <v>16</v>
      </c>
      <c r="H497">
        <v>0</v>
      </c>
      <c r="I497">
        <v>0</v>
      </c>
      <c r="J497">
        <v>733238</v>
      </c>
      <c r="K497" s="32">
        <f t="shared" si="15"/>
        <v>24441.266666666666</v>
      </c>
    </row>
    <row r="498" spans="1:11">
      <c r="A498" t="s">
        <v>143</v>
      </c>
      <c r="B498" t="s">
        <v>144</v>
      </c>
      <c r="C498" s="31">
        <v>45047</v>
      </c>
      <c r="D498">
        <f t="shared" si="14"/>
        <v>2023</v>
      </c>
      <c r="E498">
        <v>31</v>
      </c>
      <c r="F498">
        <v>12</v>
      </c>
      <c r="G498">
        <v>19</v>
      </c>
      <c r="H498">
        <v>3</v>
      </c>
      <c r="I498">
        <v>0</v>
      </c>
      <c r="J498">
        <v>767495</v>
      </c>
      <c r="K498" s="32">
        <f t="shared" si="15"/>
        <v>24757.903225806451</v>
      </c>
    </row>
    <row r="499" spans="1:11">
      <c r="A499" t="s">
        <v>143</v>
      </c>
      <c r="B499" t="s">
        <v>144</v>
      </c>
      <c r="C499" s="31">
        <v>45078</v>
      </c>
      <c r="D499">
        <f t="shared" si="14"/>
        <v>2023</v>
      </c>
      <c r="E499">
        <v>30</v>
      </c>
      <c r="F499">
        <v>13</v>
      </c>
      <c r="G499">
        <v>17</v>
      </c>
      <c r="H499">
        <v>1</v>
      </c>
      <c r="I499">
        <v>0</v>
      </c>
      <c r="J499">
        <v>712496</v>
      </c>
      <c r="K499" s="32">
        <f t="shared" si="15"/>
        <v>23749.866666666665</v>
      </c>
    </row>
    <row r="500" spans="1:11">
      <c r="A500" t="s">
        <v>143</v>
      </c>
      <c r="B500" t="s">
        <v>144</v>
      </c>
      <c r="C500" s="31">
        <v>45108</v>
      </c>
      <c r="D500">
        <f t="shared" si="14"/>
        <v>2023</v>
      </c>
      <c r="E500">
        <v>31</v>
      </c>
      <c r="F500">
        <v>14</v>
      </c>
      <c r="G500">
        <v>17</v>
      </c>
      <c r="H500">
        <v>0</v>
      </c>
      <c r="I500">
        <v>0</v>
      </c>
      <c r="J500">
        <v>648470</v>
      </c>
      <c r="K500" s="32">
        <f t="shared" si="15"/>
        <v>20918.387096774193</v>
      </c>
    </row>
    <row r="501" spans="1:11">
      <c r="A501" t="s">
        <v>143</v>
      </c>
      <c r="B501" t="s">
        <v>144</v>
      </c>
      <c r="C501" s="31">
        <v>45139</v>
      </c>
      <c r="D501">
        <f t="shared" si="14"/>
        <v>2023</v>
      </c>
      <c r="E501">
        <v>31</v>
      </c>
      <c r="F501">
        <v>12</v>
      </c>
      <c r="G501">
        <v>19</v>
      </c>
      <c r="H501">
        <v>1</v>
      </c>
      <c r="I501">
        <v>0</v>
      </c>
      <c r="J501">
        <v>729354</v>
      </c>
      <c r="K501" s="32">
        <f t="shared" si="15"/>
        <v>23527.548387096773</v>
      </c>
    </row>
    <row r="502" spans="1:11">
      <c r="A502" t="s">
        <v>143</v>
      </c>
      <c r="B502" t="s">
        <v>144</v>
      </c>
      <c r="C502" s="31">
        <v>45170</v>
      </c>
      <c r="D502">
        <f t="shared" si="14"/>
        <v>2023</v>
      </c>
      <c r="E502">
        <v>30</v>
      </c>
      <c r="F502">
        <v>14</v>
      </c>
      <c r="G502">
        <v>16</v>
      </c>
      <c r="H502">
        <v>3</v>
      </c>
      <c r="I502">
        <v>3</v>
      </c>
      <c r="J502">
        <v>745932</v>
      </c>
      <c r="K502" s="32">
        <f t="shared" si="15"/>
        <v>24864.400000000001</v>
      </c>
    </row>
    <row r="503" spans="1:11">
      <c r="A503" t="s">
        <v>143</v>
      </c>
      <c r="B503" t="s">
        <v>144</v>
      </c>
      <c r="C503" s="31">
        <v>45200</v>
      </c>
      <c r="D503">
        <f t="shared" si="14"/>
        <v>2023</v>
      </c>
      <c r="E503">
        <v>31</v>
      </c>
      <c r="F503">
        <v>13</v>
      </c>
      <c r="G503">
        <v>18</v>
      </c>
      <c r="H503">
        <v>2</v>
      </c>
      <c r="I503">
        <v>0</v>
      </c>
      <c r="J503">
        <v>840753</v>
      </c>
      <c r="K503" s="32">
        <f t="shared" si="15"/>
        <v>27121.064516129034</v>
      </c>
    </row>
    <row r="504" spans="1:11">
      <c r="A504" t="s">
        <v>143</v>
      </c>
      <c r="B504" t="s">
        <v>144</v>
      </c>
      <c r="C504" s="31">
        <v>45231</v>
      </c>
      <c r="D504">
        <f t="shared" si="14"/>
        <v>2023</v>
      </c>
      <c r="E504">
        <v>30</v>
      </c>
      <c r="F504">
        <v>12</v>
      </c>
      <c r="G504">
        <v>18</v>
      </c>
      <c r="H504">
        <v>0</v>
      </c>
      <c r="I504">
        <v>0</v>
      </c>
      <c r="J504">
        <v>773778</v>
      </c>
      <c r="K504" s="32">
        <f t="shared" si="15"/>
        <v>25792.6</v>
      </c>
    </row>
    <row r="505" spans="1:11">
      <c r="A505" t="s">
        <v>143</v>
      </c>
      <c r="B505" t="s">
        <v>144</v>
      </c>
      <c r="C505" s="31">
        <v>45261</v>
      </c>
      <c r="D505">
        <f t="shared" si="14"/>
        <v>2023</v>
      </c>
      <c r="E505">
        <v>31</v>
      </c>
      <c r="F505">
        <v>15</v>
      </c>
      <c r="G505">
        <v>16</v>
      </c>
      <c r="H505">
        <v>1</v>
      </c>
      <c r="I505">
        <v>0</v>
      </c>
      <c r="J505">
        <v>805939</v>
      </c>
      <c r="K505" s="32">
        <f t="shared" si="15"/>
        <v>25998.032258064515</v>
      </c>
    </row>
    <row r="506" spans="1:11">
      <c r="A506" t="s">
        <v>143</v>
      </c>
      <c r="B506" t="s">
        <v>144</v>
      </c>
      <c r="C506" s="31">
        <v>45292</v>
      </c>
      <c r="D506">
        <f t="shared" si="14"/>
        <v>2024</v>
      </c>
      <c r="E506">
        <v>31</v>
      </c>
      <c r="F506">
        <v>12</v>
      </c>
      <c r="G506">
        <v>19</v>
      </c>
      <c r="H506">
        <v>1</v>
      </c>
      <c r="I506">
        <v>0</v>
      </c>
      <c r="J506">
        <v>732365</v>
      </c>
      <c r="K506" s="32">
        <f t="shared" si="15"/>
        <v>23624.677419354837</v>
      </c>
    </row>
    <row r="507" spans="1:11">
      <c r="A507" t="s">
        <v>143</v>
      </c>
      <c r="B507" t="s">
        <v>144</v>
      </c>
      <c r="C507" s="31">
        <v>45323</v>
      </c>
      <c r="D507">
        <f t="shared" si="14"/>
        <v>2024</v>
      </c>
      <c r="E507">
        <v>29</v>
      </c>
      <c r="F507">
        <v>12</v>
      </c>
      <c r="G507">
        <v>17</v>
      </c>
      <c r="H507">
        <v>4</v>
      </c>
      <c r="I507">
        <v>4</v>
      </c>
      <c r="J507">
        <v>772313</v>
      </c>
      <c r="K507" s="32">
        <f t="shared" si="15"/>
        <v>26631.482758620688</v>
      </c>
    </row>
    <row r="508" spans="1:11">
      <c r="A508" t="s">
        <v>143</v>
      </c>
      <c r="B508" t="s">
        <v>144</v>
      </c>
      <c r="C508" s="31">
        <v>45352</v>
      </c>
      <c r="D508">
        <f t="shared" si="14"/>
        <v>2024</v>
      </c>
      <c r="E508">
        <v>31</v>
      </c>
      <c r="F508">
        <v>15</v>
      </c>
      <c r="G508">
        <v>16</v>
      </c>
      <c r="H508">
        <v>1</v>
      </c>
      <c r="I508">
        <v>0</v>
      </c>
      <c r="J508">
        <v>773749</v>
      </c>
      <c r="K508" s="32">
        <f t="shared" si="15"/>
        <v>24959.645161290322</v>
      </c>
    </row>
    <row r="509" spans="1:11">
      <c r="A509" t="s">
        <v>143</v>
      </c>
      <c r="B509" t="s">
        <v>144</v>
      </c>
      <c r="C509" s="31">
        <v>45383</v>
      </c>
      <c r="D509">
        <f t="shared" si="14"/>
        <v>2024</v>
      </c>
      <c r="E509">
        <v>30</v>
      </c>
      <c r="F509">
        <v>12</v>
      </c>
      <c r="G509">
        <v>18</v>
      </c>
      <c r="H509">
        <v>1</v>
      </c>
      <c r="I509">
        <v>0</v>
      </c>
      <c r="J509">
        <v>0</v>
      </c>
      <c r="K509" s="32">
        <f t="shared" si="15"/>
        <v>0</v>
      </c>
    </row>
    <row r="510" spans="1:11">
      <c r="A510" t="s">
        <v>143</v>
      </c>
      <c r="B510" t="s">
        <v>144</v>
      </c>
      <c r="C510" s="31">
        <v>45413</v>
      </c>
      <c r="D510">
        <f t="shared" si="14"/>
        <v>2024</v>
      </c>
      <c r="E510">
        <v>31</v>
      </c>
      <c r="F510">
        <v>13</v>
      </c>
      <c r="G510">
        <v>18</v>
      </c>
      <c r="H510">
        <v>4</v>
      </c>
      <c r="I510">
        <v>0</v>
      </c>
      <c r="J510">
        <v>0</v>
      </c>
      <c r="K510" s="32">
        <f t="shared" si="15"/>
        <v>0</v>
      </c>
    </row>
    <row r="511" spans="1:11">
      <c r="A511" t="s">
        <v>143</v>
      </c>
      <c r="B511" t="s">
        <v>144</v>
      </c>
      <c r="C511" s="31">
        <v>45444</v>
      </c>
      <c r="D511">
        <f t="shared" si="14"/>
        <v>2024</v>
      </c>
      <c r="E511">
        <v>30</v>
      </c>
      <c r="F511">
        <v>14</v>
      </c>
      <c r="G511">
        <v>16</v>
      </c>
      <c r="H511">
        <v>1</v>
      </c>
      <c r="I511">
        <v>0</v>
      </c>
      <c r="J511">
        <v>0</v>
      </c>
      <c r="K511" s="32">
        <f t="shared" si="15"/>
        <v>0</v>
      </c>
    </row>
    <row r="512" spans="1:11">
      <c r="A512" t="s">
        <v>143</v>
      </c>
      <c r="B512" t="s">
        <v>144</v>
      </c>
      <c r="C512" s="31">
        <v>45474</v>
      </c>
      <c r="D512">
        <f t="shared" si="14"/>
        <v>2024</v>
      </c>
      <c r="E512">
        <v>31</v>
      </c>
      <c r="F512">
        <v>12</v>
      </c>
      <c r="G512">
        <v>19</v>
      </c>
      <c r="H512">
        <v>0</v>
      </c>
      <c r="I512">
        <v>0</v>
      </c>
      <c r="J512">
        <v>0</v>
      </c>
      <c r="K512" s="32">
        <f t="shared" si="15"/>
        <v>0</v>
      </c>
    </row>
    <row r="513" spans="1:11">
      <c r="A513" t="s">
        <v>143</v>
      </c>
      <c r="B513" t="s">
        <v>144</v>
      </c>
      <c r="C513" s="31">
        <v>45505</v>
      </c>
      <c r="D513">
        <f t="shared" si="14"/>
        <v>2024</v>
      </c>
      <c r="E513">
        <v>31</v>
      </c>
      <c r="F513">
        <v>14</v>
      </c>
      <c r="G513">
        <v>17</v>
      </c>
      <c r="H513">
        <v>1</v>
      </c>
      <c r="I513">
        <v>0</v>
      </c>
      <c r="J513">
        <v>0</v>
      </c>
      <c r="K513" s="32">
        <f t="shared" si="15"/>
        <v>0</v>
      </c>
    </row>
    <row r="514" spans="1:11">
      <c r="A514" t="s">
        <v>143</v>
      </c>
      <c r="B514" t="s">
        <v>144</v>
      </c>
      <c r="C514" s="31">
        <v>45536</v>
      </c>
      <c r="D514">
        <f t="shared" si="14"/>
        <v>2024</v>
      </c>
      <c r="E514">
        <v>30</v>
      </c>
      <c r="F514">
        <v>13</v>
      </c>
      <c r="G514">
        <v>17</v>
      </c>
      <c r="H514">
        <v>3</v>
      </c>
      <c r="I514">
        <v>3</v>
      </c>
      <c r="J514">
        <v>0</v>
      </c>
      <c r="K514" s="32">
        <f t="shared" si="15"/>
        <v>0</v>
      </c>
    </row>
    <row r="515" spans="1:11">
      <c r="A515" t="s">
        <v>143</v>
      </c>
      <c r="B515" t="s">
        <v>144</v>
      </c>
      <c r="C515" s="31">
        <v>45566</v>
      </c>
      <c r="D515">
        <f t="shared" ref="D515:D578" si="16">YEAR(C515)</f>
        <v>2024</v>
      </c>
      <c r="E515">
        <v>31</v>
      </c>
      <c r="F515">
        <v>12</v>
      </c>
      <c r="G515">
        <v>19</v>
      </c>
      <c r="H515">
        <v>2</v>
      </c>
      <c r="I515">
        <v>0</v>
      </c>
      <c r="J515">
        <v>0</v>
      </c>
      <c r="K515" s="32">
        <f t="shared" ref="K515:K578" si="17">IF(A515="전체",J515/E515,IF(A515="주말",J515/F515,J515/G515))</f>
        <v>0</v>
      </c>
    </row>
    <row r="516" spans="1:11">
      <c r="A516" t="s">
        <v>143</v>
      </c>
      <c r="B516" t="s">
        <v>144</v>
      </c>
      <c r="C516" s="31">
        <v>45597</v>
      </c>
      <c r="D516">
        <f t="shared" si="16"/>
        <v>2024</v>
      </c>
      <c r="E516">
        <v>30</v>
      </c>
      <c r="F516">
        <v>14</v>
      </c>
      <c r="G516">
        <v>16</v>
      </c>
      <c r="H516">
        <v>0</v>
      </c>
      <c r="I516">
        <v>0</v>
      </c>
      <c r="J516">
        <v>0</v>
      </c>
      <c r="K516" s="32">
        <f t="shared" si="17"/>
        <v>0</v>
      </c>
    </row>
    <row r="517" spans="1:11">
      <c r="A517" t="s">
        <v>143</v>
      </c>
      <c r="B517" t="s">
        <v>144</v>
      </c>
      <c r="C517" s="31">
        <v>45627</v>
      </c>
      <c r="D517">
        <f t="shared" si="16"/>
        <v>2024</v>
      </c>
      <c r="E517">
        <v>31</v>
      </c>
      <c r="F517">
        <v>13</v>
      </c>
      <c r="G517">
        <v>18</v>
      </c>
      <c r="H517">
        <v>1</v>
      </c>
      <c r="I517">
        <v>0</v>
      </c>
      <c r="J517">
        <v>0</v>
      </c>
      <c r="K517" s="32">
        <f t="shared" si="17"/>
        <v>0</v>
      </c>
    </row>
    <row r="518" spans="1:11">
      <c r="A518" t="s">
        <v>143</v>
      </c>
      <c r="B518" t="s">
        <v>144</v>
      </c>
      <c r="C518" s="31">
        <v>45658</v>
      </c>
      <c r="D518">
        <f t="shared" si="16"/>
        <v>2025</v>
      </c>
      <c r="E518">
        <v>31</v>
      </c>
      <c r="F518">
        <v>13</v>
      </c>
      <c r="G518">
        <v>18</v>
      </c>
      <c r="H518">
        <v>4</v>
      </c>
      <c r="I518">
        <v>3</v>
      </c>
      <c r="J518">
        <v>0</v>
      </c>
      <c r="K518" s="32">
        <f t="shared" si="17"/>
        <v>0</v>
      </c>
    </row>
    <row r="519" spans="1:11">
      <c r="A519" t="s">
        <v>143</v>
      </c>
      <c r="B519" t="s">
        <v>144</v>
      </c>
      <c r="C519" s="31">
        <v>45689</v>
      </c>
      <c r="D519">
        <f t="shared" si="16"/>
        <v>2025</v>
      </c>
      <c r="E519">
        <v>28</v>
      </c>
      <c r="F519">
        <v>12</v>
      </c>
      <c r="G519">
        <v>16</v>
      </c>
      <c r="H519">
        <v>0</v>
      </c>
      <c r="I519">
        <v>0</v>
      </c>
      <c r="J519">
        <v>0</v>
      </c>
      <c r="K519" s="32">
        <f t="shared" si="17"/>
        <v>0</v>
      </c>
    </row>
    <row r="520" spans="1:11">
      <c r="A520" t="s">
        <v>143</v>
      </c>
      <c r="B520" t="s">
        <v>144</v>
      </c>
      <c r="C520" s="31">
        <v>45717</v>
      </c>
      <c r="D520">
        <f t="shared" si="16"/>
        <v>2025</v>
      </c>
      <c r="E520">
        <v>31</v>
      </c>
      <c r="F520">
        <v>14</v>
      </c>
      <c r="G520">
        <v>17</v>
      </c>
      <c r="H520">
        <v>2</v>
      </c>
      <c r="I520">
        <v>0</v>
      </c>
      <c r="J520">
        <v>0</v>
      </c>
      <c r="K520" s="32">
        <f t="shared" si="17"/>
        <v>0</v>
      </c>
    </row>
    <row r="521" spans="1:11">
      <c r="A521" t="s">
        <v>143</v>
      </c>
      <c r="B521" t="s">
        <v>144</v>
      </c>
      <c r="C521" s="31">
        <v>45748</v>
      </c>
      <c r="D521">
        <f t="shared" si="16"/>
        <v>2025</v>
      </c>
      <c r="E521">
        <v>30</v>
      </c>
      <c r="F521">
        <v>12</v>
      </c>
      <c r="G521">
        <v>18</v>
      </c>
      <c r="H521">
        <v>0</v>
      </c>
      <c r="I521">
        <v>0</v>
      </c>
      <c r="J521">
        <v>0</v>
      </c>
      <c r="K521" s="32">
        <f t="shared" si="17"/>
        <v>0</v>
      </c>
    </row>
    <row r="522" spans="1:11">
      <c r="A522" t="s">
        <v>143</v>
      </c>
      <c r="B522" t="s">
        <v>144</v>
      </c>
      <c r="C522" s="31">
        <v>45778</v>
      </c>
      <c r="D522">
        <f t="shared" si="16"/>
        <v>2025</v>
      </c>
      <c r="E522">
        <v>31</v>
      </c>
      <c r="F522">
        <v>14</v>
      </c>
      <c r="G522">
        <v>17</v>
      </c>
      <c r="H522">
        <v>3</v>
      </c>
      <c r="I522">
        <v>0</v>
      </c>
      <c r="J522">
        <v>0</v>
      </c>
      <c r="K522" s="32">
        <f t="shared" si="17"/>
        <v>0</v>
      </c>
    </row>
    <row r="523" spans="1:11">
      <c r="A523" t="s">
        <v>143</v>
      </c>
      <c r="B523" t="s">
        <v>144</v>
      </c>
      <c r="C523" s="31">
        <v>45809</v>
      </c>
      <c r="D523">
        <f t="shared" si="16"/>
        <v>2025</v>
      </c>
      <c r="E523">
        <v>30</v>
      </c>
      <c r="F523">
        <v>13</v>
      </c>
      <c r="G523">
        <v>17</v>
      </c>
      <c r="H523">
        <v>1</v>
      </c>
      <c r="I523">
        <v>0</v>
      </c>
      <c r="J523">
        <v>0</v>
      </c>
      <c r="K523" s="32">
        <f t="shared" si="17"/>
        <v>0</v>
      </c>
    </row>
    <row r="524" spans="1:11">
      <c r="A524" t="s">
        <v>143</v>
      </c>
      <c r="B524" t="s">
        <v>144</v>
      </c>
      <c r="C524" s="31">
        <v>45839</v>
      </c>
      <c r="D524">
        <f t="shared" si="16"/>
        <v>2025</v>
      </c>
      <c r="E524">
        <v>31</v>
      </c>
      <c r="F524">
        <v>12</v>
      </c>
      <c r="G524">
        <v>19</v>
      </c>
      <c r="H524">
        <v>0</v>
      </c>
      <c r="I524">
        <v>0</v>
      </c>
      <c r="J524">
        <v>0</v>
      </c>
      <c r="K524" s="32">
        <f t="shared" si="17"/>
        <v>0</v>
      </c>
    </row>
    <row r="525" spans="1:11">
      <c r="A525" t="s">
        <v>143</v>
      </c>
      <c r="B525" t="s">
        <v>144</v>
      </c>
      <c r="C525" s="31">
        <v>45870</v>
      </c>
      <c r="D525">
        <f t="shared" si="16"/>
        <v>2025</v>
      </c>
      <c r="E525">
        <v>31</v>
      </c>
      <c r="F525">
        <v>15</v>
      </c>
      <c r="G525">
        <v>16</v>
      </c>
      <c r="H525">
        <v>1</v>
      </c>
      <c r="I525">
        <v>0</v>
      </c>
      <c r="J525">
        <v>0</v>
      </c>
      <c r="K525" s="32">
        <f t="shared" si="17"/>
        <v>0</v>
      </c>
    </row>
    <row r="526" spans="1:11">
      <c r="A526" t="s">
        <v>143</v>
      </c>
      <c r="B526" t="s">
        <v>144</v>
      </c>
      <c r="C526" s="31">
        <v>45901</v>
      </c>
      <c r="D526">
        <f t="shared" si="16"/>
        <v>2025</v>
      </c>
      <c r="E526">
        <v>30</v>
      </c>
      <c r="F526">
        <v>12</v>
      </c>
      <c r="G526">
        <v>18</v>
      </c>
      <c r="H526">
        <v>0</v>
      </c>
      <c r="I526">
        <v>0</v>
      </c>
      <c r="J526">
        <v>0</v>
      </c>
      <c r="K526" s="32">
        <f t="shared" si="17"/>
        <v>0</v>
      </c>
    </row>
    <row r="527" spans="1:11">
      <c r="A527" t="s">
        <v>143</v>
      </c>
      <c r="B527" t="s">
        <v>144</v>
      </c>
      <c r="C527" s="31">
        <v>45931</v>
      </c>
      <c r="D527">
        <f t="shared" si="16"/>
        <v>2025</v>
      </c>
      <c r="E527">
        <v>31</v>
      </c>
      <c r="F527">
        <v>13</v>
      </c>
      <c r="G527">
        <v>18</v>
      </c>
      <c r="H527">
        <v>5</v>
      </c>
      <c r="I527">
        <v>3</v>
      </c>
      <c r="J527">
        <v>0</v>
      </c>
      <c r="K527" s="32">
        <f t="shared" si="17"/>
        <v>0</v>
      </c>
    </row>
    <row r="528" spans="1:11">
      <c r="A528" t="s">
        <v>143</v>
      </c>
      <c r="B528" t="s">
        <v>144</v>
      </c>
      <c r="C528" s="31">
        <v>45962</v>
      </c>
      <c r="D528">
        <f t="shared" si="16"/>
        <v>2025</v>
      </c>
      <c r="E528">
        <v>30</v>
      </c>
      <c r="F528">
        <v>14</v>
      </c>
      <c r="G528">
        <v>16</v>
      </c>
      <c r="H528">
        <v>0</v>
      </c>
      <c r="I528">
        <v>0</v>
      </c>
      <c r="J528">
        <v>0</v>
      </c>
      <c r="K528" s="32">
        <f t="shared" si="17"/>
        <v>0</v>
      </c>
    </row>
    <row r="529" spans="1:11">
      <c r="A529" t="s">
        <v>143</v>
      </c>
      <c r="B529" t="s">
        <v>144</v>
      </c>
      <c r="C529" s="31">
        <v>45992</v>
      </c>
      <c r="D529">
        <f t="shared" si="16"/>
        <v>2025</v>
      </c>
      <c r="E529">
        <v>31</v>
      </c>
      <c r="F529">
        <v>12</v>
      </c>
      <c r="G529">
        <v>19</v>
      </c>
      <c r="H529">
        <v>1</v>
      </c>
      <c r="I529">
        <v>0</v>
      </c>
      <c r="J529">
        <v>0</v>
      </c>
      <c r="K529" s="32">
        <f t="shared" si="17"/>
        <v>0</v>
      </c>
    </row>
    <row r="530" spans="1:11">
      <c r="A530" t="s">
        <v>143</v>
      </c>
      <c r="B530" t="s">
        <v>133</v>
      </c>
      <c r="C530" s="31">
        <v>42005</v>
      </c>
      <c r="D530">
        <f t="shared" si="16"/>
        <v>2015</v>
      </c>
      <c r="E530">
        <v>31</v>
      </c>
      <c r="F530">
        <v>14</v>
      </c>
      <c r="G530">
        <v>17</v>
      </c>
      <c r="H530">
        <v>1</v>
      </c>
      <c r="I530">
        <v>0</v>
      </c>
      <c r="J530">
        <v>548361</v>
      </c>
      <c r="K530" s="32">
        <f t="shared" si="17"/>
        <v>17689.064516129034</v>
      </c>
    </row>
    <row r="531" spans="1:11">
      <c r="A531" t="s">
        <v>143</v>
      </c>
      <c r="B531" t="s">
        <v>133</v>
      </c>
      <c r="C531" s="31">
        <v>42036</v>
      </c>
      <c r="D531">
        <f t="shared" si="16"/>
        <v>2015</v>
      </c>
      <c r="E531">
        <v>28</v>
      </c>
      <c r="F531">
        <v>12</v>
      </c>
      <c r="G531">
        <v>16</v>
      </c>
      <c r="H531">
        <v>3</v>
      </c>
      <c r="I531">
        <v>3</v>
      </c>
      <c r="J531">
        <v>540367</v>
      </c>
      <c r="K531" s="32">
        <f t="shared" si="17"/>
        <v>19298.821428571428</v>
      </c>
    </row>
    <row r="532" spans="1:11">
      <c r="A532" t="s">
        <v>143</v>
      </c>
      <c r="B532" t="s">
        <v>133</v>
      </c>
      <c r="C532" s="31">
        <v>42064</v>
      </c>
      <c r="D532">
        <f t="shared" si="16"/>
        <v>2015</v>
      </c>
      <c r="E532">
        <v>31</v>
      </c>
      <c r="F532">
        <v>13</v>
      </c>
      <c r="G532">
        <v>18</v>
      </c>
      <c r="H532">
        <v>1</v>
      </c>
      <c r="I532">
        <v>0</v>
      </c>
      <c r="J532">
        <v>545047</v>
      </c>
      <c r="K532" s="32">
        <f t="shared" si="17"/>
        <v>17582.16129032258</v>
      </c>
    </row>
    <row r="533" spans="1:11">
      <c r="A533" t="s">
        <v>143</v>
      </c>
      <c r="B533" t="s">
        <v>133</v>
      </c>
      <c r="C533" s="31">
        <v>42095</v>
      </c>
      <c r="D533">
        <f t="shared" si="16"/>
        <v>2015</v>
      </c>
      <c r="E533">
        <v>30</v>
      </c>
      <c r="F533">
        <v>12</v>
      </c>
      <c r="G533">
        <v>18</v>
      </c>
      <c r="H533">
        <v>0</v>
      </c>
      <c r="I533">
        <v>0</v>
      </c>
      <c r="J533">
        <v>725783</v>
      </c>
      <c r="K533" s="32">
        <f t="shared" si="17"/>
        <v>24192.766666666666</v>
      </c>
    </row>
    <row r="534" spans="1:11">
      <c r="A534" t="s">
        <v>143</v>
      </c>
      <c r="B534" t="s">
        <v>133</v>
      </c>
      <c r="C534" s="31">
        <v>42125</v>
      </c>
      <c r="D534">
        <f t="shared" si="16"/>
        <v>2015</v>
      </c>
      <c r="E534">
        <v>31</v>
      </c>
      <c r="F534">
        <v>15</v>
      </c>
      <c r="G534">
        <v>16</v>
      </c>
      <c r="H534">
        <v>3</v>
      </c>
      <c r="I534">
        <v>0</v>
      </c>
      <c r="J534">
        <v>843698</v>
      </c>
      <c r="K534" s="32">
        <f t="shared" si="17"/>
        <v>27216.064516129034</v>
      </c>
    </row>
    <row r="535" spans="1:11">
      <c r="A535" t="s">
        <v>143</v>
      </c>
      <c r="B535" t="s">
        <v>133</v>
      </c>
      <c r="C535" s="31">
        <v>42156</v>
      </c>
      <c r="D535">
        <f t="shared" si="16"/>
        <v>2015</v>
      </c>
      <c r="E535">
        <v>30</v>
      </c>
      <c r="F535">
        <v>12</v>
      </c>
      <c r="G535">
        <v>18</v>
      </c>
      <c r="H535">
        <v>1</v>
      </c>
      <c r="I535">
        <v>0</v>
      </c>
      <c r="J535">
        <v>537738</v>
      </c>
      <c r="K535" s="32">
        <f t="shared" si="17"/>
        <v>17924.599999999999</v>
      </c>
    </row>
    <row r="536" spans="1:11">
      <c r="A536" t="s">
        <v>143</v>
      </c>
      <c r="B536" t="s">
        <v>133</v>
      </c>
      <c r="C536" s="31">
        <v>42186</v>
      </c>
      <c r="D536">
        <f t="shared" si="16"/>
        <v>2015</v>
      </c>
      <c r="E536">
        <v>31</v>
      </c>
      <c r="F536">
        <v>13</v>
      </c>
      <c r="G536">
        <v>18</v>
      </c>
      <c r="H536">
        <v>0</v>
      </c>
      <c r="I536">
        <v>0</v>
      </c>
      <c r="J536">
        <v>691343</v>
      </c>
      <c r="K536" s="32">
        <f t="shared" si="17"/>
        <v>22301.387096774193</v>
      </c>
    </row>
    <row r="537" spans="1:11">
      <c r="A537" t="s">
        <v>143</v>
      </c>
      <c r="B537" t="s">
        <v>133</v>
      </c>
      <c r="C537" s="31">
        <v>42217</v>
      </c>
      <c r="D537">
        <f t="shared" si="16"/>
        <v>2015</v>
      </c>
      <c r="E537">
        <v>31</v>
      </c>
      <c r="F537">
        <v>14</v>
      </c>
      <c r="G537">
        <v>17</v>
      </c>
      <c r="H537">
        <v>1</v>
      </c>
      <c r="I537">
        <v>0</v>
      </c>
      <c r="J537">
        <v>783978</v>
      </c>
      <c r="K537" s="32">
        <f t="shared" si="17"/>
        <v>25289.612903225807</v>
      </c>
    </row>
    <row r="538" spans="1:11">
      <c r="A538" t="s">
        <v>143</v>
      </c>
      <c r="B538" t="s">
        <v>133</v>
      </c>
      <c r="C538" s="31">
        <v>42248</v>
      </c>
      <c r="D538">
        <f t="shared" si="16"/>
        <v>2015</v>
      </c>
      <c r="E538">
        <v>30</v>
      </c>
      <c r="F538">
        <v>12</v>
      </c>
      <c r="G538">
        <v>18</v>
      </c>
      <c r="H538">
        <v>3</v>
      </c>
      <c r="I538">
        <v>3</v>
      </c>
      <c r="J538">
        <v>839025</v>
      </c>
      <c r="K538" s="32">
        <f t="shared" si="17"/>
        <v>27967.5</v>
      </c>
    </row>
    <row r="539" spans="1:11">
      <c r="A539" t="s">
        <v>143</v>
      </c>
      <c r="B539" t="s">
        <v>133</v>
      </c>
      <c r="C539" s="31">
        <v>42278</v>
      </c>
      <c r="D539">
        <f t="shared" si="16"/>
        <v>2015</v>
      </c>
      <c r="E539">
        <v>31</v>
      </c>
      <c r="F539">
        <v>14</v>
      </c>
      <c r="G539">
        <v>17</v>
      </c>
      <c r="H539">
        <v>2</v>
      </c>
      <c r="I539">
        <v>0</v>
      </c>
      <c r="J539">
        <v>884729</v>
      </c>
      <c r="K539" s="32">
        <f t="shared" si="17"/>
        <v>28539.645161290322</v>
      </c>
    </row>
    <row r="540" spans="1:11">
      <c r="A540" t="s">
        <v>143</v>
      </c>
      <c r="B540" t="s">
        <v>133</v>
      </c>
      <c r="C540" s="31">
        <v>42309</v>
      </c>
      <c r="D540">
        <f t="shared" si="16"/>
        <v>2015</v>
      </c>
      <c r="E540">
        <v>30</v>
      </c>
      <c r="F540">
        <v>13</v>
      </c>
      <c r="G540">
        <v>17</v>
      </c>
      <c r="H540">
        <v>0</v>
      </c>
      <c r="I540">
        <v>0</v>
      </c>
      <c r="J540">
        <v>874357</v>
      </c>
      <c r="K540" s="32">
        <f t="shared" si="17"/>
        <v>29145.233333333334</v>
      </c>
    </row>
    <row r="541" spans="1:11">
      <c r="A541" t="s">
        <v>143</v>
      </c>
      <c r="B541" t="s">
        <v>133</v>
      </c>
      <c r="C541" s="31">
        <v>42339</v>
      </c>
      <c r="D541">
        <f t="shared" si="16"/>
        <v>2015</v>
      </c>
      <c r="E541">
        <v>31</v>
      </c>
      <c r="F541">
        <v>12</v>
      </c>
      <c r="G541">
        <v>19</v>
      </c>
      <c r="H541">
        <v>1</v>
      </c>
      <c r="I541">
        <v>0</v>
      </c>
      <c r="J541">
        <v>860914</v>
      </c>
      <c r="K541" s="32">
        <f t="shared" si="17"/>
        <v>27771.419354838708</v>
      </c>
    </row>
    <row r="542" spans="1:11">
      <c r="A542" t="s">
        <v>143</v>
      </c>
      <c r="B542" t="s">
        <v>133</v>
      </c>
      <c r="C542" s="31">
        <v>42370</v>
      </c>
      <c r="D542">
        <f t="shared" si="16"/>
        <v>2016</v>
      </c>
      <c r="E542">
        <v>31</v>
      </c>
      <c r="F542">
        <v>15</v>
      </c>
      <c r="G542">
        <v>16</v>
      </c>
      <c r="H542">
        <v>1</v>
      </c>
      <c r="I542">
        <v>0</v>
      </c>
      <c r="J542">
        <v>812313</v>
      </c>
      <c r="K542" s="32">
        <f t="shared" si="17"/>
        <v>26203.645161290322</v>
      </c>
    </row>
    <row r="543" spans="1:11">
      <c r="A543" t="s">
        <v>143</v>
      </c>
      <c r="B543" t="s">
        <v>133</v>
      </c>
      <c r="C543" s="31">
        <v>42401</v>
      </c>
      <c r="D543">
        <f t="shared" si="16"/>
        <v>2016</v>
      </c>
      <c r="E543">
        <v>29</v>
      </c>
      <c r="F543">
        <v>12</v>
      </c>
      <c r="G543">
        <v>17</v>
      </c>
      <c r="H543">
        <v>3</v>
      </c>
      <c r="I543">
        <v>3</v>
      </c>
      <c r="J543">
        <v>806905</v>
      </c>
      <c r="K543" s="32">
        <f t="shared" si="17"/>
        <v>27824.310344827587</v>
      </c>
    </row>
    <row r="544" spans="1:11">
      <c r="A544" t="s">
        <v>143</v>
      </c>
      <c r="B544" t="s">
        <v>133</v>
      </c>
      <c r="C544" s="31">
        <v>42430</v>
      </c>
      <c r="D544">
        <f t="shared" si="16"/>
        <v>2016</v>
      </c>
      <c r="E544">
        <v>31</v>
      </c>
      <c r="F544">
        <v>12</v>
      </c>
      <c r="G544">
        <v>19</v>
      </c>
      <c r="H544">
        <v>1</v>
      </c>
      <c r="I544">
        <v>0</v>
      </c>
      <c r="J544">
        <v>780649</v>
      </c>
      <c r="K544" s="32">
        <f t="shared" si="17"/>
        <v>25182.225806451614</v>
      </c>
    </row>
    <row r="545" spans="1:11">
      <c r="A545" t="s">
        <v>143</v>
      </c>
      <c r="B545" t="s">
        <v>133</v>
      </c>
      <c r="C545" s="31">
        <v>42461</v>
      </c>
      <c r="D545">
        <f t="shared" si="16"/>
        <v>2016</v>
      </c>
      <c r="E545">
        <v>30</v>
      </c>
      <c r="F545">
        <v>14</v>
      </c>
      <c r="G545">
        <v>16</v>
      </c>
      <c r="H545">
        <v>0</v>
      </c>
      <c r="I545">
        <v>0</v>
      </c>
      <c r="J545">
        <v>854434</v>
      </c>
      <c r="K545" s="32">
        <f t="shared" si="17"/>
        <v>28481.133333333335</v>
      </c>
    </row>
    <row r="546" spans="1:11">
      <c r="A546" t="s">
        <v>143</v>
      </c>
      <c r="B546" t="s">
        <v>133</v>
      </c>
      <c r="C546" s="31">
        <v>42491</v>
      </c>
      <c r="D546">
        <f t="shared" si="16"/>
        <v>2016</v>
      </c>
      <c r="E546">
        <v>31</v>
      </c>
      <c r="F546">
        <v>13</v>
      </c>
      <c r="G546">
        <v>18</v>
      </c>
      <c r="H546">
        <v>3</v>
      </c>
      <c r="I546">
        <v>0</v>
      </c>
      <c r="J546">
        <v>922048</v>
      </c>
      <c r="K546" s="32">
        <f t="shared" si="17"/>
        <v>29743.483870967742</v>
      </c>
    </row>
    <row r="547" spans="1:11">
      <c r="A547" t="s">
        <v>143</v>
      </c>
      <c r="B547" t="s">
        <v>133</v>
      </c>
      <c r="C547" s="31">
        <v>42522</v>
      </c>
      <c r="D547">
        <f t="shared" si="16"/>
        <v>2016</v>
      </c>
      <c r="E547">
        <v>30</v>
      </c>
      <c r="F547">
        <v>12</v>
      </c>
      <c r="G547">
        <v>18</v>
      </c>
      <c r="H547">
        <v>1</v>
      </c>
      <c r="I547">
        <v>0</v>
      </c>
      <c r="J547">
        <v>829401</v>
      </c>
      <c r="K547" s="32">
        <f t="shared" si="17"/>
        <v>27646.7</v>
      </c>
    </row>
    <row r="548" spans="1:11">
      <c r="A548" t="s">
        <v>143</v>
      </c>
      <c r="B548" t="s">
        <v>133</v>
      </c>
      <c r="C548" s="31">
        <v>42552</v>
      </c>
      <c r="D548">
        <f t="shared" si="16"/>
        <v>2016</v>
      </c>
      <c r="E548">
        <v>31</v>
      </c>
      <c r="F548">
        <v>15</v>
      </c>
      <c r="G548">
        <v>16</v>
      </c>
      <c r="H548">
        <v>0</v>
      </c>
      <c r="I548">
        <v>0</v>
      </c>
      <c r="J548">
        <v>846901</v>
      </c>
      <c r="K548" s="32">
        <f t="shared" si="17"/>
        <v>27319.387096774193</v>
      </c>
    </row>
    <row r="549" spans="1:11">
      <c r="A549" t="s">
        <v>143</v>
      </c>
      <c r="B549" t="s">
        <v>133</v>
      </c>
      <c r="C549" s="31">
        <v>42583</v>
      </c>
      <c r="D549">
        <f t="shared" si="16"/>
        <v>2016</v>
      </c>
      <c r="E549">
        <v>31</v>
      </c>
      <c r="F549">
        <v>12</v>
      </c>
      <c r="G549">
        <v>19</v>
      </c>
      <c r="H549">
        <v>1</v>
      </c>
      <c r="I549">
        <v>0</v>
      </c>
      <c r="J549">
        <v>855647</v>
      </c>
      <c r="K549" s="32">
        <f t="shared" si="17"/>
        <v>27601.516129032258</v>
      </c>
    </row>
    <row r="550" spans="1:11">
      <c r="A550" t="s">
        <v>143</v>
      </c>
      <c r="B550" t="s">
        <v>133</v>
      </c>
      <c r="C550" s="31">
        <v>42614</v>
      </c>
      <c r="D550">
        <f t="shared" si="16"/>
        <v>2016</v>
      </c>
      <c r="E550">
        <v>30</v>
      </c>
      <c r="F550">
        <v>13</v>
      </c>
      <c r="G550">
        <v>17</v>
      </c>
      <c r="H550">
        <v>3</v>
      </c>
      <c r="I550">
        <v>3</v>
      </c>
      <c r="J550">
        <v>911432</v>
      </c>
      <c r="K550" s="32">
        <f t="shared" si="17"/>
        <v>30381.066666666666</v>
      </c>
    </row>
    <row r="551" spans="1:11">
      <c r="A551" t="s">
        <v>143</v>
      </c>
      <c r="B551" t="s">
        <v>133</v>
      </c>
      <c r="C551" s="31">
        <v>42644</v>
      </c>
      <c r="D551">
        <f t="shared" si="16"/>
        <v>2016</v>
      </c>
      <c r="E551">
        <v>31</v>
      </c>
      <c r="F551">
        <v>14</v>
      </c>
      <c r="G551">
        <v>17</v>
      </c>
      <c r="H551">
        <v>2</v>
      </c>
      <c r="I551">
        <v>0</v>
      </c>
      <c r="J551">
        <v>975999</v>
      </c>
      <c r="K551" s="32">
        <f t="shared" si="17"/>
        <v>31483.83870967742</v>
      </c>
    </row>
    <row r="552" spans="1:11">
      <c r="A552" t="s">
        <v>143</v>
      </c>
      <c r="B552" t="s">
        <v>133</v>
      </c>
      <c r="C552" s="31">
        <v>42675</v>
      </c>
      <c r="D552">
        <f t="shared" si="16"/>
        <v>2016</v>
      </c>
      <c r="E552">
        <v>30</v>
      </c>
      <c r="F552">
        <v>12</v>
      </c>
      <c r="G552">
        <v>18</v>
      </c>
      <c r="H552">
        <v>0</v>
      </c>
      <c r="I552">
        <v>0</v>
      </c>
      <c r="J552">
        <v>943739</v>
      </c>
      <c r="K552" s="32">
        <f t="shared" si="17"/>
        <v>31457.966666666667</v>
      </c>
    </row>
    <row r="553" spans="1:11">
      <c r="A553" t="s">
        <v>143</v>
      </c>
      <c r="B553" t="s">
        <v>133</v>
      </c>
      <c r="C553" s="31">
        <v>42705</v>
      </c>
      <c r="D553">
        <f t="shared" si="16"/>
        <v>2016</v>
      </c>
      <c r="E553">
        <v>31</v>
      </c>
      <c r="F553">
        <v>14</v>
      </c>
      <c r="G553">
        <v>17</v>
      </c>
      <c r="H553">
        <v>1</v>
      </c>
      <c r="I553">
        <v>0</v>
      </c>
      <c r="J553">
        <v>743230</v>
      </c>
      <c r="K553" s="32">
        <f t="shared" si="17"/>
        <v>23975.16129032258</v>
      </c>
    </row>
    <row r="554" spans="1:11">
      <c r="A554" t="s">
        <v>143</v>
      </c>
      <c r="B554" t="s">
        <v>133</v>
      </c>
      <c r="C554" s="31">
        <v>42736</v>
      </c>
      <c r="D554">
        <f t="shared" si="16"/>
        <v>2017</v>
      </c>
      <c r="E554">
        <v>31</v>
      </c>
      <c r="F554">
        <v>13</v>
      </c>
      <c r="G554">
        <v>18</v>
      </c>
      <c r="H554">
        <v>4</v>
      </c>
      <c r="I554">
        <v>3</v>
      </c>
      <c r="J554">
        <v>771376</v>
      </c>
      <c r="K554" s="32">
        <f t="shared" si="17"/>
        <v>24883.096774193549</v>
      </c>
    </row>
    <row r="555" spans="1:11">
      <c r="A555" t="s">
        <v>143</v>
      </c>
      <c r="B555" t="s">
        <v>133</v>
      </c>
      <c r="C555" s="31">
        <v>42767</v>
      </c>
      <c r="D555">
        <f t="shared" si="16"/>
        <v>2017</v>
      </c>
      <c r="E555">
        <v>28</v>
      </c>
      <c r="F555">
        <v>12</v>
      </c>
      <c r="G555">
        <v>16</v>
      </c>
      <c r="H555">
        <v>0</v>
      </c>
      <c r="I555">
        <v>0</v>
      </c>
      <c r="J555">
        <v>676435</v>
      </c>
      <c r="K555" s="32">
        <f t="shared" si="17"/>
        <v>24158.392857142859</v>
      </c>
    </row>
    <row r="556" spans="1:11">
      <c r="A556" t="s">
        <v>143</v>
      </c>
      <c r="B556" t="s">
        <v>133</v>
      </c>
      <c r="C556" s="31">
        <v>42795</v>
      </c>
      <c r="D556">
        <f t="shared" si="16"/>
        <v>2017</v>
      </c>
      <c r="E556">
        <v>31</v>
      </c>
      <c r="F556">
        <v>13</v>
      </c>
      <c r="G556">
        <v>18</v>
      </c>
      <c r="H556">
        <v>1</v>
      </c>
      <c r="I556">
        <v>0</v>
      </c>
      <c r="J556">
        <v>712623</v>
      </c>
      <c r="K556" s="32">
        <f t="shared" si="17"/>
        <v>22987.83870967742</v>
      </c>
    </row>
    <row r="557" spans="1:11">
      <c r="A557" t="s">
        <v>143</v>
      </c>
      <c r="B557" t="s">
        <v>133</v>
      </c>
      <c r="C557" s="31">
        <v>42826</v>
      </c>
      <c r="D557">
        <f t="shared" si="16"/>
        <v>2017</v>
      </c>
      <c r="E557">
        <v>30</v>
      </c>
      <c r="F557">
        <v>14</v>
      </c>
      <c r="G557">
        <v>16</v>
      </c>
      <c r="H557">
        <v>0</v>
      </c>
      <c r="I557">
        <v>0</v>
      </c>
      <c r="J557">
        <v>775524</v>
      </c>
      <c r="K557" s="32">
        <f t="shared" si="17"/>
        <v>25850.799999999999</v>
      </c>
    </row>
    <row r="558" spans="1:11">
      <c r="A558" t="s">
        <v>143</v>
      </c>
      <c r="B558" t="s">
        <v>133</v>
      </c>
      <c r="C558" s="31">
        <v>42856</v>
      </c>
      <c r="D558">
        <f t="shared" si="16"/>
        <v>2017</v>
      </c>
      <c r="E558">
        <v>31</v>
      </c>
      <c r="F558">
        <v>12</v>
      </c>
      <c r="G558">
        <v>19</v>
      </c>
      <c r="H558">
        <v>3</v>
      </c>
      <c r="I558">
        <v>0</v>
      </c>
      <c r="J558">
        <v>802947</v>
      </c>
      <c r="K558" s="32">
        <f t="shared" si="17"/>
        <v>25901.516129032258</v>
      </c>
    </row>
    <row r="559" spans="1:11">
      <c r="A559" t="s">
        <v>143</v>
      </c>
      <c r="B559" t="s">
        <v>133</v>
      </c>
      <c r="C559" s="31">
        <v>42887</v>
      </c>
      <c r="D559">
        <f t="shared" si="16"/>
        <v>2017</v>
      </c>
      <c r="E559">
        <v>30</v>
      </c>
      <c r="F559">
        <v>13</v>
      </c>
      <c r="G559">
        <v>17</v>
      </c>
      <c r="H559">
        <v>1</v>
      </c>
      <c r="I559">
        <v>0</v>
      </c>
      <c r="J559">
        <v>726234</v>
      </c>
      <c r="K559" s="32">
        <f t="shared" si="17"/>
        <v>24207.8</v>
      </c>
    </row>
    <row r="560" spans="1:11">
      <c r="A560" t="s">
        <v>143</v>
      </c>
      <c r="B560" t="s">
        <v>133</v>
      </c>
      <c r="C560" s="31">
        <v>42917</v>
      </c>
      <c r="D560">
        <f t="shared" si="16"/>
        <v>2017</v>
      </c>
      <c r="E560">
        <v>31</v>
      </c>
      <c r="F560">
        <v>14</v>
      </c>
      <c r="G560">
        <v>17</v>
      </c>
      <c r="H560">
        <v>0</v>
      </c>
      <c r="I560">
        <v>0</v>
      </c>
      <c r="J560">
        <v>712502</v>
      </c>
      <c r="K560" s="32">
        <f t="shared" si="17"/>
        <v>22983.935483870966</v>
      </c>
    </row>
    <row r="561" spans="1:11">
      <c r="A561" t="s">
        <v>143</v>
      </c>
      <c r="B561" t="s">
        <v>133</v>
      </c>
      <c r="C561" s="31">
        <v>42948</v>
      </c>
      <c r="D561">
        <f t="shared" si="16"/>
        <v>2017</v>
      </c>
      <c r="E561">
        <v>31</v>
      </c>
      <c r="F561">
        <v>12</v>
      </c>
      <c r="G561">
        <v>19</v>
      </c>
      <c r="H561">
        <v>1</v>
      </c>
      <c r="I561">
        <v>0</v>
      </c>
      <c r="J561">
        <v>751562</v>
      </c>
      <c r="K561" s="32">
        <f t="shared" si="17"/>
        <v>24243.935483870966</v>
      </c>
    </row>
    <row r="562" spans="1:11">
      <c r="A562" t="s">
        <v>143</v>
      </c>
      <c r="B562" t="s">
        <v>133</v>
      </c>
      <c r="C562" s="31">
        <v>42979</v>
      </c>
      <c r="D562">
        <f t="shared" si="16"/>
        <v>2017</v>
      </c>
      <c r="E562">
        <v>30</v>
      </c>
      <c r="F562">
        <v>14</v>
      </c>
      <c r="G562">
        <v>16</v>
      </c>
      <c r="H562">
        <v>0</v>
      </c>
      <c r="I562">
        <v>0</v>
      </c>
      <c r="J562">
        <v>769893</v>
      </c>
      <c r="K562" s="32">
        <f t="shared" si="17"/>
        <v>25663.1</v>
      </c>
    </row>
    <row r="563" spans="1:11">
      <c r="A563" t="s">
        <v>143</v>
      </c>
      <c r="B563" t="s">
        <v>133</v>
      </c>
      <c r="C563" s="31">
        <v>43009</v>
      </c>
      <c r="D563">
        <f t="shared" si="16"/>
        <v>2017</v>
      </c>
      <c r="E563">
        <v>31</v>
      </c>
      <c r="F563">
        <v>13</v>
      </c>
      <c r="G563">
        <v>18</v>
      </c>
      <c r="H563">
        <v>4</v>
      </c>
      <c r="I563">
        <v>3</v>
      </c>
      <c r="J563">
        <v>861786</v>
      </c>
      <c r="K563" s="32">
        <f t="shared" si="17"/>
        <v>27799.548387096773</v>
      </c>
    </row>
    <row r="564" spans="1:11">
      <c r="A564" t="s">
        <v>143</v>
      </c>
      <c r="B564" t="s">
        <v>133</v>
      </c>
      <c r="C564" s="31">
        <v>43040</v>
      </c>
      <c r="D564">
        <f t="shared" si="16"/>
        <v>2017</v>
      </c>
      <c r="E564">
        <v>30</v>
      </c>
      <c r="F564">
        <v>12</v>
      </c>
      <c r="G564">
        <v>18</v>
      </c>
      <c r="H564">
        <v>0</v>
      </c>
      <c r="I564">
        <v>0</v>
      </c>
      <c r="J564">
        <v>821381</v>
      </c>
      <c r="K564" s="32">
        <f t="shared" si="17"/>
        <v>27379.366666666665</v>
      </c>
    </row>
    <row r="565" spans="1:11">
      <c r="A565" t="s">
        <v>143</v>
      </c>
      <c r="B565" t="s">
        <v>133</v>
      </c>
      <c r="C565" s="31">
        <v>43070</v>
      </c>
      <c r="D565">
        <f t="shared" si="16"/>
        <v>2017</v>
      </c>
      <c r="E565">
        <v>31</v>
      </c>
      <c r="F565">
        <v>15</v>
      </c>
      <c r="G565">
        <v>16</v>
      </c>
      <c r="H565">
        <v>1</v>
      </c>
      <c r="I565">
        <v>0</v>
      </c>
      <c r="J565">
        <v>839162</v>
      </c>
      <c r="K565" s="32">
        <f t="shared" si="17"/>
        <v>27069.741935483871</v>
      </c>
    </row>
    <row r="566" spans="1:11">
      <c r="A566" t="s">
        <v>143</v>
      </c>
      <c r="B566" t="s">
        <v>133</v>
      </c>
      <c r="C566" s="31">
        <v>43101</v>
      </c>
      <c r="D566">
        <f t="shared" si="16"/>
        <v>2018</v>
      </c>
      <c r="E566">
        <v>31</v>
      </c>
      <c r="F566">
        <v>12</v>
      </c>
      <c r="G566">
        <v>19</v>
      </c>
      <c r="H566">
        <v>1</v>
      </c>
      <c r="I566">
        <v>0</v>
      </c>
      <c r="J566">
        <v>767674</v>
      </c>
      <c r="K566" s="32">
        <f t="shared" si="17"/>
        <v>24763.677419354837</v>
      </c>
    </row>
    <row r="567" spans="1:11">
      <c r="A567" t="s">
        <v>143</v>
      </c>
      <c r="B567" t="s">
        <v>133</v>
      </c>
      <c r="C567" s="31">
        <v>43132</v>
      </c>
      <c r="D567">
        <f t="shared" si="16"/>
        <v>2018</v>
      </c>
      <c r="E567">
        <v>28</v>
      </c>
      <c r="F567">
        <v>12</v>
      </c>
      <c r="G567">
        <v>16</v>
      </c>
      <c r="H567">
        <v>3</v>
      </c>
      <c r="I567">
        <v>3</v>
      </c>
      <c r="J567">
        <v>807957</v>
      </c>
      <c r="K567" s="32">
        <f t="shared" si="17"/>
        <v>28855.607142857141</v>
      </c>
    </row>
    <row r="568" spans="1:11">
      <c r="A568" t="s">
        <v>143</v>
      </c>
      <c r="B568" t="s">
        <v>133</v>
      </c>
      <c r="C568" s="31">
        <v>43160</v>
      </c>
      <c r="D568">
        <f t="shared" si="16"/>
        <v>2018</v>
      </c>
      <c r="E568">
        <v>31</v>
      </c>
      <c r="F568">
        <v>14</v>
      </c>
      <c r="G568">
        <v>17</v>
      </c>
      <c r="H568">
        <v>1</v>
      </c>
      <c r="I568">
        <v>0</v>
      </c>
      <c r="J568">
        <v>773482</v>
      </c>
      <c r="K568" s="32">
        <f t="shared" si="17"/>
        <v>24951.032258064515</v>
      </c>
    </row>
    <row r="569" spans="1:11">
      <c r="A569" t="s">
        <v>143</v>
      </c>
      <c r="B569" t="s">
        <v>133</v>
      </c>
      <c r="C569" s="31">
        <v>43191</v>
      </c>
      <c r="D569">
        <f t="shared" si="16"/>
        <v>2018</v>
      </c>
      <c r="E569">
        <v>30</v>
      </c>
      <c r="F569">
        <v>13</v>
      </c>
      <c r="G569">
        <v>17</v>
      </c>
      <c r="H569">
        <v>0</v>
      </c>
      <c r="I569">
        <v>0</v>
      </c>
      <c r="J569">
        <v>826651</v>
      </c>
      <c r="K569" s="32">
        <f t="shared" si="17"/>
        <v>27555.033333333333</v>
      </c>
    </row>
    <row r="570" spans="1:11">
      <c r="A570" t="s">
        <v>143</v>
      </c>
      <c r="B570" t="s">
        <v>133</v>
      </c>
      <c r="C570" s="31">
        <v>43221</v>
      </c>
      <c r="D570">
        <f t="shared" si="16"/>
        <v>2018</v>
      </c>
      <c r="E570">
        <v>31</v>
      </c>
      <c r="F570">
        <v>12</v>
      </c>
      <c r="G570">
        <v>19</v>
      </c>
      <c r="H570">
        <v>3</v>
      </c>
      <c r="I570">
        <v>0</v>
      </c>
      <c r="J570">
        <v>912154</v>
      </c>
      <c r="K570" s="32">
        <f t="shared" si="17"/>
        <v>29424.322580645163</v>
      </c>
    </row>
    <row r="571" spans="1:11">
      <c r="A571" t="s">
        <v>143</v>
      </c>
      <c r="B571" t="s">
        <v>133</v>
      </c>
      <c r="C571" s="31">
        <v>43252</v>
      </c>
      <c r="D571">
        <f t="shared" si="16"/>
        <v>2018</v>
      </c>
      <c r="E571">
        <v>30</v>
      </c>
      <c r="F571">
        <v>14</v>
      </c>
      <c r="G571">
        <v>16</v>
      </c>
      <c r="H571">
        <v>1</v>
      </c>
      <c r="I571">
        <v>0</v>
      </c>
      <c r="J571">
        <v>821229</v>
      </c>
      <c r="K571" s="32">
        <f t="shared" si="17"/>
        <v>27374.3</v>
      </c>
    </row>
    <row r="572" spans="1:11">
      <c r="A572" t="s">
        <v>143</v>
      </c>
      <c r="B572" t="s">
        <v>133</v>
      </c>
      <c r="C572" s="31">
        <v>43282</v>
      </c>
      <c r="D572">
        <f t="shared" si="16"/>
        <v>2018</v>
      </c>
      <c r="E572">
        <v>31</v>
      </c>
      <c r="F572">
        <v>13</v>
      </c>
      <c r="G572">
        <v>18</v>
      </c>
      <c r="H572">
        <v>0</v>
      </c>
      <c r="I572">
        <v>0</v>
      </c>
      <c r="J572">
        <v>794532</v>
      </c>
      <c r="K572" s="32">
        <f t="shared" si="17"/>
        <v>25630.064516129034</v>
      </c>
    </row>
    <row r="573" spans="1:11">
      <c r="A573" t="s">
        <v>143</v>
      </c>
      <c r="B573" t="s">
        <v>133</v>
      </c>
      <c r="C573" s="31">
        <v>43313</v>
      </c>
      <c r="D573">
        <f t="shared" si="16"/>
        <v>2018</v>
      </c>
      <c r="E573">
        <v>31</v>
      </c>
      <c r="F573">
        <v>13</v>
      </c>
      <c r="G573">
        <v>18</v>
      </c>
      <c r="H573">
        <v>1</v>
      </c>
      <c r="I573">
        <v>0</v>
      </c>
      <c r="J573">
        <v>809800</v>
      </c>
      <c r="K573" s="32">
        <f t="shared" si="17"/>
        <v>26122.580645161292</v>
      </c>
    </row>
    <row r="574" spans="1:11">
      <c r="A574" t="s">
        <v>143</v>
      </c>
      <c r="B574" t="s">
        <v>133</v>
      </c>
      <c r="C574" s="31">
        <v>43344</v>
      </c>
      <c r="D574">
        <f t="shared" si="16"/>
        <v>2018</v>
      </c>
      <c r="E574">
        <v>30</v>
      </c>
      <c r="F574">
        <v>14</v>
      </c>
      <c r="G574">
        <v>16</v>
      </c>
      <c r="H574">
        <v>3</v>
      </c>
      <c r="I574">
        <v>3</v>
      </c>
      <c r="J574">
        <v>891493</v>
      </c>
      <c r="K574" s="32">
        <f t="shared" si="17"/>
        <v>29716.433333333334</v>
      </c>
    </row>
    <row r="575" spans="1:11">
      <c r="A575" t="s">
        <v>143</v>
      </c>
      <c r="B575" t="s">
        <v>133</v>
      </c>
      <c r="C575" s="31">
        <v>43374</v>
      </c>
      <c r="D575">
        <f t="shared" si="16"/>
        <v>2018</v>
      </c>
      <c r="E575">
        <v>31</v>
      </c>
      <c r="F575">
        <v>12</v>
      </c>
      <c r="G575">
        <v>19</v>
      </c>
      <c r="H575">
        <v>2</v>
      </c>
      <c r="I575">
        <v>0</v>
      </c>
      <c r="J575">
        <v>896370</v>
      </c>
      <c r="K575" s="32">
        <f t="shared" si="17"/>
        <v>28915.16129032258</v>
      </c>
    </row>
    <row r="576" spans="1:11">
      <c r="A576" t="s">
        <v>143</v>
      </c>
      <c r="B576" t="s">
        <v>133</v>
      </c>
      <c r="C576" s="31">
        <v>43405</v>
      </c>
      <c r="D576">
        <f t="shared" si="16"/>
        <v>2018</v>
      </c>
      <c r="E576">
        <v>30</v>
      </c>
      <c r="F576">
        <v>13</v>
      </c>
      <c r="G576">
        <v>17</v>
      </c>
      <c r="H576">
        <v>0</v>
      </c>
      <c r="I576">
        <v>0</v>
      </c>
      <c r="J576">
        <v>933536</v>
      </c>
      <c r="K576" s="32">
        <f t="shared" si="17"/>
        <v>31117.866666666665</v>
      </c>
    </row>
    <row r="577" spans="1:11">
      <c r="A577" t="s">
        <v>143</v>
      </c>
      <c r="B577" t="s">
        <v>133</v>
      </c>
      <c r="C577" s="31">
        <v>43435</v>
      </c>
      <c r="D577">
        <f t="shared" si="16"/>
        <v>2018</v>
      </c>
      <c r="E577">
        <v>31</v>
      </c>
      <c r="F577">
        <v>14</v>
      </c>
      <c r="G577">
        <v>17</v>
      </c>
      <c r="H577">
        <v>1</v>
      </c>
      <c r="I577">
        <v>0</v>
      </c>
      <c r="J577">
        <v>887733</v>
      </c>
      <c r="K577" s="32">
        <f t="shared" si="17"/>
        <v>28636.548387096773</v>
      </c>
    </row>
    <row r="578" spans="1:11">
      <c r="A578" t="s">
        <v>143</v>
      </c>
      <c r="B578" t="s">
        <v>133</v>
      </c>
      <c r="C578" s="31">
        <v>43466</v>
      </c>
      <c r="D578">
        <f t="shared" si="16"/>
        <v>2019</v>
      </c>
      <c r="E578">
        <v>31</v>
      </c>
      <c r="F578">
        <v>12</v>
      </c>
      <c r="G578">
        <v>19</v>
      </c>
      <c r="H578">
        <v>1</v>
      </c>
      <c r="I578">
        <v>0</v>
      </c>
      <c r="J578">
        <v>801689</v>
      </c>
      <c r="K578" s="32">
        <f t="shared" si="17"/>
        <v>25860.935483870966</v>
      </c>
    </row>
    <row r="579" spans="1:11">
      <c r="A579" t="s">
        <v>143</v>
      </c>
      <c r="B579" t="s">
        <v>133</v>
      </c>
      <c r="C579" s="31">
        <v>43497</v>
      </c>
      <c r="D579">
        <f t="shared" ref="D579:D642" si="18">YEAR(C579)</f>
        <v>2019</v>
      </c>
      <c r="E579">
        <v>28</v>
      </c>
      <c r="F579">
        <v>12</v>
      </c>
      <c r="G579">
        <v>16</v>
      </c>
      <c r="H579">
        <v>3</v>
      </c>
      <c r="I579">
        <v>3</v>
      </c>
      <c r="J579">
        <v>844346</v>
      </c>
      <c r="K579" s="32">
        <f t="shared" ref="K579:K642" si="19">IF(A579="전체",J579/E579,IF(A579="주말",J579/F579,J579/G579))</f>
        <v>30155.214285714286</v>
      </c>
    </row>
    <row r="580" spans="1:11">
      <c r="A580" t="s">
        <v>143</v>
      </c>
      <c r="B580" t="s">
        <v>133</v>
      </c>
      <c r="C580" s="31">
        <v>43525</v>
      </c>
      <c r="D580">
        <f t="shared" si="18"/>
        <v>2019</v>
      </c>
      <c r="E580">
        <v>31</v>
      </c>
      <c r="F580">
        <v>15</v>
      </c>
      <c r="G580">
        <v>16</v>
      </c>
      <c r="H580">
        <v>1</v>
      </c>
      <c r="I580">
        <v>0</v>
      </c>
      <c r="J580">
        <v>862388</v>
      </c>
      <c r="K580" s="32">
        <f t="shared" si="19"/>
        <v>27818.967741935485</v>
      </c>
    </row>
    <row r="581" spans="1:11">
      <c r="A581" t="s">
        <v>143</v>
      </c>
      <c r="B581" t="s">
        <v>133</v>
      </c>
      <c r="C581" s="31">
        <v>43556</v>
      </c>
      <c r="D581">
        <f t="shared" si="18"/>
        <v>2019</v>
      </c>
      <c r="E581">
        <v>30</v>
      </c>
      <c r="F581">
        <v>12</v>
      </c>
      <c r="G581">
        <v>18</v>
      </c>
      <c r="H581">
        <v>0</v>
      </c>
      <c r="I581">
        <v>0</v>
      </c>
      <c r="J581">
        <v>883165</v>
      </c>
      <c r="K581" s="32">
        <f t="shared" si="19"/>
        <v>29438.833333333332</v>
      </c>
    </row>
    <row r="582" spans="1:11">
      <c r="A582" t="s">
        <v>143</v>
      </c>
      <c r="B582" t="s">
        <v>133</v>
      </c>
      <c r="C582" s="31">
        <v>43586</v>
      </c>
      <c r="D582">
        <f t="shared" si="18"/>
        <v>2019</v>
      </c>
      <c r="E582">
        <v>31</v>
      </c>
      <c r="F582">
        <v>13</v>
      </c>
      <c r="G582">
        <v>18</v>
      </c>
      <c r="H582">
        <v>3</v>
      </c>
      <c r="I582">
        <v>0</v>
      </c>
      <c r="J582">
        <v>950573</v>
      </c>
      <c r="K582" s="32">
        <f t="shared" si="19"/>
        <v>30663.645161290322</v>
      </c>
    </row>
    <row r="583" spans="1:11">
      <c r="A583" t="s">
        <v>143</v>
      </c>
      <c r="B583" t="s">
        <v>133</v>
      </c>
      <c r="C583" s="31">
        <v>43617</v>
      </c>
      <c r="D583">
        <f t="shared" si="18"/>
        <v>2019</v>
      </c>
      <c r="E583">
        <v>30</v>
      </c>
      <c r="F583">
        <v>14</v>
      </c>
      <c r="G583">
        <v>16</v>
      </c>
      <c r="H583">
        <v>1</v>
      </c>
      <c r="I583">
        <v>0</v>
      </c>
      <c r="J583">
        <v>891400</v>
      </c>
      <c r="K583" s="32">
        <f t="shared" si="19"/>
        <v>29713.333333333332</v>
      </c>
    </row>
    <row r="584" spans="1:11">
      <c r="A584" t="s">
        <v>143</v>
      </c>
      <c r="B584" t="s">
        <v>133</v>
      </c>
      <c r="C584" s="31">
        <v>43647</v>
      </c>
      <c r="D584">
        <f t="shared" si="18"/>
        <v>2019</v>
      </c>
      <c r="E584">
        <v>31</v>
      </c>
      <c r="F584">
        <v>12</v>
      </c>
      <c r="G584">
        <v>19</v>
      </c>
      <c r="H584">
        <v>0</v>
      </c>
      <c r="I584">
        <v>0</v>
      </c>
      <c r="J584">
        <v>883312</v>
      </c>
      <c r="K584" s="32">
        <f t="shared" si="19"/>
        <v>28493.935483870966</v>
      </c>
    </row>
    <row r="585" spans="1:11">
      <c r="A585" t="s">
        <v>143</v>
      </c>
      <c r="B585" t="s">
        <v>133</v>
      </c>
      <c r="C585" s="31">
        <v>43678</v>
      </c>
      <c r="D585">
        <f t="shared" si="18"/>
        <v>2019</v>
      </c>
      <c r="E585">
        <v>31</v>
      </c>
      <c r="F585">
        <v>14</v>
      </c>
      <c r="G585">
        <v>17</v>
      </c>
      <c r="H585">
        <v>1</v>
      </c>
      <c r="I585">
        <v>0</v>
      </c>
      <c r="J585">
        <v>929836</v>
      </c>
      <c r="K585" s="32">
        <f t="shared" si="19"/>
        <v>29994.709677419356</v>
      </c>
    </row>
    <row r="586" spans="1:11">
      <c r="A586" t="s">
        <v>143</v>
      </c>
      <c r="B586" t="s">
        <v>133</v>
      </c>
      <c r="C586" s="31">
        <v>43709</v>
      </c>
      <c r="D586">
        <f t="shared" si="18"/>
        <v>2019</v>
      </c>
      <c r="E586">
        <v>30</v>
      </c>
      <c r="F586">
        <v>13</v>
      </c>
      <c r="G586">
        <v>17</v>
      </c>
      <c r="H586">
        <v>3</v>
      </c>
      <c r="I586">
        <v>3</v>
      </c>
      <c r="J586">
        <v>932058</v>
      </c>
      <c r="K586" s="32">
        <f t="shared" si="19"/>
        <v>31068.6</v>
      </c>
    </row>
    <row r="587" spans="1:11">
      <c r="A587" t="s">
        <v>143</v>
      </c>
      <c r="B587" t="s">
        <v>133</v>
      </c>
      <c r="C587" s="31">
        <v>43739</v>
      </c>
      <c r="D587">
        <f t="shared" si="18"/>
        <v>2019</v>
      </c>
      <c r="E587">
        <v>31</v>
      </c>
      <c r="F587">
        <v>12</v>
      </c>
      <c r="G587">
        <v>19</v>
      </c>
      <c r="H587">
        <v>2</v>
      </c>
      <c r="I587">
        <v>0</v>
      </c>
      <c r="J587">
        <v>953838</v>
      </c>
      <c r="K587" s="32">
        <f t="shared" si="19"/>
        <v>30768.967741935485</v>
      </c>
    </row>
    <row r="588" spans="1:11">
      <c r="A588" t="s">
        <v>143</v>
      </c>
      <c r="B588" t="s">
        <v>133</v>
      </c>
      <c r="C588" s="31">
        <v>43770</v>
      </c>
      <c r="D588">
        <f t="shared" si="18"/>
        <v>2019</v>
      </c>
      <c r="E588">
        <v>30</v>
      </c>
      <c r="F588">
        <v>14</v>
      </c>
      <c r="G588">
        <v>16</v>
      </c>
      <c r="H588">
        <v>0</v>
      </c>
      <c r="I588">
        <v>0</v>
      </c>
      <c r="J588">
        <v>963572</v>
      </c>
      <c r="K588" s="32">
        <f t="shared" si="19"/>
        <v>32119.066666666666</v>
      </c>
    </row>
    <row r="589" spans="1:11">
      <c r="A589" t="s">
        <v>143</v>
      </c>
      <c r="B589" t="s">
        <v>133</v>
      </c>
      <c r="C589" s="31">
        <v>43800</v>
      </c>
      <c r="D589">
        <f t="shared" si="18"/>
        <v>2019</v>
      </c>
      <c r="E589">
        <v>31</v>
      </c>
      <c r="F589">
        <v>13</v>
      </c>
      <c r="G589">
        <v>18</v>
      </c>
      <c r="H589">
        <v>1</v>
      </c>
      <c r="I589">
        <v>0</v>
      </c>
      <c r="J589">
        <v>964610</v>
      </c>
      <c r="K589" s="32">
        <f t="shared" si="19"/>
        <v>31116.451612903227</v>
      </c>
    </row>
    <row r="590" spans="1:11">
      <c r="A590" t="s">
        <v>143</v>
      </c>
      <c r="B590" t="s">
        <v>133</v>
      </c>
      <c r="C590" s="31">
        <v>43831</v>
      </c>
      <c r="D590">
        <f t="shared" si="18"/>
        <v>2020</v>
      </c>
      <c r="E590">
        <v>31</v>
      </c>
      <c r="F590">
        <v>13</v>
      </c>
      <c r="G590">
        <v>18</v>
      </c>
      <c r="H590">
        <v>4</v>
      </c>
      <c r="I590">
        <v>3</v>
      </c>
      <c r="J590">
        <v>937486</v>
      </c>
      <c r="K590" s="32">
        <f t="shared" si="19"/>
        <v>30241.483870967742</v>
      </c>
    </row>
    <row r="591" spans="1:11">
      <c r="A591" t="s">
        <v>143</v>
      </c>
      <c r="B591" t="s">
        <v>133</v>
      </c>
      <c r="C591" s="31">
        <v>43862</v>
      </c>
      <c r="D591">
        <f t="shared" si="18"/>
        <v>2020</v>
      </c>
      <c r="E591">
        <v>29</v>
      </c>
      <c r="F591">
        <v>13</v>
      </c>
      <c r="G591">
        <v>16</v>
      </c>
      <c r="H591">
        <v>0</v>
      </c>
      <c r="I591">
        <v>0</v>
      </c>
      <c r="J591">
        <v>537043</v>
      </c>
      <c r="K591" s="32">
        <f t="shared" si="19"/>
        <v>18518.724137931036</v>
      </c>
    </row>
    <row r="592" spans="1:11">
      <c r="A592" t="s">
        <v>143</v>
      </c>
      <c r="B592" t="s">
        <v>133</v>
      </c>
      <c r="C592" s="31">
        <v>43891</v>
      </c>
      <c r="D592">
        <f t="shared" si="18"/>
        <v>2020</v>
      </c>
      <c r="E592">
        <v>31</v>
      </c>
      <c r="F592">
        <v>13</v>
      </c>
      <c r="G592">
        <v>18</v>
      </c>
      <c r="H592">
        <v>1</v>
      </c>
      <c r="I592">
        <v>0</v>
      </c>
      <c r="J592">
        <v>357485</v>
      </c>
      <c r="K592" s="32">
        <f t="shared" si="19"/>
        <v>11531.774193548386</v>
      </c>
    </row>
    <row r="593" spans="1:11">
      <c r="A593" t="s">
        <v>143</v>
      </c>
      <c r="B593" t="s">
        <v>133</v>
      </c>
      <c r="C593" s="31">
        <v>43922</v>
      </c>
      <c r="D593">
        <f t="shared" si="18"/>
        <v>2020</v>
      </c>
      <c r="E593">
        <v>30</v>
      </c>
      <c r="F593">
        <v>12</v>
      </c>
      <c r="G593">
        <v>18</v>
      </c>
      <c r="H593">
        <v>1</v>
      </c>
      <c r="I593">
        <v>0</v>
      </c>
      <c r="J593">
        <v>454608</v>
      </c>
      <c r="K593" s="32">
        <f t="shared" si="19"/>
        <v>15153.6</v>
      </c>
    </row>
    <row r="594" spans="1:11">
      <c r="A594" t="s">
        <v>143</v>
      </c>
      <c r="B594" t="s">
        <v>133</v>
      </c>
      <c r="C594" s="31">
        <v>43952</v>
      </c>
      <c r="D594">
        <f t="shared" si="18"/>
        <v>2020</v>
      </c>
      <c r="E594">
        <v>31</v>
      </c>
      <c r="F594">
        <v>15</v>
      </c>
      <c r="G594">
        <v>16</v>
      </c>
      <c r="H594">
        <v>2</v>
      </c>
      <c r="I594">
        <v>0</v>
      </c>
      <c r="J594">
        <v>632507</v>
      </c>
      <c r="K594" s="32">
        <f t="shared" si="19"/>
        <v>20403.451612903227</v>
      </c>
    </row>
    <row r="595" spans="1:11">
      <c r="A595" t="s">
        <v>143</v>
      </c>
      <c r="B595" t="s">
        <v>133</v>
      </c>
      <c r="C595" s="31">
        <v>43983</v>
      </c>
      <c r="D595">
        <f t="shared" si="18"/>
        <v>2020</v>
      </c>
      <c r="E595">
        <v>30</v>
      </c>
      <c r="F595">
        <v>12</v>
      </c>
      <c r="G595">
        <v>18</v>
      </c>
      <c r="H595">
        <v>1</v>
      </c>
      <c r="I595">
        <v>0</v>
      </c>
      <c r="J595">
        <v>608908</v>
      </c>
      <c r="K595" s="32">
        <f t="shared" si="19"/>
        <v>20296.933333333334</v>
      </c>
    </row>
    <row r="596" spans="1:11">
      <c r="A596" t="s">
        <v>143</v>
      </c>
      <c r="B596" t="s">
        <v>133</v>
      </c>
      <c r="C596" s="31">
        <v>44013</v>
      </c>
      <c r="D596">
        <f t="shared" si="18"/>
        <v>2020</v>
      </c>
      <c r="E596">
        <v>31</v>
      </c>
      <c r="F596">
        <v>13</v>
      </c>
      <c r="G596">
        <v>18</v>
      </c>
      <c r="H596">
        <v>0</v>
      </c>
      <c r="I596">
        <v>0</v>
      </c>
      <c r="J596">
        <v>606621</v>
      </c>
      <c r="K596" s="32">
        <f t="shared" si="19"/>
        <v>19568.419354838708</v>
      </c>
    </row>
    <row r="597" spans="1:11">
      <c r="A597" t="s">
        <v>143</v>
      </c>
      <c r="B597" t="s">
        <v>133</v>
      </c>
      <c r="C597" s="31">
        <v>44044</v>
      </c>
      <c r="D597">
        <f t="shared" si="18"/>
        <v>2020</v>
      </c>
      <c r="E597">
        <v>31</v>
      </c>
      <c r="F597">
        <v>14</v>
      </c>
      <c r="G597">
        <v>17</v>
      </c>
      <c r="H597">
        <v>1</v>
      </c>
      <c r="I597">
        <v>0</v>
      </c>
      <c r="J597">
        <v>598291</v>
      </c>
      <c r="K597" s="32">
        <f t="shared" si="19"/>
        <v>19299.709677419356</v>
      </c>
    </row>
    <row r="598" spans="1:11">
      <c r="A598" t="s">
        <v>143</v>
      </c>
      <c r="B598" t="s">
        <v>133</v>
      </c>
      <c r="C598" s="31">
        <v>44075</v>
      </c>
      <c r="D598">
        <f t="shared" si="18"/>
        <v>2020</v>
      </c>
      <c r="E598">
        <v>30</v>
      </c>
      <c r="F598">
        <v>12</v>
      </c>
      <c r="G598">
        <v>18</v>
      </c>
      <c r="H598">
        <v>1</v>
      </c>
      <c r="I598">
        <v>1</v>
      </c>
      <c r="J598">
        <v>445850</v>
      </c>
      <c r="K598" s="32">
        <f t="shared" si="19"/>
        <v>14861.666666666666</v>
      </c>
    </row>
    <row r="599" spans="1:11">
      <c r="A599" t="s">
        <v>143</v>
      </c>
      <c r="B599" t="s">
        <v>133</v>
      </c>
      <c r="C599" s="31">
        <v>44105</v>
      </c>
      <c r="D599">
        <f t="shared" si="18"/>
        <v>2020</v>
      </c>
      <c r="E599">
        <v>31</v>
      </c>
      <c r="F599">
        <v>14</v>
      </c>
      <c r="G599">
        <v>17</v>
      </c>
      <c r="H599">
        <v>4</v>
      </c>
      <c r="I599">
        <v>2</v>
      </c>
      <c r="J599">
        <v>628278</v>
      </c>
      <c r="K599" s="32">
        <f t="shared" si="19"/>
        <v>20267.032258064515</v>
      </c>
    </row>
    <row r="600" spans="1:11">
      <c r="A600" t="s">
        <v>143</v>
      </c>
      <c r="B600" t="s">
        <v>133</v>
      </c>
      <c r="C600" s="31">
        <v>44136</v>
      </c>
      <c r="D600">
        <f t="shared" si="18"/>
        <v>2020</v>
      </c>
      <c r="E600">
        <v>30</v>
      </c>
      <c r="F600">
        <v>13</v>
      </c>
      <c r="G600">
        <v>17</v>
      </c>
      <c r="H600">
        <v>0</v>
      </c>
      <c r="I600">
        <v>0</v>
      </c>
      <c r="J600">
        <v>644711</v>
      </c>
      <c r="K600" s="32">
        <f t="shared" si="19"/>
        <v>21490.366666666665</v>
      </c>
    </row>
    <row r="601" spans="1:11">
      <c r="A601" t="s">
        <v>143</v>
      </c>
      <c r="B601" t="s">
        <v>133</v>
      </c>
      <c r="C601" s="31">
        <v>44166</v>
      </c>
      <c r="D601">
        <f t="shared" si="18"/>
        <v>2020</v>
      </c>
      <c r="E601">
        <v>31</v>
      </c>
      <c r="F601">
        <v>12</v>
      </c>
      <c r="G601">
        <v>19</v>
      </c>
      <c r="H601">
        <v>1</v>
      </c>
      <c r="I601">
        <v>0</v>
      </c>
      <c r="J601">
        <v>434319</v>
      </c>
      <c r="K601" s="32">
        <f t="shared" si="19"/>
        <v>14010.290322580646</v>
      </c>
    </row>
    <row r="602" spans="1:11">
      <c r="A602" t="s">
        <v>143</v>
      </c>
      <c r="B602" t="s">
        <v>133</v>
      </c>
      <c r="C602" s="31">
        <v>44197</v>
      </c>
      <c r="D602">
        <f t="shared" si="18"/>
        <v>2021</v>
      </c>
      <c r="E602">
        <v>31</v>
      </c>
      <c r="F602">
        <v>15</v>
      </c>
      <c r="G602">
        <v>16</v>
      </c>
      <c r="H602">
        <v>1</v>
      </c>
      <c r="I602">
        <v>0</v>
      </c>
      <c r="J602">
        <v>457662</v>
      </c>
      <c r="K602" s="32">
        <f t="shared" si="19"/>
        <v>14763.290322580646</v>
      </c>
    </row>
    <row r="603" spans="1:11">
      <c r="A603" t="s">
        <v>143</v>
      </c>
      <c r="B603" t="s">
        <v>133</v>
      </c>
      <c r="C603" s="31">
        <v>44228</v>
      </c>
      <c r="D603">
        <f t="shared" si="18"/>
        <v>2021</v>
      </c>
      <c r="E603">
        <v>28</v>
      </c>
      <c r="F603">
        <v>12</v>
      </c>
      <c r="G603">
        <v>16</v>
      </c>
      <c r="H603">
        <v>3</v>
      </c>
      <c r="I603">
        <v>3</v>
      </c>
      <c r="J603">
        <v>497757</v>
      </c>
      <c r="K603" s="32">
        <f t="shared" si="19"/>
        <v>17777.035714285714</v>
      </c>
    </row>
    <row r="604" spans="1:11">
      <c r="A604" t="s">
        <v>143</v>
      </c>
      <c r="B604" t="s">
        <v>133</v>
      </c>
      <c r="C604" s="31">
        <v>44256</v>
      </c>
      <c r="D604">
        <f t="shared" si="18"/>
        <v>2021</v>
      </c>
      <c r="E604">
        <v>31</v>
      </c>
      <c r="F604">
        <v>12</v>
      </c>
      <c r="G604">
        <v>19</v>
      </c>
      <c r="H604">
        <v>1</v>
      </c>
      <c r="I604">
        <v>0</v>
      </c>
      <c r="J604">
        <v>606260</v>
      </c>
      <c r="K604" s="32">
        <f t="shared" si="19"/>
        <v>19556.774193548386</v>
      </c>
    </row>
    <row r="605" spans="1:11">
      <c r="A605" t="s">
        <v>143</v>
      </c>
      <c r="B605" t="s">
        <v>133</v>
      </c>
      <c r="C605" s="31">
        <v>44287</v>
      </c>
      <c r="D605">
        <f t="shared" si="18"/>
        <v>2021</v>
      </c>
      <c r="E605">
        <v>30</v>
      </c>
      <c r="F605">
        <v>13</v>
      </c>
      <c r="G605">
        <v>17</v>
      </c>
      <c r="H605">
        <v>0</v>
      </c>
      <c r="I605">
        <v>0</v>
      </c>
      <c r="J605">
        <v>638464</v>
      </c>
      <c r="K605" s="32">
        <f t="shared" si="19"/>
        <v>21282.133333333335</v>
      </c>
    </row>
    <row r="606" spans="1:11">
      <c r="A606" t="s">
        <v>143</v>
      </c>
      <c r="B606" t="s">
        <v>133</v>
      </c>
      <c r="C606" s="31">
        <v>44317</v>
      </c>
      <c r="D606">
        <f t="shared" si="18"/>
        <v>2021</v>
      </c>
      <c r="E606">
        <v>31</v>
      </c>
      <c r="F606">
        <v>14</v>
      </c>
      <c r="G606">
        <v>17</v>
      </c>
      <c r="H606">
        <v>3</v>
      </c>
      <c r="I606">
        <v>0</v>
      </c>
      <c r="J606">
        <v>701215</v>
      </c>
      <c r="K606" s="32">
        <f t="shared" si="19"/>
        <v>22619.83870967742</v>
      </c>
    </row>
    <row r="607" spans="1:11">
      <c r="A607" t="s">
        <v>143</v>
      </c>
      <c r="B607" t="s">
        <v>133</v>
      </c>
      <c r="C607" s="31">
        <v>44348</v>
      </c>
      <c r="D607">
        <f t="shared" si="18"/>
        <v>2021</v>
      </c>
      <c r="E607">
        <v>30</v>
      </c>
      <c r="F607">
        <v>12</v>
      </c>
      <c r="G607">
        <v>18</v>
      </c>
      <c r="H607">
        <v>1</v>
      </c>
      <c r="I607">
        <v>0</v>
      </c>
      <c r="J607">
        <v>672839</v>
      </c>
      <c r="K607" s="32">
        <f t="shared" si="19"/>
        <v>22427.966666666667</v>
      </c>
    </row>
    <row r="608" spans="1:11">
      <c r="A608" t="s">
        <v>143</v>
      </c>
      <c r="B608" t="s">
        <v>133</v>
      </c>
      <c r="C608" s="31">
        <v>44378</v>
      </c>
      <c r="D608">
        <f t="shared" si="18"/>
        <v>2021</v>
      </c>
      <c r="E608">
        <v>31</v>
      </c>
      <c r="F608">
        <v>14</v>
      </c>
      <c r="G608">
        <v>17</v>
      </c>
      <c r="H608">
        <v>0</v>
      </c>
      <c r="I608">
        <v>0</v>
      </c>
      <c r="J608">
        <v>578445</v>
      </c>
      <c r="K608" s="32">
        <f t="shared" si="19"/>
        <v>18659.516129032258</v>
      </c>
    </row>
    <row r="609" spans="1:11">
      <c r="A609" t="s">
        <v>143</v>
      </c>
      <c r="B609" t="s">
        <v>133</v>
      </c>
      <c r="C609" s="31">
        <v>44409</v>
      </c>
      <c r="D609">
        <f t="shared" si="18"/>
        <v>2021</v>
      </c>
      <c r="E609">
        <v>31</v>
      </c>
      <c r="F609">
        <v>13</v>
      </c>
      <c r="G609">
        <v>18</v>
      </c>
      <c r="H609">
        <v>1</v>
      </c>
      <c r="I609">
        <v>0</v>
      </c>
      <c r="J609">
        <v>585534</v>
      </c>
      <c r="K609" s="32">
        <f t="shared" si="19"/>
        <v>18888.193548387098</v>
      </c>
    </row>
    <row r="610" spans="1:11">
      <c r="A610" t="s">
        <v>143</v>
      </c>
      <c r="B610" t="s">
        <v>133</v>
      </c>
      <c r="C610" s="31">
        <v>44440</v>
      </c>
      <c r="D610">
        <f t="shared" si="18"/>
        <v>2021</v>
      </c>
      <c r="E610">
        <v>30</v>
      </c>
      <c r="F610">
        <v>12</v>
      </c>
      <c r="G610">
        <v>18</v>
      </c>
      <c r="H610">
        <v>3</v>
      </c>
      <c r="I610">
        <v>3</v>
      </c>
      <c r="J610">
        <v>611384</v>
      </c>
      <c r="K610" s="32">
        <f t="shared" si="19"/>
        <v>20379.466666666667</v>
      </c>
    </row>
    <row r="611" spans="1:11">
      <c r="A611" t="s">
        <v>143</v>
      </c>
      <c r="B611" t="s">
        <v>133</v>
      </c>
      <c r="C611" s="31">
        <v>44470</v>
      </c>
      <c r="D611">
        <f t="shared" si="18"/>
        <v>2021</v>
      </c>
      <c r="E611">
        <v>31</v>
      </c>
      <c r="F611">
        <v>15</v>
      </c>
      <c r="G611">
        <v>16</v>
      </c>
      <c r="H611">
        <v>2</v>
      </c>
      <c r="I611">
        <v>0</v>
      </c>
      <c r="J611">
        <v>755887</v>
      </c>
      <c r="K611" s="32">
        <f t="shared" si="19"/>
        <v>24383.451612903227</v>
      </c>
    </row>
    <row r="612" spans="1:11">
      <c r="A612" t="s">
        <v>143</v>
      </c>
      <c r="B612" t="s">
        <v>133</v>
      </c>
      <c r="C612" s="31">
        <v>44501</v>
      </c>
      <c r="D612">
        <f t="shared" si="18"/>
        <v>2021</v>
      </c>
      <c r="E612">
        <v>30</v>
      </c>
      <c r="F612">
        <v>12</v>
      </c>
      <c r="G612">
        <v>18</v>
      </c>
      <c r="H612">
        <v>0</v>
      </c>
      <c r="I612">
        <v>0</v>
      </c>
      <c r="J612">
        <v>821053</v>
      </c>
      <c r="K612" s="32">
        <f t="shared" si="19"/>
        <v>27368.433333333334</v>
      </c>
    </row>
    <row r="613" spans="1:11">
      <c r="A613" t="s">
        <v>143</v>
      </c>
      <c r="B613" t="s">
        <v>133</v>
      </c>
      <c r="C613" s="31">
        <v>44531</v>
      </c>
      <c r="D613">
        <f t="shared" si="18"/>
        <v>2021</v>
      </c>
      <c r="E613">
        <v>31</v>
      </c>
      <c r="F613">
        <v>13</v>
      </c>
      <c r="G613">
        <v>18</v>
      </c>
      <c r="H613">
        <v>1</v>
      </c>
      <c r="I613">
        <v>0</v>
      </c>
      <c r="J613">
        <v>742505</v>
      </c>
      <c r="K613" s="32">
        <f t="shared" si="19"/>
        <v>23951.774193548386</v>
      </c>
    </row>
    <row r="614" spans="1:11">
      <c r="A614" t="s">
        <v>143</v>
      </c>
      <c r="B614" t="s">
        <v>133</v>
      </c>
      <c r="C614" s="31">
        <v>44562</v>
      </c>
      <c r="D614">
        <f t="shared" si="18"/>
        <v>2022</v>
      </c>
      <c r="E614">
        <v>31</v>
      </c>
      <c r="F614">
        <v>14</v>
      </c>
      <c r="G614">
        <v>17</v>
      </c>
      <c r="H614">
        <v>2</v>
      </c>
      <c r="I614">
        <v>1</v>
      </c>
      <c r="J614">
        <v>662038</v>
      </c>
      <c r="K614" s="32">
        <f t="shared" si="19"/>
        <v>21356.064516129034</v>
      </c>
    </row>
    <row r="615" spans="1:11">
      <c r="A615" t="s">
        <v>143</v>
      </c>
      <c r="B615" t="s">
        <v>133</v>
      </c>
      <c r="C615" s="31">
        <v>44593</v>
      </c>
      <c r="D615">
        <f t="shared" si="18"/>
        <v>2022</v>
      </c>
      <c r="E615">
        <v>28</v>
      </c>
      <c r="F615">
        <v>12</v>
      </c>
      <c r="G615">
        <v>16</v>
      </c>
      <c r="H615">
        <v>2</v>
      </c>
      <c r="I615">
        <v>2</v>
      </c>
      <c r="J615">
        <v>553406</v>
      </c>
      <c r="K615" s="32">
        <f t="shared" si="19"/>
        <v>19764.5</v>
      </c>
    </row>
    <row r="616" spans="1:11">
      <c r="A616" t="s">
        <v>143</v>
      </c>
      <c r="B616" t="s">
        <v>133</v>
      </c>
      <c r="C616" s="31">
        <v>44621</v>
      </c>
      <c r="D616">
        <f t="shared" si="18"/>
        <v>2022</v>
      </c>
      <c r="E616">
        <v>31</v>
      </c>
      <c r="F616">
        <v>12</v>
      </c>
      <c r="G616">
        <v>19</v>
      </c>
      <c r="H616">
        <v>1</v>
      </c>
      <c r="I616">
        <v>0</v>
      </c>
      <c r="J616">
        <v>605235</v>
      </c>
      <c r="K616" s="32">
        <f t="shared" si="19"/>
        <v>19523.709677419356</v>
      </c>
    </row>
    <row r="617" spans="1:11">
      <c r="A617" t="s">
        <v>143</v>
      </c>
      <c r="B617" t="s">
        <v>133</v>
      </c>
      <c r="C617" s="31">
        <v>44652</v>
      </c>
      <c r="D617">
        <f t="shared" si="18"/>
        <v>2022</v>
      </c>
      <c r="E617">
        <v>30</v>
      </c>
      <c r="F617">
        <v>14</v>
      </c>
      <c r="G617">
        <v>16</v>
      </c>
      <c r="H617">
        <v>0</v>
      </c>
      <c r="I617">
        <v>0</v>
      </c>
      <c r="J617">
        <v>784679</v>
      </c>
      <c r="K617" s="32">
        <f t="shared" si="19"/>
        <v>26155.966666666667</v>
      </c>
    </row>
    <row r="618" spans="1:11">
      <c r="A618" t="s">
        <v>143</v>
      </c>
      <c r="B618" t="s">
        <v>133</v>
      </c>
      <c r="C618" s="31">
        <v>44682</v>
      </c>
      <c r="D618">
        <f t="shared" si="18"/>
        <v>2022</v>
      </c>
      <c r="E618">
        <v>31</v>
      </c>
      <c r="F618">
        <v>13</v>
      </c>
      <c r="G618">
        <v>18</v>
      </c>
      <c r="H618">
        <v>3</v>
      </c>
      <c r="I618">
        <v>0</v>
      </c>
      <c r="J618">
        <v>988053</v>
      </c>
      <c r="K618" s="32">
        <f t="shared" si="19"/>
        <v>31872.677419354837</v>
      </c>
    </row>
    <row r="619" spans="1:11">
      <c r="A619" t="s">
        <v>143</v>
      </c>
      <c r="B619" t="s">
        <v>133</v>
      </c>
      <c r="C619" s="31">
        <v>44713</v>
      </c>
      <c r="D619">
        <f t="shared" si="18"/>
        <v>2022</v>
      </c>
      <c r="E619">
        <v>30</v>
      </c>
      <c r="F619">
        <v>12</v>
      </c>
      <c r="G619">
        <v>18</v>
      </c>
      <c r="H619">
        <v>1</v>
      </c>
      <c r="I619">
        <v>0</v>
      </c>
      <c r="J619">
        <v>925571</v>
      </c>
      <c r="K619" s="32">
        <f t="shared" si="19"/>
        <v>30852.366666666665</v>
      </c>
    </row>
    <row r="620" spans="1:11">
      <c r="A620" t="s">
        <v>143</v>
      </c>
      <c r="B620" t="s">
        <v>133</v>
      </c>
      <c r="C620" s="31">
        <v>44743</v>
      </c>
      <c r="D620">
        <f t="shared" si="18"/>
        <v>2022</v>
      </c>
      <c r="E620">
        <v>31</v>
      </c>
      <c r="F620">
        <v>15</v>
      </c>
      <c r="G620">
        <v>16</v>
      </c>
      <c r="H620">
        <v>0</v>
      </c>
      <c r="I620">
        <v>0</v>
      </c>
      <c r="J620">
        <v>924171</v>
      </c>
      <c r="K620" s="32">
        <f t="shared" si="19"/>
        <v>29811.967741935485</v>
      </c>
    </row>
    <row r="621" spans="1:11">
      <c r="A621" t="s">
        <v>143</v>
      </c>
      <c r="B621" t="s">
        <v>133</v>
      </c>
      <c r="C621" s="31">
        <v>44774</v>
      </c>
      <c r="D621">
        <f t="shared" si="18"/>
        <v>2022</v>
      </c>
      <c r="E621">
        <v>31</v>
      </c>
      <c r="F621">
        <v>12</v>
      </c>
      <c r="G621">
        <v>19</v>
      </c>
      <c r="H621">
        <v>1</v>
      </c>
      <c r="I621">
        <v>0</v>
      </c>
      <c r="J621">
        <v>906636</v>
      </c>
      <c r="K621" s="32">
        <f t="shared" si="19"/>
        <v>29246.322580645163</v>
      </c>
    </row>
    <row r="622" spans="1:11">
      <c r="A622" t="s">
        <v>143</v>
      </c>
      <c r="B622" t="s">
        <v>133</v>
      </c>
      <c r="C622" s="31">
        <v>44805</v>
      </c>
      <c r="D622">
        <f t="shared" si="18"/>
        <v>2022</v>
      </c>
      <c r="E622">
        <v>30</v>
      </c>
      <c r="F622">
        <v>13</v>
      </c>
      <c r="G622">
        <v>17</v>
      </c>
      <c r="H622">
        <v>3</v>
      </c>
      <c r="I622">
        <v>3</v>
      </c>
      <c r="J622">
        <v>964448</v>
      </c>
      <c r="K622" s="32">
        <f t="shared" si="19"/>
        <v>32148.266666666666</v>
      </c>
    </row>
    <row r="623" spans="1:11">
      <c r="A623" t="s">
        <v>143</v>
      </c>
      <c r="B623" t="s">
        <v>133</v>
      </c>
      <c r="C623" s="31">
        <v>44835</v>
      </c>
      <c r="D623">
        <f t="shared" si="18"/>
        <v>2022</v>
      </c>
      <c r="E623">
        <v>31</v>
      </c>
      <c r="F623">
        <v>14</v>
      </c>
      <c r="G623">
        <v>17</v>
      </c>
      <c r="H623">
        <v>2</v>
      </c>
      <c r="I623">
        <v>0</v>
      </c>
      <c r="J623">
        <v>1072303</v>
      </c>
      <c r="K623" s="32">
        <f t="shared" si="19"/>
        <v>34590.419354838712</v>
      </c>
    </row>
    <row r="624" spans="1:11">
      <c r="A624" t="s">
        <v>143</v>
      </c>
      <c r="B624" t="s">
        <v>133</v>
      </c>
      <c r="C624" s="31">
        <v>44866</v>
      </c>
      <c r="D624">
        <f t="shared" si="18"/>
        <v>2022</v>
      </c>
      <c r="E624">
        <v>30</v>
      </c>
      <c r="F624">
        <v>12</v>
      </c>
      <c r="G624">
        <v>18</v>
      </c>
      <c r="H624">
        <v>0</v>
      </c>
      <c r="I624">
        <v>0</v>
      </c>
      <c r="J624">
        <v>991958</v>
      </c>
      <c r="K624" s="32">
        <f t="shared" si="19"/>
        <v>33065.26666666667</v>
      </c>
    </row>
    <row r="625" spans="1:11">
      <c r="A625" t="s">
        <v>143</v>
      </c>
      <c r="B625" t="s">
        <v>133</v>
      </c>
      <c r="C625" s="31">
        <v>44896</v>
      </c>
      <c r="D625">
        <f t="shared" si="18"/>
        <v>2022</v>
      </c>
      <c r="E625">
        <v>31</v>
      </c>
      <c r="F625">
        <v>14</v>
      </c>
      <c r="G625">
        <v>17</v>
      </c>
      <c r="H625">
        <v>1</v>
      </c>
      <c r="I625">
        <v>0</v>
      </c>
      <c r="J625">
        <v>1005722</v>
      </c>
      <c r="K625" s="32">
        <f t="shared" si="19"/>
        <v>32442.645161290322</v>
      </c>
    </row>
    <row r="626" spans="1:11">
      <c r="A626" t="s">
        <v>143</v>
      </c>
      <c r="B626" t="s">
        <v>133</v>
      </c>
      <c r="C626" s="31">
        <v>44927</v>
      </c>
      <c r="D626">
        <f t="shared" si="18"/>
        <v>2023</v>
      </c>
      <c r="E626">
        <v>31</v>
      </c>
      <c r="F626">
        <v>13</v>
      </c>
      <c r="G626">
        <v>18</v>
      </c>
      <c r="H626">
        <v>4</v>
      </c>
      <c r="I626">
        <v>3</v>
      </c>
      <c r="J626">
        <v>968698</v>
      </c>
      <c r="K626" s="32">
        <f t="shared" si="19"/>
        <v>31248.322580645163</v>
      </c>
    </row>
    <row r="627" spans="1:11">
      <c r="A627" t="s">
        <v>143</v>
      </c>
      <c r="B627" t="s">
        <v>133</v>
      </c>
      <c r="C627" s="31">
        <v>44958</v>
      </c>
      <c r="D627">
        <f t="shared" si="18"/>
        <v>2023</v>
      </c>
      <c r="E627">
        <v>28</v>
      </c>
      <c r="F627">
        <v>12</v>
      </c>
      <c r="G627">
        <v>16</v>
      </c>
      <c r="H627">
        <v>0</v>
      </c>
      <c r="I627">
        <v>0</v>
      </c>
      <c r="J627">
        <v>918157</v>
      </c>
      <c r="K627" s="32">
        <f t="shared" si="19"/>
        <v>32791.321428571428</v>
      </c>
    </row>
    <row r="628" spans="1:11">
      <c r="A628" t="s">
        <v>143</v>
      </c>
      <c r="B628" t="s">
        <v>133</v>
      </c>
      <c r="C628" s="31">
        <v>44986</v>
      </c>
      <c r="D628">
        <f t="shared" si="18"/>
        <v>2023</v>
      </c>
      <c r="E628">
        <v>31</v>
      </c>
      <c r="F628">
        <v>13</v>
      </c>
      <c r="G628">
        <v>18</v>
      </c>
      <c r="H628">
        <v>1</v>
      </c>
      <c r="I628">
        <v>0</v>
      </c>
      <c r="J628">
        <v>962785</v>
      </c>
      <c r="K628" s="32">
        <f t="shared" si="19"/>
        <v>31057.580645161292</v>
      </c>
    </row>
    <row r="629" spans="1:11">
      <c r="A629" t="s">
        <v>143</v>
      </c>
      <c r="B629" t="s">
        <v>133</v>
      </c>
      <c r="C629" s="31">
        <v>45017</v>
      </c>
      <c r="D629">
        <f t="shared" si="18"/>
        <v>2023</v>
      </c>
      <c r="E629">
        <v>30</v>
      </c>
      <c r="F629">
        <v>14</v>
      </c>
      <c r="G629">
        <v>16</v>
      </c>
      <c r="H629">
        <v>0</v>
      </c>
      <c r="I629">
        <v>0</v>
      </c>
      <c r="J629">
        <v>1025955</v>
      </c>
      <c r="K629" s="32">
        <f t="shared" si="19"/>
        <v>34198.5</v>
      </c>
    </row>
    <row r="630" spans="1:11">
      <c r="A630" t="s">
        <v>143</v>
      </c>
      <c r="B630" t="s">
        <v>133</v>
      </c>
      <c r="C630" s="31">
        <v>45047</v>
      </c>
      <c r="D630">
        <f t="shared" si="18"/>
        <v>2023</v>
      </c>
      <c r="E630">
        <v>31</v>
      </c>
      <c r="F630">
        <v>12</v>
      </c>
      <c r="G630">
        <v>19</v>
      </c>
      <c r="H630">
        <v>3</v>
      </c>
      <c r="I630">
        <v>0</v>
      </c>
      <c r="J630">
        <v>1088042</v>
      </c>
      <c r="K630" s="32">
        <f t="shared" si="19"/>
        <v>35098.129032258068</v>
      </c>
    </row>
    <row r="631" spans="1:11">
      <c r="A631" t="s">
        <v>143</v>
      </c>
      <c r="B631" t="s">
        <v>133</v>
      </c>
      <c r="C631" s="31">
        <v>45078</v>
      </c>
      <c r="D631">
        <f t="shared" si="18"/>
        <v>2023</v>
      </c>
      <c r="E631">
        <v>30</v>
      </c>
      <c r="F631">
        <v>13</v>
      </c>
      <c r="G631">
        <v>17</v>
      </c>
      <c r="H631">
        <v>1</v>
      </c>
      <c r="I631">
        <v>0</v>
      </c>
      <c r="J631">
        <v>1006231</v>
      </c>
      <c r="K631" s="32">
        <f t="shared" si="19"/>
        <v>33541.033333333333</v>
      </c>
    </row>
    <row r="632" spans="1:11">
      <c r="A632" t="s">
        <v>143</v>
      </c>
      <c r="B632" t="s">
        <v>133</v>
      </c>
      <c r="C632" s="31">
        <v>45108</v>
      </c>
      <c r="D632">
        <f t="shared" si="18"/>
        <v>2023</v>
      </c>
      <c r="E632">
        <v>31</v>
      </c>
      <c r="F632">
        <v>14</v>
      </c>
      <c r="G632">
        <v>17</v>
      </c>
      <c r="H632">
        <v>0</v>
      </c>
      <c r="I632">
        <v>0</v>
      </c>
      <c r="J632">
        <v>954043</v>
      </c>
      <c r="K632" s="32">
        <f t="shared" si="19"/>
        <v>30775.580645161292</v>
      </c>
    </row>
    <row r="633" spans="1:11">
      <c r="A633" t="s">
        <v>143</v>
      </c>
      <c r="B633" t="s">
        <v>133</v>
      </c>
      <c r="C633" s="31">
        <v>45139</v>
      </c>
      <c r="D633">
        <f t="shared" si="18"/>
        <v>2023</v>
      </c>
      <c r="E633">
        <v>31</v>
      </c>
      <c r="F633">
        <v>12</v>
      </c>
      <c r="G633">
        <v>19</v>
      </c>
      <c r="H633">
        <v>1</v>
      </c>
      <c r="I633">
        <v>0</v>
      </c>
      <c r="J633">
        <v>1003070</v>
      </c>
      <c r="K633" s="32">
        <f t="shared" si="19"/>
        <v>32357.096774193549</v>
      </c>
    </row>
    <row r="634" spans="1:11">
      <c r="A634" t="s">
        <v>143</v>
      </c>
      <c r="B634" t="s">
        <v>133</v>
      </c>
      <c r="C634" s="31">
        <v>45170</v>
      </c>
      <c r="D634">
        <f t="shared" si="18"/>
        <v>2023</v>
      </c>
      <c r="E634">
        <v>30</v>
      </c>
      <c r="F634">
        <v>14</v>
      </c>
      <c r="G634">
        <v>16</v>
      </c>
      <c r="H634">
        <v>3</v>
      </c>
      <c r="I634">
        <v>3</v>
      </c>
      <c r="J634">
        <v>991399</v>
      </c>
      <c r="K634" s="32">
        <f t="shared" si="19"/>
        <v>33046.633333333331</v>
      </c>
    </row>
    <row r="635" spans="1:11">
      <c r="A635" t="s">
        <v>143</v>
      </c>
      <c r="B635" t="s">
        <v>133</v>
      </c>
      <c r="C635" s="31">
        <v>45200</v>
      </c>
      <c r="D635">
        <f t="shared" si="18"/>
        <v>2023</v>
      </c>
      <c r="E635">
        <v>31</v>
      </c>
      <c r="F635">
        <v>13</v>
      </c>
      <c r="G635">
        <v>18</v>
      </c>
      <c r="H635">
        <v>2</v>
      </c>
      <c r="I635">
        <v>0</v>
      </c>
      <c r="J635">
        <v>1078780</v>
      </c>
      <c r="K635" s="32">
        <f t="shared" si="19"/>
        <v>34799.354838709674</v>
      </c>
    </row>
    <row r="636" spans="1:11">
      <c r="A636" t="s">
        <v>143</v>
      </c>
      <c r="B636" t="s">
        <v>133</v>
      </c>
      <c r="C636" s="31">
        <v>45231</v>
      </c>
      <c r="D636">
        <f t="shared" si="18"/>
        <v>2023</v>
      </c>
      <c r="E636">
        <v>30</v>
      </c>
      <c r="F636">
        <v>12</v>
      </c>
      <c r="G636">
        <v>18</v>
      </c>
      <c r="H636">
        <v>0</v>
      </c>
      <c r="I636">
        <v>0</v>
      </c>
      <c r="J636">
        <v>1045942</v>
      </c>
      <c r="K636" s="32">
        <f t="shared" si="19"/>
        <v>34864.73333333333</v>
      </c>
    </row>
    <row r="637" spans="1:11">
      <c r="A637" t="s">
        <v>143</v>
      </c>
      <c r="B637" t="s">
        <v>133</v>
      </c>
      <c r="C637" s="31">
        <v>45261</v>
      </c>
      <c r="D637">
        <f t="shared" si="18"/>
        <v>2023</v>
      </c>
      <c r="E637">
        <v>31</v>
      </c>
      <c r="F637">
        <v>15</v>
      </c>
      <c r="G637">
        <v>16</v>
      </c>
      <c r="H637">
        <v>1</v>
      </c>
      <c r="I637">
        <v>0</v>
      </c>
      <c r="J637">
        <v>1059829</v>
      </c>
      <c r="K637" s="32">
        <f t="shared" si="19"/>
        <v>34188.032258064515</v>
      </c>
    </row>
    <row r="638" spans="1:11">
      <c r="A638" t="s">
        <v>143</v>
      </c>
      <c r="B638" t="s">
        <v>133</v>
      </c>
      <c r="C638" s="31">
        <v>45292</v>
      </c>
      <c r="D638">
        <f t="shared" si="18"/>
        <v>2024</v>
      </c>
      <c r="E638">
        <v>31</v>
      </c>
      <c r="F638">
        <v>12</v>
      </c>
      <c r="G638">
        <v>19</v>
      </c>
      <c r="H638">
        <v>1</v>
      </c>
      <c r="I638">
        <v>0</v>
      </c>
      <c r="J638">
        <v>957778</v>
      </c>
      <c r="K638" s="32">
        <f t="shared" si="19"/>
        <v>30896.064516129034</v>
      </c>
    </row>
    <row r="639" spans="1:11">
      <c r="A639" t="s">
        <v>143</v>
      </c>
      <c r="B639" t="s">
        <v>133</v>
      </c>
      <c r="C639" s="31">
        <v>45323</v>
      </c>
      <c r="D639">
        <f t="shared" si="18"/>
        <v>2024</v>
      </c>
      <c r="E639">
        <v>29</v>
      </c>
      <c r="F639">
        <v>12</v>
      </c>
      <c r="G639">
        <v>17</v>
      </c>
      <c r="H639">
        <v>4</v>
      </c>
      <c r="I639">
        <v>4</v>
      </c>
      <c r="J639">
        <v>1012952</v>
      </c>
      <c r="K639" s="32">
        <f t="shared" si="19"/>
        <v>34929.379310344826</v>
      </c>
    </row>
    <row r="640" spans="1:11">
      <c r="A640" t="s">
        <v>143</v>
      </c>
      <c r="B640" t="s">
        <v>133</v>
      </c>
      <c r="C640" s="31">
        <v>45352</v>
      </c>
      <c r="D640">
        <f t="shared" si="18"/>
        <v>2024</v>
      </c>
      <c r="E640">
        <v>31</v>
      </c>
      <c r="F640">
        <v>15</v>
      </c>
      <c r="G640">
        <v>16</v>
      </c>
      <c r="H640">
        <v>1</v>
      </c>
      <c r="I640">
        <v>0</v>
      </c>
      <c r="J640">
        <v>1013909</v>
      </c>
      <c r="K640" s="32">
        <f t="shared" si="19"/>
        <v>32706.741935483871</v>
      </c>
    </row>
    <row r="641" spans="1:11">
      <c r="A641" t="s">
        <v>143</v>
      </c>
      <c r="B641" t="s">
        <v>133</v>
      </c>
      <c r="C641" s="31">
        <v>45383</v>
      </c>
      <c r="D641">
        <f t="shared" si="18"/>
        <v>2024</v>
      </c>
      <c r="E641">
        <v>30</v>
      </c>
      <c r="F641">
        <v>12</v>
      </c>
      <c r="G641">
        <v>18</v>
      </c>
      <c r="H641">
        <v>1</v>
      </c>
      <c r="I641">
        <v>0</v>
      </c>
      <c r="J641">
        <v>0</v>
      </c>
      <c r="K641" s="32">
        <f t="shared" si="19"/>
        <v>0</v>
      </c>
    </row>
    <row r="642" spans="1:11">
      <c r="A642" t="s">
        <v>143</v>
      </c>
      <c r="B642" t="s">
        <v>133</v>
      </c>
      <c r="C642" s="31">
        <v>45413</v>
      </c>
      <c r="D642">
        <f t="shared" si="18"/>
        <v>2024</v>
      </c>
      <c r="E642">
        <v>31</v>
      </c>
      <c r="F642">
        <v>13</v>
      </c>
      <c r="G642">
        <v>18</v>
      </c>
      <c r="H642">
        <v>4</v>
      </c>
      <c r="I642">
        <v>0</v>
      </c>
      <c r="J642">
        <v>0</v>
      </c>
      <c r="K642" s="32">
        <f t="shared" si="19"/>
        <v>0</v>
      </c>
    </row>
    <row r="643" spans="1:11">
      <c r="A643" t="s">
        <v>143</v>
      </c>
      <c r="B643" t="s">
        <v>133</v>
      </c>
      <c r="C643" s="31">
        <v>45444</v>
      </c>
      <c r="D643">
        <f t="shared" ref="D643:D706" si="20">YEAR(C643)</f>
        <v>2024</v>
      </c>
      <c r="E643">
        <v>30</v>
      </c>
      <c r="F643">
        <v>14</v>
      </c>
      <c r="G643">
        <v>16</v>
      </c>
      <c r="H643">
        <v>1</v>
      </c>
      <c r="I643">
        <v>0</v>
      </c>
      <c r="J643">
        <v>0</v>
      </c>
      <c r="K643" s="32">
        <f t="shared" ref="K643:K706" si="21">IF(A643="전체",J643/E643,IF(A643="주말",J643/F643,J643/G643))</f>
        <v>0</v>
      </c>
    </row>
    <row r="644" spans="1:11">
      <c r="A644" t="s">
        <v>143</v>
      </c>
      <c r="B644" t="s">
        <v>133</v>
      </c>
      <c r="C644" s="31">
        <v>45474</v>
      </c>
      <c r="D644">
        <f t="shared" si="20"/>
        <v>2024</v>
      </c>
      <c r="E644">
        <v>31</v>
      </c>
      <c r="F644">
        <v>12</v>
      </c>
      <c r="G644">
        <v>19</v>
      </c>
      <c r="H644">
        <v>0</v>
      </c>
      <c r="I644">
        <v>0</v>
      </c>
      <c r="J644">
        <v>0</v>
      </c>
      <c r="K644" s="32">
        <f t="shared" si="21"/>
        <v>0</v>
      </c>
    </row>
    <row r="645" spans="1:11">
      <c r="A645" t="s">
        <v>143</v>
      </c>
      <c r="B645" t="s">
        <v>133</v>
      </c>
      <c r="C645" s="31">
        <v>45505</v>
      </c>
      <c r="D645">
        <f t="shared" si="20"/>
        <v>2024</v>
      </c>
      <c r="E645">
        <v>31</v>
      </c>
      <c r="F645">
        <v>14</v>
      </c>
      <c r="G645">
        <v>17</v>
      </c>
      <c r="H645">
        <v>1</v>
      </c>
      <c r="I645">
        <v>0</v>
      </c>
      <c r="J645">
        <v>0</v>
      </c>
      <c r="K645" s="32">
        <f t="shared" si="21"/>
        <v>0</v>
      </c>
    </row>
    <row r="646" spans="1:11">
      <c r="A646" t="s">
        <v>143</v>
      </c>
      <c r="B646" t="s">
        <v>133</v>
      </c>
      <c r="C646" s="31">
        <v>45536</v>
      </c>
      <c r="D646">
        <f t="shared" si="20"/>
        <v>2024</v>
      </c>
      <c r="E646">
        <v>30</v>
      </c>
      <c r="F646">
        <v>13</v>
      </c>
      <c r="G646">
        <v>17</v>
      </c>
      <c r="H646">
        <v>3</v>
      </c>
      <c r="I646">
        <v>3</v>
      </c>
      <c r="J646">
        <v>0</v>
      </c>
      <c r="K646" s="32">
        <f t="shared" si="21"/>
        <v>0</v>
      </c>
    </row>
    <row r="647" spans="1:11">
      <c r="A647" t="s">
        <v>143</v>
      </c>
      <c r="B647" t="s">
        <v>133</v>
      </c>
      <c r="C647" s="31">
        <v>45566</v>
      </c>
      <c r="D647">
        <f t="shared" si="20"/>
        <v>2024</v>
      </c>
      <c r="E647">
        <v>31</v>
      </c>
      <c r="F647">
        <v>12</v>
      </c>
      <c r="G647">
        <v>19</v>
      </c>
      <c r="H647">
        <v>2</v>
      </c>
      <c r="I647">
        <v>0</v>
      </c>
      <c r="J647">
        <v>0</v>
      </c>
      <c r="K647" s="32">
        <f t="shared" si="21"/>
        <v>0</v>
      </c>
    </row>
    <row r="648" spans="1:11">
      <c r="A648" t="s">
        <v>143</v>
      </c>
      <c r="B648" t="s">
        <v>133</v>
      </c>
      <c r="C648" s="31">
        <v>45597</v>
      </c>
      <c r="D648">
        <f t="shared" si="20"/>
        <v>2024</v>
      </c>
      <c r="E648">
        <v>30</v>
      </c>
      <c r="F648">
        <v>14</v>
      </c>
      <c r="G648">
        <v>16</v>
      </c>
      <c r="H648">
        <v>0</v>
      </c>
      <c r="I648">
        <v>0</v>
      </c>
      <c r="J648">
        <v>0</v>
      </c>
      <c r="K648" s="32">
        <f t="shared" si="21"/>
        <v>0</v>
      </c>
    </row>
    <row r="649" spans="1:11">
      <c r="A649" t="s">
        <v>143</v>
      </c>
      <c r="B649" t="s">
        <v>133</v>
      </c>
      <c r="C649" s="31">
        <v>45627</v>
      </c>
      <c r="D649">
        <f t="shared" si="20"/>
        <v>2024</v>
      </c>
      <c r="E649">
        <v>31</v>
      </c>
      <c r="F649">
        <v>13</v>
      </c>
      <c r="G649">
        <v>18</v>
      </c>
      <c r="H649">
        <v>1</v>
      </c>
      <c r="I649">
        <v>0</v>
      </c>
      <c r="J649">
        <v>0</v>
      </c>
      <c r="K649" s="32">
        <f t="shared" si="21"/>
        <v>0</v>
      </c>
    </row>
    <row r="650" spans="1:11">
      <c r="A650" t="s">
        <v>143</v>
      </c>
      <c r="B650" t="s">
        <v>133</v>
      </c>
      <c r="C650" s="31">
        <v>45658</v>
      </c>
      <c r="D650">
        <f t="shared" si="20"/>
        <v>2025</v>
      </c>
      <c r="E650">
        <v>31</v>
      </c>
      <c r="F650">
        <v>13</v>
      </c>
      <c r="G650">
        <v>18</v>
      </c>
      <c r="H650">
        <v>4</v>
      </c>
      <c r="I650">
        <v>3</v>
      </c>
      <c r="J650">
        <v>0</v>
      </c>
      <c r="K650" s="32">
        <f t="shared" si="21"/>
        <v>0</v>
      </c>
    </row>
    <row r="651" spans="1:11">
      <c r="A651" t="s">
        <v>143</v>
      </c>
      <c r="B651" t="s">
        <v>133</v>
      </c>
      <c r="C651" s="31">
        <v>45689</v>
      </c>
      <c r="D651">
        <f t="shared" si="20"/>
        <v>2025</v>
      </c>
      <c r="E651">
        <v>28</v>
      </c>
      <c r="F651">
        <v>12</v>
      </c>
      <c r="G651">
        <v>16</v>
      </c>
      <c r="H651">
        <v>0</v>
      </c>
      <c r="I651">
        <v>0</v>
      </c>
      <c r="J651">
        <v>0</v>
      </c>
      <c r="K651" s="32">
        <f t="shared" si="21"/>
        <v>0</v>
      </c>
    </row>
    <row r="652" spans="1:11">
      <c r="A652" t="s">
        <v>143</v>
      </c>
      <c r="B652" t="s">
        <v>133</v>
      </c>
      <c r="C652" s="31">
        <v>45717</v>
      </c>
      <c r="D652">
        <f t="shared" si="20"/>
        <v>2025</v>
      </c>
      <c r="E652">
        <v>31</v>
      </c>
      <c r="F652">
        <v>14</v>
      </c>
      <c r="G652">
        <v>17</v>
      </c>
      <c r="H652">
        <v>2</v>
      </c>
      <c r="I652">
        <v>0</v>
      </c>
      <c r="J652">
        <v>0</v>
      </c>
      <c r="K652" s="32">
        <f t="shared" si="21"/>
        <v>0</v>
      </c>
    </row>
    <row r="653" spans="1:11">
      <c r="A653" t="s">
        <v>143</v>
      </c>
      <c r="B653" t="s">
        <v>133</v>
      </c>
      <c r="C653" s="31">
        <v>45748</v>
      </c>
      <c r="D653">
        <f t="shared" si="20"/>
        <v>2025</v>
      </c>
      <c r="E653">
        <v>30</v>
      </c>
      <c r="F653">
        <v>12</v>
      </c>
      <c r="G653">
        <v>18</v>
      </c>
      <c r="H653">
        <v>0</v>
      </c>
      <c r="I653">
        <v>0</v>
      </c>
      <c r="J653">
        <v>0</v>
      </c>
      <c r="K653" s="32">
        <f t="shared" si="21"/>
        <v>0</v>
      </c>
    </row>
    <row r="654" spans="1:11">
      <c r="A654" t="s">
        <v>143</v>
      </c>
      <c r="B654" t="s">
        <v>133</v>
      </c>
      <c r="C654" s="31">
        <v>45778</v>
      </c>
      <c r="D654">
        <f t="shared" si="20"/>
        <v>2025</v>
      </c>
      <c r="E654">
        <v>31</v>
      </c>
      <c r="F654">
        <v>14</v>
      </c>
      <c r="G654">
        <v>17</v>
      </c>
      <c r="H654">
        <v>3</v>
      </c>
      <c r="I654">
        <v>0</v>
      </c>
      <c r="J654">
        <v>0</v>
      </c>
      <c r="K654" s="32">
        <f t="shared" si="21"/>
        <v>0</v>
      </c>
    </row>
    <row r="655" spans="1:11">
      <c r="A655" t="s">
        <v>143</v>
      </c>
      <c r="B655" t="s">
        <v>133</v>
      </c>
      <c r="C655" s="31">
        <v>45809</v>
      </c>
      <c r="D655">
        <f t="shared" si="20"/>
        <v>2025</v>
      </c>
      <c r="E655">
        <v>30</v>
      </c>
      <c r="F655">
        <v>13</v>
      </c>
      <c r="G655">
        <v>17</v>
      </c>
      <c r="H655">
        <v>1</v>
      </c>
      <c r="I655">
        <v>0</v>
      </c>
      <c r="J655">
        <v>0</v>
      </c>
      <c r="K655" s="32">
        <f t="shared" si="21"/>
        <v>0</v>
      </c>
    </row>
    <row r="656" spans="1:11">
      <c r="A656" t="s">
        <v>143</v>
      </c>
      <c r="B656" t="s">
        <v>133</v>
      </c>
      <c r="C656" s="31">
        <v>45839</v>
      </c>
      <c r="D656">
        <f t="shared" si="20"/>
        <v>2025</v>
      </c>
      <c r="E656">
        <v>31</v>
      </c>
      <c r="F656">
        <v>12</v>
      </c>
      <c r="G656">
        <v>19</v>
      </c>
      <c r="H656">
        <v>0</v>
      </c>
      <c r="I656">
        <v>0</v>
      </c>
      <c r="J656">
        <v>0</v>
      </c>
      <c r="K656" s="32">
        <f t="shared" si="21"/>
        <v>0</v>
      </c>
    </row>
    <row r="657" spans="1:11">
      <c r="A657" t="s">
        <v>143</v>
      </c>
      <c r="B657" t="s">
        <v>133</v>
      </c>
      <c r="C657" s="31">
        <v>45870</v>
      </c>
      <c r="D657">
        <f t="shared" si="20"/>
        <v>2025</v>
      </c>
      <c r="E657">
        <v>31</v>
      </c>
      <c r="F657">
        <v>15</v>
      </c>
      <c r="G657">
        <v>16</v>
      </c>
      <c r="H657">
        <v>1</v>
      </c>
      <c r="I657">
        <v>0</v>
      </c>
      <c r="J657">
        <v>0</v>
      </c>
      <c r="K657" s="32">
        <f t="shared" si="21"/>
        <v>0</v>
      </c>
    </row>
    <row r="658" spans="1:11">
      <c r="A658" t="s">
        <v>143</v>
      </c>
      <c r="B658" t="s">
        <v>133</v>
      </c>
      <c r="C658" s="31">
        <v>45901</v>
      </c>
      <c r="D658">
        <f t="shared" si="20"/>
        <v>2025</v>
      </c>
      <c r="E658">
        <v>30</v>
      </c>
      <c r="F658">
        <v>12</v>
      </c>
      <c r="G658">
        <v>18</v>
      </c>
      <c r="H658">
        <v>0</v>
      </c>
      <c r="I658">
        <v>0</v>
      </c>
      <c r="J658">
        <v>0</v>
      </c>
      <c r="K658" s="32">
        <f t="shared" si="21"/>
        <v>0</v>
      </c>
    </row>
    <row r="659" spans="1:11">
      <c r="A659" t="s">
        <v>143</v>
      </c>
      <c r="B659" t="s">
        <v>133</v>
      </c>
      <c r="C659" s="31">
        <v>45931</v>
      </c>
      <c r="D659">
        <f t="shared" si="20"/>
        <v>2025</v>
      </c>
      <c r="E659">
        <v>31</v>
      </c>
      <c r="F659">
        <v>13</v>
      </c>
      <c r="G659">
        <v>18</v>
      </c>
      <c r="H659">
        <v>5</v>
      </c>
      <c r="I659">
        <v>3</v>
      </c>
      <c r="J659">
        <v>0</v>
      </c>
      <c r="K659" s="32">
        <f t="shared" si="21"/>
        <v>0</v>
      </c>
    </row>
    <row r="660" spans="1:11">
      <c r="A660" t="s">
        <v>143</v>
      </c>
      <c r="B660" t="s">
        <v>133</v>
      </c>
      <c r="C660" s="31">
        <v>45962</v>
      </c>
      <c r="D660">
        <f t="shared" si="20"/>
        <v>2025</v>
      </c>
      <c r="E660">
        <v>30</v>
      </c>
      <c r="F660">
        <v>14</v>
      </c>
      <c r="G660">
        <v>16</v>
      </c>
      <c r="H660">
        <v>0</v>
      </c>
      <c r="I660">
        <v>0</v>
      </c>
      <c r="J660">
        <v>0</v>
      </c>
      <c r="K660" s="32">
        <f t="shared" si="21"/>
        <v>0</v>
      </c>
    </row>
    <row r="661" spans="1:11">
      <c r="A661" t="s">
        <v>143</v>
      </c>
      <c r="B661" t="s">
        <v>133</v>
      </c>
      <c r="C661" s="31">
        <v>45992</v>
      </c>
      <c r="D661">
        <f t="shared" si="20"/>
        <v>2025</v>
      </c>
      <c r="E661">
        <v>31</v>
      </c>
      <c r="F661">
        <v>12</v>
      </c>
      <c r="G661">
        <v>19</v>
      </c>
      <c r="H661">
        <v>1</v>
      </c>
      <c r="I661">
        <v>0</v>
      </c>
      <c r="J661">
        <v>0</v>
      </c>
      <c r="K661" s="32">
        <f t="shared" si="21"/>
        <v>0</v>
      </c>
    </row>
    <row r="662" spans="1:11">
      <c r="A662" t="s">
        <v>141</v>
      </c>
      <c r="B662" t="s">
        <v>151</v>
      </c>
      <c r="C662" s="31">
        <v>42005</v>
      </c>
      <c r="D662">
        <f t="shared" si="20"/>
        <v>2015</v>
      </c>
      <c r="E662">
        <v>14</v>
      </c>
      <c r="F662">
        <v>14</v>
      </c>
      <c r="G662">
        <v>0</v>
      </c>
      <c r="H662">
        <v>0</v>
      </c>
      <c r="I662">
        <v>0</v>
      </c>
      <c r="J662">
        <v>1871129</v>
      </c>
      <c r="K662" s="32">
        <f t="shared" si="21"/>
        <v>133652.07142857142</v>
      </c>
    </row>
    <row r="663" spans="1:11">
      <c r="A663" t="s">
        <v>141</v>
      </c>
      <c r="B663" t="s">
        <v>151</v>
      </c>
      <c r="C663" s="31">
        <v>42036</v>
      </c>
      <c r="D663">
        <f t="shared" si="20"/>
        <v>2015</v>
      </c>
      <c r="E663">
        <v>12</v>
      </c>
      <c r="F663">
        <v>12</v>
      </c>
      <c r="G663">
        <v>0</v>
      </c>
      <c r="H663">
        <v>1</v>
      </c>
      <c r="I663">
        <v>1</v>
      </c>
      <c r="J663">
        <v>1533571</v>
      </c>
      <c r="K663" s="32">
        <f t="shared" si="21"/>
        <v>127797.58333333333</v>
      </c>
    </row>
    <row r="664" spans="1:11">
      <c r="A664" t="s">
        <v>141</v>
      </c>
      <c r="B664" t="s">
        <v>151</v>
      </c>
      <c r="C664" s="31">
        <v>42064</v>
      </c>
      <c r="D664">
        <f t="shared" si="20"/>
        <v>2015</v>
      </c>
      <c r="E664">
        <v>13</v>
      </c>
      <c r="F664">
        <v>13</v>
      </c>
      <c r="G664">
        <v>0</v>
      </c>
      <c r="H664">
        <v>1</v>
      </c>
      <c r="I664">
        <v>0</v>
      </c>
      <c r="J664">
        <v>1780862</v>
      </c>
      <c r="K664" s="32">
        <f t="shared" si="21"/>
        <v>136989.38461538462</v>
      </c>
    </row>
    <row r="665" spans="1:11">
      <c r="A665" t="s">
        <v>141</v>
      </c>
      <c r="B665" t="s">
        <v>151</v>
      </c>
      <c r="C665" s="31">
        <v>42095</v>
      </c>
      <c r="D665">
        <f t="shared" si="20"/>
        <v>2015</v>
      </c>
      <c r="E665">
        <v>12</v>
      </c>
      <c r="F665">
        <v>12</v>
      </c>
      <c r="G665">
        <v>0</v>
      </c>
      <c r="H665">
        <v>0</v>
      </c>
      <c r="I665">
        <v>0</v>
      </c>
      <c r="J665">
        <v>1681821</v>
      </c>
      <c r="K665" s="32">
        <f t="shared" si="21"/>
        <v>140151.75</v>
      </c>
    </row>
    <row r="666" spans="1:11">
      <c r="A666" t="s">
        <v>141</v>
      </c>
      <c r="B666" t="s">
        <v>151</v>
      </c>
      <c r="C666" s="31">
        <v>42125</v>
      </c>
      <c r="D666">
        <f t="shared" si="20"/>
        <v>2015</v>
      </c>
      <c r="E666">
        <v>15</v>
      </c>
      <c r="F666">
        <v>15</v>
      </c>
      <c r="G666">
        <v>0</v>
      </c>
      <c r="H666">
        <v>1</v>
      </c>
      <c r="I666">
        <v>0</v>
      </c>
      <c r="J666">
        <v>2144330</v>
      </c>
      <c r="K666" s="32">
        <f t="shared" si="21"/>
        <v>142955.33333333334</v>
      </c>
    </row>
    <row r="667" spans="1:11">
      <c r="A667" t="s">
        <v>141</v>
      </c>
      <c r="B667" t="s">
        <v>151</v>
      </c>
      <c r="C667" s="31">
        <v>42156</v>
      </c>
      <c r="D667">
        <f t="shared" si="20"/>
        <v>2015</v>
      </c>
      <c r="E667">
        <v>12</v>
      </c>
      <c r="F667">
        <v>12</v>
      </c>
      <c r="G667">
        <v>0</v>
      </c>
      <c r="H667">
        <v>1</v>
      </c>
      <c r="I667">
        <v>0</v>
      </c>
      <c r="J667">
        <v>1125689</v>
      </c>
      <c r="K667" s="32">
        <f t="shared" si="21"/>
        <v>93807.416666666672</v>
      </c>
    </row>
    <row r="668" spans="1:11">
      <c r="A668" t="s">
        <v>141</v>
      </c>
      <c r="B668" t="s">
        <v>151</v>
      </c>
      <c r="C668" s="31">
        <v>42186</v>
      </c>
      <c r="D668">
        <f t="shared" si="20"/>
        <v>2015</v>
      </c>
      <c r="E668">
        <v>13</v>
      </c>
      <c r="F668">
        <v>13</v>
      </c>
      <c r="G668">
        <v>0</v>
      </c>
      <c r="H668">
        <v>0</v>
      </c>
      <c r="I668">
        <v>0</v>
      </c>
      <c r="J668">
        <v>1549797</v>
      </c>
      <c r="K668" s="32">
        <f t="shared" si="21"/>
        <v>119215.15384615384</v>
      </c>
    </row>
    <row r="669" spans="1:11">
      <c r="A669" t="s">
        <v>141</v>
      </c>
      <c r="B669" t="s">
        <v>151</v>
      </c>
      <c r="C669" s="31">
        <v>42217</v>
      </c>
      <c r="D669">
        <f t="shared" si="20"/>
        <v>2015</v>
      </c>
      <c r="E669">
        <v>14</v>
      </c>
      <c r="F669">
        <v>14</v>
      </c>
      <c r="G669">
        <v>0</v>
      </c>
      <c r="H669">
        <v>1</v>
      </c>
      <c r="I669">
        <v>0</v>
      </c>
      <c r="J669">
        <v>1773664</v>
      </c>
      <c r="K669" s="32">
        <f t="shared" si="21"/>
        <v>126690.28571428571</v>
      </c>
    </row>
    <row r="670" spans="1:11">
      <c r="A670" t="s">
        <v>141</v>
      </c>
      <c r="B670" t="s">
        <v>151</v>
      </c>
      <c r="C670" s="31">
        <v>42248</v>
      </c>
      <c r="D670">
        <f t="shared" si="20"/>
        <v>2015</v>
      </c>
      <c r="E670">
        <v>12</v>
      </c>
      <c r="F670">
        <v>12</v>
      </c>
      <c r="G670">
        <v>0</v>
      </c>
      <c r="H670">
        <v>2</v>
      </c>
      <c r="I670">
        <v>2</v>
      </c>
      <c r="J670">
        <v>1585350</v>
      </c>
      <c r="K670" s="32">
        <f t="shared" si="21"/>
        <v>132112.5</v>
      </c>
    </row>
    <row r="671" spans="1:11">
      <c r="A671" t="s">
        <v>141</v>
      </c>
      <c r="B671" t="s">
        <v>151</v>
      </c>
      <c r="C671" s="31">
        <v>42278</v>
      </c>
      <c r="D671">
        <f t="shared" si="20"/>
        <v>2015</v>
      </c>
      <c r="E671">
        <v>14</v>
      </c>
      <c r="F671">
        <v>14</v>
      </c>
      <c r="G671">
        <v>0</v>
      </c>
      <c r="H671">
        <v>2</v>
      </c>
      <c r="I671">
        <v>0</v>
      </c>
      <c r="J671">
        <v>1939094</v>
      </c>
      <c r="K671" s="32">
        <f t="shared" si="21"/>
        <v>138506.71428571429</v>
      </c>
    </row>
    <row r="672" spans="1:11">
      <c r="A672" t="s">
        <v>141</v>
      </c>
      <c r="B672" t="s">
        <v>151</v>
      </c>
      <c r="C672" s="31">
        <v>42309</v>
      </c>
      <c r="D672">
        <f t="shared" si="20"/>
        <v>2015</v>
      </c>
      <c r="E672">
        <v>13</v>
      </c>
      <c r="F672">
        <v>13</v>
      </c>
      <c r="G672">
        <v>0</v>
      </c>
      <c r="H672">
        <v>0</v>
      </c>
      <c r="I672">
        <v>0</v>
      </c>
      <c r="J672">
        <v>1900348</v>
      </c>
      <c r="K672" s="32">
        <f t="shared" si="21"/>
        <v>146180.61538461538</v>
      </c>
    </row>
    <row r="673" spans="1:11">
      <c r="A673" t="s">
        <v>141</v>
      </c>
      <c r="B673" t="s">
        <v>151</v>
      </c>
      <c r="C673" s="31">
        <v>42339</v>
      </c>
      <c r="D673">
        <f t="shared" si="20"/>
        <v>2015</v>
      </c>
      <c r="E673">
        <v>12</v>
      </c>
      <c r="F673">
        <v>12</v>
      </c>
      <c r="G673">
        <v>0</v>
      </c>
      <c r="H673">
        <v>1</v>
      </c>
      <c r="I673">
        <v>0</v>
      </c>
      <c r="J673">
        <v>1588373</v>
      </c>
      <c r="K673" s="32">
        <f t="shared" si="21"/>
        <v>132364.41666666666</v>
      </c>
    </row>
    <row r="674" spans="1:11">
      <c r="A674" t="s">
        <v>141</v>
      </c>
      <c r="B674" t="s">
        <v>151</v>
      </c>
      <c r="C674" s="31">
        <v>42370</v>
      </c>
      <c r="D674">
        <f t="shared" si="20"/>
        <v>2016</v>
      </c>
      <c r="E674">
        <v>15</v>
      </c>
      <c r="F674">
        <v>15</v>
      </c>
      <c r="G674">
        <v>0</v>
      </c>
      <c r="H674">
        <v>1</v>
      </c>
      <c r="I674">
        <v>0</v>
      </c>
      <c r="J674">
        <v>1872911</v>
      </c>
      <c r="K674" s="32">
        <f t="shared" si="21"/>
        <v>124860.73333333334</v>
      </c>
    </row>
    <row r="675" spans="1:11">
      <c r="A675" t="s">
        <v>141</v>
      </c>
      <c r="B675" t="s">
        <v>151</v>
      </c>
      <c r="C675" s="31">
        <v>42401</v>
      </c>
      <c r="D675">
        <f t="shared" si="20"/>
        <v>2016</v>
      </c>
      <c r="E675">
        <v>12</v>
      </c>
      <c r="F675">
        <v>12</v>
      </c>
      <c r="G675">
        <v>0</v>
      </c>
      <c r="H675">
        <v>1</v>
      </c>
      <c r="I675">
        <v>1</v>
      </c>
      <c r="J675">
        <v>1515941</v>
      </c>
      <c r="K675" s="32">
        <f t="shared" si="21"/>
        <v>126328.41666666667</v>
      </c>
    </row>
    <row r="676" spans="1:11">
      <c r="A676" t="s">
        <v>141</v>
      </c>
      <c r="B676" t="s">
        <v>151</v>
      </c>
      <c r="C676" s="31">
        <v>42430</v>
      </c>
      <c r="D676">
        <f t="shared" si="20"/>
        <v>2016</v>
      </c>
      <c r="E676">
        <v>12</v>
      </c>
      <c r="F676">
        <v>12</v>
      </c>
      <c r="G676">
        <v>0</v>
      </c>
      <c r="H676">
        <v>0</v>
      </c>
      <c r="I676">
        <v>0</v>
      </c>
      <c r="J676">
        <v>1555211</v>
      </c>
      <c r="K676" s="32">
        <f t="shared" si="21"/>
        <v>129600.91666666667</v>
      </c>
    </row>
    <row r="677" spans="1:11">
      <c r="A677" t="s">
        <v>141</v>
      </c>
      <c r="B677" t="s">
        <v>151</v>
      </c>
      <c r="C677" s="31">
        <v>42461</v>
      </c>
      <c r="D677">
        <f t="shared" si="20"/>
        <v>2016</v>
      </c>
      <c r="E677">
        <v>14</v>
      </c>
      <c r="F677">
        <v>14</v>
      </c>
      <c r="G677">
        <v>0</v>
      </c>
      <c r="H677">
        <v>0</v>
      </c>
      <c r="I677">
        <v>0</v>
      </c>
      <c r="J677">
        <v>1936143</v>
      </c>
      <c r="K677" s="32">
        <f t="shared" si="21"/>
        <v>138295.92857142858</v>
      </c>
    </row>
    <row r="678" spans="1:11">
      <c r="A678" t="s">
        <v>141</v>
      </c>
      <c r="B678" t="s">
        <v>151</v>
      </c>
      <c r="C678" s="31">
        <v>42491</v>
      </c>
      <c r="D678">
        <f t="shared" si="20"/>
        <v>2016</v>
      </c>
      <c r="E678">
        <v>13</v>
      </c>
      <c r="F678">
        <v>13</v>
      </c>
      <c r="G678">
        <v>0</v>
      </c>
      <c r="H678">
        <v>2</v>
      </c>
      <c r="I678">
        <v>0</v>
      </c>
      <c r="J678">
        <v>1848198</v>
      </c>
      <c r="K678" s="32">
        <f t="shared" si="21"/>
        <v>142169.07692307694</v>
      </c>
    </row>
    <row r="679" spans="1:11">
      <c r="A679" t="s">
        <v>141</v>
      </c>
      <c r="B679" t="s">
        <v>151</v>
      </c>
      <c r="C679" s="31">
        <v>42522</v>
      </c>
      <c r="D679">
        <f t="shared" si="20"/>
        <v>2016</v>
      </c>
      <c r="E679">
        <v>12</v>
      </c>
      <c r="F679">
        <v>12</v>
      </c>
      <c r="G679">
        <v>0</v>
      </c>
      <c r="H679">
        <v>0</v>
      </c>
      <c r="I679">
        <v>0</v>
      </c>
      <c r="J679">
        <v>1658762</v>
      </c>
      <c r="K679" s="32">
        <f t="shared" si="21"/>
        <v>138230.16666666666</v>
      </c>
    </row>
    <row r="680" spans="1:11">
      <c r="A680" t="s">
        <v>141</v>
      </c>
      <c r="B680" t="s">
        <v>151</v>
      </c>
      <c r="C680" s="31">
        <v>42552</v>
      </c>
      <c r="D680">
        <f t="shared" si="20"/>
        <v>2016</v>
      </c>
      <c r="E680">
        <v>15</v>
      </c>
      <c r="F680">
        <v>15</v>
      </c>
      <c r="G680">
        <v>0</v>
      </c>
      <c r="H680">
        <v>0</v>
      </c>
      <c r="I680">
        <v>0</v>
      </c>
      <c r="J680">
        <v>1954514</v>
      </c>
      <c r="K680" s="32">
        <f t="shared" si="21"/>
        <v>130300.93333333333</v>
      </c>
    </row>
    <row r="681" spans="1:11">
      <c r="A681" t="s">
        <v>141</v>
      </c>
      <c r="B681" t="s">
        <v>151</v>
      </c>
      <c r="C681" s="31">
        <v>42583</v>
      </c>
      <c r="D681">
        <f t="shared" si="20"/>
        <v>2016</v>
      </c>
      <c r="E681">
        <v>12</v>
      </c>
      <c r="F681">
        <v>12</v>
      </c>
      <c r="G681">
        <v>0</v>
      </c>
      <c r="H681">
        <v>0</v>
      </c>
      <c r="I681">
        <v>0</v>
      </c>
      <c r="J681">
        <v>1543033</v>
      </c>
      <c r="K681" s="32">
        <f t="shared" si="21"/>
        <v>128586.08333333333</v>
      </c>
    </row>
    <row r="682" spans="1:11">
      <c r="A682" t="s">
        <v>141</v>
      </c>
      <c r="B682" t="s">
        <v>151</v>
      </c>
      <c r="C682" s="31">
        <v>42614</v>
      </c>
      <c r="D682">
        <f t="shared" si="20"/>
        <v>2016</v>
      </c>
      <c r="E682">
        <v>13</v>
      </c>
      <c r="F682">
        <v>13</v>
      </c>
      <c r="G682">
        <v>0</v>
      </c>
      <c r="H682">
        <v>1</v>
      </c>
      <c r="I682">
        <v>1</v>
      </c>
      <c r="J682">
        <v>1654399</v>
      </c>
      <c r="K682" s="32">
        <f t="shared" si="21"/>
        <v>127261.46153846153</v>
      </c>
    </row>
    <row r="683" spans="1:11">
      <c r="A683" t="s">
        <v>141</v>
      </c>
      <c r="B683" t="s">
        <v>151</v>
      </c>
      <c r="C683" s="31">
        <v>42644</v>
      </c>
      <c r="D683">
        <f t="shared" si="20"/>
        <v>2016</v>
      </c>
      <c r="E683">
        <v>14</v>
      </c>
      <c r="F683">
        <v>14</v>
      </c>
      <c r="G683">
        <v>0</v>
      </c>
      <c r="H683">
        <v>1</v>
      </c>
      <c r="I683">
        <v>0</v>
      </c>
      <c r="J683">
        <v>2087166</v>
      </c>
      <c r="K683" s="32">
        <f t="shared" si="21"/>
        <v>149083.28571428571</v>
      </c>
    </row>
    <row r="684" spans="1:11">
      <c r="A684" t="s">
        <v>141</v>
      </c>
      <c r="B684" t="s">
        <v>151</v>
      </c>
      <c r="C684" s="31">
        <v>42675</v>
      </c>
      <c r="D684">
        <f t="shared" si="20"/>
        <v>2016</v>
      </c>
      <c r="E684">
        <v>12</v>
      </c>
      <c r="F684">
        <v>12</v>
      </c>
      <c r="G684">
        <v>0</v>
      </c>
      <c r="H684">
        <v>0</v>
      </c>
      <c r="I684">
        <v>0</v>
      </c>
      <c r="J684">
        <v>1881893</v>
      </c>
      <c r="K684" s="32">
        <f t="shared" si="21"/>
        <v>156824.41666666666</v>
      </c>
    </row>
    <row r="685" spans="1:11">
      <c r="A685" t="s">
        <v>141</v>
      </c>
      <c r="B685" t="s">
        <v>151</v>
      </c>
      <c r="C685" s="31">
        <v>42705</v>
      </c>
      <c r="D685">
        <f t="shared" si="20"/>
        <v>2016</v>
      </c>
      <c r="E685">
        <v>14</v>
      </c>
      <c r="F685">
        <v>14</v>
      </c>
      <c r="G685">
        <v>0</v>
      </c>
      <c r="H685">
        <v>1</v>
      </c>
      <c r="I685">
        <v>0</v>
      </c>
      <c r="J685">
        <v>1588154</v>
      </c>
      <c r="K685" s="32">
        <f t="shared" si="21"/>
        <v>113439.57142857143</v>
      </c>
    </row>
    <row r="686" spans="1:11">
      <c r="A686" t="s">
        <v>141</v>
      </c>
      <c r="B686" t="s">
        <v>151</v>
      </c>
      <c r="C686" s="31">
        <v>42736</v>
      </c>
      <c r="D686">
        <f t="shared" si="20"/>
        <v>2017</v>
      </c>
      <c r="E686">
        <v>13</v>
      </c>
      <c r="F686">
        <v>13</v>
      </c>
      <c r="G686">
        <v>0</v>
      </c>
      <c r="H686">
        <v>4</v>
      </c>
      <c r="I686">
        <v>3</v>
      </c>
      <c r="J686">
        <v>1400158</v>
      </c>
      <c r="K686" s="32">
        <f t="shared" si="21"/>
        <v>107704.46153846153</v>
      </c>
    </row>
    <row r="687" spans="1:11">
      <c r="A687" t="s">
        <v>141</v>
      </c>
      <c r="B687" t="s">
        <v>151</v>
      </c>
      <c r="C687" s="31">
        <v>42767</v>
      </c>
      <c r="D687">
        <f t="shared" si="20"/>
        <v>2017</v>
      </c>
      <c r="E687">
        <v>12</v>
      </c>
      <c r="F687">
        <v>12</v>
      </c>
      <c r="G687">
        <v>0</v>
      </c>
      <c r="H687">
        <v>0</v>
      </c>
      <c r="I687">
        <v>0</v>
      </c>
      <c r="J687">
        <v>1299845</v>
      </c>
      <c r="K687" s="32">
        <f t="shared" si="21"/>
        <v>108320.41666666667</v>
      </c>
    </row>
    <row r="688" spans="1:11">
      <c r="A688" t="s">
        <v>141</v>
      </c>
      <c r="B688" t="s">
        <v>151</v>
      </c>
      <c r="C688" s="31">
        <v>42795</v>
      </c>
      <c r="D688">
        <f t="shared" si="20"/>
        <v>2017</v>
      </c>
      <c r="E688">
        <v>13</v>
      </c>
      <c r="F688">
        <v>13</v>
      </c>
      <c r="G688">
        <v>0</v>
      </c>
      <c r="H688">
        <v>0</v>
      </c>
      <c r="I688">
        <v>0</v>
      </c>
      <c r="J688">
        <v>1399381</v>
      </c>
      <c r="K688" s="32">
        <f t="shared" si="21"/>
        <v>107644.69230769231</v>
      </c>
    </row>
    <row r="689" spans="1:11">
      <c r="A689" t="s">
        <v>141</v>
      </c>
      <c r="B689" t="s">
        <v>151</v>
      </c>
      <c r="C689" s="31">
        <v>42826</v>
      </c>
      <c r="D689">
        <f t="shared" si="20"/>
        <v>2017</v>
      </c>
      <c r="E689">
        <v>14</v>
      </c>
      <c r="F689">
        <v>14</v>
      </c>
      <c r="G689">
        <v>0</v>
      </c>
      <c r="H689">
        <v>0</v>
      </c>
      <c r="I689">
        <v>0</v>
      </c>
      <c r="J689">
        <v>1643748</v>
      </c>
      <c r="K689" s="32">
        <f t="shared" si="21"/>
        <v>117410.57142857143</v>
      </c>
    </row>
    <row r="690" spans="1:11">
      <c r="A690" t="s">
        <v>141</v>
      </c>
      <c r="B690" t="s">
        <v>151</v>
      </c>
      <c r="C690" s="31">
        <v>42856</v>
      </c>
      <c r="D690">
        <f t="shared" si="20"/>
        <v>2017</v>
      </c>
      <c r="E690">
        <v>12</v>
      </c>
      <c r="F690">
        <v>12</v>
      </c>
      <c r="G690">
        <v>0</v>
      </c>
      <c r="H690">
        <v>1</v>
      </c>
      <c r="I690">
        <v>0</v>
      </c>
      <c r="J690">
        <v>1430857</v>
      </c>
      <c r="K690" s="32">
        <f t="shared" si="21"/>
        <v>119238.08333333333</v>
      </c>
    </row>
    <row r="691" spans="1:11">
      <c r="A691" t="s">
        <v>141</v>
      </c>
      <c r="B691" t="s">
        <v>151</v>
      </c>
      <c r="C691" s="31">
        <v>42887</v>
      </c>
      <c r="D691">
        <f t="shared" si="20"/>
        <v>2017</v>
      </c>
      <c r="E691">
        <v>13</v>
      </c>
      <c r="F691">
        <v>13</v>
      </c>
      <c r="G691">
        <v>0</v>
      </c>
      <c r="H691">
        <v>0</v>
      </c>
      <c r="I691">
        <v>0</v>
      </c>
      <c r="J691">
        <v>1445164</v>
      </c>
      <c r="K691" s="32">
        <f t="shared" si="21"/>
        <v>111166.46153846153</v>
      </c>
    </row>
    <row r="692" spans="1:11">
      <c r="A692" t="s">
        <v>141</v>
      </c>
      <c r="B692" t="s">
        <v>151</v>
      </c>
      <c r="C692" s="31">
        <v>42917</v>
      </c>
      <c r="D692">
        <f t="shared" si="20"/>
        <v>2017</v>
      </c>
      <c r="E692">
        <v>14</v>
      </c>
      <c r="F692">
        <v>14</v>
      </c>
      <c r="G692">
        <v>0</v>
      </c>
      <c r="H692">
        <v>0</v>
      </c>
      <c r="I692">
        <v>0</v>
      </c>
      <c r="J692">
        <v>1435224</v>
      </c>
      <c r="K692" s="32">
        <f t="shared" si="21"/>
        <v>102516</v>
      </c>
    </row>
    <row r="693" spans="1:11">
      <c r="A693" t="s">
        <v>141</v>
      </c>
      <c r="B693" t="s">
        <v>151</v>
      </c>
      <c r="C693" s="31">
        <v>42948</v>
      </c>
      <c r="D693">
        <f t="shared" si="20"/>
        <v>2017</v>
      </c>
      <c r="E693">
        <v>12</v>
      </c>
      <c r="F693">
        <v>12</v>
      </c>
      <c r="G693">
        <v>0</v>
      </c>
      <c r="H693">
        <v>0</v>
      </c>
      <c r="I693">
        <v>0</v>
      </c>
      <c r="J693">
        <v>1306112</v>
      </c>
      <c r="K693" s="32">
        <f t="shared" si="21"/>
        <v>108842.66666666667</v>
      </c>
    </row>
    <row r="694" spans="1:11">
      <c r="A694" t="s">
        <v>141</v>
      </c>
      <c r="B694" t="s">
        <v>151</v>
      </c>
      <c r="C694" s="31">
        <v>42979</v>
      </c>
      <c r="D694">
        <f t="shared" si="20"/>
        <v>2017</v>
      </c>
      <c r="E694">
        <v>14</v>
      </c>
      <c r="F694">
        <v>14</v>
      </c>
      <c r="G694">
        <v>0</v>
      </c>
      <c r="H694">
        <v>0</v>
      </c>
      <c r="I694">
        <v>0</v>
      </c>
      <c r="J694">
        <v>1560339</v>
      </c>
      <c r="K694" s="32">
        <f t="shared" si="21"/>
        <v>111452.78571428571</v>
      </c>
    </row>
    <row r="695" spans="1:11">
      <c r="A695" t="s">
        <v>141</v>
      </c>
      <c r="B695" t="s">
        <v>151</v>
      </c>
      <c r="C695" s="31">
        <v>43009</v>
      </c>
      <c r="D695">
        <f t="shared" si="20"/>
        <v>2017</v>
      </c>
      <c r="E695">
        <v>13</v>
      </c>
      <c r="F695">
        <v>13</v>
      </c>
      <c r="G695">
        <v>0</v>
      </c>
      <c r="H695">
        <v>0</v>
      </c>
      <c r="I695">
        <v>0</v>
      </c>
      <c r="J695">
        <v>1484009</v>
      </c>
      <c r="K695" s="32">
        <f t="shared" si="21"/>
        <v>114154.53846153847</v>
      </c>
    </row>
    <row r="696" spans="1:11">
      <c r="A696" t="s">
        <v>141</v>
      </c>
      <c r="B696" t="s">
        <v>151</v>
      </c>
      <c r="C696" s="31">
        <v>43040</v>
      </c>
      <c r="D696">
        <f t="shared" si="20"/>
        <v>2017</v>
      </c>
      <c r="E696">
        <v>12</v>
      </c>
      <c r="F696">
        <v>12</v>
      </c>
      <c r="G696">
        <v>0</v>
      </c>
      <c r="H696">
        <v>0</v>
      </c>
      <c r="I696">
        <v>0</v>
      </c>
      <c r="J696">
        <v>1531124</v>
      </c>
      <c r="K696" s="32">
        <f t="shared" si="21"/>
        <v>127593.66666666667</v>
      </c>
    </row>
    <row r="697" spans="1:11">
      <c r="A697" t="s">
        <v>141</v>
      </c>
      <c r="B697" t="s">
        <v>151</v>
      </c>
      <c r="C697" s="31">
        <v>43070</v>
      </c>
      <c r="D697">
        <f t="shared" si="20"/>
        <v>2017</v>
      </c>
      <c r="E697">
        <v>15</v>
      </c>
      <c r="F697">
        <v>15</v>
      </c>
      <c r="G697">
        <v>0</v>
      </c>
      <c r="H697">
        <v>0</v>
      </c>
      <c r="I697">
        <v>0</v>
      </c>
      <c r="J697">
        <v>1761118</v>
      </c>
      <c r="K697" s="32">
        <f t="shared" si="21"/>
        <v>117407.86666666667</v>
      </c>
    </row>
    <row r="698" spans="1:11">
      <c r="A698" t="s">
        <v>141</v>
      </c>
      <c r="B698" t="s">
        <v>151</v>
      </c>
      <c r="C698" s="31">
        <v>43101</v>
      </c>
      <c r="D698">
        <f t="shared" si="20"/>
        <v>2018</v>
      </c>
      <c r="E698">
        <v>12</v>
      </c>
      <c r="F698">
        <v>12</v>
      </c>
      <c r="G698">
        <v>0</v>
      </c>
      <c r="H698">
        <v>0</v>
      </c>
      <c r="I698">
        <v>0</v>
      </c>
      <c r="J698">
        <v>1276931</v>
      </c>
      <c r="K698" s="32">
        <f t="shared" si="21"/>
        <v>106410.91666666667</v>
      </c>
    </row>
    <row r="699" spans="1:11">
      <c r="A699" t="s">
        <v>141</v>
      </c>
      <c r="B699" t="s">
        <v>151</v>
      </c>
      <c r="C699" s="31">
        <v>43132</v>
      </c>
      <c r="D699">
        <f t="shared" si="20"/>
        <v>2018</v>
      </c>
      <c r="E699">
        <v>12</v>
      </c>
      <c r="F699">
        <v>12</v>
      </c>
      <c r="G699">
        <v>0</v>
      </c>
      <c r="H699">
        <v>2</v>
      </c>
      <c r="I699">
        <v>2</v>
      </c>
      <c r="J699">
        <v>1284708</v>
      </c>
      <c r="K699" s="32">
        <f t="shared" si="21"/>
        <v>107059</v>
      </c>
    </row>
    <row r="700" spans="1:11">
      <c r="A700" t="s">
        <v>141</v>
      </c>
      <c r="B700" t="s">
        <v>151</v>
      </c>
      <c r="C700" s="31">
        <v>43160</v>
      </c>
      <c r="D700">
        <f t="shared" si="20"/>
        <v>2018</v>
      </c>
      <c r="E700">
        <v>14</v>
      </c>
      <c r="F700">
        <v>14</v>
      </c>
      <c r="G700">
        <v>0</v>
      </c>
      <c r="H700">
        <v>0</v>
      </c>
      <c r="I700">
        <v>0</v>
      </c>
      <c r="J700">
        <v>1515686</v>
      </c>
      <c r="K700" s="32">
        <f t="shared" si="21"/>
        <v>108263.28571428571</v>
      </c>
    </row>
    <row r="701" spans="1:11">
      <c r="A701" t="s">
        <v>141</v>
      </c>
      <c r="B701" t="s">
        <v>151</v>
      </c>
      <c r="C701" s="31">
        <v>43191</v>
      </c>
      <c r="D701">
        <f t="shared" si="20"/>
        <v>2018</v>
      </c>
      <c r="E701">
        <v>13</v>
      </c>
      <c r="F701">
        <v>13</v>
      </c>
      <c r="G701">
        <v>0</v>
      </c>
      <c r="H701">
        <v>0</v>
      </c>
      <c r="I701">
        <v>0</v>
      </c>
      <c r="J701">
        <v>1562367</v>
      </c>
      <c r="K701" s="32">
        <f t="shared" si="21"/>
        <v>120182.07692307692</v>
      </c>
    </row>
    <row r="702" spans="1:11">
      <c r="A702" t="s">
        <v>141</v>
      </c>
      <c r="B702" t="s">
        <v>151</v>
      </c>
      <c r="C702" s="31">
        <v>43221</v>
      </c>
      <c r="D702">
        <f t="shared" si="20"/>
        <v>2018</v>
      </c>
      <c r="E702">
        <v>12</v>
      </c>
      <c r="F702">
        <v>12</v>
      </c>
      <c r="G702">
        <v>0</v>
      </c>
      <c r="H702">
        <v>1</v>
      </c>
      <c r="I702">
        <v>0</v>
      </c>
      <c r="J702">
        <v>1496732</v>
      </c>
      <c r="K702" s="32">
        <f t="shared" si="21"/>
        <v>124727.66666666667</v>
      </c>
    </row>
    <row r="703" spans="1:11">
      <c r="A703" t="s">
        <v>141</v>
      </c>
      <c r="B703" t="s">
        <v>151</v>
      </c>
      <c r="C703" s="31">
        <v>43252</v>
      </c>
      <c r="D703">
        <f t="shared" si="20"/>
        <v>2018</v>
      </c>
      <c r="E703">
        <v>14</v>
      </c>
      <c r="F703">
        <v>14</v>
      </c>
      <c r="G703">
        <v>0</v>
      </c>
      <c r="H703">
        <v>0</v>
      </c>
      <c r="I703">
        <v>0</v>
      </c>
      <c r="J703">
        <v>1578531</v>
      </c>
      <c r="K703" s="32">
        <f t="shared" si="21"/>
        <v>112752.21428571429</v>
      </c>
    </row>
    <row r="704" spans="1:11">
      <c r="A704" t="s">
        <v>141</v>
      </c>
      <c r="B704" t="s">
        <v>151</v>
      </c>
      <c r="C704" s="31">
        <v>43282</v>
      </c>
      <c r="D704">
        <f t="shared" si="20"/>
        <v>2018</v>
      </c>
      <c r="E704">
        <v>13</v>
      </c>
      <c r="F704">
        <v>13</v>
      </c>
      <c r="G704">
        <v>0</v>
      </c>
      <c r="H704">
        <v>0</v>
      </c>
      <c r="I704">
        <v>0</v>
      </c>
      <c r="J704">
        <v>1394284</v>
      </c>
      <c r="K704" s="32">
        <f t="shared" si="21"/>
        <v>107252.61538461539</v>
      </c>
    </row>
    <row r="705" spans="1:11">
      <c r="A705" t="s">
        <v>141</v>
      </c>
      <c r="B705" t="s">
        <v>151</v>
      </c>
      <c r="C705" s="31">
        <v>43313</v>
      </c>
      <c r="D705">
        <f t="shared" si="20"/>
        <v>2018</v>
      </c>
      <c r="E705">
        <v>13</v>
      </c>
      <c r="F705">
        <v>13</v>
      </c>
      <c r="G705">
        <v>0</v>
      </c>
      <c r="H705">
        <v>0</v>
      </c>
      <c r="I705">
        <v>0</v>
      </c>
      <c r="J705">
        <v>1402150</v>
      </c>
      <c r="K705" s="32">
        <f t="shared" si="21"/>
        <v>107857.69230769231</v>
      </c>
    </row>
    <row r="706" spans="1:11">
      <c r="A706" t="s">
        <v>141</v>
      </c>
      <c r="B706" t="s">
        <v>151</v>
      </c>
      <c r="C706" s="31">
        <v>43344</v>
      </c>
      <c r="D706">
        <f t="shared" si="20"/>
        <v>2018</v>
      </c>
      <c r="E706">
        <v>14</v>
      </c>
      <c r="F706">
        <v>14</v>
      </c>
      <c r="G706">
        <v>0</v>
      </c>
      <c r="H706">
        <v>1</v>
      </c>
      <c r="I706">
        <v>1</v>
      </c>
      <c r="J706">
        <v>1512656</v>
      </c>
      <c r="K706" s="32">
        <f t="shared" si="21"/>
        <v>108046.85714285714</v>
      </c>
    </row>
    <row r="707" spans="1:11">
      <c r="A707" t="s">
        <v>141</v>
      </c>
      <c r="B707" t="s">
        <v>151</v>
      </c>
      <c r="C707" s="31">
        <v>43374</v>
      </c>
      <c r="D707">
        <f t="shared" ref="D707:D770" si="22">YEAR(C707)</f>
        <v>2018</v>
      </c>
      <c r="E707">
        <v>12</v>
      </c>
      <c r="F707">
        <v>12</v>
      </c>
      <c r="G707">
        <v>0</v>
      </c>
      <c r="H707">
        <v>0</v>
      </c>
      <c r="I707">
        <v>0</v>
      </c>
      <c r="J707">
        <v>1566246</v>
      </c>
      <c r="K707" s="32">
        <f t="shared" ref="K707:K770" si="23">IF(A707="전체",J707/E707,IF(A707="주말",J707/F707,J707/G707))</f>
        <v>130520.5</v>
      </c>
    </row>
    <row r="708" spans="1:11">
      <c r="A708" t="s">
        <v>141</v>
      </c>
      <c r="B708" t="s">
        <v>151</v>
      </c>
      <c r="C708" s="31">
        <v>43405</v>
      </c>
      <c r="D708">
        <f t="shared" si="22"/>
        <v>2018</v>
      </c>
      <c r="E708">
        <v>13</v>
      </c>
      <c r="F708">
        <v>13</v>
      </c>
      <c r="G708">
        <v>0</v>
      </c>
      <c r="H708">
        <v>0</v>
      </c>
      <c r="I708">
        <v>0</v>
      </c>
      <c r="J708">
        <v>1776621</v>
      </c>
      <c r="K708" s="32">
        <f t="shared" si="23"/>
        <v>136663.15384615384</v>
      </c>
    </row>
    <row r="709" spans="1:11">
      <c r="A709" t="s">
        <v>141</v>
      </c>
      <c r="B709" t="s">
        <v>151</v>
      </c>
      <c r="C709" s="31">
        <v>43435</v>
      </c>
      <c r="D709">
        <f t="shared" si="22"/>
        <v>2018</v>
      </c>
      <c r="E709">
        <v>14</v>
      </c>
      <c r="F709">
        <v>14</v>
      </c>
      <c r="G709">
        <v>0</v>
      </c>
      <c r="H709">
        <v>0</v>
      </c>
      <c r="I709">
        <v>0</v>
      </c>
      <c r="J709">
        <v>1694698</v>
      </c>
      <c r="K709" s="32">
        <f t="shared" si="23"/>
        <v>121049.85714285714</v>
      </c>
    </row>
    <row r="710" spans="1:11">
      <c r="A710" t="s">
        <v>141</v>
      </c>
      <c r="B710" t="s">
        <v>151</v>
      </c>
      <c r="C710" s="31">
        <v>43466</v>
      </c>
      <c r="D710">
        <f t="shared" si="22"/>
        <v>2019</v>
      </c>
      <c r="E710">
        <v>12</v>
      </c>
      <c r="F710">
        <v>12</v>
      </c>
      <c r="G710">
        <v>0</v>
      </c>
      <c r="H710">
        <v>0</v>
      </c>
      <c r="I710">
        <v>0</v>
      </c>
      <c r="J710">
        <v>1319758</v>
      </c>
      <c r="K710" s="32">
        <f t="shared" si="23"/>
        <v>109979.83333333333</v>
      </c>
    </row>
    <row r="711" spans="1:11">
      <c r="A711" t="s">
        <v>141</v>
      </c>
      <c r="B711" t="s">
        <v>151</v>
      </c>
      <c r="C711" s="31">
        <v>43497</v>
      </c>
      <c r="D711">
        <f t="shared" si="22"/>
        <v>2019</v>
      </c>
      <c r="E711">
        <v>12</v>
      </c>
      <c r="F711">
        <v>12</v>
      </c>
      <c r="G711">
        <v>0</v>
      </c>
      <c r="H711">
        <v>0</v>
      </c>
      <c r="I711">
        <v>0</v>
      </c>
      <c r="J711">
        <v>1303534</v>
      </c>
      <c r="K711" s="32">
        <f t="shared" si="23"/>
        <v>108627.83333333333</v>
      </c>
    </row>
    <row r="712" spans="1:11">
      <c r="A712" t="s">
        <v>141</v>
      </c>
      <c r="B712" t="s">
        <v>151</v>
      </c>
      <c r="C712" s="31">
        <v>43525</v>
      </c>
      <c r="D712">
        <f t="shared" si="22"/>
        <v>2019</v>
      </c>
      <c r="E712">
        <v>15</v>
      </c>
      <c r="F712">
        <v>15</v>
      </c>
      <c r="G712">
        <v>0</v>
      </c>
      <c r="H712">
        <v>1</v>
      </c>
      <c r="I712">
        <v>0</v>
      </c>
      <c r="J712">
        <v>1748962</v>
      </c>
      <c r="K712" s="32">
        <f t="shared" si="23"/>
        <v>116597.46666666666</v>
      </c>
    </row>
    <row r="713" spans="1:11">
      <c r="A713" t="s">
        <v>141</v>
      </c>
      <c r="B713" t="s">
        <v>151</v>
      </c>
      <c r="C713" s="31">
        <v>43556</v>
      </c>
      <c r="D713">
        <f t="shared" si="22"/>
        <v>2019</v>
      </c>
      <c r="E713">
        <v>12</v>
      </c>
      <c r="F713">
        <v>12</v>
      </c>
      <c r="G713">
        <v>0</v>
      </c>
      <c r="H713">
        <v>0</v>
      </c>
      <c r="I713">
        <v>0</v>
      </c>
      <c r="J713">
        <v>1537327</v>
      </c>
      <c r="K713" s="32">
        <f t="shared" si="23"/>
        <v>128110.58333333333</v>
      </c>
    </row>
    <row r="714" spans="1:11">
      <c r="A714" t="s">
        <v>141</v>
      </c>
      <c r="B714" t="s">
        <v>151</v>
      </c>
      <c r="C714" s="31">
        <v>43586</v>
      </c>
      <c r="D714">
        <f t="shared" si="22"/>
        <v>2019</v>
      </c>
      <c r="E714">
        <v>13</v>
      </c>
      <c r="F714">
        <v>13</v>
      </c>
      <c r="G714">
        <v>0</v>
      </c>
      <c r="H714">
        <v>2</v>
      </c>
      <c r="I714">
        <v>0</v>
      </c>
      <c r="J714">
        <v>1671525</v>
      </c>
      <c r="K714" s="32">
        <f t="shared" si="23"/>
        <v>128578.84615384616</v>
      </c>
    </row>
    <row r="715" spans="1:11">
      <c r="A715" t="s">
        <v>141</v>
      </c>
      <c r="B715" t="s">
        <v>151</v>
      </c>
      <c r="C715" s="31">
        <v>43617</v>
      </c>
      <c r="D715">
        <f t="shared" si="22"/>
        <v>2019</v>
      </c>
      <c r="E715">
        <v>14</v>
      </c>
      <c r="F715">
        <v>14</v>
      </c>
      <c r="G715">
        <v>0</v>
      </c>
      <c r="H715">
        <v>0</v>
      </c>
      <c r="I715">
        <v>0</v>
      </c>
      <c r="J715">
        <v>1626322</v>
      </c>
      <c r="K715" s="32">
        <f t="shared" si="23"/>
        <v>116165.85714285714</v>
      </c>
    </row>
    <row r="716" spans="1:11">
      <c r="A716" t="s">
        <v>141</v>
      </c>
      <c r="B716" t="s">
        <v>151</v>
      </c>
      <c r="C716" s="31">
        <v>43647</v>
      </c>
      <c r="D716">
        <f t="shared" si="22"/>
        <v>2019</v>
      </c>
      <c r="E716">
        <v>12</v>
      </c>
      <c r="F716">
        <v>12</v>
      </c>
      <c r="G716">
        <v>0</v>
      </c>
      <c r="H716">
        <v>0</v>
      </c>
      <c r="I716">
        <v>0</v>
      </c>
      <c r="J716">
        <v>1331863</v>
      </c>
      <c r="K716" s="32">
        <f t="shared" si="23"/>
        <v>110988.58333333333</v>
      </c>
    </row>
    <row r="717" spans="1:11">
      <c r="A717" t="s">
        <v>141</v>
      </c>
      <c r="B717" t="s">
        <v>151</v>
      </c>
      <c r="C717" s="31">
        <v>43678</v>
      </c>
      <c r="D717">
        <f t="shared" si="22"/>
        <v>2019</v>
      </c>
      <c r="E717">
        <v>14</v>
      </c>
      <c r="F717">
        <v>14</v>
      </c>
      <c r="G717">
        <v>0</v>
      </c>
      <c r="H717">
        <v>0</v>
      </c>
      <c r="I717">
        <v>0</v>
      </c>
      <c r="J717">
        <v>1562505</v>
      </c>
      <c r="K717" s="32">
        <f t="shared" si="23"/>
        <v>111607.5</v>
      </c>
    </row>
    <row r="718" spans="1:11">
      <c r="A718" t="s">
        <v>141</v>
      </c>
      <c r="B718" t="s">
        <v>151</v>
      </c>
      <c r="C718" s="31">
        <v>43709</v>
      </c>
      <c r="D718">
        <f t="shared" si="22"/>
        <v>2019</v>
      </c>
      <c r="E718">
        <v>13</v>
      </c>
      <c r="F718">
        <v>13</v>
      </c>
      <c r="G718">
        <v>0</v>
      </c>
      <c r="H718">
        <v>2</v>
      </c>
      <c r="I718">
        <v>2</v>
      </c>
      <c r="J718">
        <v>1444086</v>
      </c>
      <c r="K718" s="32">
        <f t="shared" si="23"/>
        <v>111083.53846153847</v>
      </c>
    </row>
    <row r="719" spans="1:11">
      <c r="A719" t="s">
        <v>141</v>
      </c>
      <c r="B719" t="s">
        <v>151</v>
      </c>
      <c r="C719" s="31">
        <v>43739</v>
      </c>
      <c r="D719">
        <f t="shared" si="22"/>
        <v>2019</v>
      </c>
      <c r="E719">
        <v>12</v>
      </c>
      <c r="F719">
        <v>12</v>
      </c>
      <c r="G719">
        <v>0</v>
      </c>
      <c r="H719">
        <v>0</v>
      </c>
      <c r="I719">
        <v>0</v>
      </c>
      <c r="J719">
        <v>1466501</v>
      </c>
      <c r="K719" s="32">
        <f t="shared" si="23"/>
        <v>122208.41666666667</v>
      </c>
    </row>
    <row r="720" spans="1:11">
      <c r="A720" t="s">
        <v>141</v>
      </c>
      <c r="B720" t="s">
        <v>151</v>
      </c>
      <c r="C720" s="31">
        <v>43770</v>
      </c>
      <c r="D720">
        <f t="shared" si="22"/>
        <v>2019</v>
      </c>
      <c r="E720">
        <v>14</v>
      </c>
      <c r="F720">
        <v>14</v>
      </c>
      <c r="G720">
        <v>0</v>
      </c>
      <c r="H720">
        <v>0</v>
      </c>
      <c r="I720">
        <v>0</v>
      </c>
      <c r="J720">
        <v>1761004</v>
      </c>
      <c r="K720" s="32">
        <f t="shared" si="23"/>
        <v>125786</v>
      </c>
    </row>
    <row r="721" spans="1:11">
      <c r="A721" t="s">
        <v>141</v>
      </c>
      <c r="B721" t="s">
        <v>151</v>
      </c>
      <c r="C721" s="31">
        <v>43800</v>
      </c>
      <c r="D721">
        <f t="shared" si="22"/>
        <v>2019</v>
      </c>
      <c r="E721">
        <v>13</v>
      </c>
      <c r="F721">
        <v>13</v>
      </c>
      <c r="G721">
        <v>0</v>
      </c>
      <c r="H721">
        <v>0</v>
      </c>
      <c r="I721">
        <v>0</v>
      </c>
      <c r="J721">
        <v>1620258</v>
      </c>
      <c r="K721" s="32">
        <f t="shared" si="23"/>
        <v>124635.23076923077</v>
      </c>
    </row>
    <row r="722" spans="1:11">
      <c r="A722" t="s">
        <v>141</v>
      </c>
      <c r="B722" t="s">
        <v>151</v>
      </c>
      <c r="C722" s="31">
        <v>43831</v>
      </c>
      <c r="D722">
        <f t="shared" si="22"/>
        <v>2020</v>
      </c>
      <c r="E722">
        <v>13</v>
      </c>
      <c r="F722">
        <v>13</v>
      </c>
      <c r="G722">
        <v>0</v>
      </c>
      <c r="H722">
        <v>3</v>
      </c>
      <c r="I722">
        <v>3</v>
      </c>
      <c r="J722">
        <v>1448925</v>
      </c>
      <c r="K722" s="32">
        <f t="shared" si="23"/>
        <v>111455.76923076923</v>
      </c>
    </row>
    <row r="723" spans="1:11">
      <c r="A723" t="s">
        <v>141</v>
      </c>
      <c r="B723" t="s">
        <v>151</v>
      </c>
      <c r="C723" s="31">
        <v>43862</v>
      </c>
      <c r="D723">
        <f t="shared" si="22"/>
        <v>2020</v>
      </c>
      <c r="E723">
        <v>13</v>
      </c>
      <c r="F723">
        <v>13</v>
      </c>
      <c r="G723">
        <v>0</v>
      </c>
      <c r="H723">
        <v>0</v>
      </c>
      <c r="I723">
        <v>0</v>
      </c>
      <c r="J723">
        <v>791268</v>
      </c>
      <c r="K723" s="32">
        <f t="shared" si="23"/>
        <v>60866.769230769234</v>
      </c>
    </row>
    <row r="724" spans="1:11">
      <c r="A724" t="s">
        <v>141</v>
      </c>
      <c r="B724" t="s">
        <v>151</v>
      </c>
      <c r="C724" s="31">
        <v>43891</v>
      </c>
      <c r="D724">
        <f t="shared" si="22"/>
        <v>2020</v>
      </c>
      <c r="E724">
        <v>13</v>
      </c>
      <c r="F724">
        <v>13</v>
      </c>
      <c r="G724">
        <v>0</v>
      </c>
      <c r="H724">
        <v>1</v>
      </c>
      <c r="I724">
        <v>0</v>
      </c>
      <c r="J724">
        <v>345898</v>
      </c>
      <c r="K724" s="32">
        <f t="shared" si="23"/>
        <v>26607.538461538461</v>
      </c>
    </row>
    <row r="725" spans="1:11">
      <c r="A725" t="s">
        <v>141</v>
      </c>
      <c r="B725" t="s">
        <v>151</v>
      </c>
      <c r="C725" s="31">
        <v>43922</v>
      </c>
      <c r="D725">
        <f t="shared" si="22"/>
        <v>2020</v>
      </c>
      <c r="E725">
        <v>12</v>
      </c>
      <c r="F725">
        <v>12</v>
      </c>
      <c r="G725">
        <v>0</v>
      </c>
      <c r="H725">
        <v>0</v>
      </c>
      <c r="I725">
        <v>0</v>
      </c>
      <c r="J725">
        <v>472798</v>
      </c>
      <c r="K725" s="32">
        <f t="shared" si="23"/>
        <v>39399.833333333336</v>
      </c>
    </row>
    <row r="726" spans="1:11">
      <c r="A726" t="s">
        <v>141</v>
      </c>
      <c r="B726" t="s">
        <v>151</v>
      </c>
      <c r="C726" s="31">
        <v>43952</v>
      </c>
      <c r="D726">
        <f t="shared" si="22"/>
        <v>2020</v>
      </c>
      <c r="E726">
        <v>15</v>
      </c>
      <c r="F726">
        <v>15</v>
      </c>
      <c r="G726">
        <v>0</v>
      </c>
      <c r="H726">
        <v>1</v>
      </c>
      <c r="I726">
        <v>0</v>
      </c>
      <c r="J726">
        <v>917668</v>
      </c>
      <c r="K726" s="32">
        <f t="shared" si="23"/>
        <v>61177.866666666669</v>
      </c>
    </row>
    <row r="727" spans="1:11">
      <c r="A727" t="s">
        <v>141</v>
      </c>
      <c r="B727" t="s">
        <v>151</v>
      </c>
      <c r="C727" s="31">
        <v>43983</v>
      </c>
      <c r="D727">
        <f t="shared" si="22"/>
        <v>2020</v>
      </c>
      <c r="E727">
        <v>12</v>
      </c>
      <c r="F727">
        <v>12</v>
      </c>
      <c r="G727">
        <v>0</v>
      </c>
      <c r="H727">
        <v>1</v>
      </c>
      <c r="I727">
        <v>0</v>
      </c>
      <c r="J727">
        <v>835542</v>
      </c>
      <c r="K727" s="32">
        <f t="shared" si="23"/>
        <v>69628.5</v>
      </c>
    </row>
    <row r="728" spans="1:11">
      <c r="A728" t="s">
        <v>141</v>
      </c>
      <c r="B728" t="s">
        <v>151</v>
      </c>
      <c r="C728" s="31">
        <v>44013</v>
      </c>
      <c r="D728">
        <f t="shared" si="22"/>
        <v>2020</v>
      </c>
      <c r="E728">
        <v>13</v>
      </c>
      <c r="F728">
        <v>13</v>
      </c>
      <c r="G728">
        <v>0</v>
      </c>
      <c r="H728">
        <v>0</v>
      </c>
      <c r="I728">
        <v>0</v>
      </c>
      <c r="J728">
        <v>1003247</v>
      </c>
      <c r="K728" s="32">
        <f t="shared" si="23"/>
        <v>77172.846153846156</v>
      </c>
    </row>
    <row r="729" spans="1:11">
      <c r="A729" t="s">
        <v>141</v>
      </c>
      <c r="B729" t="s">
        <v>151</v>
      </c>
      <c r="C729" s="31">
        <v>44044</v>
      </c>
      <c r="D729">
        <f t="shared" si="22"/>
        <v>2020</v>
      </c>
      <c r="E729">
        <v>14</v>
      </c>
      <c r="F729">
        <v>14</v>
      </c>
      <c r="G729">
        <v>0</v>
      </c>
      <c r="H729">
        <v>1</v>
      </c>
      <c r="I729">
        <v>0</v>
      </c>
      <c r="J729">
        <v>941530</v>
      </c>
      <c r="K729" s="32">
        <f t="shared" si="23"/>
        <v>67252.142857142855</v>
      </c>
    </row>
    <row r="730" spans="1:11">
      <c r="A730" t="s">
        <v>141</v>
      </c>
      <c r="B730" t="s">
        <v>151</v>
      </c>
      <c r="C730" s="31">
        <v>44075</v>
      </c>
      <c r="D730">
        <f t="shared" si="22"/>
        <v>2020</v>
      </c>
      <c r="E730">
        <v>12</v>
      </c>
      <c r="F730">
        <v>12</v>
      </c>
      <c r="G730">
        <v>0</v>
      </c>
      <c r="H730">
        <v>0</v>
      </c>
      <c r="I730">
        <v>0</v>
      </c>
      <c r="J730">
        <v>579649</v>
      </c>
      <c r="K730" s="32">
        <f t="shared" si="23"/>
        <v>48304.083333333336</v>
      </c>
    </row>
    <row r="731" spans="1:11">
      <c r="A731" t="s">
        <v>141</v>
      </c>
      <c r="B731" t="s">
        <v>151</v>
      </c>
      <c r="C731" s="31">
        <v>44105</v>
      </c>
      <c r="D731">
        <f t="shared" si="22"/>
        <v>2020</v>
      </c>
      <c r="E731">
        <v>14</v>
      </c>
      <c r="F731">
        <v>14</v>
      </c>
      <c r="G731">
        <v>0</v>
      </c>
      <c r="H731">
        <v>3</v>
      </c>
      <c r="I731">
        <v>1</v>
      </c>
      <c r="J731">
        <v>958859</v>
      </c>
      <c r="K731" s="32">
        <f t="shared" si="23"/>
        <v>68489.928571428565</v>
      </c>
    </row>
    <row r="732" spans="1:11">
      <c r="A732" t="s">
        <v>141</v>
      </c>
      <c r="B732" t="s">
        <v>151</v>
      </c>
      <c r="C732" s="31">
        <v>44136</v>
      </c>
      <c r="D732">
        <f t="shared" si="22"/>
        <v>2020</v>
      </c>
      <c r="E732">
        <v>13</v>
      </c>
      <c r="F732">
        <v>13</v>
      </c>
      <c r="G732">
        <v>0</v>
      </c>
      <c r="H732">
        <v>0</v>
      </c>
      <c r="I732">
        <v>0</v>
      </c>
      <c r="J732">
        <v>1032156</v>
      </c>
      <c r="K732" s="32">
        <f t="shared" si="23"/>
        <v>79396.61538461539</v>
      </c>
    </row>
    <row r="733" spans="1:11">
      <c r="A733" t="s">
        <v>141</v>
      </c>
      <c r="B733" t="s">
        <v>151</v>
      </c>
      <c r="C733" s="31">
        <v>44166</v>
      </c>
      <c r="D733">
        <f t="shared" si="22"/>
        <v>2020</v>
      </c>
      <c r="E733">
        <v>12</v>
      </c>
      <c r="F733">
        <v>12</v>
      </c>
      <c r="G733">
        <v>0</v>
      </c>
      <c r="H733">
        <v>1</v>
      </c>
      <c r="I733">
        <v>0</v>
      </c>
      <c r="J733">
        <v>516540</v>
      </c>
      <c r="K733" s="32">
        <f t="shared" si="23"/>
        <v>43045</v>
      </c>
    </row>
    <row r="734" spans="1:11">
      <c r="A734" t="s">
        <v>141</v>
      </c>
      <c r="B734" t="s">
        <v>151</v>
      </c>
      <c r="C734" s="31">
        <v>44197</v>
      </c>
      <c r="D734">
        <f t="shared" si="22"/>
        <v>2021</v>
      </c>
      <c r="E734">
        <v>15</v>
      </c>
      <c r="F734">
        <v>15</v>
      </c>
      <c r="G734">
        <v>0</v>
      </c>
      <c r="H734">
        <v>1</v>
      </c>
      <c r="I734">
        <v>0</v>
      </c>
      <c r="J734">
        <v>675495</v>
      </c>
      <c r="K734" s="32">
        <f t="shared" si="23"/>
        <v>45033</v>
      </c>
    </row>
    <row r="735" spans="1:11">
      <c r="A735" t="s">
        <v>141</v>
      </c>
      <c r="B735" t="s">
        <v>151</v>
      </c>
      <c r="C735" s="31">
        <v>44228</v>
      </c>
      <c r="D735">
        <f t="shared" si="22"/>
        <v>2021</v>
      </c>
      <c r="E735">
        <v>12</v>
      </c>
      <c r="F735">
        <v>12</v>
      </c>
      <c r="G735">
        <v>0</v>
      </c>
      <c r="H735">
        <v>2</v>
      </c>
      <c r="I735">
        <v>2</v>
      </c>
      <c r="J735">
        <v>706312</v>
      </c>
      <c r="K735" s="32">
        <f t="shared" si="23"/>
        <v>58859.333333333336</v>
      </c>
    </row>
    <row r="736" spans="1:11">
      <c r="A736" t="s">
        <v>141</v>
      </c>
      <c r="B736" t="s">
        <v>151</v>
      </c>
      <c r="C736" s="31">
        <v>44256</v>
      </c>
      <c r="D736">
        <f t="shared" si="22"/>
        <v>2021</v>
      </c>
      <c r="E736">
        <v>12</v>
      </c>
      <c r="F736">
        <v>12</v>
      </c>
      <c r="G736">
        <v>0</v>
      </c>
      <c r="H736">
        <v>0</v>
      </c>
      <c r="I736">
        <v>0</v>
      </c>
      <c r="J736">
        <v>834890</v>
      </c>
      <c r="K736" s="32">
        <f t="shared" si="23"/>
        <v>69574.166666666672</v>
      </c>
    </row>
    <row r="737" spans="1:11">
      <c r="A737" t="s">
        <v>141</v>
      </c>
      <c r="B737" t="s">
        <v>151</v>
      </c>
      <c r="C737" s="31">
        <v>44287</v>
      </c>
      <c r="D737">
        <f t="shared" si="22"/>
        <v>2021</v>
      </c>
      <c r="E737">
        <v>13</v>
      </c>
      <c r="F737">
        <v>13</v>
      </c>
      <c r="G737">
        <v>0</v>
      </c>
      <c r="H737">
        <v>0</v>
      </c>
      <c r="I737">
        <v>0</v>
      </c>
      <c r="J737">
        <v>971002</v>
      </c>
      <c r="K737" s="32">
        <f t="shared" si="23"/>
        <v>74692.461538461532</v>
      </c>
    </row>
    <row r="738" spans="1:11">
      <c r="A738" t="s">
        <v>141</v>
      </c>
      <c r="B738" t="s">
        <v>151</v>
      </c>
      <c r="C738" s="31">
        <v>44317</v>
      </c>
      <c r="D738">
        <f t="shared" si="22"/>
        <v>2021</v>
      </c>
      <c r="E738">
        <v>14</v>
      </c>
      <c r="F738">
        <v>14</v>
      </c>
      <c r="G738">
        <v>0</v>
      </c>
      <c r="H738">
        <v>1</v>
      </c>
      <c r="I738">
        <v>0</v>
      </c>
      <c r="J738">
        <v>1104996</v>
      </c>
      <c r="K738" s="32">
        <f t="shared" si="23"/>
        <v>78928.28571428571</v>
      </c>
    </row>
    <row r="739" spans="1:11">
      <c r="A739" t="s">
        <v>141</v>
      </c>
      <c r="B739" t="s">
        <v>151</v>
      </c>
      <c r="C739" s="31">
        <v>44348</v>
      </c>
      <c r="D739">
        <f t="shared" si="22"/>
        <v>2021</v>
      </c>
      <c r="E739">
        <v>12</v>
      </c>
      <c r="F739">
        <v>12</v>
      </c>
      <c r="G739">
        <v>0</v>
      </c>
      <c r="H739">
        <v>1</v>
      </c>
      <c r="I739">
        <v>0</v>
      </c>
      <c r="J739">
        <v>973204</v>
      </c>
      <c r="K739" s="32">
        <f t="shared" si="23"/>
        <v>81100.333333333328</v>
      </c>
    </row>
    <row r="740" spans="1:11">
      <c r="A740" t="s">
        <v>141</v>
      </c>
      <c r="B740" t="s">
        <v>151</v>
      </c>
      <c r="C740" s="31">
        <v>44378</v>
      </c>
      <c r="D740">
        <f t="shared" si="22"/>
        <v>2021</v>
      </c>
      <c r="E740">
        <v>14</v>
      </c>
      <c r="F740">
        <v>14</v>
      </c>
      <c r="G740">
        <v>0</v>
      </c>
      <c r="H740">
        <v>0</v>
      </c>
      <c r="I740">
        <v>0</v>
      </c>
      <c r="J740">
        <v>888456</v>
      </c>
      <c r="K740" s="32">
        <f t="shared" si="23"/>
        <v>63461.142857142855</v>
      </c>
    </row>
    <row r="741" spans="1:11">
      <c r="A741" t="s">
        <v>141</v>
      </c>
      <c r="B741" t="s">
        <v>151</v>
      </c>
      <c r="C741" s="31">
        <v>44409</v>
      </c>
      <c r="D741">
        <f t="shared" si="22"/>
        <v>2021</v>
      </c>
      <c r="E741">
        <v>13</v>
      </c>
      <c r="F741">
        <v>13</v>
      </c>
      <c r="G741">
        <v>0</v>
      </c>
      <c r="H741">
        <v>1</v>
      </c>
      <c r="I741">
        <v>0</v>
      </c>
      <c r="J741">
        <v>763214</v>
      </c>
      <c r="K741" s="32">
        <f t="shared" si="23"/>
        <v>58708.769230769234</v>
      </c>
    </row>
    <row r="742" spans="1:11">
      <c r="A742" t="s">
        <v>141</v>
      </c>
      <c r="B742" t="s">
        <v>151</v>
      </c>
      <c r="C742" s="31">
        <v>44440</v>
      </c>
      <c r="D742">
        <f t="shared" si="22"/>
        <v>2021</v>
      </c>
      <c r="E742">
        <v>12</v>
      </c>
      <c r="F742">
        <v>12</v>
      </c>
      <c r="G742">
        <v>0</v>
      </c>
      <c r="H742">
        <v>0</v>
      </c>
      <c r="I742">
        <v>0</v>
      </c>
      <c r="J742">
        <v>776239</v>
      </c>
      <c r="K742" s="32">
        <f t="shared" si="23"/>
        <v>64686.583333333336</v>
      </c>
    </row>
    <row r="743" spans="1:11">
      <c r="A743" t="s">
        <v>141</v>
      </c>
      <c r="B743" t="s">
        <v>151</v>
      </c>
      <c r="C743" s="31">
        <v>44470</v>
      </c>
      <c r="D743">
        <f t="shared" si="22"/>
        <v>2021</v>
      </c>
      <c r="E743">
        <v>15</v>
      </c>
      <c r="F743">
        <v>15</v>
      </c>
      <c r="G743">
        <v>0</v>
      </c>
      <c r="H743">
        <v>2</v>
      </c>
      <c r="I743">
        <v>0</v>
      </c>
      <c r="J743">
        <v>1287633</v>
      </c>
      <c r="K743" s="32">
        <f t="shared" si="23"/>
        <v>85842.2</v>
      </c>
    </row>
    <row r="744" spans="1:11">
      <c r="A744" t="s">
        <v>141</v>
      </c>
      <c r="B744" t="s">
        <v>151</v>
      </c>
      <c r="C744" s="31">
        <v>44501</v>
      </c>
      <c r="D744">
        <f t="shared" si="22"/>
        <v>2021</v>
      </c>
      <c r="E744">
        <v>12</v>
      </c>
      <c r="F744">
        <v>12</v>
      </c>
      <c r="G744">
        <v>0</v>
      </c>
      <c r="H744">
        <v>0</v>
      </c>
      <c r="I744">
        <v>0</v>
      </c>
      <c r="J744">
        <v>1284344</v>
      </c>
      <c r="K744" s="32">
        <f t="shared" si="23"/>
        <v>107028.66666666667</v>
      </c>
    </row>
    <row r="745" spans="1:11">
      <c r="A745" t="s">
        <v>141</v>
      </c>
      <c r="B745" t="s">
        <v>151</v>
      </c>
      <c r="C745" s="31">
        <v>44531</v>
      </c>
      <c r="D745">
        <f t="shared" si="22"/>
        <v>2021</v>
      </c>
      <c r="E745">
        <v>13</v>
      </c>
      <c r="F745">
        <v>13</v>
      </c>
      <c r="G745">
        <v>0</v>
      </c>
      <c r="H745">
        <v>1</v>
      </c>
      <c r="I745">
        <v>0</v>
      </c>
      <c r="J745">
        <v>1134901</v>
      </c>
      <c r="K745" s="32">
        <f t="shared" si="23"/>
        <v>87300.076923076922</v>
      </c>
    </row>
    <row r="746" spans="1:11">
      <c r="A746" t="s">
        <v>141</v>
      </c>
      <c r="B746" t="s">
        <v>151</v>
      </c>
      <c r="C746" s="31">
        <v>44562</v>
      </c>
      <c r="D746">
        <f t="shared" si="22"/>
        <v>2022</v>
      </c>
      <c r="E746">
        <v>14</v>
      </c>
      <c r="F746">
        <v>14</v>
      </c>
      <c r="G746">
        <v>0</v>
      </c>
      <c r="H746">
        <v>1</v>
      </c>
      <c r="I746">
        <v>0</v>
      </c>
      <c r="J746">
        <v>1034298</v>
      </c>
      <c r="K746" s="32">
        <f t="shared" si="23"/>
        <v>73878.428571428565</v>
      </c>
    </row>
    <row r="747" spans="1:11">
      <c r="A747" t="s">
        <v>141</v>
      </c>
      <c r="B747" t="s">
        <v>151</v>
      </c>
      <c r="C747" s="31">
        <v>44593</v>
      </c>
      <c r="D747">
        <f t="shared" si="22"/>
        <v>2022</v>
      </c>
      <c r="E747">
        <v>12</v>
      </c>
      <c r="F747">
        <v>12</v>
      </c>
      <c r="G747">
        <v>0</v>
      </c>
      <c r="H747">
        <v>0</v>
      </c>
      <c r="I747">
        <v>0</v>
      </c>
      <c r="J747">
        <v>819772</v>
      </c>
      <c r="K747" s="32">
        <f t="shared" si="23"/>
        <v>68314.333333333328</v>
      </c>
    </row>
    <row r="748" spans="1:11">
      <c r="A748" t="s">
        <v>141</v>
      </c>
      <c r="B748" t="s">
        <v>151</v>
      </c>
      <c r="C748" s="31">
        <v>44621</v>
      </c>
      <c r="D748">
        <f t="shared" si="22"/>
        <v>2022</v>
      </c>
      <c r="E748">
        <v>12</v>
      </c>
      <c r="F748">
        <v>12</v>
      </c>
      <c r="G748">
        <v>0</v>
      </c>
      <c r="H748">
        <v>0</v>
      </c>
      <c r="I748">
        <v>0</v>
      </c>
      <c r="J748">
        <v>830548</v>
      </c>
      <c r="K748" s="32">
        <f t="shared" si="23"/>
        <v>69212.333333333328</v>
      </c>
    </row>
    <row r="749" spans="1:11">
      <c r="A749" t="s">
        <v>141</v>
      </c>
      <c r="B749" t="s">
        <v>151</v>
      </c>
      <c r="C749" s="31">
        <v>44652</v>
      </c>
      <c r="D749">
        <f t="shared" si="22"/>
        <v>2022</v>
      </c>
      <c r="E749">
        <v>14</v>
      </c>
      <c r="F749">
        <v>14</v>
      </c>
      <c r="G749">
        <v>0</v>
      </c>
      <c r="H749">
        <v>0</v>
      </c>
      <c r="I749">
        <v>0</v>
      </c>
      <c r="J749">
        <v>1376311</v>
      </c>
      <c r="K749" s="32">
        <f t="shared" si="23"/>
        <v>98307.928571428565</v>
      </c>
    </row>
    <row r="750" spans="1:11">
      <c r="A750" t="s">
        <v>141</v>
      </c>
      <c r="B750" t="s">
        <v>151</v>
      </c>
      <c r="C750" s="31">
        <v>44682</v>
      </c>
      <c r="D750">
        <f t="shared" si="22"/>
        <v>2022</v>
      </c>
      <c r="E750">
        <v>13</v>
      </c>
      <c r="F750">
        <v>13</v>
      </c>
      <c r="G750">
        <v>0</v>
      </c>
      <c r="H750">
        <v>2</v>
      </c>
      <c r="I750">
        <v>0</v>
      </c>
      <c r="J750">
        <v>1618490</v>
      </c>
      <c r="K750" s="32">
        <f t="shared" si="23"/>
        <v>124499.23076923077</v>
      </c>
    </row>
    <row r="751" spans="1:11">
      <c r="A751" t="s">
        <v>141</v>
      </c>
      <c r="B751" t="s">
        <v>151</v>
      </c>
      <c r="C751" s="31">
        <v>44713</v>
      </c>
      <c r="D751">
        <f t="shared" si="22"/>
        <v>2022</v>
      </c>
      <c r="E751">
        <v>12</v>
      </c>
      <c r="F751">
        <v>12</v>
      </c>
      <c r="G751">
        <v>0</v>
      </c>
      <c r="H751">
        <v>0</v>
      </c>
      <c r="I751">
        <v>0</v>
      </c>
      <c r="J751">
        <v>1429347</v>
      </c>
      <c r="K751" s="32">
        <f t="shared" si="23"/>
        <v>119112.25</v>
      </c>
    </row>
    <row r="752" spans="1:11">
      <c r="A752" t="s">
        <v>141</v>
      </c>
      <c r="B752" t="s">
        <v>151</v>
      </c>
      <c r="C752" s="31">
        <v>44743</v>
      </c>
      <c r="D752">
        <f t="shared" si="22"/>
        <v>2022</v>
      </c>
      <c r="E752">
        <v>15</v>
      </c>
      <c r="F752">
        <v>15</v>
      </c>
      <c r="G752">
        <v>0</v>
      </c>
      <c r="H752">
        <v>0</v>
      </c>
      <c r="I752">
        <v>0</v>
      </c>
      <c r="J752">
        <v>1702185</v>
      </c>
      <c r="K752" s="32">
        <f t="shared" si="23"/>
        <v>113479</v>
      </c>
    </row>
    <row r="753" spans="1:11">
      <c r="A753" t="s">
        <v>141</v>
      </c>
      <c r="B753" t="s">
        <v>151</v>
      </c>
      <c r="C753" s="31">
        <v>44774</v>
      </c>
      <c r="D753">
        <f t="shared" si="22"/>
        <v>2022</v>
      </c>
      <c r="E753">
        <v>12</v>
      </c>
      <c r="F753">
        <v>12</v>
      </c>
      <c r="G753">
        <v>0</v>
      </c>
      <c r="H753">
        <v>0</v>
      </c>
      <c r="I753">
        <v>0</v>
      </c>
      <c r="J753">
        <v>1334406</v>
      </c>
      <c r="K753" s="32">
        <f t="shared" si="23"/>
        <v>111200.5</v>
      </c>
    </row>
    <row r="754" spans="1:11">
      <c r="A754" t="s">
        <v>141</v>
      </c>
      <c r="B754" t="s">
        <v>151</v>
      </c>
      <c r="C754" s="31">
        <v>44805</v>
      </c>
      <c r="D754">
        <f t="shared" si="22"/>
        <v>2022</v>
      </c>
      <c r="E754">
        <v>13</v>
      </c>
      <c r="F754">
        <v>13</v>
      </c>
      <c r="G754">
        <v>0</v>
      </c>
      <c r="H754">
        <v>3</v>
      </c>
      <c r="I754">
        <v>3</v>
      </c>
      <c r="J754">
        <v>1515904</v>
      </c>
      <c r="K754" s="32">
        <f t="shared" si="23"/>
        <v>116608</v>
      </c>
    </row>
    <row r="755" spans="1:11">
      <c r="A755" t="s">
        <v>141</v>
      </c>
      <c r="B755" t="s">
        <v>151</v>
      </c>
      <c r="C755" s="31">
        <v>44835</v>
      </c>
      <c r="D755">
        <f t="shared" si="22"/>
        <v>2022</v>
      </c>
      <c r="E755">
        <v>14</v>
      </c>
      <c r="F755">
        <v>14</v>
      </c>
      <c r="G755">
        <v>0</v>
      </c>
      <c r="H755">
        <v>1</v>
      </c>
      <c r="I755">
        <v>0</v>
      </c>
      <c r="J755">
        <v>1870696</v>
      </c>
      <c r="K755" s="32">
        <f t="shared" si="23"/>
        <v>133621.14285714287</v>
      </c>
    </row>
    <row r="756" spans="1:11">
      <c r="A756" t="s">
        <v>141</v>
      </c>
      <c r="B756" t="s">
        <v>151</v>
      </c>
      <c r="C756" s="31">
        <v>44866</v>
      </c>
      <c r="D756">
        <f t="shared" si="22"/>
        <v>2022</v>
      </c>
      <c r="E756">
        <v>12</v>
      </c>
      <c r="F756">
        <v>12</v>
      </c>
      <c r="G756">
        <v>0</v>
      </c>
      <c r="H756">
        <v>0</v>
      </c>
      <c r="I756">
        <v>0</v>
      </c>
      <c r="J756">
        <v>1654162</v>
      </c>
      <c r="K756" s="32">
        <f t="shared" si="23"/>
        <v>137846.83333333334</v>
      </c>
    </row>
    <row r="757" spans="1:11">
      <c r="A757" t="s">
        <v>141</v>
      </c>
      <c r="B757" t="s">
        <v>151</v>
      </c>
      <c r="C757" s="31">
        <v>44896</v>
      </c>
      <c r="D757">
        <f t="shared" si="22"/>
        <v>2022</v>
      </c>
      <c r="E757">
        <v>14</v>
      </c>
      <c r="F757">
        <v>14</v>
      </c>
      <c r="G757">
        <v>0</v>
      </c>
      <c r="H757">
        <v>1</v>
      </c>
      <c r="I757">
        <v>0</v>
      </c>
      <c r="J757">
        <v>1767526</v>
      </c>
      <c r="K757" s="32">
        <f t="shared" si="23"/>
        <v>126251.85714285714</v>
      </c>
    </row>
    <row r="758" spans="1:11">
      <c r="A758" t="s">
        <v>141</v>
      </c>
      <c r="B758" t="s">
        <v>151</v>
      </c>
      <c r="C758" s="31">
        <v>44927</v>
      </c>
      <c r="D758">
        <f t="shared" si="22"/>
        <v>2023</v>
      </c>
      <c r="E758">
        <v>13</v>
      </c>
      <c r="F758">
        <v>13</v>
      </c>
      <c r="G758">
        <v>0</v>
      </c>
      <c r="H758">
        <v>3</v>
      </c>
      <c r="I758">
        <v>2</v>
      </c>
      <c r="J758">
        <v>1509485</v>
      </c>
      <c r="K758" s="32">
        <f t="shared" si="23"/>
        <v>116114.23076923077</v>
      </c>
    </row>
    <row r="759" spans="1:11">
      <c r="A759" t="s">
        <v>141</v>
      </c>
      <c r="B759" t="s">
        <v>151</v>
      </c>
      <c r="C759" s="31">
        <v>44958</v>
      </c>
      <c r="D759">
        <f t="shared" si="22"/>
        <v>2023</v>
      </c>
      <c r="E759">
        <v>12</v>
      </c>
      <c r="F759">
        <v>12</v>
      </c>
      <c r="G759">
        <v>0</v>
      </c>
      <c r="H759">
        <v>0</v>
      </c>
      <c r="I759">
        <v>0</v>
      </c>
      <c r="J759">
        <v>1553840</v>
      </c>
      <c r="K759" s="32">
        <f t="shared" si="23"/>
        <v>129486.66666666667</v>
      </c>
    </row>
    <row r="760" spans="1:11">
      <c r="A760" t="s">
        <v>141</v>
      </c>
      <c r="B760" t="s">
        <v>151</v>
      </c>
      <c r="C760" s="31">
        <v>44986</v>
      </c>
      <c r="D760">
        <f t="shared" si="22"/>
        <v>2023</v>
      </c>
      <c r="E760">
        <v>13</v>
      </c>
      <c r="F760">
        <v>13</v>
      </c>
      <c r="G760">
        <v>0</v>
      </c>
      <c r="H760">
        <v>0</v>
      </c>
      <c r="I760">
        <v>0</v>
      </c>
      <c r="J760">
        <v>1633388</v>
      </c>
      <c r="K760" s="32">
        <f t="shared" si="23"/>
        <v>125645.23076923077</v>
      </c>
    </row>
    <row r="761" spans="1:11">
      <c r="A761" t="s">
        <v>141</v>
      </c>
      <c r="B761" t="s">
        <v>151</v>
      </c>
      <c r="C761" s="31">
        <v>45017</v>
      </c>
      <c r="D761">
        <f t="shared" si="22"/>
        <v>2023</v>
      </c>
      <c r="E761">
        <v>14</v>
      </c>
      <c r="F761">
        <v>14</v>
      </c>
      <c r="G761">
        <v>0</v>
      </c>
      <c r="H761">
        <v>0</v>
      </c>
      <c r="I761">
        <v>0</v>
      </c>
      <c r="J761">
        <v>1831775</v>
      </c>
      <c r="K761" s="32">
        <f t="shared" si="23"/>
        <v>130841.07142857143</v>
      </c>
    </row>
    <row r="762" spans="1:11">
      <c r="A762" t="s">
        <v>141</v>
      </c>
      <c r="B762" t="s">
        <v>151</v>
      </c>
      <c r="C762" s="31">
        <v>45047</v>
      </c>
      <c r="D762">
        <f t="shared" si="22"/>
        <v>2023</v>
      </c>
      <c r="E762">
        <v>12</v>
      </c>
      <c r="F762">
        <v>12</v>
      </c>
      <c r="G762">
        <v>0</v>
      </c>
      <c r="H762">
        <v>2</v>
      </c>
      <c r="I762">
        <v>0</v>
      </c>
      <c r="J762">
        <v>1611120</v>
      </c>
      <c r="K762" s="32">
        <f t="shared" si="23"/>
        <v>134260</v>
      </c>
    </row>
    <row r="763" spans="1:11">
      <c r="A763" t="s">
        <v>141</v>
      </c>
      <c r="B763" t="s">
        <v>151</v>
      </c>
      <c r="C763" s="31">
        <v>45078</v>
      </c>
      <c r="D763">
        <f t="shared" si="22"/>
        <v>2023</v>
      </c>
      <c r="E763">
        <v>13</v>
      </c>
      <c r="F763">
        <v>13</v>
      </c>
      <c r="G763">
        <v>0</v>
      </c>
      <c r="H763">
        <v>0</v>
      </c>
      <c r="I763">
        <v>0</v>
      </c>
      <c r="J763">
        <v>1678704</v>
      </c>
      <c r="K763" s="32">
        <f t="shared" si="23"/>
        <v>129131.07692307692</v>
      </c>
    </row>
    <row r="764" spans="1:11">
      <c r="A764" t="s">
        <v>141</v>
      </c>
      <c r="B764" t="s">
        <v>151</v>
      </c>
      <c r="C764" s="31">
        <v>45108</v>
      </c>
      <c r="D764">
        <f t="shared" si="22"/>
        <v>2023</v>
      </c>
      <c r="E764">
        <v>14</v>
      </c>
      <c r="F764">
        <v>14</v>
      </c>
      <c r="G764">
        <v>0</v>
      </c>
      <c r="H764">
        <v>0</v>
      </c>
      <c r="I764">
        <v>0</v>
      </c>
      <c r="J764">
        <v>1688805</v>
      </c>
      <c r="K764" s="32">
        <f t="shared" si="23"/>
        <v>120628.92857142857</v>
      </c>
    </row>
    <row r="765" spans="1:11">
      <c r="A765" t="s">
        <v>141</v>
      </c>
      <c r="B765" t="s">
        <v>151</v>
      </c>
      <c r="C765" s="31">
        <v>45139</v>
      </c>
      <c r="D765">
        <f t="shared" si="22"/>
        <v>2023</v>
      </c>
      <c r="E765">
        <v>12</v>
      </c>
      <c r="F765">
        <v>12</v>
      </c>
      <c r="G765">
        <v>0</v>
      </c>
      <c r="H765">
        <v>0</v>
      </c>
      <c r="I765">
        <v>0</v>
      </c>
      <c r="J765">
        <v>1519750</v>
      </c>
      <c r="K765" s="32">
        <f t="shared" si="23"/>
        <v>126645.83333333333</v>
      </c>
    </row>
    <row r="766" spans="1:11">
      <c r="A766" t="s">
        <v>141</v>
      </c>
      <c r="B766" t="s">
        <v>151</v>
      </c>
      <c r="C766" s="31">
        <v>45170</v>
      </c>
      <c r="D766">
        <f t="shared" si="22"/>
        <v>2023</v>
      </c>
      <c r="E766">
        <v>14</v>
      </c>
      <c r="F766">
        <v>14</v>
      </c>
      <c r="G766">
        <v>0</v>
      </c>
      <c r="H766">
        <v>2</v>
      </c>
      <c r="I766">
        <v>2</v>
      </c>
      <c r="J766">
        <v>1730278</v>
      </c>
      <c r="K766" s="32">
        <f t="shared" si="23"/>
        <v>123591.28571428571</v>
      </c>
    </row>
    <row r="767" spans="1:11">
      <c r="A767" t="s">
        <v>141</v>
      </c>
      <c r="B767" t="s">
        <v>151</v>
      </c>
      <c r="C767" s="31">
        <v>45200</v>
      </c>
      <c r="D767">
        <f t="shared" si="22"/>
        <v>2023</v>
      </c>
      <c r="E767">
        <v>13</v>
      </c>
      <c r="F767">
        <v>13</v>
      </c>
      <c r="G767">
        <v>0</v>
      </c>
      <c r="H767">
        <v>0</v>
      </c>
      <c r="I767">
        <v>0</v>
      </c>
      <c r="J767">
        <v>1823506</v>
      </c>
      <c r="K767" s="32">
        <f t="shared" si="23"/>
        <v>140269.69230769231</v>
      </c>
    </row>
    <row r="768" spans="1:11">
      <c r="A768" t="s">
        <v>141</v>
      </c>
      <c r="B768" t="s">
        <v>151</v>
      </c>
      <c r="C768" s="31">
        <v>45231</v>
      </c>
      <c r="D768">
        <f t="shared" si="22"/>
        <v>2023</v>
      </c>
      <c r="E768">
        <v>12</v>
      </c>
      <c r="F768">
        <v>12</v>
      </c>
      <c r="G768">
        <v>0</v>
      </c>
      <c r="H768">
        <v>0</v>
      </c>
      <c r="I768">
        <v>0</v>
      </c>
      <c r="J768">
        <v>1776440</v>
      </c>
      <c r="K768" s="32">
        <f t="shared" si="23"/>
        <v>148036.66666666666</v>
      </c>
    </row>
    <row r="769" spans="1:11">
      <c r="A769" t="s">
        <v>141</v>
      </c>
      <c r="B769" t="s">
        <v>151</v>
      </c>
      <c r="C769" s="31">
        <v>45261</v>
      </c>
      <c r="D769">
        <f t="shared" si="22"/>
        <v>2023</v>
      </c>
      <c r="E769">
        <v>15</v>
      </c>
      <c r="F769">
        <v>15</v>
      </c>
      <c r="G769">
        <v>0</v>
      </c>
      <c r="H769">
        <v>0</v>
      </c>
      <c r="I769">
        <v>0</v>
      </c>
      <c r="J769">
        <v>2030693</v>
      </c>
      <c r="K769" s="32">
        <f t="shared" si="23"/>
        <v>135379.53333333333</v>
      </c>
    </row>
    <row r="770" spans="1:11">
      <c r="A770" t="s">
        <v>141</v>
      </c>
      <c r="B770" t="s">
        <v>151</v>
      </c>
      <c r="C770" s="31">
        <v>45292</v>
      </c>
      <c r="D770">
        <f t="shared" si="22"/>
        <v>2024</v>
      </c>
      <c r="E770">
        <v>12</v>
      </c>
      <c r="F770">
        <v>12</v>
      </c>
      <c r="G770">
        <v>0</v>
      </c>
      <c r="H770">
        <v>0</v>
      </c>
      <c r="I770">
        <v>0</v>
      </c>
      <c r="J770">
        <v>1512083</v>
      </c>
      <c r="K770" s="32">
        <f t="shared" si="23"/>
        <v>126006.91666666667</v>
      </c>
    </row>
    <row r="771" spans="1:11">
      <c r="A771" t="s">
        <v>141</v>
      </c>
      <c r="B771" t="s">
        <v>151</v>
      </c>
      <c r="C771" s="31">
        <v>45323</v>
      </c>
      <c r="D771">
        <f t="shared" ref="D771:D834" si="24">YEAR(C771)</f>
        <v>2024</v>
      </c>
      <c r="E771">
        <v>12</v>
      </c>
      <c r="F771">
        <v>12</v>
      </c>
      <c r="G771">
        <v>0</v>
      </c>
      <c r="H771">
        <v>3</v>
      </c>
      <c r="I771">
        <v>3</v>
      </c>
      <c r="J771">
        <v>1566682</v>
      </c>
      <c r="K771" s="32">
        <f t="shared" ref="K771:K834" si="25">IF(A771="전체",J771/E771,IF(A771="주말",J771/F771,J771/G771))</f>
        <v>130556.83333333333</v>
      </c>
    </row>
    <row r="772" spans="1:11">
      <c r="A772" t="s">
        <v>141</v>
      </c>
      <c r="B772" t="s">
        <v>151</v>
      </c>
      <c r="C772" s="31">
        <v>45352</v>
      </c>
      <c r="D772">
        <f t="shared" si="24"/>
        <v>2024</v>
      </c>
      <c r="E772">
        <v>15</v>
      </c>
      <c r="F772">
        <v>15</v>
      </c>
      <c r="G772">
        <v>0</v>
      </c>
      <c r="H772">
        <v>1</v>
      </c>
      <c r="I772">
        <v>0</v>
      </c>
      <c r="J772">
        <v>2009616</v>
      </c>
      <c r="K772" s="32">
        <f t="shared" si="25"/>
        <v>133974.39999999999</v>
      </c>
    </row>
    <row r="773" spans="1:11">
      <c r="A773" t="s">
        <v>141</v>
      </c>
      <c r="B773" t="s">
        <v>151</v>
      </c>
      <c r="C773" s="31">
        <v>45383</v>
      </c>
      <c r="D773">
        <f t="shared" si="24"/>
        <v>2024</v>
      </c>
      <c r="E773">
        <v>12</v>
      </c>
      <c r="F773">
        <v>12</v>
      </c>
      <c r="G773">
        <v>0</v>
      </c>
      <c r="H773">
        <v>0</v>
      </c>
      <c r="I773">
        <v>0</v>
      </c>
      <c r="J773">
        <v>0</v>
      </c>
      <c r="K773" s="32">
        <f t="shared" si="25"/>
        <v>0</v>
      </c>
    </row>
    <row r="774" spans="1:11">
      <c r="A774" t="s">
        <v>141</v>
      </c>
      <c r="B774" t="s">
        <v>151</v>
      </c>
      <c r="C774" s="31">
        <v>45413</v>
      </c>
      <c r="D774">
        <f t="shared" si="24"/>
        <v>2024</v>
      </c>
      <c r="E774">
        <v>13</v>
      </c>
      <c r="F774">
        <v>13</v>
      </c>
      <c r="G774">
        <v>0</v>
      </c>
      <c r="H774">
        <v>1</v>
      </c>
      <c r="I774">
        <v>0</v>
      </c>
      <c r="J774">
        <v>0</v>
      </c>
      <c r="K774" s="32">
        <f t="shared" si="25"/>
        <v>0</v>
      </c>
    </row>
    <row r="775" spans="1:11">
      <c r="A775" t="s">
        <v>141</v>
      </c>
      <c r="B775" t="s">
        <v>151</v>
      </c>
      <c r="C775" s="31">
        <v>45444</v>
      </c>
      <c r="D775">
        <f t="shared" si="24"/>
        <v>2024</v>
      </c>
      <c r="E775">
        <v>14</v>
      </c>
      <c r="F775">
        <v>14</v>
      </c>
      <c r="G775">
        <v>0</v>
      </c>
      <c r="H775">
        <v>0</v>
      </c>
      <c r="I775">
        <v>0</v>
      </c>
      <c r="J775">
        <v>0</v>
      </c>
      <c r="K775" s="32">
        <f t="shared" si="25"/>
        <v>0</v>
      </c>
    </row>
    <row r="776" spans="1:11">
      <c r="A776" t="s">
        <v>141</v>
      </c>
      <c r="B776" t="s">
        <v>151</v>
      </c>
      <c r="C776" s="31">
        <v>45474</v>
      </c>
      <c r="D776">
        <f t="shared" si="24"/>
        <v>2024</v>
      </c>
      <c r="E776">
        <v>12</v>
      </c>
      <c r="F776">
        <v>12</v>
      </c>
      <c r="G776">
        <v>0</v>
      </c>
      <c r="H776">
        <v>0</v>
      </c>
      <c r="I776">
        <v>0</v>
      </c>
      <c r="J776">
        <v>0</v>
      </c>
      <c r="K776" s="32">
        <f t="shared" si="25"/>
        <v>0</v>
      </c>
    </row>
    <row r="777" spans="1:11">
      <c r="A777" t="s">
        <v>141</v>
      </c>
      <c r="B777" t="s">
        <v>151</v>
      </c>
      <c r="C777" s="31">
        <v>45505</v>
      </c>
      <c r="D777">
        <f t="shared" si="24"/>
        <v>2024</v>
      </c>
      <c r="E777">
        <v>14</v>
      </c>
      <c r="F777">
        <v>14</v>
      </c>
      <c r="G777">
        <v>0</v>
      </c>
      <c r="H777">
        <v>0</v>
      </c>
      <c r="I777">
        <v>0</v>
      </c>
      <c r="J777">
        <v>0</v>
      </c>
      <c r="K777" s="32">
        <f t="shared" si="25"/>
        <v>0</v>
      </c>
    </row>
    <row r="778" spans="1:11">
      <c r="A778" t="s">
        <v>141</v>
      </c>
      <c r="B778" t="s">
        <v>151</v>
      </c>
      <c r="C778" s="31">
        <v>45536</v>
      </c>
      <c r="D778">
        <f t="shared" si="24"/>
        <v>2024</v>
      </c>
      <c r="E778">
        <v>13</v>
      </c>
      <c r="F778">
        <v>13</v>
      </c>
      <c r="G778">
        <v>0</v>
      </c>
      <c r="H778">
        <v>0</v>
      </c>
      <c r="I778">
        <v>0</v>
      </c>
      <c r="J778">
        <v>0</v>
      </c>
      <c r="K778" s="32">
        <f t="shared" si="25"/>
        <v>0</v>
      </c>
    </row>
    <row r="779" spans="1:11">
      <c r="A779" t="s">
        <v>141</v>
      </c>
      <c r="B779" t="s">
        <v>151</v>
      </c>
      <c r="C779" s="31">
        <v>45566</v>
      </c>
      <c r="D779">
        <f t="shared" si="24"/>
        <v>2024</v>
      </c>
      <c r="E779">
        <v>12</v>
      </c>
      <c r="F779">
        <v>12</v>
      </c>
      <c r="G779">
        <v>0</v>
      </c>
      <c r="H779">
        <v>0</v>
      </c>
      <c r="I779">
        <v>0</v>
      </c>
      <c r="J779">
        <v>0</v>
      </c>
      <c r="K779" s="32">
        <f t="shared" si="25"/>
        <v>0</v>
      </c>
    </row>
    <row r="780" spans="1:11">
      <c r="A780" t="s">
        <v>141</v>
      </c>
      <c r="B780" t="s">
        <v>151</v>
      </c>
      <c r="C780" s="31">
        <v>45597</v>
      </c>
      <c r="D780">
        <f t="shared" si="24"/>
        <v>2024</v>
      </c>
      <c r="E780">
        <v>14</v>
      </c>
      <c r="F780">
        <v>14</v>
      </c>
      <c r="G780">
        <v>0</v>
      </c>
      <c r="H780">
        <v>0</v>
      </c>
      <c r="I780">
        <v>0</v>
      </c>
      <c r="J780">
        <v>0</v>
      </c>
      <c r="K780" s="32">
        <f t="shared" si="25"/>
        <v>0</v>
      </c>
    </row>
    <row r="781" spans="1:11">
      <c r="A781" t="s">
        <v>141</v>
      </c>
      <c r="B781" t="s">
        <v>151</v>
      </c>
      <c r="C781" s="31">
        <v>45627</v>
      </c>
      <c r="D781">
        <f t="shared" si="24"/>
        <v>2024</v>
      </c>
      <c r="E781">
        <v>13</v>
      </c>
      <c r="F781">
        <v>13</v>
      </c>
      <c r="G781">
        <v>0</v>
      </c>
      <c r="H781">
        <v>0</v>
      </c>
      <c r="I781">
        <v>0</v>
      </c>
      <c r="J781">
        <v>0</v>
      </c>
      <c r="K781" s="32">
        <f t="shared" si="25"/>
        <v>0</v>
      </c>
    </row>
    <row r="782" spans="1:11">
      <c r="A782" t="s">
        <v>141</v>
      </c>
      <c r="B782" t="s">
        <v>151</v>
      </c>
      <c r="C782" s="31">
        <v>45658</v>
      </c>
      <c r="D782">
        <f t="shared" si="24"/>
        <v>2025</v>
      </c>
      <c r="E782">
        <v>13</v>
      </c>
      <c r="F782">
        <v>13</v>
      </c>
      <c r="G782">
        <v>0</v>
      </c>
      <c r="H782">
        <v>0</v>
      </c>
      <c r="I782">
        <v>0</v>
      </c>
      <c r="J782">
        <v>0</v>
      </c>
      <c r="K782" s="32">
        <f t="shared" si="25"/>
        <v>0</v>
      </c>
    </row>
    <row r="783" spans="1:11">
      <c r="A783" t="s">
        <v>141</v>
      </c>
      <c r="B783" t="s">
        <v>151</v>
      </c>
      <c r="C783" s="31">
        <v>45689</v>
      </c>
      <c r="D783">
        <f t="shared" si="24"/>
        <v>2025</v>
      </c>
      <c r="E783">
        <v>12</v>
      </c>
      <c r="F783">
        <v>12</v>
      </c>
      <c r="G783">
        <v>0</v>
      </c>
      <c r="H783">
        <v>0</v>
      </c>
      <c r="I783">
        <v>0</v>
      </c>
      <c r="J783">
        <v>0</v>
      </c>
      <c r="K783" s="32">
        <f t="shared" si="25"/>
        <v>0</v>
      </c>
    </row>
    <row r="784" spans="1:11">
      <c r="A784" t="s">
        <v>141</v>
      </c>
      <c r="B784" t="s">
        <v>151</v>
      </c>
      <c r="C784" s="31">
        <v>45717</v>
      </c>
      <c r="D784">
        <f t="shared" si="24"/>
        <v>2025</v>
      </c>
      <c r="E784">
        <v>14</v>
      </c>
      <c r="F784">
        <v>14</v>
      </c>
      <c r="G784">
        <v>0</v>
      </c>
      <c r="H784">
        <v>1</v>
      </c>
      <c r="I784">
        <v>0</v>
      </c>
      <c r="J784">
        <v>0</v>
      </c>
      <c r="K784" s="32">
        <f t="shared" si="25"/>
        <v>0</v>
      </c>
    </row>
    <row r="785" spans="1:11">
      <c r="A785" t="s">
        <v>141</v>
      </c>
      <c r="B785" t="s">
        <v>151</v>
      </c>
      <c r="C785" s="31">
        <v>45748</v>
      </c>
      <c r="D785">
        <f t="shared" si="24"/>
        <v>2025</v>
      </c>
      <c r="E785">
        <v>12</v>
      </c>
      <c r="F785">
        <v>12</v>
      </c>
      <c r="G785">
        <v>0</v>
      </c>
      <c r="H785">
        <v>0</v>
      </c>
      <c r="I785">
        <v>0</v>
      </c>
      <c r="J785">
        <v>0</v>
      </c>
      <c r="K785" s="32">
        <f t="shared" si="25"/>
        <v>0</v>
      </c>
    </row>
    <row r="786" spans="1:11">
      <c r="A786" t="s">
        <v>141</v>
      </c>
      <c r="B786" t="s">
        <v>151</v>
      </c>
      <c r="C786" s="31">
        <v>45778</v>
      </c>
      <c r="D786">
        <f t="shared" si="24"/>
        <v>2025</v>
      </c>
      <c r="E786">
        <v>14</v>
      </c>
      <c r="F786">
        <v>14</v>
      </c>
      <c r="G786">
        <v>0</v>
      </c>
      <c r="H786">
        <v>0</v>
      </c>
      <c r="I786">
        <v>0</v>
      </c>
      <c r="J786">
        <v>0</v>
      </c>
      <c r="K786" s="32">
        <f t="shared" si="25"/>
        <v>0</v>
      </c>
    </row>
    <row r="787" spans="1:11">
      <c r="A787" t="s">
        <v>141</v>
      </c>
      <c r="B787" t="s">
        <v>151</v>
      </c>
      <c r="C787" s="31">
        <v>45809</v>
      </c>
      <c r="D787">
        <f t="shared" si="24"/>
        <v>2025</v>
      </c>
      <c r="E787">
        <v>13</v>
      </c>
      <c r="F787">
        <v>13</v>
      </c>
      <c r="G787">
        <v>0</v>
      </c>
      <c r="H787">
        <v>1</v>
      </c>
      <c r="I787">
        <v>0</v>
      </c>
      <c r="J787">
        <v>0</v>
      </c>
      <c r="K787" s="32">
        <f t="shared" si="25"/>
        <v>0</v>
      </c>
    </row>
    <row r="788" spans="1:11">
      <c r="A788" t="s">
        <v>141</v>
      </c>
      <c r="B788" t="s">
        <v>151</v>
      </c>
      <c r="C788" s="31">
        <v>45839</v>
      </c>
      <c r="D788">
        <f t="shared" si="24"/>
        <v>2025</v>
      </c>
      <c r="E788">
        <v>12</v>
      </c>
      <c r="F788">
        <v>12</v>
      </c>
      <c r="G788">
        <v>0</v>
      </c>
      <c r="H788">
        <v>0</v>
      </c>
      <c r="I788">
        <v>0</v>
      </c>
      <c r="J788">
        <v>0</v>
      </c>
      <c r="K788" s="32">
        <f t="shared" si="25"/>
        <v>0</v>
      </c>
    </row>
    <row r="789" spans="1:11">
      <c r="A789" t="s">
        <v>141</v>
      </c>
      <c r="B789" t="s">
        <v>151</v>
      </c>
      <c r="C789" s="31">
        <v>45870</v>
      </c>
      <c r="D789">
        <f t="shared" si="24"/>
        <v>2025</v>
      </c>
      <c r="E789">
        <v>15</v>
      </c>
      <c r="F789">
        <v>15</v>
      </c>
      <c r="G789">
        <v>0</v>
      </c>
      <c r="H789">
        <v>1</v>
      </c>
      <c r="I789">
        <v>0</v>
      </c>
      <c r="J789">
        <v>0</v>
      </c>
      <c r="K789" s="32">
        <f t="shared" si="25"/>
        <v>0</v>
      </c>
    </row>
    <row r="790" spans="1:11">
      <c r="A790" t="s">
        <v>141</v>
      </c>
      <c r="B790" t="s">
        <v>151</v>
      </c>
      <c r="C790" s="31">
        <v>45901</v>
      </c>
      <c r="D790">
        <f t="shared" si="24"/>
        <v>2025</v>
      </c>
      <c r="E790">
        <v>12</v>
      </c>
      <c r="F790">
        <v>12</v>
      </c>
      <c r="G790">
        <v>0</v>
      </c>
      <c r="H790">
        <v>0</v>
      </c>
      <c r="I790">
        <v>0</v>
      </c>
      <c r="J790">
        <v>0</v>
      </c>
      <c r="K790" s="32">
        <f t="shared" si="25"/>
        <v>0</v>
      </c>
    </row>
    <row r="791" spans="1:11">
      <c r="A791" t="s">
        <v>141</v>
      </c>
      <c r="B791" t="s">
        <v>151</v>
      </c>
      <c r="C791" s="31">
        <v>45931</v>
      </c>
      <c r="D791">
        <f t="shared" si="24"/>
        <v>2025</v>
      </c>
      <c r="E791">
        <v>13</v>
      </c>
      <c r="F791">
        <v>13</v>
      </c>
      <c r="G791">
        <v>0</v>
      </c>
      <c r="H791">
        <v>2</v>
      </c>
      <c r="I791">
        <v>1</v>
      </c>
      <c r="J791">
        <v>0</v>
      </c>
      <c r="K791" s="32">
        <f t="shared" si="25"/>
        <v>0</v>
      </c>
    </row>
    <row r="792" spans="1:11">
      <c r="A792" t="s">
        <v>141</v>
      </c>
      <c r="B792" t="s">
        <v>151</v>
      </c>
      <c r="C792" s="31">
        <v>45962</v>
      </c>
      <c r="D792">
        <f t="shared" si="24"/>
        <v>2025</v>
      </c>
      <c r="E792">
        <v>14</v>
      </c>
      <c r="F792">
        <v>14</v>
      </c>
      <c r="G792">
        <v>0</v>
      </c>
      <c r="H792">
        <v>0</v>
      </c>
      <c r="I792">
        <v>0</v>
      </c>
      <c r="J792">
        <v>0</v>
      </c>
      <c r="K792" s="32">
        <f t="shared" si="25"/>
        <v>0</v>
      </c>
    </row>
    <row r="793" spans="1:11">
      <c r="A793" t="s">
        <v>141</v>
      </c>
      <c r="B793" t="s">
        <v>151</v>
      </c>
      <c r="C793" s="31">
        <v>45992</v>
      </c>
      <c r="D793">
        <f t="shared" si="24"/>
        <v>2025</v>
      </c>
      <c r="E793">
        <v>12</v>
      </c>
      <c r="F793">
        <v>12</v>
      </c>
      <c r="G793">
        <v>0</v>
      </c>
      <c r="H793">
        <v>0</v>
      </c>
      <c r="I793">
        <v>0</v>
      </c>
      <c r="J793">
        <v>0</v>
      </c>
      <c r="K793" s="32">
        <f t="shared" si="25"/>
        <v>0</v>
      </c>
    </row>
    <row r="794" spans="1:11">
      <c r="A794" t="s">
        <v>141</v>
      </c>
      <c r="B794" t="s">
        <v>149</v>
      </c>
      <c r="C794" s="31">
        <v>42005</v>
      </c>
      <c r="D794">
        <f t="shared" si="24"/>
        <v>2015</v>
      </c>
      <c r="E794">
        <v>14</v>
      </c>
      <c r="F794">
        <v>14</v>
      </c>
      <c r="G794">
        <v>0</v>
      </c>
      <c r="H794">
        <v>0</v>
      </c>
      <c r="I794">
        <v>0</v>
      </c>
      <c r="J794">
        <v>203003</v>
      </c>
      <c r="K794" s="32">
        <f t="shared" si="25"/>
        <v>14500.214285714286</v>
      </c>
    </row>
    <row r="795" spans="1:11">
      <c r="A795" t="s">
        <v>141</v>
      </c>
      <c r="B795" t="s">
        <v>149</v>
      </c>
      <c r="C795" s="31">
        <v>42036</v>
      </c>
      <c r="D795">
        <f t="shared" si="24"/>
        <v>2015</v>
      </c>
      <c r="E795">
        <v>12</v>
      </c>
      <c r="F795">
        <v>12</v>
      </c>
      <c r="G795">
        <v>0</v>
      </c>
      <c r="H795">
        <v>1</v>
      </c>
      <c r="I795">
        <v>1</v>
      </c>
      <c r="J795">
        <v>171499</v>
      </c>
      <c r="K795" s="32">
        <f t="shared" si="25"/>
        <v>14291.583333333334</v>
      </c>
    </row>
    <row r="796" spans="1:11">
      <c r="A796" t="s">
        <v>141</v>
      </c>
      <c r="B796" t="s">
        <v>149</v>
      </c>
      <c r="C796" s="31">
        <v>42064</v>
      </c>
      <c r="D796">
        <f t="shared" si="24"/>
        <v>2015</v>
      </c>
      <c r="E796">
        <v>13</v>
      </c>
      <c r="F796">
        <v>13</v>
      </c>
      <c r="G796">
        <v>0</v>
      </c>
      <c r="H796">
        <v>1</v>
      </c>
      <c r="I796">
        <v>0</v>
      </c>
      <c r="J796">
        <v>197911</v>
      </c>
      <c r="K796" s="32">
        <f t="shared" si="25"/>
        <v>15223.923076923076</v>
      </c>
    </row>
    <row r="797" spans="1:11">
      <c r="A797" t="s">
        <v>141</v>
      </c>
      <c r="B797" t="s">
        <v>149</v>
      </c>
      <c r="C797" s="31">
        <v>42095</v>
      </c>
      <c r="D797">
        <f t="shared" si="24"/>
        <v>2015</v>
      </c>
      <c r="E797">
        <v>12</v>
      </c>
      <c r="F797">
        <v>12</v>
      </c>
      <c r="G797">
        <v>0</v>
      </c>
      <c r="H797">
        <v>0</v>
      </c>
      <c r="I797">
        <v>0</v>
      </c>
      <c r="J797">
        <v>180598</v>
      </c>
      <c r="K797" s="32">
        <f t="shared" si="25"/>
        <v>15049.833333333334</v>
      </c>
    </row>
    <row r="798" spans="1:11">
      <c r="A798" t="s">
        <v>141</v>
      </c>
      <c r="B798" t="s">
        <v>149</v>
      </c>
      <c r="C798" s="31">
        <v>42125</v>
      </c>
      <c r="D798">
        <f t="shared" si="24"/>
        <v>2015</v>
      </c>
      <c r="E798">
        <v>15</v>
      </c>
      <c r="F798">
        <v>15</v>
      </c>
      <c r="G798">
        <v>0</v>
      </c>
      <c r="H798">
        <v>1</v>
      </c>
      <c r="I798">
        <v>0</v>
      </c>
      <c r="J798">
        <v>229667</v>
      </c>
      <c r="K798" s="32">
        <f t="shared" si="25"/>
        <v>15311.133333333333</v>
      </c>
    </row>
    <row r="799" spans="1:11">
      <c r="A799" t="s">
        <v>141</v>
      </c>
      <c r="B799" t="s">
        <v>149</v>
      </c>
      <c r="C799" s="31">
        <v>42156</v>
      </c>
      <c r="D799">
        <f t="shared" si="24"/>
        <v>2015</v>
      </c>
      <c r="E799">
        <v>12</v>
      </c>
      <c r="F799">
        <v>12</v>
      </c>
      <c r="G799">
        <v>0</v>
      </c>
      <c r="H799">
        <v>1</v>
      </c>
      <c r="I799">
        <v>0</v>
      </c>
      <c r="J799">
        <v>124762</v>
      </c>
      <c r="K799" s="32">
        <f t="shared" si="25"/>
        <v>10396.833333333334</v>
      </c>
    </row>
    <row r="800" spans="1:11">
      <c r="A800" t="s">
        <v>141</v>
      </c>
      <c r="B800" t="s">
        <v>149</v>
      </c>
      <c r="C800" s="31">
        <v>42186</v>
      </c>
      <c r="D800">
        <f t="shared" si="24"/>
        <v>2015</v>
      </c>
      <c r="E800">
        <v>13</v>
      </c>
      <c r="F800">
        <v>13</v>
      </c>
      <c r="G800">
        <v>0</v>
      </c>
      <c r="H800">
        <v>0</v>
      </c>
      <c r="I800">
        <v>0</v>
      </c>
      <c r="J800">
        <v>166641</v>
      </c>
      <c r="K800" s="32">
        <f t="shared" si="25"/>
        <v>12818.538461538461</v>
      </c>
    </row>
    <row r="801" spans="1:11">
      <c r="A801" t="s">
        <v>141</v>
      </c>
      <c r="B801" t="s">
        <v>149</v>
      </c>
      <c r="C801" s="31">
        <v>42217</v>
      </c>
      <c r="D801">
        <f t="shared" si="24"/>
        <v>2015</v>
      </c>
      <c r="E801">
        <v>14</v>
      </c>
      <c r="F801">
        <v>14</v>
      </c>
      <c r="G801">
        <v>0</v>
      </c>
      <c r="H801">
        <v>1</v>
      </c>
      <c r="I801">
        <v>0</v>
      </c>
      <c r="J801">
        <v>200496</v>
      </c>
      <c r="K801" s="32">
        <f t="shared" si="25"/>
        <v>14321.142857142857</v>
      </c>
    </row>
    <row r="802" spans="1:11">
      <c r="A802" t="s">
        <v>141</v>
      </c>
      <c r="B802" t="s">
        <v>149</v>
      </c>
      <c r="C802" s="31">
        <v>42248</v>
      </c>
      <c r="D802">
        <f t="shared" si="24"/>
        <v>2015</v>
      </c>
      <c r="E802">
        <v>12</v>
      </c>
      <c r="F802">
        <v>12</v>
      </c>
      <c r="G802">
        <v>0</v>
      </c>
      <c r="H802">
        <v>2</v>
      </c>
      <c r="I802">
        <v>2</v>
      </c>
      <c r="J802">
        <v>186632</v>
      </c>
      <c r="K802" s="32">
        <f t="shared" si="25"/>
        <v>15552.666666666666</v>
      </c>
    </row>
    <row r="803" spans="1:11">
      <c r="A803" t="s">
        <v>141</v>
      </c>
      <c r="B803" t="s">
        <v>149</v>
      </c>
      <c r="C803" s="31">
        <v>42278</v>
      </c>
      <c r="D803">
        <f t="shared" si="24"/>
        <v>2015</v>
      </c>
      <c r="E803">
        <v>14</v>
      </c>
      <c r="F803">
        <v>14</v>
      </c>
      <c r="G803">
        <v>0</v>
      </c>
      <c r="H803">
        <v>2</v>
      </c>
      <c r="I803">
        <v>0</v>
      </c>
      <c r="J803">
        <v>222863</v>
      </c>
      <c r="K803" s="32">
        <f t="shared" si="25"/>
        <v>15918.785714285714</v>
      </c>
    </row>
    <row r="804" spans="1:11">
      <c r="A804" t="s">
        <v>141</v>
      </c>
      <c r="B804" t="s">
        <v>149</v>
      </c>
      <c r="C804" s="31">
        <v>42309</v>
      </c>
      <c r="D804">
        <f t="shared" si="24"/>
        <v>2015</v>
      </c>
      <c r="E804">
        <v>13</v>
      </c>
      <c r="F804">
        <v>13</v>
      </c>
      <c r="G804">
        <v>0</v>
      </c>
      <c r="H804">
        <v>0</v>
      </c>
      <c r="I804">
        <v>0</v>
      </c>
      <c r="J804">
        <v>222763</v>
      </c>
      <c r="K804" s="32">
        <f t="shared" si="25"/>
        <v>17135.615384615383</v>
      </c>
    </row>
    <row r="805" spans="1:11">
      <c r="A805" t="s">
        <v>141</v>
      </c>
      <c r="B805" t="s">
        <v>149</v>
      </c>
      <c r="C805" s="31">
        <v>42339</v>
      </c>
      <c r="D805">
        <f t="shared" si="24"/>
        <v>2015</v>
      </c>
      <c r="E805">
        <v>12</v>
      </c>
      <c r="F805">
        <v>12</v>
      </c>
      <c r="G805">
        <v>0</v>
      </c>
      <c r="H805">
        <v>1</v>
      </c>
      <c r="I805">
        <v>0</v>
      </c>
      <c r="J805">
        <v>183198</v>
      </c>
      <c r="K805" s="32">
        <f t="shared" si="25"/>
        <v>15266.5</v>
      </c>
    </row>
    <row r="806" spans="1:11">
      <c r="A806" t="s">
        <v>141</v>
      </c>
      <c r="B806" t="s">
        <v>149</v>
      </c>
      <c r="C806" s="31">
        <v>42370</v>
      </c>
      <c r="D806">
        <f t="shared" si="24"/>
        <v>2016</v>
      </c>
      <c r="E806">
        <v>15</v>
      </c>
      <c r="F806">
        <v>15</v>
      </c>
      <c r="G806">
        <v>0</v>
      </c>
      <c r="H806">
        <v>1</v>
      </c>
      <c r="I806">
        <v>0</v>
      </c>
      <c r="J806">
        <v>214971</v>
      </c>
      <c r="K806" s="32">
        <f t="shared" si="25"/>
        <v>14331.4</v>
      </c>
    </row>
    <row r="807" spans="1:11">
      <c r="A807" t="s">
        <v>141</v>
      </c>
      <c r="B807" t="s">
        <v>149</v>
      </c>
      <c r="C807" s="31">
        <v>42401</v>
      </c>
      <c r="D807">
        <f t="shared" si="24"/>
        <v>2016</v>
      </c>
      <c r="E807">
        <v>12</v>
      </c>
      <c r="F807">
        <v>12</v>
      </c>
      <c r="G807">
        <v>0</v>
      </c>
      <c r="H807">
        <v>1</v>
      </c>
      <c r="I807">
        <v>1</v>
      </c>
      <c r="J807">
        <v>177472</v>
      </c>
      <c r="K807" s="32">
        <f t="shared" si="25"/>
        <v>14789.333333333334</v>
      </c>
    </row>
    <row r="808" spans="1:11">
      <c r="A808" t="s">
        <v>141</v>
      </c>
      <c r="B808" t="s">
        <v>149</v>
      </c>
      <c r="C808" s="31">
        <v>42430</v>
      </c>
      <c r="D808">
        <f t="shared" si="24"/>
        <v>2016</v>
      </c>
      <c r="E808">
        <v>12</v>
      </c>
      <c r="F808">
        <v>12</v>
      </c>
      <c r="G808">
        <v>0</v>
      </c>
      <c r="H808">
        <v>0</v>
      </c>
      <c r="I808">
        <v>0</v>
      </c>
      <c r="J808">
        <v>181447</v>
      </c>
      <c r="K808" s="32">
        <f t="shared" si="25"/>
        <v>15120.583333333334</v>
      </c>
    </row>
    <row r="809" spans="1:11">
      <c r="A809" t="s">
        <v>141</v>
      </c>
      <c r="B809" t="s">
        <v>149</v>
      </c>
      <c r="C809" s="31">
        <v>42461</v>
      </c>
      <c r="D809">
        <f t="shared" si="24"/>
        <v>2016</v>
      </c>
      <c r="E809">
        <v>14</v>
      </c>
      <c r="F809">
        <v>14</v>
      </c>
      <c r="G809">
        <v>0</v>
      </c>
      <c r="H809">
        <v>0</v>
      </c>
      <c r="I809">
        <v>0</v>
      </c>
      <c r="J809">
        <v>240803</v>
      </c>
      <c r="K809" s="32">
        <f t="shared" si="25"/>
        <v>17200.214285714286</v>
      </c>
    </row>
    <row r="810" spans="1:11">
      <c r="A810" t="s">
        <v>141</v>
      </c>
      <c r="B810" t="s">
        <v>149</v>
      </c>
      <c r="C810" s="31">
        <v>42491</v>
      </c>
      <c r="D810">
        <f t="shared" si="24"/>
        <v>2016</v>
      </c>
      <c r="E810">
        <v>13</v>
      </c>
      <c r="F810">
        <v>13</v>
      </c>
      <c r="G810">
        <v>0</v>
      </c>
      <c r="H810">
        <v>2</v>
      </c>
      <c r="I810">
        <v>0</v>
      </c>
      <c r="J810">
        <v>222056</v>
      </c>
      <c r="K810" s="32">
        <f t="shared" si="25"/>
        <v>17081.23076923077</v>
      </c>
    </row>
    <row r="811" spans="1:11">
      <c r="A811" t="s">
        <v>141</v>
      </c>
      <c r="B811" t="s">
        <v>149</v>
      </c>
      <c r="C811" s="31">
        <v>42522</v>
      </c>
      <c r="D811">
        <f t="shared" si="24"/>
        <v>2016</v>
      </c>
      <c r="E811">
        <v>12</v>
      </c>
      <c r="F811">
        <v>12</v>
      </c>
      <c r="G811">
        <v>0</v>
      </c>
      <c r="H811">
        <v>0</v>
      </c>
      <c r="I811">
        <v>0</v>
      </c>
      <c r="J811">
        <v>193404</v>
      </c>
      <c r="K811" s="32">
        <f t="shared" si="25"/>
        <v>16117</v>
      </c>
    </row>
    <row r="812" spans="1:11">
      <c r="A812" t="s">
        <v>141</v>
      </c>
      <c r="B812" t="s">
        <v>149</v>
      </c>
      <c r="C812" s="31">
        <v>42552</v>
      </c>
      <c r="D812">
        <f t="shared" si="24"/>
        <v>2016</v>
      </c>
      <c r="E812">
        <v>15</v>
      </c>
      <c r="F812">
        <v>15</v>
      </c>
      <c r="G812">
        <v>0</v>
      </c>
      <c r="H812">
        <v>0</v>
      </c>
      <c r="I812">
        <v>0</v>
      </c>
      <c r="J812">
        <v>226443</v>
      </c>
      <c r="K812" s="32">
        <f t="shared" si="25"/>
        <v>15096.2</v>
      </c>
    </row>
    <row r="813" spans="1:11">
      <c r="A813" t="s">
        <v>141</v>
      </c>
      <c r="B813" t="s">
        <v>149</v>
      </c>
      <c r="C813" s="31">
        <v>42583</v>
      </c>
      <c r="D813">
        <f t="shared" si="24"/>
        <v>2016</v>
      </c>
      <c r="E813">
        <v>12</v>
      </c>
      <c r="F813">
        <v>12</v>
      </c>
      <c r="G813">
        <v>0</v>
      </c>
      <c r="H813">
        <v>0</v>
      </c>
      <c r="I813">
        <v>0</v>
      </c>
      <c r="J813">
        <v>177122</v>
      </c>
      <c r="K813" s="32">
        <f t="shared" si="25"/>
        <v>14760.166666666666</v>
      </c>
    </row>
    <row r="814" spans="1:11">
      <c r="A814" t="s">
        <v>141</v>
      </c>
      <c r="B814" t="s">
        <v>149</v>
      </c>
      <c r="C814" s="31">
        <v>42614</v>
      </c>
      <c r="D814">
        <f t="shared" si="24"/>
        <v>2016</v>
      </c>
      <c r="E814">
        <v>13</v>
      </c>
      <c r="F814">
        <v>13</v>
      </c>
      <c r="G814">
        <v>0</v>
      </c>
      <c r="H814">
        <v>1</v>
      </c>
      <c r="I814">
        <v>1</v>
      </c>
      <c r="J814">
        <v>201807</v>
      </c>
      <c r="K814" s="32">
        <f t="shared" si="25"/>
        <v>15523.615384615385</v>
      </c>
    </row>
    <row r="815" spans="1:11">
      <c r="A815" t="s">
        <v>141</v>
      </c>
      <c r="B815" t="s">
        <v>149</v>
      </c>
      <c r="C815" s="31">
        <v>42644</v>
      </c>
      <c r="D815">
        <f t="shared" si="24"/>
        <v>2016</v>
      </c>
      <c r="E815">
        <v>14</v>
      </c>
      <c r="F815">
        <v>14</v>
      </c>
      <c r="G815">
        <v>0</v>
      </c>
      <c r="H815">
        <v>1</v>
      </c>
      <c r="I815">
        <v>0</v>
      </c>
      <c r="J815">
        <v>245450</v>
      </c>
      <c r="K815" s="32">
        <f t="shared" si="25"/>
        <v>17532.142857142859</v>
      </c>
    </row>
    <row r="816" spans="1:11">
      <c r="A816" t="s">
        <v>141</v>
      </c>
      <c r="B816" t="s">
        <v>149</v>
      </c>
      <c r="C816" s="31">
        <v>42675</v>
      </c>
      <c r="D816">
        <f t="shared" si="24"/>
        <v>2016</v>
      </c>
      <c r="E816">
        <v>12</v>
      </c>
      <c r="F816">
        <v>12</v>
      </c>
      <c r="G816">
        <v>0</v>
      </c>
      <c r="H816">
        <v>0</v>
      </c>
      <c r="I816">
        <v>0</v>
      </c>
      <c r="J816">
        <v>217161</v>
      </c>
      <c r="K816" s="32">
        <f t="shared" si="25"/>
        <v>18096.75</v>
      </c>
    </row>
    <row r="817" spans="1:11">
      <c r="A817" t="s">
        <v>141</v>
      </c>
      <c r="B817" t="s">
        <v>149</v>
      </c>
      <c r="C817" s="31">
        <v>42705</v>
      </c>
      <c r="D817">
        <f t="shared" si="24"/>
        <v>2016</v>
      </c>
      <c r="E817">
        <v>14</v>
      </c>
      <c r="F817">
        <v>14</v>
      </c>
      <c r="G817">
        <v>0</v>
      </c>
      <c r="H817">
        <v>1</v>
      </c>
      <c r="I817">
        <v>0</v>
      </c>
      <c r="J817">
        <v>267993</v>
      </c>
      <c r="K817" s="32">
        <f t="shared" si="25"/>
        <v>19142.357142857141</v>
      </c>
    </row>
    <row r="818" spans="1:11">
      <c r="A818" t="s">
        <v>141</v>
      </c>
      <c r="B818" t="s">
        <v>149</v>
      </c>
      <c r="C818" s="31">
        <v>42736</v>
      </c>
      <c r="D818">
        <f t="shared" si="24"/>
        <v>2017</v>
      </c>
      <c r="E818">
        <v>13</v>
      </c>
      <c r="F818">
        <v>13</v>
      </c>
      <c r="G818">
        <v>0</v>
      </c>
      <c r="H818">
        <v>4</v>
      </c>
      <c r="I818">
        <v>3</v>
      </c>
      <c r="J818">
        <v>251341</v>
      </c>
      <c r="K818" s="32">
        <f t="shared" si="25"/>
        <v>19333.923076923078</v>
      </c>
    </row>
    <row r="819" spans="1:11">
      <c r="A819" t="s">
        <v>141</v>
      </c>
      <c r="B819" t="s">
        <v>149</v>
      </c>
      <c r="C819" s="31">
        <v>42767</v>
      </c>
      <c r="D819">
        <f t="shared" si="24"/>
        <v>2017</v>
      </c>
      <c r="E819">
        <v>12</v>
      </c>
      <c r="F819">
        <v>12</v>
      </c>
      <c r="G819">
        <v>0</v>
      </c>
      <c r="H819">
        <v>0</v>
      </c>
      <c r="I819">
        <v>0</v>
      </c>
      <c r="J819">
        <v>223285</v>
      </c>
      <c r="K819" s="32">
        <f t="shared" si="25"/>
        <v>18607.083333333332</v>
      </c>
    </row>
    <row r="820" spans="1:11">
      <c r="A820" t="s">
        <v>141</v>
      </c>
      <c r="B820" t="s">
        <v>149</v>
      </c>
      <c r="C820" s="31">
        <v>42795</v>
      </c>
      <c r="D820">
        <f t="shared" si="24"/>
        <v>2017</v>
      </c>
      <c r="E820">
        <v>13</v>
      </c>
      <c r="F820">
        <v>13</v>
      </c>
      <c r="G820">
        <v>0</v>
      </c>
      <c r="H820">
        <v>0</v>
      </c>
      <c r="I820">
        <v>0</v>
      </c>
      <c r="J820">
        <v>230922</v>
      </c>
      <c r="K820" s="32">
        <f t="shared" si="25"/>
        <v>17763.23076923077</v>
      </c>
    </row>
    <row r="821" spans="1:11">
      <c r="A821" t="s">
        <v>141</v>
      </c>
      <c r="B821" t="s">
        <v>149</v>
      </c>
      <c r="C821" s="31">
        <v>42826</v>
      </c>
      <c r="D821">
        <f t="shared" si="24"/>
        <v>2017</v>
      </c>
      <c r="E821">
        <v>14</v>
      </c>
      <c r="F821">
        <v>14</v>
      </c>
      <c r="G821">
        <v>0</v>
      </c>
      <c r="H821">
        <v>0</v>
      </c>
      <c r="I821">
        <v>0</v>
      </c>
      <c r="J821">
        <v>281885</v>
      </c>
      <c r="K821" s="32">
        <f t="shared" si="25"/>
        <v>20134.642857142859</v>
      </c>
    </row>
    <row r="822" spans="1:11">
      <c r="A822" t="s">
        <v>141</v>
      </c>
      <c r="B822" t="s">
        <v>149</v>
      </c>
      <c r="C822" s="31">
        <v>42856</v>
      </c>
      <c r="D822">
        <f t="shared" si="24"/>
        <v>2017</v>
      </c>
      <c r="E822">
        <v>12</v>
      </c>
      <c r="F822">
        <v>12</v>
      </c>
      <c r="G822">
        <v>0</v>
      </c>
      <c r="H822">
        <v>1</v>
      </c>
      <c r="I822">
        <v>0</v>
      </c>
      <c r="J822">
        <v>244052</v>
      </c>
      <c r="K822" s="32">
        <f t="shared" si="25"/>
        <v>20337.666666666668</v>
      </c>
    </row>
    <row r="823" spans="1:11">
      <c r="A823" t="s">
        <v>141</v>
      </c>
      <c r="B823" t="s">
        <v>149</v>
      </c>
      <c r="C823" s="31">
        <v>42887</v>
      </c>
      <c r="D823">
        <f t="shared" si="24"/>
        <v>2017</v>
      </c>
      <c r="E823">
        <v>13</v>
      </c>
      <c r="F823">
        <v>13</v>
      </c>
      <c r="G823">
        <v>0</v>
      </c>
      <c r="H823">
        <v>0</v>
      </c>
      <c r="I823">
        <v>0</v>
      </c>
      <c r="J823">
        <v>238406</v>
      </c>
      <c r="K823" s="32">
        <f t="shared" si="25"/>
        <v>18338.923076923078</v>
      </c>
    </row>
    <row r="824" spans="1:11">
      <c r="A824" t="s">
        <v>141</v>
      </c>
      <c r="B824" t="s">
        <v>149</v>
      </c>
      <c r="C824" s="31">
        <v>42917</v>
      </c>
      <c r="D824">
        <f t="shared" si="24"/>
        <v>2017</v>
      </c>
      <c r="E824">
        <v>14</v>
      </c>
      <c r="F824">
        <v>14</v>
      </c>
      <c r="G824">
        <v>0</v>
      </c>
      <c r="H824">
        <v>0</v>
      </c>
      <c r="I824">
        <v>0</v>
      </c>
      <c r="J824">
        <v>236221</v>
      </c>
      <c r="K824" s="32">
        <f t="shared" si="25"/>
        <v>16872.928571428572</v>
      </c>
    </row>
    <row r="825" spans="1:11">
      <c r="A825" t="s">
        <v>141</v>
      </c>
      <c r="B825" t="s">
        <v>149</v>
      </c>
      <c r="C825" s="31">
        <v>42948</v>
      </c>
      <c r="D825">
        <f t="shared" si="24"/>
        <v>2017</v>
      </c>
      <c r="E825">
        <v>12</v>
      </c>
      <c r="F825">
        <v>12</v>
      </c>
      <c r="G825">
        <v>0</v>
      </c>
      <c r="H825">
        <v>0</v>
      </c>
      <c r="I825">
        <v>0</v>
      </c>
      <c r="J825">
        <v>210221</v>
      </c>
      <c r="K825" s="32">
        <f t="shared" si="25"/>
        <v>17518.416666666668</v>
      </c>
    </row>
    <row r="826" spans="1:11">
      <c r="A826" t="s">
        <v>141</v>
      </c>
      <c r="B826" t="s">
        <v>149</v>
      </c>
      <c r="C826" s="31">
        <v>42979</v>
      </c>
      <c r="D826">
        <f t="shared" si="24"/>
        <v>2017</v>
      </c>
      <c r="E826">
        <v>14</v>
      </c>
      <c r="F826">
        <v>14</v>
      </c>
      <c r="G826">
        <v>0</v>
      </c>
      <c r="H826">
        <v>0</v>
      </c>
      <c r="I826">
        <v>0</v>
      </c>
      <c r="J826">
        <v>265247</v>
      </c>
      <c r="K826" s="32">
        <f t="shared" si="25"/>
        <v>18946.214285714286</v>
      </c>
    </row>
    <row r="827" spans="1:11">
      <c r="A827" t="s">
        <v>141</v>
      </c>
      <c r="B827" t="s">
        <v>149</v>
      </c>
      <c r="C827" s="31">
        <v>43009</v>
      </c>
      <c r="D827">
        <f t="shared" si="24"/>
        <v>2017</v>
      </c>
      <c r="E827">
        <v>13</v>
      </c>
      <c r="F827">
        <v>13</v>
      </c>
      <c r="G827">
        <v>0</v>
      </c>
      <c r="H827">
        <v>0</v>
      </c>
      <c r="I827">
        <v>0</v>
      </c>
      <c r="J827">
        <v>249560</v>
      </c>
      <c r="K827" s="32">
        <f t="shared" si="25"/>
        <v>19196.923076923078</v>
      </c>
    </row>
    <row r="828" spans="1:11">
      <c r="A828" t="s">
        <v>141</v>
      </c>
      <c r="B828" t="s">
        <v>149</v>
      </c>
      <c r="C828" s="31">
        <v>43040</v>
      </c>
      <c r="D828">
        <f t="shared" si="24"/>
        <v>2017</v>
      </c>
      <c r="E828">
        <v>12</v>
      </c>
      <c r="F828">
        <v>12</v>
      </c>
      <c r="G828">
        <v>0</v>
      </c>
      <c r="H828">
        <v>0</v>
      </c>
      <c r="I828">
        <v>0</v>
      </c>
      <c r="J828">
        <v>258871</v>
      </c>
      <c r="K828" s="32">
        <f t="shared" si="25"/>
        <v>21572.583333333332</v>
      </c>
    </row>
    <row r="829" spans="1:11">
      <c r="A829" t="s">
        <v>141</v>
      </c>
      <c r="B829" t="s">
        <v>149</v>
      </c>
      <c r="C829" s="31">
        <v>43070</v>
      </c>
      <c r="D829">
        <f t="shared" si="24"/>
        <v>2017</v>
      </c>
      <c r="E829">
        <v>15</v>
      </c>
      <c r="F829">
        <v>15</v>
      </c>
      <c r="G829">
        <v>0</v>
      </c>
      <c r="H829">
        <v>0</v>
      </c>
      <c r="I829">
        <v>0</v>
      </c>
      <c r="J829">
        <v>301514</v>
      </c>
      <c r="K829" s="32">
        <f t="shared" si="25"/>
        <v>20100.933333333334</v>
      </c>
    </row>
    <row r="830" spans="1:11">
      <c r="A830" t="s">
        <v>141</v>
      </c>
      <c r="B830" t="s">
        <v>149</v>
      </c>
      <c r="C830" s="31">
        <v>43101</v>
      </c>
      <c r="D830">
        <f t="shared" si="24"/>
        <v>2018</v>
      </c>
      <c r="E830">
        <v>12</v>
      </c>
      <c r="F830">
        <v>12</v>
      </c>
      <c r="G830">
        <v>0</v>
      </c>
      <c r="H830">
        <v>0</v>
      </c>
      <c r="I830">
        <v>0</v>
      </c>
      <c r="J830">
        <v>221630</v>
      </c>
      <c r="K830" s="32">
        <f t="shared" si="25"/>
        <v>18469.166666666668</v>
      </c>
    </row>
    <row r="831" spans="1:11">
      <c r="A831" t="s">
        <v>141</v>
      </c>
      <c r="B831" t="s">
        <v>149</v>
      </c>
      <c r="C831" s="31">
        <v>43132</v>
      </c>
      <c r="D831">
        <f t="shared" si="24"/>
        <v>2018</v>
      </c>
      <c r="E831">
        <v>12</v>
      </c>
      <c r="F831">
        <v>12</v>
      </c>
      <c r="G831">
        <v>0</v>
      </c>
      <c r="H831">
        <v>2</v>
      </c>
      <c r="I831">
        <v>2</v>
      </c>
      <c r="J831">
        <v>226411</v>
      </c>
      <c r="K831" s="32">
        <f t="shared" si="25"/>
        <v>18867.583333333332</v>
      </c>
    </row>
    <row r="832" spans="1:11">
      <c r="A832" t="s">
        <v>141</v>
      </c>
      <c r="B832" t="s">
        <v>149</v>
      </c>
      <c r="C832" s="31">
        <v>43160</v>
      </c>
      <c r="D832">
        <f t="shared" si="24"/>
        <v>2018</v>
      </c>
      <c r="E832">
        <v>14</v>
      </c>
      <c r="F832">
        <v>14</v>
      </c>
      <c r="G832">
        <v>0</v>
      </c>
      <c r="H832">
        <v>0</v>
      </c>
      <c r="I832">
        <v>0</v>
      </c>
      <c r="J832">
        <v>269964</v>
      </c>
      <c r="K832" s="32">
        <f t="shared" si="25"/>
        <v>19283.142857142859</v>
      </c>
    </row>
    <row r="833" spans="1:11">
      <c r="A833" t="s">
        <v>141</v>
      </c>
      <c r="B833" t="s">
        <v>149</v>
      </c>
      <c r="C833" s="31">
        <v>43191</v>
      </c>
      <c r="D833">
        <f t="shared" si="24"/>
        <v>2018</v>
      </c>
      <c r="E833">
        <v>13</v>
      </c>
      <c r="F833">
        <v>13</v>
      </c>
      <c r="G833">
        <v>0</v>
      </c>
      <c r="H833">
        <v>0</v>
      </c>
      <c r="I833">
        <v>0</v>
      </c>
      <c r="J833">
        <v>285526</v>
      </c>
      <c r="K833" s="32">
        <f t="shared" si="25"/>
        <v>21963.538461538461</v>
      </c>
    </row>
    <row r="834" spans="1:11">
      <c r="A834" t="s">
        <v>141</v>
      </c>
      <c r="B834" t="s">
        <v>149</v>
      </c>
      <c r="C834" s="31">
        <v>43221</v>
      </c>
      <c r="D834">
        <f t="shared" si="24"/>
        <v>2018</v>
      </c>
      <c r="E834">
        <v>12</v>
      </c>
      <c r="F834">
        <v>12</v>
      </c>
      <c r="G834">
        <v>0</v>
      </c>
      <c r="H834">
        <v>1</v>
      </c>
      <c r="I834">
        <v>0</v>
      </c>
      <c r="J834">
        <v>264834</v>
      </c>
      <c r="K834" s="32">
        <f t="shared" si="25"/>
        <v>22069.5</v>
      </c>
    </row>
    <row r="835" spans="1:11">
      <c r="A835" t="s">
        <v>141</v>
      </c>
      <c r="B835" t="s">
        <v>149</v>
      </c>
      <c r="C835" s="31">
        <v>43252</v>
      </c>
      <c r="D835">
        <f t="shared" ref="D835:D898" si="26">YEAR(C835)</f>
        <v>2018</v>
      </c>
      <c r="E835">
        <v>14</v>
      </c>
      <c r="F835">
        <v>14</v>
      </c>
      <c r="G835">
        <v>0</v>
      </c>
      <c r="H835">
        <v>0</v>
      </c>
      <c r="I835">
        <v>0</v>
      </c>
      <c r="J835">
        <v>278056</v>
      </c>
      <c r="K835" s="32">
        <f t="shared" ref="K835:K898" si="27">IF(A835="전체",J835/E835,IF(A835="주말",J835/F835,J835/G835))</f>
        <v>19861.142857142859</v>
      </c>
    </row>
    <row r="836" spans="1:11">
      <c r="A836" t="s">
        <v>141</v>
      </c>
      <c r="B836" t="s">
        <v>149</v>
      </c>
      <c r="C836" s="31">
        <v>43282</v>
      </c>
      <c r="D836">
        <f t="shared" si="26"/>
        <v>2018</v>
      </c>
      <c r="E836">
        <v>13</v>
      </c>
      <c r="F836">
        <v>13</v>
      </c>
      <c r="G836">
        <v>0</v>
      </c>
      <c r="H836">
        <v>0</v>
      </c>
      <c r="I836">
        <v>0</v>
      </c>
      <c r="J836">
        <v>250137</v>
      </c>
      <c r="K836" s="32">
        <f t="shared" si="27"/>
        <v>19241.307692307691</v>
      </c>
    </row>
    <row r="837" spans="1:11">
      <c r="A837" t="s">
        <v>141</v>
      </c>
      <c r="B837" t="s">
        <v>149</v>
      </c>
      <c r="C837" s="31">
        <v>43313</v>
      </c>
      <c r="D837">
        <f t="shared" si="26"/>
        <v>2018</v>
      </c>
      <c r="E837">
        <v>13</v>
      </c>
      <c r="F837">
        <v>13</v>
      </c>
      <c r="G837">
        <v>0</v>
      </c>
      <c r="H837">
        <v>0</v>
      </c>
      <c r="I837">
        <v>0</v>
      </c>
      <c r="J837">
        <v>245659</v>
      </c>
      <c r="K837" s="32">
        <f t="shared" si="27"/>
        <v>18896.846153846152</v>
      </c>
    </row>
    <row r="838" spans="1:11">
      <c r="A838" t="s">
        <v>141</v>
      </c>
      <c r="B838" t="s">
        <v>149</v>
      </c>
      <c r="C838" s="31">
        <v>43344</v>
      </c>
      <c r="D838">
        <f t="shared" si="26"/>
        <v>2018</v>
      </c>
      <c r="E838">
        <v>14</v>
      </c>
      <c r="F838">
        <v>14</v>
      </c>
      <c r="G838">
        <v>0</v>
      </c>
      <c r="H838">
        <v>1</v>
      </c>
      <c r="I838">
        <v>1</v>
      </c>
      <c r="J838">
        <v>268454</v>
      </c>
      <c r="K838" s="32">
        <f t="shared" si="27"/>
        <v>19175.285714285714</v>
      </c>
    </row>
    <row r="839" spans="1:11">
      <c r="A839" t="s">
        <v>141</v>
      </c>
      <c r="B839" t="s">
        <v>149</v>
      </c>
      <c r="C839" s="31">
        <v>43374</v>
      </c>
      <c r="D839">
        <f t="shared" si="26"/>
        <v>2018</v>
      </c>
      <c r="E839">
        <v>12</v>
      </c>
      <c r="F839">
        <v>12</v>
      </c>
      <c r="G839">
        <v>0</v>
      </c>
      <c r="H839">
        <v>0</v>
      </c>
      <c r="I839">
        <v>0</v>
      </c>
      <c r="J839">
        <v>267433</v>
      </c>
      <c r="K839" s="32">
        <f t="shared" si="27"/>
        <v>22286.083333333332</v>
      </c>
    </row>
    <row r="840" spans="1:11">
      <c r="A840" t="s">
        <v>141</v>
      </c>
      <c r="B840" t="s">
        <v>149</v>
      </c>
      <c r="C840" s="31">
        <v>43405</v>
      </c>
      <c r="D840">
        <f t="shared" si="26"/>
        <v>2018</v>
      </c>
      <c r="E840">
        <v>13</v>
      </c>
      <c r="F840">
        <v>13</v>
      </c>
      <c r="G840">
        <v>0</v>
      </c>
      <c r="H840">
        <v>0</v>
      </c>
      <c r="I840">
        <v>0</v>
      </c>
      <c r="J840">
        <v>303374</v>
      </c>
      <c r="K840" s="32">
        <f t="shared" si="27"/>
        <v>23336.461538461539</v>
      </c>
    </row>
    <row r="841" spans="1:11">
      <c r="A841" t="s">
        <v>141</v>
      </c>
      <c r="B841" t="s">
        <v>149</v>
      </c>
      <c r="C841" s="31">
        <v>43435</v>
      </c>
      <c r="D841">
        <f t="shared" si="26"/>
        <v>2018</v>
      </c>
      <c r="E841">
        <v>14</v>
      </c>
      <c r="F841">
        <v>14</v>
      </c>
      <c r="G841">
        <v>0</v>
      </c>
      <c r="H841">
        <v>0</v>
      </c>
      <c r="I841">
        <v>0</v>
      </c>
      <c r="J841">
        <v>292997</v>
      </c>
      <c r="K841" s="32">
        <f t="shared" si="27"/>
        <v>20928.357142857141</v>
      </c>
    </row>
    <row r="842" spans="1:11">
      <c r="A842" t="s">
        <v>141</v>
      </c>
      <c r="B842" t="s">
        <v>149</v>
      </c>
      <c r="C842" s="31">
        <v>43466</v>
      </c>
      <c r="D842">
        <f t="shared" si="26"/>
        <v>2019</v>
      </c>
      <c r="E842">
        <v>12</v>
      </c>
      <c r="F842">
        <v>12</v>
      </c>
      <c r="G842">
        <v>0</v>
      </c>
      <c r="H842">
        <v>0</v>
      </c>
      <c r="I842">
        <v>0</v>
      </c>
      <c r="J842">
        <v>228083</v>
      </c>
      <c r="K842" s="32">
        <f t="shared" si="27"/>
        <v>19006.916666666668</v>
      </c>
    </row>
    <row r="843" spans="1:11">
      <c r="A843" t="s">
        <v>141</v>
      </c>
      <c r="B843" t="s">
        <v>149</v>
      </c>
      <c r="C843" s="31">
        <v>43497</v>
      </c>
      <c r="D843">
        <f t="shared" si="26"/>
        <v>2019</v>
      </c>
      <c r="E843">
        <v>12</v>
      </c>
      <c r="F843">
        <v>12</v>
      </c>
      <c r="G843">
        <v>0</v>
      </c>
      <c r="H843">
        <v>0</v>
      </c>
      <c r="I843">
        <v>0</v>
      </c>
      <c r="J843">
        <v>224907</v>
      </c>
      <c r="K843" s="32">
        <f t="shared" si="27"/>
        <v>18742.25</v>
      </c>
    </row>
    <row r="844" spans="1:11">
      <c r="A844" t="s">
        <v>141</v>
      </c>
      <c r="B844" t="s">
        <v>149</v>
      </c>
      <c r="C844" s="31">
        <v>43525</v>
      </c>
      <c r="D844">
        <f t="shared" si="26"/>
        <v>2019</v>
      </c>
      <c r="E844">
        <v>15</v>
      </c>
      <c r="F844">
        <v>15</v>
      </c>
      <c r="G844">
        <v>0</v>
      </c>
      <c r="H844">
        <v>1</v>
      </c>
      <c r="I844">
        <v>0</v>
      </c>
      <c r="J844">
        <v>311453</v>
      </c>
      <c r="K844" s="32">
        <f t="shared" si="27"/>
        <v>20763.533333333333</v>
      </c>
    </row>
    <row r="845" spans="1:11">
      <c r="A845" t="s">
        <v>141</v>
      </c>
      <c r="B845" t="s">
        <v>149</v>
      </c>
      <c r="C845" s="31">
        <v>43556</v>
      </c>
      <c r="D845">
        <f t="shared" si="26"/>
        <v>2019</v>
      </c>
      <c r="E845">
        <v>12</v>
      </c>
      <c r="F845">
        <v>12</v>
      </c>
      <c r="G845">
        <v>0</v>
      </c>
      <c r="H845">
        <v>0</v>
      </c>
      <c r="I845">
        <v>0</v>
      </c>
      <c r="J845">
        <v>273828</v>
      </c>
      <c r="K845" s="32">
        <f t="shared" si="27"/>
        <v>22819</v>
      </c>
    </row>
    <row r="846" spans="1:11">
      <c r="A846" t="s">
        <v>141</v>
      </c>
      <c r="B846" t="s">
        <v>149</v>
      </c>
      <c r="C846" s="31">
        <v>43586</v>
      </c>
      <c r="D846">
        <f t="shared" si="26"/>
        <v>2019</v>
      </c>
      <c r="E846">
        <v>13</v>
      </c>
      <c r="F846">
        <v>13</v>
      </c>
      <c r="G846">
        <v>0</v>
      </c>
      <c r="H846">
        <v>2</v>
      </c>
      <c r="I846">
        <v>0</v>
      </c>
      <c r="J846">
        <v>294587</v>
      </c>
      <c r="K846" s="32">
        <f t="shared" si="27"/>
        <v>22660.538461538461</v>
      </c>
    </row>
    <row r="847" spans="1:11">
      <c r="A847" t="s">
        <v>141</v>
      </c>
      <c r="B847" t="s">
        <v>149</v>
      </c>
      <c r="C847" s="31">
        <v>43617</v>
      </c>
      <c r="D847">
        <f t="shared" si="26"/>
        <v>2019</v>
      </c>
      <c r="E847">
        <v>14</v>
      </c>
      <c r="F847">
        <v>14</v>
      </c>
      <c r="G847">
        <v>0</v>
      </c>
      <c r="H847">
        <v>0</v>
      </c>
      <c r="I847">
        <v>0</v>
      </c>
      <c r="J847">
        <v>287168</v>
      </c>
      <c r="K847" s="32">
        <f t="shared" si="27"/>
        <v>20512</v>
      </c>
    </row>
    <row r="848" spans="1:11">
      <c r="A848" t="s">
        <v>141</v>
      </c>
      <c r="B848" t="s">
        <v>149</v>
      </c>
      <c r="C848" s="31">
        <v>43647</v>
      </c>
      <c r="D848">
        <f t="shared" si="26"/>
        <v>2019</v>
      </c>
      <c r="E848">
        <v>12</v>
      </c>
      <c r="F848">
        <v>12</v>
      </c>
      <c r="G848">
        <v>0</v>
      </c>
      <c r="H848">
        <v>0</v>
      </c>
      <c r="I848">
        <v>0</v>
      </c>
      <c r="J848">
        <v>237300</v>
      </c>
      <c r="K848" s="32">
        <f t="shared" si="27"/>
        <v>19775</v>
      </c>
    </row>
    <row r="849" spans="1:11">
      <c r="A849" t="s">
        <v>141</v>
      </c>
      <c r="B849" t="s">
        <v>149</v>
      </c>
      <c r="C849" s="31">
        <v>43678</v>
      </c>
      <c r="D849">
        <f t="shared" si="26"/>
        <v>2019</v>
      </c>
      <c r="E849">
        <v>14</v>
      </c>
      <c r="F849">
        <v>14</v>
      </c>
      <c r="G849">
        <v>0</v>
      </c>
      <c r="H849">
        <v>0</v>
      </c>
      <c r="I849">
        <v>0</v>
      </c>
      <c r="J849">
        <v>276041</v>
      </c>
      <c r="K849" s="32">
        <f t="shared" si="27"/>
        <v>19717.214285714286</v>
      </c>
    </row>
    <row r="850" spans="1:11">
      <c r="A850" t="s">
        <v>141</v>
      </c>
      <c r="B850" t="s">
        <v>149</v>
      </c>
      <c r="C850" s="31">
        <v>43709</v>
      </c>
      <c r="D850">
        <f t="shared" si="26"/>
        <v>2019</v>
      </c>
      <c r="E850">
        <v>13</v>
      </c>
      <c r="F850">
        <v>13</v>
      </c>
      <c r="G850">
        <v>0</v>
      </c>
      <c r="H850">
        <v>2</v>
      </c>
      <c r="I850">
        <v>2</v>
      </c>
      <c r="J850">
        <v>273717</v>
      </c>
      <c r="K850" s="32">
        <f t="shared" si="27"/>
        <v>21055.153846153848</v>
      </c>
    </row>
    <row r="851" spans="1:11">
      <c r="A851" t="s">
        <v>141</v>
      </c>
      <c r="B851" t="s">
        <v>149</v>
      </c>
      <c r="C851" s="31">
        <v>43739</v>
      </c>
      <c r="D851">
        <f t="shared" si="26"/>
        <v>2019</v>
      </c>
      <c r="E851">
        <v>12</v>
      </c>
      <c r="F851">
        <v>12</v>
      </c>
      <c r="G851">
        <v>0</v>
      </c>
      <c r="H851">
        <v>0</v>
      </c>
      <c r="I851">
        <v>0</v>
      </c>
      <c r="J851">
        <v>277516</v>
      </c>
      <c r="K851" s="32">
        <f t="shared" si="27"/>
        <v>23126.333333333332</v>
      </c>
    </row>
    <row r="852" spans="1:11">
      <c r="A852" t="s">
        <v>141</v>
      </c>
      <c r="B852" t="s">
        <v>149</v>
      </c>
      <c r="C852" s="31">
        <v>43770</v>
      </c>
      <c r="D852">
        <f t="shared" si="26"/>
        <v>2019</v>
      </c>
      <c r="E852">
        <v>14</v>
      </c>
      <c r="F852">
        <v>14</v>
      </c>
      <c r="G852">
        <v>0</v>
      </c>
      <c r="H852">
        <v>0</v>
      </c>
      <c r="I852">
        <v>0</v>
      </c>
      <c r="J852">
        <v>335519</v>
      </c>
      <c r="K852" s="32">
        <f t="shared" si="27"/>
        <v>23965.642857142859</v>
      </c>
    </row>
    <row r="853" spans="1:11">
      <c r="A853" t="s">
        <v>141</v>
      </c>
      <c r="B853" t="s">
        <v>149</v>
      </c>
      <c r="C853" s="31">
        <v>43800</v>
      </c>
      <c r="D853">
        <f t="shared" si="26"/>
        <v>2019</v>
      </c>
      <c r="E853">
        <v>13</v>
      </c>
      <c r="F853">
        <v>13</v>
      </c>
      <c r="G853">
        <v>0</v>
      </c>
      <c r="H853">
        <v>0</v>
      </c>
      <c r="I853">
        <v>0</v>
      </c>
      <c r="J853">
        <v>312135</v>
      </c>
      <c r="K853" s="32">
        <f t="shared" si="27"/>
        <v>24010.384615384617</v>
      </c>
    </row>
    <row r="854" spans="1:11">
      <c r="A854" t="s">
        <v>141</v>
      </c>
      <c r="B854" t="s">
        <v>149</v>
      </c>
      <c r="C854" s="31">
        <v>43831</v>
      </c>
      <c r="D854">
        <f t="shared" si="26"/>
        <v>2020</v>
      </c>
      <c r="E854">
        <v>13</v>
      </c>
      <c r="F854">
        <v>13</v>
      </c>
      <c r="G854">
        <v>0</v>
      </c>
      <c r="H854">
        <v>3</v>
      </c>
      <c r="I854">
        <v>3</v>
      </c>
      <c r="J854">
        <v>283114</v>
      </c>
      <c r="K854" s="32">
        <f t="shared" si="27"/>
        <v>21778</v>
      </c>
    </row>
    <row r="855" spans="1:11">
      <c r="A855" t="s">
        <v>141</v>
      </c>
      <c r="B855" t="s">
        <v>149</v>
      </c>
      <c r="C855" s="31">
        <v>43862</v>
      </c>
      <c r="D855">
        <f t="shared" si="26"/>
        <v>2020</v>
      </c>
      <c r="E855">
        <v>13</v>
      </c>
      <c r="F855">
        <v>13</v>
      </c>
      <c r="G855">
        <v>0</v>
      </c>
      <c r="H855">
        <v>0</v>
      </c>
      <c r="I855">
        <v>0</v>
      </c>
      <c r="J855">
        <v>156885</v>
      </c>
      <c r="K855" s="32">
        <f t="shared" si="27"/>
        <v>12068.076923076924</v>
      </c>
    </row>
    <row r="856" spans="1:11">
      <c r="A856" t="s">
        <v>141</v>
      </c>
      <c r="B856" t="s">
        <v>149</v>
      </c>
      <c r="C856" s="31">
        <v>43891</v>
      </c>
      <c r="D856">
        <f t="shared" si="26"/>
        <v>2020</v>
      </c>
      <c r="E856">
        <v>13</v>
      </c>
      <c r="F856">
        <v>13</v>
      </c>
      <c r="G856">
        <v>0</v>
      </c>
      <c r="H856">
        <v>1</v>
      </c>
      <c r="I856">
        <v>0</v>
      </c>
      <c r="J856">
        <v>74825</v>
      </c>
      <c r="K856" s="32">
        <f t="shared" si="27"/>
        <v>5755.7692307692305</v>
      </c>
    </row>
    <row r="857" spans="1:11">
      <c r="A857" t="s">
        <v>141</v>
      </c>
      <c r="B857" t="s">
        <v>149</v>
      </c>
      <c r="C857" s="31">
        <v>43922</v>
      </c>
      <c r="D857">
        <f t="shared" si="26"/>
        <v>2020</v>
      </c>
      <c r="E857">
        <v>12</v>
      </c>
      <c r="F857">
        <v>12</v>
      </c>
      <c r="G857">
        <v>0</v>
      </c>
      <c r="H857">
        <v>0</v>
      </c>
      <c r="I857">
        <v>0</v>
      </c>
      <c r="J857">
        <v>104110</v>
      </c>
      <c r="K857" s="32">
        <f t="shared" si="27"/>
        <v>8675.8333333333339</v>
      </c>
    </row>
    <row r="858" spans="1:11">
      <c r="A858" t="s">
        <v>141</v>
      </c>
      <c r="B858" t="s">
        <v>149</v>
      </c>
      <c r="C858" s="31">
        <v>43952</v>
      </c>
      <c r="D858">
        <f t="shared" si="26"/>
        <v>2020</v>
      </c>
      <c r="E858">
        <v>15</v>
      </c>
      <c r="F858">
        <v>15</v>
      </c>
      <c r="G858">
        <v>0</v>
      </c>
      <c r="H858">
        <v>1</v>
      </c>
      <c r="I858">
        <v>0</v>
      </c>
      <c r="J858">
        <v>202531</v>
      </c>
      <c r="K858" s="32">
        <f t="shared" si="27"/>
        <v>13502.066666666668</v>
      </c>
    </row>
    <row r="859" spans="1:11">
      <c r="A859" t="s">
        <v>141</v>
      </c>
      <c r="B859" t="s">
        <v>149</v>
      </c>
      <c r="C859" s="31">
        <v>43983</v>
      </c>
      <c r="D859">
        <f t="shared" si="26"/>
        <v>2020</v>
      </c>
      <c r="E859">
        <v>12</v>
      </c>
      <c r="F859">
        <v>12</v>
      </c>
      <c r="G859">
        <v>0</v>
      </c>
      <c r="H859">
        <v>1</v>
      </c>
      <c r="I859">
        <v>0</v>
      </c>
      <c r="J859">
        <v>174398</v>
      </c>
      <c r="K859" s="32">
        <f t="shared" si="27"/>
        <v>14533.166666666666</v>
      </c>
    </row>
    <row r="860" spans="1:11">
      <c r="A860" t="s">
        <v>141</v>
      </c>
      <c r="B860" t="s">
        <v>149</v>
      </c>
      <c r="C860" s="31">
        <v>44013</v>
      </c>
      <c r="D860">
        <f t="shared" si="26"/>
        <v>2020</v>
      </c>
      <c r="E860">
        <v>13</v>
      </c>
      <c r="F860">
        <v>13</v>
      </c>
      <c r="G860">
        <v>0</v>
      </c>
      <c r="H860">
        <v>0</v>
      </c>
      <c r="I860">
        <v>0</v>
      </c>
      <c r="J860">
        <v>201871</v>
      </c>
      <c r="K860" s="32">
        <f t="shared" si="27"/>
        <v>15528.538461538461</v>
      </c>
    </row>
    <row r="861" spans="1:11">
      <c r="A861" t="s">
        <v>141</v>
      </c>
      <c r="B861" t="s">
        <v>149</v>
      </c>
      <c r="C861" s="31">
        <v>44044</v>
      </c>
      <c r="D861">
        <f t="shared" si="26"/>
        <v>2020</v>
      </c>
      <c r="E861">
        <v>14</v>
      </c>
      <c r="F861">
        <v>14</v>
      </c>
      <c r="G861">
        <v>0</v>
      </c>
      <c r="H861">
        <v>1</v>
      </c>
      <c r="I861">
        <v>0</v>
      </c>
      <c r="J861">
        <v>188275</v>
      </c>
      <c r="K861" s="32">
        <f t="shared" si="27"/>
        <v>13448.214285714286</v>
      </c>
    </row>
    <row r="862" spans="1:11">
      <c r="A862" t="s">
        <v>141</v>
      </c>
      <c r="B862" t="s">
        <v>149</v>
      </c>
      <c r="C862" s="31">
        <v>44075</v>
      </c>
      <c r="D862">
        <f t="shared" si="26"/>
        <v>2020</v>
      </c>
      <c r="E862">
        <v>12</v>
      </c>
      <c r="F862">
        <v>12</v>
      </c>
      <c r="G862">
        <v>0</v>
      </c>
      <c r="H862">
        <v>0</v>
      </c>
      <c r="I862">
        <v>0</v>
      </c>
      <c r="J862">
        <v>126415</v>
      </c>
      <c r="K862" s="32">
        <f t="shared" si="27"/>
        <v>10534.583333333334</v>
      </c>
    </row>
    <row r="863" spans="1:11">
      <c r="A863" t="s">
        <v>141</v>
      </c>
      <c r="B863" t="s">
        <v>149</v>
      </c>
      <c r="C863" s="31">
        <v>44105</v>
      </c>
      <c r="D863">
        <f t="shared" si="26"/>
        <v>2020</v>
      </c>
      <c r="E863">
        <v>14</v>
      </c>
      <c r="F863">
        <v>14</v>
      </c>
      <c r="G863">
        <v>0</v>
      </c>
      <c r="H863">
        <v>3</v>
      </c>
      <c r="I863">
        <v>1</v>
      </c>
      <c r="J863">
        <v>203199</v>
      </c>
      <c r="K863" s="32">
        <f t="shared" si="27"/>
        <v>14514.214285714286</v>
      </c>
    </row>
    <row r="864" spans="1:11">
      <c r="A864" t="s">
        <v>141</v>
      </c>
      <c r="B864" t="s">
        <v>149</v>
      </c>
      <c r="C864" s="31">
        <v>44136</v>
      </c>
      <c r="D864">
        <f t="shared" si="26"/>
        <v>2020</v>
      </c>
      <c r="E864">
        <v>13</v>
      </c>
      <c r="F864">
        <v>13</v>
      </c>
      <c r="G864">
        <v>0</v>
      </c>
      <c r="H864">
        <v>0</v>
      </c>
      <c r="I864">
        <v>0</v>
      </c>
      <c r="J864">
        <v>211734</v>
      </c>
      <c r="K864" s="32">
        <f t="shared" si="27"/>
        <v>16287.23076923077</v>
      </c>
    </row>
    <row r="865" spans="1:11">
      <c r="A865" t="s">
        <v>141</v>
      </c>
      <c r="B865" t="s">
        <v>149</v>
      </c>
      <c r="C865" s="31">
        <v>44166</v>
      </c>
      <c r="D865">
        <f t="shared" si="26"/>
        <v>2020</v>
      </c>
      <c r="E865">
        <v>12</v>
      </c>
      <c r="F865">
        <v>12</v>
      </c>
      <c r="G865">
        <v>0</v>
      </c>
      <c r="H865">
        <v>1</v>
      </c>
      <c r="I865">
        <v>0</v>
      </c>
      <c r="J865">
        <v>111307</v>
      </c>
      <c r="K865" s="32">
        <f t="shared" si="27"/>
        <v>9275.5833333333339</v>
      </c>
    </row>
    <row r="866" spans="1:11">
      <c r="A866" t="s">
        <v>141</v>
      </c>
      <c r="B866" t="s">
        <v>149</v>
      </c>
      <c r="C866" s="31">
        <v>44197</v>
      </c>
      <c r="D866">
        <f t="shared" si="26"/>
        <v>2021</v>
      </c>
      <c r="E866">
        <v>15</v>
      </c>
      <c r="F866">
        <v>15</v>
      </c>
      <c r="G866">
        <v>0</v>
      </c>
      <c r="H866">
        <v>1</v>
      </c>
      <c r="I866">
        <v>0</v>
      </c>
      <c r="J866">
        <v>142907</v>
      </c>
      <c r="K866" s="32">
        <f t="shared" si="27"/>
        <v>9527.1333333333332</v>
      </c>
    </row>
    <row r="867" spans="1:11">
      <c r="A867" t="s">
        <v>141</v>
      </c>
      <c r="B867" t="s">
        <v>149</v>
      </c>
      <c r="C867" s="31">
        <v>44228</v>
      </c>
      <c r="D867">
        <f t="shared" si="26"/>
        <v>2021</v>
      </c>
      <c r="E867">
        <v>12</v>
      </c>
      <c r="F867">
        <v>12</v>
      </c>
      <c r="G867">
        <v>0</v>
      </c>
      <c r="H867">
        <v>2</v>
      </c>
      <c r="I867">
        <v>2</v>
      </c>
      <c r="J867">
        <v>145795</v>
      </c>
      <c r="K867" s="32">
        <f t="shared" si="27"/>
        <v>12149.583333333334</v>
      </c>
    </row>
    <row r="868" spans="1:11">
      <c r="A868" t="s">
        <v>141</v>
      </c>
      <c r="B868" t="s">
        <v>149</v>
      </c>
      <c r="C868" s="31">
        <v>44256</v>
      </c>
      <c r="D868">
        <f t="shared" si="26"/>
        <v>2021</v>
      </c>
      <c r="E868">
        <v>12</v>
      </c>
      <c r="F868">
        <v>12</v>
      </c>
      <c r="G868">
        <v>0</v>
      </c>
      <c r="H868">
        <v>0</v>
      </c>
      <c r="I868">
        <v>0</v>
      </c>
      <c r="J868">
        <v>176320</v>
      </c>
      <c r="K868" s="32">
        <f t="shared" si="27"/>
        <v>14693.333333333334</v>
      </c>
    </row>
    <row r="869" spans="1:11">
      <c r="A869" t="s">
        <v>141</v>
      </c>
      <c r="B869" t="s">
        <v>149</v>
      </c>
      <c r="C869" s="31">
        <v>44287</v>
      </c>
      <c r="D869">
        <f t="shared" si="26"/>
        <v>2021</v>
      </c>
      <c r="E869">
        <v>13</v>
      </c>
      <c r="F869">
        <v>13</v>
      </c>
      <c r="G869">
        <v>0</v>
      </c>
      <c r="H869">
        <v>0</v>
      </c>
      <c r="I869">
        <v>0</v>
      </c>
      <c r="J869">
        <v>207920</v>
      </c>
      <c r="K869" s="32">
        <f t="shared" si="27"/>
        <v>15993.846153846154</v>
      </c>
    </row>
    <row r="870" spans="1:11">
      <c r="A870" t="s">
        <v>141</v>
      </c>
      <c r="B870" t="s">
        <v>149</v>
      </c>
      <c r="C870" s="31">
        <v>44317</v>
      </c>
      <c r="D870">
        <f t="shared" si="26"/>
        <v>2021</v>
      </c>
      <c r="E870">
        <v>14</v>
      </c>
      <c r="F870">
        <v>14</v>
      </c>
      <c r="G870">
        <v>0</v>
      </c>
      <c r="H870">
        <v>1</v>
      </c>
      <c r="I870">
        <v>0</v>
      </c>
      <c r="J870">
        <v>236324</v>
      </c>
      <c r="K870" s="32">
        <f t="shared" si="27"/>
        <v>16880.285714285714</v>
      </c>
    </row>
    <row r="871" spans="1:11">
      <c r="A871" t="s">
        <v>141</v>
      </c>
      <c r="B871" t="s">
        <v>149</v>
      </c>
      <c r="C871" s="31">
        <v>44348</v>
      </c>
      <c r="D871">
        <f t="shared" si="26"/>
        <v>2021</v>
      </c>
      <c r="E871">
        <v>12</v>
      </c>
      <c r="F871">
        <v>12</v>
      </c>
      <c r="G871">
        <v>0</v>
      </c>
      <c r="H871">
        <v>1</v>
      </c>
      <c r="I871">
        <v>0</v>
      </c>
      <c r="J871">
        <v>202915</v>
      </c>
      <c r="K871" s="32">
        <f t="shared" si="27"/>
        <v>16909.583333333332</v>
      </c>
    </row>
    <row r="872" spans="1:11">
      <c r="A872" t="s">
        <v>141</v>
      </c>
      <c r="B872" t="s">
        <v>149</v>
      </c>
      <c r="C872" s="31">
        <v>44378</v>
      </c>
      <c r="D872">
        <f t="shared" si="26"/>
        <v>2021</v>
      </c>
      <c r="E872">
        <v>14</v>
      </c>
      <c r="F872">
        <v>14</v>
      </c>
      <c r="G872">
        <v>0</v>
      </c>
      <c r="H872">
        <v>0</v>
      </c>
      <c r="I872">
        <v>0</v>
      </c>
      <c r="J872">
        <v>187510</v>
      </c>
      <c r="K872" s="32">
        <f t="shared" si="27"/>
        <v>13393.571428571429</v>
      </c>
    </row>
    <row r="873" spans="1:11">
      <c r="A873" t="s">
        <v>141</v>
      </c>
      <c r="B873" t="s">
        <v>149</v>
      </c>
      <c r="C873" s="31">
        <v>44409</v>
      </c>
      <c r="D873">
        <f t="shared" si="26"/>
        <v>2021</v>
      </c>
      <c r="E873">
        <v>13</v>
      </c>
      <c r="F873">
        <v>13</v>
      </c>
      <c r="G873">
        <v>0</v>
      </c>
      <c r="H873">
        <v>1</v>
      </c>
      <c r="I873">
        <v>0</v>
      </c>
      <c r="J873">
        <v>169187</v>
      </c>
      <c r="K873" s="32">
        <f t="shared" si="27"/>
        <v>13014.384615384615</v>
      </c>
    </row>
    <row r="874" spans="1:11">
      <c r="A874" t="s">
        <v>141</v>
      </c>
      <c r="B874" t="s">
        <v>149</v>
      </c>
      <c r="C874" s="31">
        <v>44440</v>
      </c>
      <c r="D874">
        <f t="shared" si="26"/>
        <v>2021</v>
      </c>
      <c r="E874">
        <v>12</v>
      </c>
      <c r="F874">
        <v>12</v>
      </c>
      <c r="G874">
        <v>0</v>
      </c>
      <c r="H874">
        <v>0</v>
      </c>
      <c r="I874">
        <v>0</v>
      </c>
      <c r="J874">
        <v>173393</v>
      </c>
      <c r="K874" s="32">
        <f t="shared" si="27"/>
        <v>14449.416666666666</v>
      </c>
    </row>
    <row r="875" spans="1:11">
      <c r="A875" t="s">
        <v>141</v>
      </c>
      <c r="B875" t="s">
        <v>149</v>
      </c>
      <c r="C875" s="31">
        <v>44470</v>
      </c>
      <c r="D875">
        <f t="shared" si="26"/>
        <v>2021</v>
      </c>
      <c r="E875">
        <v>15</v>
      </c>
      <c r="F875">
        <v>15</v>
      </c>
      <c r="G875">
        <v>0</v>
      </c>
      <c r="H875">
        <v>2</v>
      </c>
      <c r="I875">
        <v>0</v>
      </c>
      <c r="J875">
        <v>279636</v>
      </c>
      <c r="K875" s="32">
        <f t="shared" si="27"/>
        <v>18642.400000000001</v>
      </c>
    </row>
    <row r="876" spans="1:11">
      <c r="A876" t="s">
        <v>141</v>
      </c>
      <c r="B876" t="s">
        <v>149</v>
      </c>
      <c r="C876" s="31">
        <v>44501</v>
      </c>
      <c r="D876">
        <f t="shared" si="26"/>
        <v>2021</v>
      </c>
      <c r="E876">
        <v>12</v>
      </c>
      <c r="F876">
        <v>12</v>
      </c>
      <c r="G876">
        <v>0</v>
      </c>
      <c r="H876">
        <v>0</v>
      </c>
      <c r="I876">
        <v>0</v>
      </c>
      <c r="J876">
        <v>272537</v>
      </c>
      <c r="K876" s="32">
        <f t="shared" si="27"/>
        <v>22711.416666666668</v>
      </c>
    </row>
    <row r="877" spans="1:11">
      <c r="A877" t="s">
        <v>141</v>
      </c>
      <c r="B877" t="s">
        <v>149</v>
      </c>
      <c r="C877" s="31">
        <v>44531</v>
      </c>
      <c r="D877">
        <f t="shared" si="26"/>
        <v>2021</v>
      </c>
      <c r="E877">
        <v>13</v>
      </c>
      <c r="F877">
        <v>13</v>
      </c>
      <c r="G877">
        <v>0</v>
      </c>
      <c r="H877">
        <v>1</v>
      </c>
      <c r="I877">
        <v>0</v>
      </c>
      <c r="J877">
        <v>246579</v>
      </c>
      <c r="K877" s="32">
        <f t="shared" si="27"/>
        <v>18967.615384615383</v>
      </c>
    </row>
    <row r="878" spans="1:11">
      <c r="A878" t="s">
        <v>141</v>
      </c>
      <c r="B878" t="s">
        <v>149</v>
      </c>
      <c r="C878" s="31">
        <v>44562</v>
      </c>
      <c r="D878">
        <f t="shared" si="26"/>
        <v>2022</v>
      </c>
      <c r="E878">
        <v>14</v>
      </c>
      <c r="F878">
        <v>14</v>
      </c>
      <c r="G878">
        <v>0</v>
      </c>
      <c r="H878">
        <v>1</v>
      </c>
      <c r="I878">
        <v>0</v>
      </c>
      <c r="J878">
        <v>224910</v>
      </c>
      <c r="K878" s="32">
        <f t="shared" si="27"/>
        <v>16065</v>
      </c>
    </row>
    <row r="879" spans="1:11">
      <c r="A879" t="s">
        <v>141</v>
      </c>
      <c r="B879" t="s">
        <v>149</v>
      </c>
      <c r="C879" s="31">
        <v>44593</v>
      </c>
      <c r="D879">
        <f t="shared" si="26"/>
        <v>2022</v>
      </c>
      <c r="E879">
        <v>12</v>
      </c>
      <c r="F879">
        <v>12</v>
      </c>
      <c r="G879">
        <v>0</v>
      </c>
      <c r="H879">
        <v>0</v>
      </c>
      <c r="I879">
        <v>0</v>
      </c>
      <c r="J879">
        <v>176001</v>
      </c>
      <c r="K879" s="32">
        <f t="shared" si="27"/>
        <v>14666.75</v>
      </c>
    </row>
    <row r="880" spans="1:11">
      <c r="A880" t="s">
        <v>141</v>
      </c>
      <c r="B880" t="s">
        <v>149</v>
      </c>
      <c r="C880" s="31">
        <v>44621</v>
      </c>
      <c r="D880">
        <f t="shared" si="26"/>
        <v>2022</v>
      </c>
      <c r="E880">
        <v>12</v>
      </c>
      <c r="F880">
        <v>12</v>
      </c>
      <c r="G880">
        <v>0</v>
      </c>
      <c r="H880">
        <v>0</v>
      </c>
      <c r="I880">
        <v>0</v>
      </c>
      <c r="J880">
        <v>184834</v>
      </c>
      <c r="K880" s="32">
        <f t="shared" si="27"/>
        <v>15402.833333333334</v>
      </c>
    </row>
    <row r="881" spans="1:11">
      <c r="A881" t="s">
        <v>141</v>
      </c>
      <c r="B881" t="s">
        <v>149</v>
      </c>
      <c r="C881" s="31">
        <v>44652</v>
      </c>
      <c r="D881">
        <f t="shared" si="26"/>
        <v>2022</v>
      </c>
      <c r="E881">
        <v>14</v>
      </c>
      <c r="F881">
        <v>14</v>
      </c>
      <c r="G881">
        <v>0</v>
      </c>
      <c r="H881">
        <v>0</v>
      </c>
      <c r="I881">
        <v>0</v>
      </c>
      <c r="J881">
        <v>299037</v>
      </c>
      <c r="K881" s="32">
        <f t="shared" si="27"/>
        <v>21359.785714285714</v>
      </c>
    </row>
    <row r="882" spans="1:11">
      <c r="A882" t="s">
        <v>141</v>
      </c>
      <c r="B882" t="s">
        <v>149</v>
      </c>
      <c r="C882" s="31">
        <v>44682</v>
      </c>
      <c r="D882">
        <f t="shared" si="26"/>
        <v>2022</v>
      </c>
      <c r="E882">
        <v>13</v>
      </c>
      <c r="F882">
        <v>13</v>
      </c>
      <c r="G882">
        <v>0</v>
      </c>
      <c r="H882">
        <v>2</v>
      </c>
      <c r="I882">
        <v>0</v>
      </c>
      <c r="J882">
        <v>342943</v>
      </c>
      <c r="K882" s="32">
        <f t="shared" si="27"/>
        <v>26380.23076923077</v>
      </c>
    </row>
    <row r="883" spans="1:11">
      <c r="A883" t="s">
        <v>141</v>
      </c>
      <c r="B883" t="s">
        <v>149</v>
      </c>
      <c r="C883" s="31">
        <v>44713</v>
      </c>
      <c r="D883">
        <f t="shared" si="26"/>
        <v>2022</v>
      </c>
      <c r="E883">
        <v>12</v>
      </c>
      <c r="F883">
        <v>12</v>
      </c>
      <c r="G883">
        <v>0</v>
      </c>
      <c r="H883">
        <v>0</v>
      </c>
      <c r="I883">
        <v>0</v>
      </c>
      <c r="J883">
        <v>298828</v>
      </c>
      <c r="K883" s="32">
        <f t="shared" si="27"/>
        <v>24902.333333333332</v>
      </c>
    </row>
    <row r="884" spans="1:11">
      <c r="A884" t="s">
        <v>141</v>
      </c>
      <c r="B884" t="s">
        <v>149</v>
      </c>
      <c r="C884" s="31">
        <v>44743</v>
      </c>
      <c r="D884">
        <f t="shared" si="26"/>
        <v>2022</v>
      </c>
      <c r="E884">
        <v>15</v>
      </c>
      <c r="F884">
        <v>15</v>
      </c>
      <c r="G884">
        <v>0</v>
      </c>
      <c r="H884">
        <v>0</v>
      </c>
      <c r="I884">
        <v>0</v>
      </c>
      <c r="J884">
        <v>355410</v>
      </c>
      <c r="K884" s="32">
        <f t="shared" si="27"/>
        <v>23694</v>
      </c>
    </row>
    <row r="885" spans="1:11">
      <c r="A885" t="s">
        <v>141</v>
      </c>
      <c r="B885" t="s">
        <v>149</v>
      </c>
      <c r="C885" s="31">
        <v>44774</v>
      </c>
      <c r="D885">
        <f t="shared" si="26"/>
        <v>2022</v>
      </c>
      <c r="E885">
        <v>12</v>
      </c>
      <c r="F885">
        <v>12</v>
      </c>
      <c r="G885">
        <v>0</v>
      </c>
      <c r="H885">
        <v>0</v>
      </c>
      <c r="I885">
        <v>0</v>
      </c>
      <c r="J885">
        <v>276623</v>
      </c>
      <c r="K885" s="32">
        <f t="shared" si="27"/>
        <v>23051.916666666668</v>
      </c>
    </row>
    <row r="886" spans="1:11">
      <c r="A886" t="s">
        <v>141</v>
      </c>
      <c r="B886" t="s">
        <v>149</v>
      </c>
      <c r="C886" s="31">
        <v>44805</v>
      </c>
      <c r="D886">
        <f t="shared" si="26"/>
        <v>2022</v>
      </c>
      <c r="E886">
        <v>13</v>
      </c>
      <c r="F886">
        <v>13</v>
      </c>
      <c r="G886">
        <v>0</v>
      </c>
      <c r="H886">
        <v>3</v>
      </c>
      <c r="I886">
        <v>3</v>
      </c>
      <c r="J886">
        <v>325719</v>
      </c>
      <c r="K886" s="32">
        <f t="shared" si="27"/>
        <v>25055.307692307691</v>
      </c>
    </row>
    <row r="887" spans="1:11">
      <c r="A887" t="s">
        <v>141</v>
      </c>
      <c r="B887" t="s">
        <v>149</v>
      </c>
      <c r="C887" s="31">
        <v>44835</v>
      </c>
      <c r="D887">
        <f t="shared" si="26"/>
        <v>2022</v>
      </c>
      <c r="E887">
        <v>14</v>
      </c>
      <c r="F887">
        <v>14</v>
      </c>
      <c r="G887">
        <v>0</v>
      </c>
      <c r="H887">
        <v>1</v>
      </c>
      <c r="I887">
        <v>0</v>
      </c>
      <c r="J887">
        <v>388389</v>
      </c>
      <c r="K887" s="32">
        <f t="shared" si="27"/>
        <v>27742.071428571428</v>
      </c>
    </row>
    <row r="888" spans="1:11">
      <c r="A888" t="s">
        <v>141</v>
      </c>
      <c r="B888" t="s">
        <v>149</v>
      </c>
      <c r="C888" s="31">
        <v>44866</v>
      </c>
      <c r="D888">
        <f t="shared" si="26"/>
        <v>2022</v>
      </c>
      <c r="E888">
        <v>12</v>
      </c>
      <c r="F888">
        <v>12</v>
      </c>
      <c r="G888">
        <v>0</v>
      </c>
      <c r="H888">
        <v>0</v>
      </c>
      <c r="I888">
        <v>0</v>
      </c>
      <c r="J888">
        <v>340954</v>
      </c>
      <c r="K888" s="32">
        <f t="shared" si="27"/>
        <v>28412.833333333332</v>
      </c>
    </row>
    <row r="889" spans="1:11">
      <c r="A889" t="s">
        <v>141</v>
      </c>
      <c r="B889" t="s">
        <v>149</v>
      </c>
      <c r="C889" s="31">
        <v>44896</v>
      </c>
      <c r="D889">
        <f t="shared" si="26"/>
        <v>2022</v>
      </c>
      <c r="E889">
        <v>14</v>
      </c>
      <c r="F889">
        <v>14</v>
      </c>
      <c r="G889">
        <v>0</v>
      </c>
      <c r="H889">
        <v>1</v>
      </c>
      <c r="I889">
        <v>0</v>
      </c>
      <c r="J889">
        <v>361169</v>
      </c>
      <c r="K889" s="32">
        <f t="shared" si="27"/>
        <v>25797.785714285714</v>
      </c>
    </row>
    <row r="890" spans="1:11">
      <c r="A890" t="s">
        <v>141</v>
      </c>
      <c r="B890" t="s">
        <v>149</v>
      </c>
      <c r="C890" s="31">
        <v>44927</v>
      </c>
      <c r="D890">
        <f t="shared" si="26"/>
        <v>2023</v>
      </c>
      <c r="E890">
        <v>13</v>
      </c>
      <c r="F890">
        <v>13</v>
      </c>
      <c r="G890">
        <v>0</v>
      </c>
      <c r="H890">
        <v>3</v>
      </c>
      <c r="I890">
        <v>2</v>
      </c>
      <c r="J890">
        <v>321736</v>
      </c>
      <c r="K890" s="32">
        <f t="shared" si="27"/>
        <v>24748.923076923078</v>
      </c>
    </row>
    <row r="891" spans="1:11">
      <c r="A891" t="s">
        <v>141</v>
      </c>
      <c r="B891" t="s">
        <v>149</v>
      </c>
      <c r="C891" s="31">
        <v>44958</v>
      </c>
      <c r="D891">
        <f t="shared" si="26"/>
        <v>2023</v>
      </c>
      <c r="E891">
        <v>12</v>
      </c>
      <c r="F891">
        <v>12</v>
      </c>
      <c r="G891">
        <v>0</v>
      </c>
      <c r="H891">
        <v>0</v>
      </c>
      <c r="I891">
        <v>0</v>
      </c>
      <c r="J891">
        <v>316184</v>
      </c>
      <c r="K891" s="32">
        <f t="shared" si="27"/>
        <v>26348.666666666668</v>
      </c>
    </row>
    <row r="892" spans="1:11">
      <c r="A892" t="s">
        <v>141</v>
      </c>
      <c r="B892" t="s">
        <v>149</v>
      </c>
      <c r="C892" s="31">
        <v>44986</v>
      </c>
      <c r="D892">
        <f t="shared" si="26"/>
        <v>2023</v>
      </c>
      <c r="E892">
        <v>13</v>
      </c>
      <c r="F892">
        <v>13</v>
      </c>
      <c r="G892">
        <v>0</v>
      </c>
      <c r="H892">
        <v>0</v>
      </c>
      <c r="I892">
        <v>0</v>
      </c>
      <c r="J892">
        <v>345922</v>
      </c>
      <c r="K892" s="32">
        <f t="shared" si="27"/>
        <v>26609.384615384617</v>
      </c>
    </row>
    <row r="893" spans="1:11">
      <c r="A893" t="s">
        <v>141</v>
      </c>
      <c r="B893" t="s">
        <v>149</v>
      </c>
      <c r="C893" s="31">
        <v>45017</v>
      </c>
      <c r="D893">
        <f t="shared" si="26"/>
        <v>2023</v>
      </c>
      <c r="E893">
        <v>14</v>
      </c>
      <c r="F893">
        <v>14</v>
      </c>
      <c r="G893">
        <v>0</v>
      </c>
      <c r="H893">
        <v>0</v>
      </c>
      <c r="I893">
        <v>0</v>
      </c>
      <c r="J893">
        <v>388460</v>
      </c>
      <c r="K893" s="32">
        <f t="shared" si="27"/>
        <v>27747.142857142859</v>
      </c>
    </row>
    <row r="894" spans="1:11">
      <c r="A894" t="s">
        <v>141</v>
      </c>
      <c r="B894" t="s">
        <v>149</v>
      </c>
      <c r="C894" s="31">
        <v>45047</v>
      </c>
      <c r="D894">
        <f t="shared" si="26"/>
        <v>2023</v>
      </c>
      <c r="E894">
        <v>12</v>
      </c>
      <c r="F894">
        <v>12</v>
      </c>
      <c r="G894">
        <v>0</v>
      </c>
      <c r="H894">
        <v>2</v>
      </c>
      <c r="I894">
        <v>0</v>
      </c>
      <c r="J894">
        <v>336614</v>
      </c>
      <c r="K894" s="32">
        <f t="shared" si="27"/>
        <v>28051.166666666668</v>
      </c>
    </row>
    <row r="895" spans="1:11">
      <c r="A895" t="s">
        <v>141</v>
      </c>
      <c r="B895" t="s">
        <v>149</v>
      </c>
      <c r="C895" s="31">
        <v>45078</v>
      </c>
      <c r="D895">
        <f t="shared" si="26"/>
        <v>2023</v>
      </c>
      <c r="E895">
        <v>13</v>
      </c>
      <c r="F895">
        <v>13</v>
      </c>
      <c r="G895">
        <v>0</v>
      </c>
      <c r="H895">
        <v>0</v>
      </c>
      <c r="I895">
        <v>0</v>
      </c>
      <c r="J895">
        <v>345414</v>
      </c>
      <c r="K895" s="32">
        <f t="shared" si="27"/>
        <v>26570.307692307691</v>
      </c>
    </row>
    <row r="896" spans="1:11">
      <c r="A896" t="s">
        <v>141</v>
      </c>
      <c r="B896" t="s">
        <v>149</v>
      </c>
      <c r="C896" s="31">
        <v>45108</v>
      </c>
      <c r="D896">
        <f t="shared" si="26"/>
        <v>2023</v>
      </c>
      <c r="E896">
        <v>14</v>
      </c>
      <c r="F896">
        <v>14</v>
      </c>
      <c r="G896">
        <v>0</v>
      </c>
      <c r="H896">
        <v>0</v>
      </c>
      <c r="I896">
        <v>0</v>
      </c>
      <c r="J896">
        <v>361238</v>
      </c>
      <c r="K896" s="32">
        <f t="shared" si="27"/>
        <v>25802.714285714286</v>
      </c>
    </row>
    <row r="897" spans="1:11">
      <c r="A897" t="s">
        <v>141</v>
      </c>
      <c r="B897" t="s">
        <v>149</v>
      </c>
      <c r="C897" s="31">
        <v>45139</v>
      </c>
      <c r="D897">
        <f t="shared" si="26"/>
        <v>2023</v>
      </c>
      <c r="E897">
        <v>12</v>
      </c>
      <c r="F897">
        <v>12</v>
      </c>
      <c r="G897">
        <v>0</v>
      </c>
      <c r="H897">
        <v>0</v>
      </c>
      <c r="I897">
        <v>0</v>
      </c>
      <c r="J897">
        <v>316512</v>
      </c>
      <c r="K897" s="32">
        <f t="shared" si="27"/>
        <v>26376</v>
      </c>
    </row>
    <row r="898" spans="1:11">
      <c r="A898" t="s">
        <v>141</v>
      </c>
      <c r="B898" t="s">
        <v>149</v>
      </c>
      <c r="C898" s="31">
        <v>45170</v>
      </c>
      <c r="D898">
        <f t="shared" si="26"/>
        <v>2023</v>
      </c>
      <c r="E898">
        <v>14</v>
      </c>
      <c r="F898">
        <v>14</v>
      </c>
      <c r="G898">
        <v>0</v>
      </c>
      <c r="H898">
        <v>2</v>
      </c>
      <c r="I898">
        <v>2</v>
      </c>
      <c r="J898">
        <v>345989</v>
      </c>
      <c r="K898" s="32">
        <f t="shared" si="27"/>
        <v>24713.5</v>
      </c>
    </row>
    <row r="899" spans="1:11">
      <c r="A899" t="s">
        <v>141</v>
      </c>
      <c r="B899" t="s">
        <v>149</v>
      </c>
      <c r="C899" s="31">
        <v>45200</v>
      </c>
      <c r="D899">
        <f t="shared" ref="D899:D962" si="28">YEAR(C899)</f>
        <v>2023</v>
      </c>
      <c r="E899">
        <v>13</v>
      </c>
      <c r="F899">
        <v>13</v>
      </c>
      <c r="G899">
        <v>0</v>
      </c>
      <c r="H899">
        <v>0</v>
      </c>
      <c r="I899">
        <v>0</v>
      </c>
      <c r="J899">
        <v>361270</v>
      </c>
      <c r="K899" s="32">
        <f t="shared" ref="K899:K962" si="29">IF(A899="전체",J899/E899,IF(A899="주말",J899/F899,J899/G899))</f>
        <v>27790</v>
      </c>
    </row>
    <row r="900" spans="1:11">
      <c r="A900" t="s">
        <v>141</v>
      </c>
      <c r="B900" t="s">
        <v>149</v>
      </c>
      <c r="C900" s="31">
        <v>45231</v>
      </c>
      <c r="D900">
        <f t="shared" si="28"/>
        <v>2023</v>
      </c>
      <c r="E900">
        <v>12</v>
      </c>
      <c r="F900">
        <v>12</v>
      </c>
      <c r="G900">
        <v>0</v>
      </c>
      <c r="H900">
        <v>0</v>
      </c>
      <c r="I900">
        <v>0</v>
      </c>
      <c r="J900">
        <v>351180</v>
      </c>
      <c r="K900" s="32">
        <f t="shared" si="29"/>
        <v>29265</v>
      </c>
    </row>
    <row r="901" spans="1:11">
      <c r="A901" t="s">
        <v>141</v>
      </c>
      <c r="B901" t="s">
        <v>149</v>
      </c>
      <c r="C901" s="31">
        <v>45261</v>
      </c>
      <c r="D901">
        <f t="shared" si="28"/>
        <v>2023</v>
      </c>
      <c r="E901">
        <v>15</v>
      </c>
      <c r="F901">
        <v>15</v>
      </c>
      <c r="G901">
        <v>0</v>
      </c>
      <c r="H901">
        <v>0</v>
      </c>
      <c r="I901">
        <v>0</v>
      </c>
      <c r="J901">
        <v>407266</v>
      </c>
      <c r="K901" s="32">
        <f t="shared" si="29"/>
        <v>27151.066666666666</v>
      </c>
    </row>
    <row r="902" spans="1:11">
      <c r="A902" t="s">
        <v>141</v>
      </c>
      <c r="B902" t="s">
        <v>149</v>
      </c>
      <c r="C902" s="31">
        <v>45292</v>
      </c>
      <c r="D902">
        <f t="shared" si="28"/>
        <v>2024</v>
      </c>
      <c r="E902">
        <v>12</v>
      </c>
      <c r="F902">
        <v>12</v>
      </c>
      <c r="G902">
        <v>0</v>
      </c>
      <c r="H902">
        <v>0</v>
      </c>
      <c r="I902">
        <v>0</v>
      </c>
      <c r="J902">
        <v>304207</v>
      </c>
      <c r="K902" s="32">
        <f t="shared" si="29"/>
        <v>25350.583333333332</v>
      </c>
    </row>
    <row r="903" spans="1:11">
      <c r="A903" t="s">
        <v>141</v>
      </c>
      <c r="B903" t="s">
        <v>149</v>
      </c>
      <c r="C903" s="31">
        <v>45323</v>
      </c>
      <c r="D903">
        <f t="shared" si="28"/>
        <v>2024</v>
      </c>
      <c r="E903">
        <v>12</v>
      </c>
      <c r="F903">
        <v>12</v>
      </c>
      <c r="G903">
        <v>0</v>
      </c>
      <c r="H903">
        <v>3</v>
      </c>
      <c r="I903">
        <v>3</v>
      </c>
      <c r="J903">
        <v>316724</v>
      </c>
      <c r="K903" s="32">
        <f t="shared" si="29"/>
        <v>26393.666666666668</v>
      </c>
    </row>
    <row r="904" spans="1:11">
      <c r="A904" t="s">
        <v>141</v>
      </c>
      <c r="B904" t="s">
        <v>149</v>
      </c>
      <c r="C904" s="31">
        <v>45352</v>
      </c>
      <c r="D904">
        <f t="shared" si="28"/>
        <v>2024</v>
      </c>
      <c r="E904">
        <v>15</v>
      </c>
      <c r="F904">
        <v>15</v>
      </c>
      <c r="G904">
        <v>0</v>
      </c>
      <c r="H904">
        <v>1</v>
      </c>
      <c r="I904">
        <v>0</v>
      </c>
      <c r="J904">
        <v>412828</v>
      </c>
      <c r="K904" s="32">
        <f t="shared" si="29"/>
        <v>27521.866666666665</v>
      </c>
    </row>
    <row r="905" spans="1:11">
      <c r="A905" t="s">
        <v>141</v>
      </c>
      <c r="B905" t="s">
        <v>149</v>
      </c>
      <c r="C905" s="31">
        <v>45383</v>
      </c>
      <c r="D905">
        <f t="shared" si="28"/>
        <v>2024</v>
      </c>
      <c r="E905">
        <v>12</v>
      </c>
      <c r="F905">
        <v>12</v>
      </c>
      <c r="G905">
        <v>0</v>
      </c>
      <c r="H905">
        <v>0</v>
      </c>
      <c r="I905">
        <v>0</v>
      </c>
      <c r="J905">
        <v>0</v>
      </c>
      <c r="K905" s="32">
        <f t="shared" si="29"/>
        <v>0</v>
      </c>
    </row>
    <row r="906" spans="1:11">
      <c r="A906" t="s">
        <v>141</v>
      </c>
      <c r="B906" t="s">
        <v>149</v>
      </c>
      <c r="C906" s="31">
        <v>45413</v>
      </c>
      <c r="D906">
        <f t="shared" si="28"/>
        <v>2024</v>
      </c>
      <c r="E906">
        <v>13</v>
      </c>
      <c r="F906">
        <v>13</v>
      </c>
      <c r="G906">
        <v>0</v>
      </c>
      <c r="H906">
        <v>1</v>
      </c>
      <c r="I906">
        <v>0</v>
      </c>
      <c r="J906">
        <v>0</v>
      </c>
      <c r="K906" s="32">
        <f t="shared" si="29"/>
        <v>0</v>
      </c>
    </row>
    <row r="907" spans="1:11">
      <c r="A907" t="s">
        <v>141</v>
      </c>
      <c r="B907" t="s">
        <v>149</v>
      </c>
      <c r="C907" s="31">
        <v>45444</v>
      </c>
      <c r="D907">
        <f t="shared" si="28"/>
        <v>2024</v>
      </c>
      <c r="E907">
        <v>14</v>
      </c>
      <c r="F907">
        <v>14</v>
      </c>
      <c r="G907">
        <v>0</v>
      </c>
      <c r="H907">
        <v>0</v>
      </c>
      <c r="I907">
        <v>0</v>
      </c>
      <c r="J907">
        <v>0</v>
      </c>
      <c r="K907" s="32">
        <f t="shared" si="29"/>
        <v>0</v>
      </c>
    </row>
    <row r="908" spans="1:11">
      <c r="A908" t="s">
        <v>141</v>
      </c>
      <c r="B908" t="s">
        <v>149</v>
      </c>
      <c r="C908" s="31">
        <v>45474</v>
      </c>
      <c r="D908">
        <f t="shared" si="28"/>
        <v>2024</v>
      </c>
      <c r="E908">
        <v>12</v>
      </c>
      <c r="F908">
        <v>12</v>
      </c>
      <c r="G908">
        <v>0</v>
      </c>
      <c r="H908">
        <v>0</v>
      </c>
      <c r="I908">
        <v>0</v>
      </c>
      <c r="J908">
        <v>0</v>
      </c>
      <c r="K908" s="32">
        <f t="shared" si="29"/>
        <v>0</v>
      </c>
    </row>
    <row r="909" spans="1:11">
      <c r="A909" t="s">
        <v>141</v>
      </c>
      <c r="B909" t="s">
        <v>149</v>
      </c>
      <c r="C909" s="31">
        <v>45505</v>
      </c>
      <c r="D909">
        <f t="shared" si="28"/>
        <v>2024</v>
      </c>
      <c r="E909">
        <v>14</v>
      </c>
      <c r="F909">
        <v>14</v>
      </c>
      <c r="G909">
        <v>0</v>
      </c>
      <c r="H909">
        <v>0</v>
      </c>
      <c r="I909">
        <v>0</v>
      </c>
      <c r="J909">
        <v>0</v>
      </c>
      <c r="K909" s="32">
        <f t="shared" si="29"/>
        <v>0</v>
      </c>
    </row>
    <row r="910" spans="1:11">
      <c r="A910" t="s">
        <v>141</v>
      </c>
      <c r="B910" t="s">
        <v>149</v>
      </c>
      <c r="C910" s="31">
        <v>45536</v>
      </c>
      <c r="D910">
        <f t="shared" si="28"/>
        <v>2024</v>
      </c>
      <c r="E910">
        <v>13</v>
      </c>
      <c r="F910">
        <v>13</v>
      </c>
      <c r="G910">
        <v>0</v>
      </c>
      <c r="H910">
        <v>0</v>
      </c>
      <c r="I910">
        <v>0</v>
      </c>
      <c r="J910">
        <v>0</v>
      </c>
      <c r="K910" s="32">
        <f t="shared" si="29"/>
        <v>0</v>
      </c>
    </row>
    <row r="911" spans="1:11">
      <c r="A911" t="s">
        <v>141</v>
      </c>
      <c r="B911" t="s">
        <v>149</v>
      </c>
      <c r="C911" s="31">
        <v>45566</v>
      </c>
      <c r="D911">
        <f t="shared" si="28"/>
        <v>2024</v>
      </c>
      <c r="E911">
        <v>12</v>
      </c>
      <c r="F911">
        <v>12</v>
      </c>
      <c r="G911">
        <v>0</v>
      </c>
      <c r="H911">
        <v>0</v>
      </c>
      <c r="I911">
        <v>0</v>
      </c>
      <c r="J911">
        <v>0</v>
      </c>
      <c r="K911" s="32">
        <f t="shared" si="29"/>
        <v>0</v>
      </c>
    </row>
    <row r="912" spans="1:11">
      <c r="A912" t="s">
        <v>141</v>
      </c>
      <c r="B912" t="s">
        <v>149</v>
      </c>
      <c r="C912" s="31">
        <v>45597</v>
      </c>
      <c r="D912">
        <f t="shared" si="28"/>
        <v>2024</v>
      </c>
      <c r="E912">
        <v>14</v>
      </c>
      <c r="F912">
        <v>14</v>
      </c>
      <c r="G912">
        <v>0</v>
      </c>
      <c r="H912">
        <v>0</v>
      </c>
      <c r="I912">
        <v>0</v>
      </c>
      <c r="J912">
        <v>0</v>
      </c>
      <c r="K912" s="32">
        <f t="shared" si="29"/>
        <v>0</v>
      </c>
    </row>
    <row r="913" spans="1:11">
      <c r="A913" t="s">
        <v>141</v>
      </c>
      <c r="B913" t="s">
        <v>149</v>
      </c>
      <c r="C913" s="31">
        <v>45627</v>
      </c>
      <c r="D913">
        <f t="shared" si="28"/>
        <v>2024</v>
      </c>
      <c r="E913">
        <v>13</v>
      </c>
      <c r="F913">
        <v>13</v>
      </c>
      <c r="G913">
        <v>0</v>
      </c>
      <c r="H913">
        <v>0</v>
      </c>
      <c r="I913">
        <v>0</v>
      </c>
      <c r="J913">
        <v>0</v>
      </c>
      <c r="K913" s="32">
        <f t="shared" si="29"/>
        <v>0</v>
      </c>
    </row>
    <row r="914" spans="1:11">
      <c r="A914" t="s">
        <v>141</v>
      </c>
      <c r="B914" t="s">
        <v>149</v>
      </c>
      <c r="C914" s="31">
        <v>45658</v>
      </c>
      <c r="D914">
        <f t="shared" si="28"/>
        <v>2025</v>
      </c>
      <c r="E914">
        <v>13</v>
      </c>
      <c r="F914">
        <v>13</v>
      </c>
      <c r="G914">
        <v>0</v>
      </c>
      <c r="H914">
        <v>0</v>
      </c>
      <c r="I914">
        <v>0</v>
      </c>
      <c r="J914">
        <v>0</v>
      </c>
      <c r="K914" s="32">
        <f t="shared" si="29"/>
        <v>0</v>
      </c>
    </row>
    <row r="915" spans="1:11">
      <c r="A915" t="s">
        <v>141</v>
      </c>
      <c r="B915" t="s">
        <v>149</v>
      </c>
      <c r="C915" s="31">
        <v>45689</v>
      </c>
      <c r="D915">
        <f t="shared" si="28"/>
        <v>2025</v>
      </c>
      <c r="E915">
        <v>12</v>
      </c>
      <c r="F915">
        <v>12</v>
      </c>
      <c r="G915">
        <v>0</v>
      </c>
      <c r="H915">
        <v>0</v>
      </c>
      <c r="I915">
        <v>0</v>
      </c>
      <c r="J915">
        <v>0</v>
      </c>
      <c r="K915" s="32">
        <f t="shared" si="29"/>
        <v>0</v>
      </c>
    </row>
    <row r="916" spans="1:11">
      <c r="A916" t="s">
        <v>141</v>
      </c>
      <c r="B916" t="s">
        <v>149</v>
      </c>
      <c r="C916" s="31">
        <v>45717</v>
      </c>
      <c r="D916">
        <f t="shared" si="28"/>
        <v>2025</v>
      </c>
      <c r="E916">
        <v>14</v>
      </c>
      <c r="F916">
        <v>14</v>
      </c>
      <c r="G916">
        <v>0</v>
      </c>
      <c r="H916">
        <v>1</v>
      </c>
      <c r="I916">
        <v>0</v>
      </c>
      <c r="J916">
        <v>0</v>
      </c>
      <c r="K916" s="32">
        <f t="shared" si="29"/>
        <v>0</v>
      </c>
    </row>
    <row r="917" spans="1:11">
      <c r="A917" t="s">
        <v>141</v>
      </c>
      <c r="B917" t="s">
        <v>149</v>
      </c>
      <c r="C917" s="31">
        <v>45748</v>
      </c>
      <c r="D917">
        <f t="shared" si="28"/>
        <v>2025</v>
      </c>
      <c r="E917">
        <v>12</v>
      </c>
      <c r="F917">
        <v>12</v>
      </c>
      <c r="G917">
        <v>0</v>
      </c>
      <c r="H917">
        <v>0</v>
      </c>
      <c r="I917">
        <v>0</v>
      </c>
      <c r="J917">
        <v>0</v>
      </c>
      <c r="K917" s="32">
        <f t="shared" si="29"/>
        <v>0</v>
      </c>
    </row>
    <row r="918" spans="1:11">
      <c r="A918" t="s">
        <v>141</v>
      </c>
      <c r="B918" t="s">
        <v>149</v>
      </c>
      <c r="C918" s="31">
        <v>45778</v>
      </c>
      <c r="D918">
        <f t="shared" si="28"/>
        <v>2025</v>
      </c>
      <c r="E918">
        <v>14</v>
      </c>
      <c r="F918">
        <v>14</v>
      </c>
      <c r="G918">
        <v>0</v>
      </c>
      <c r="H918">
        <v>0</v>
      </c>
      <c r="I918">
        <v>0</v>
      </c>
      <c r="J918">
        <v>0</v>
      </c>
      <c r="K918" s="32">
        <f t="shared" si="29"/>
        <v>0</v>
      </c>
    </row>
    <row r="919" spans="1:11">
      <c r="A919" t="s">
        <v>141</v>
      </c>
      <c r="B919" t="s">
        <v>149</v>
      </c>
      <c r="C919" s="31">
        <v>45809</v>
      </c>
      <c r="D919">
        <f t="shared" si="28"/>
        <v>2025</v>
      </c>
      <c r="E919">
        <v>13</v>
      </c>
      <c r="F919">
        <v>13</v>
      </c>
      <c r="G919">
        <v>0</v>
      </c>
      <c r="H919">
        <v>1</v>
      </c>
      <c r="I919">
        <v>0</v>
      </c>
      <c r="J919">
        <v>0</v>
      </c>
      <c r="K919" s="32">
        <f t="shared" si="29"/>
        <v>0</v>
      </c>
    </row>
    <row r="920" spans="1:11">
      <c r="A920" t="s">
        <v>141</v>
      </c>
      <c r="B920" t="s">
        <v>149</v>
      </c>
      <c r="C920" s="31">
        <v>45839</v>
      </c>
      <c r="D920">
        <f t="shared" si="28"/>
        <v>2025</v>
      </c>
      <c r="E920">
        <v>12</v>
      </c>
      <c r="F920">
        <v>12</v>
      </c>
      <c r="G920">
        <v>0</v>
      </c>
      <c r="H920">
        <v>0</v>
      </c>
      <c r="I920">
        <v>0</v>
      </c>
      <c r="J920">
        <v>0</v>
      </c>
      <c r="K920" s="32">
        <f t="shared" si="29"/>
        <v>0</v>
      </c>
    </row>
    <row r="921" spans="1:11">
      <c r="A921" t="s">
        <v>141</v>
      </c>
      <c r="B921" t="s">
        <v>149</v>
      </c>
      <c r="C921" s="31">
        <v>45870</v>
      </c>
      <c r="D921">
        <f t="shared" si="28"/>
        <v>2025</v>
      </c>
      <c r="E921">
        <v>15</v>
      </c>
      <c r="F921">
        <v>15</v>
      </c>
      <c r="G921">
        <v>0</v>
      </c>
      <c r="H921">
        <v>1</v>
      </c>
      <c r="I921">
        <v>0</v>
      </c>
      <c r="J921">
        <v>0</v>
      </c>
      <c r="K921" s="32">
        <f t="shared" si="29"/>
        <v>0</v>
      </c>
    </row>
    <row r="922" spans="1:11">
      <c r="A922" t="s">
        <v>141</v>
      </c>
      <c r="B922" t="s">
        <v>149</v>
      </c>
      <c r="C922" s="31">
        <v>45901</v>
      </c>
      <c r="D922">
        <f t="shared" si="28"/>
        <v>2025</v>
      </c>
      <c r="E922">
        <v>12</v>
      </c>
      <c r="F922">
        <v>12</v>
      </c>
      <c r="G922">
        <v>0</v>
      </c>
      <c r="H922">
        <v>0</v>
      </c>
      <c r="I922">
        <v>0</v>
      </c>
      <c r="J922">
        <v>0</v>
      </c>
      <c r="K922" s="32">
        <f t="shared" si="29"/>
        <v>0</v>
      </c>
    </row>
    <row r="923" spans="1:11">
      <c r="A923" t="s">
        <v>141</v>
      </c>
      <c r="B923" t="s">
        <v>149</v>
      </c>
      <c r="C923" s="31">
        <v>45931</v>
      </c>
      <c r="D923">
        <f t="shared" si="28"/>
        <v>2025</v>
      </c>
      <c r="E923">
        <v>13</v>
      </c>
      <c r="F923">
        <v>13</v>
      </c>
      <c r="G923">
        <v>0</v>
      </c>
      <c r="H923">
        <v>2</v>
      </c>
      <c r="I923">
        <v>1</v>
      </c>
      <c r="J923">
        <v>0</v>
      </c>
      <c r="K923" s="32">
        <f t="shared" si="29"/>
        <v>0</v>
      </c>
    </row>
    <row r="924" spans="1:11">
      <c r="A924" t="s">
        <v>141</v>
      </c>
      <c r="B924" t="s">
        <v>149</v>
      </c>
      <c r="C924" s="31">
        <v>45962</v>
      </c>
      <c r="D924">
        <f t="shared" si="28"/>
        <v>2025</v>
      </c>
      <c r="E924">
        <v>14</v>
      </c>
      <c r="F924">
        <v>14</v>
      </c>
      <c r="G924">
        <v>0</v>
      </c>
      <c r="H924">
        <v>0</v>
      </c>
      <c r="I924">
        <v>0</v>
      </c>
      <c r="J924">
        <v>0</v>
      </c>
      <c r="K924" s="32">
        <f t="shared" si="29"/>
        <v>0</v>
      </c>
    </row>
    <row r="925" spans="1:11">
      <c r="A925" t="s">
        <v>141</v>
      </c>
      <c r="B925" t="s">
        <v>149</v>
      </c>
      <c r="C925" s="31">
        <v>45992</v>
      </c>
      <c r="D925">
        <f t="shared" si="28"/>
        <v>2025</v>
      </c>
      <c r="E925">
        <v>12</v>
      </c>
      <c r="F925">
        <v>12</v>
      </c>
      <c r="G925">
        <v>0</v>
      </c>
      <c r="H925">
        <v>0</v>
      </c>
      <c r="I925">
        <v>0</v>
      </c>
      <c r="J925">
        <v>0</v>
      </c>
      <c r="K925" s="32">
        <f t="shared" si="29"/>
        <v>0</v>
      </c>
    </row>
    <row r="926" spans="1:11">
      <c r="A926" t="s">
        <v>141</v>
      </c>
      <c r="B926" t="s">
        <v>146</v>
      </c>
      <c r="C926" s="31">
        <v>42005</v>
      </c>
      <c r="D926">
        <f t="shared" si="28"/>
        <v>2015</v>
      </c>
      <c r="E926">
        <v>14</v>
      </c>
      <c r="F926">
        <v>14</v>
      </c>
      <c r="G926">
        <v>0</v>
      </c>
      <c r="H926">
        <v>0</v>
      </c>
      <c r="I926">
        <v>0</v>
      </c>
      <c r="J926">
        <v>0</v>
      </c>
      <c r="K926" s="32">
        <f t="shared" si="29"/>
        <v>0</v>
      </c>
    </row>
    <row r="927" spans="1:11">
      <c r="A927" t="s">
        <v>141</v>
      </c>
      <c r="B927" t="s">
        <v>146</v>
      </c>
      <c r="C927" s="31">
        <v>42036</v>
      </c>
      <c r="D927">
        <f t="shared" si="28"/>
        <v>2015</v>
      </c>
      <c r="E927">
        <v>12</v>
      </c>
      <c r="F927">
        <v>12</v>
      </c>
      <c r="G927">
        <v>0</v>
      </c>
      <c r="H927">
        <v>1</v>
      </c>
      <c r="I927">
        <v>1</v>
      </c>
      <c r="J927">
        <v>0</v>
      </c>
      <c r="K927" s="32">
        <f t="shared" si="29"/>
        <v>0</v>
      </c>
    </row>
    <row r="928" spans="1:11">
      <c r="A928" t="s">
        <v>141</v>
      </c>
      <c r="B928" t="s">
        <v>146</v>
      </c>
      <c r="C928" s="31">
        <v>42064</v>
      </c>
      <c r="D928">
        <f t="shared" si="28"/>
        <v>2015</v>
      </c>
      <c r="E928">
        <v>13</v>
      </c>
      <c r="F928">
        <v>13</v>
      </c>
      <c r="G928">
        <v>0</v>
      </c>
      <c r="H928">
        <v>1</v>
      </c>
      <c r="I928">
        <v>0</v>
      </c>
      <c r="J928">
        <v>0</v>
      </c>
      <c r="K928" s="32">
        <f t="shared" si="29"/>
        <v>0</v>
      </c>
    </row>
    <row r="929" spans="1:11">
      <c r="A929" t="s">
        <v>141</v>
      </c>
      <c r="B929" t="s">
        <v>146</v>
      </c>
      <c r="C929" s="31">
        <v>42095</v>
      </c>
      <c r="D929">
        <f t="shared" si="28"/>
        <v>2015</v>
      </c>
      <c r="E929">
        <v>12</v>
      </c>
      <c r="F929">
        <v>12</v>
      </c>
      <c r="G929">
        <v>0</v>
      </c>
      <c r="H929">
        <v>0</v>
      </c>
      <c r="I929">
        <v>0</v>
      </c>
      <c r="J929">
        <v>0</v>
      </c>
      <c r="K929" s="32">
        <f t="shared" si="29"/>
        <v>0</v>
      </c>
    </row>
    <row r="930" spans="1:11">
      <c r="A930" t="s">
        <v>141</v>
      </c>
      <c r="B930" t="s">
        <v>146</v>
      </c>
      <c r="C930" s="31">
        <v>42125</v>
      </c>
      <c r="D930">
        <f t="shared" si="28"/>
        <v>2015</v>
      </c>
      <c r="E930">
        <v>15</v>
      </c>
      <c r="F930">
        <v>15</v>
      </c>
      <c r="G930">
        <v>0</v>
      </c>
      <c r="H930">
        <v>1</v>
      </c>
      <c r="I930">
        <v>0</v>
      </c>
      <c r="J930">
        <v>0</v>
      </c>
      <c r="K930" s="32">
        <f t="shared" si="29"/>
        <v>0</v>
      </c>
    </row>
    <row r="931" spans="1:11">
      <c r="A931" t="s">
        <v>141</v>
      </c>
      <c r="B931" t="s">
        <v>146</v>
      </c>
      <c r="C931" s="31">
        <v>42156</v>
      </c>
      <c r="D931">
        <f t="shared" si="28"/>
        <v>2015</v>
      </c>
      <c r="E931">
        <v>12</v>
      </c>
      <c r="F931">
        <v>12</v>
      </c>
      <c r="G931">
        <v>0</v>
      </c>
      <c r="H931">
        <v>1</v>
      </c>
      <c r="I931">
        <v>0</v>
      </c>
      <c r="J931">
        <v>0</v>
      </c>
      <c r="K931" s="32">
        <f t="shared" si="29"/>
        <v>0</v>
      </c>
    </row>
    <row r="932" spans="1:11">
      <c r="A932" t="s">
        <v>141</v>
      </c>
      <c r="B932" t="s">
        <v>146</v>
      </c>
      <c r="C932" s="31">
        <v>42186</v>
      </c>
      <c r="D932">
        <f t="shared" si="28"/>
        <v>2015</v>
      </c>
      <c r="E932">
        <v>13</v>
      </c>
      <c r="F932">
        <v>13</v>
      </c>
      <c r="G932">
        <v>0</v>
      </c>
      <c r="H932">
        <v>0</v>
      </c>
      <c r="I932">
        <v>0</v>
      </c>
      <c r="J932">
        <v>0</v>
      </c>
      <c r="K932" s="32">
        <f t="shared" si="29"/>
        <v>0</v>
      </c>
    </row>
    <row r="933" spans="1:11">
      <c r="A933" t="s">
        <v>141</v>
      </c>
      <c r="B933" t="s">
        <v>146</v>
      </c>
      <c r="C933" s="31">
        <v>42217</v>
      </c>
      <c r="D933">
        <f t="shared" si="28"/>
        <v>2015</v>
      </c>
      <c r="E933">
        <v>14</v>
      </c>
      <c r="F933">
        <v>14</v>
      </c>
      <c r="G933">
        <v>0</v>
      </c>
      <c r="H933">
        <v>1</v>
      </c>
      <c r="I933">
        <v>0</v>
      </c>
      <c r="J933">
        <v>0</v>
      </c>
      <c r="K933" s="32">
        <f t="shared" si="29"/>
        <v>0</v>
      </c>
    </row>
    <row r="934" spans="1:11">
      <c r="A934" t="s">
        <v>141</v>
      </c>
      <c r="B934" t="s">
        <v>146</v>
      </c>
      <c r="C934" s="31">
        <v>42248</v>
      </c>
      <c r="D934">
        <f t="shared" si="28"/>
        <v>2015</v>
      </c>
      <c r="E934">
        <v>12</v>
      </c>
      <c r="F934">
        <v>12</v>
      </c>
      <c r="G934">
        <v>0</v>
      </c>
      <c r="H934">
        <v>2</v>
      </c>
      <c r="I934">
        <v>2</v>
      </c>
      <c r="J934">
        <v>0</v>
      </c>
      <c r="K934" s="32">
        <f t="shared" si="29"/>
        <v>0</v>
      </c>
    </row>
    <row r="935" spans="1:11">
      <c r="A935" t="s">
        <v>141</v>
      </c>
      <c r="B935" t="s">
        <v>146</v>
      </c>
      <c r="C935" s="31">
        <v>42278</v>
      </c>
      <c r="D935">
        <f t="shared" si="28"/>
        <v>2015</v>
      </c>
      <c r="E935">
        <v>14</v>
      </c>
      <c r="F935">
        <v>14</v>
      </c>
      <c r="G935">
        <v>0</v>
      </c>
      <c r="H935">
        <v>2</v>
      </c>
      <c r="I935">
        <v>0</v>
      </c>
      <c r="J935">
        <v>0</v>
      </c>
      <c r="K935" s="32">
        <f t="shared" si="29"/>
        <v>0</v>
      </c>
    </row>
    <row r="936" spans="1:11">
      <c r="A936" t="s">
        <v>141</v>
      </c>
      <c r="B936" t="s">
        <v>146</v>
      </c>
      <c r="C936" s="31">
        <v>42309</v>
      </c>
      <c r="D936">
        <f t="shared" si="28"/>
        <v>2015</v>
      </c>
      <c r="E936">
        <v>13</v>
      </c>
      <c r="F936">
        <v>13</v>
      </c>
      <c r="G936">
        <v>0</v>
      </c>
      <c r="H936">
        <v>0</v>
      </c>
      <c r="I936">
        <v>0</v>
      </c>
      <c r="J936">
        <v>0</v>
      </c>
      <c r="K936" s="32">
        <f t="shared" si="29"/>
        <v>0</v>
      </c>
    </row>
    <row r="937" spans="1:11">
      <c r="A937" t="s">
        <v>141</v>
      </c>
      <c r="B937" t="s">
        <v>146</v>
      </c>
      <c r="C937" s="31">
        <v>42339</v>
      </c>
      <c r="D937">
        <f t="shared" si="28"/>
        <v>2015</v>
      </c>
      <c r="E937">
        <v>12</v>
      </c>
      <c r="F937">
        <v>12</v>
      </c>
      <c r="G937">
        <v>0</v>
      </c>
      <c r="H937">
        <v>1</v>
      </c>
      <c r="I937">
        <v>0</v>
      </c>
      <c r="J937">
        <v>0</v>
      </c>
      <c r="K937" s="32">
        <f t="shared" si="29"/>
        <v>0</v>
      </c>
    </row>
    <row r="938" spans="1:11">
      <c r="A938" t="s">
        <v>141</v>
      </c>
      <c r="B938" t="s">
        <v>146</v>
      </c>
      <c r="C938" s="31">
        <v>42370</v>
      </c>
      <c r="D938">
        <f t="shared" si="28"/>
        <v>2016</v>
      </c>
      <c r="E938">
        <v>15</v>
      </c>
      <c r="F938">
        <v>15</v>
      </c>
      <c r="G938">
        <v>0</v>
      </c>
      <c r="H938">
        <v>1</v>
      </c>
      <c r="I938">
        <v>0</v>
      </c>
      <c r="J938">
        <v>0</v>
      </c>
      <c r="K938" s="32">
        <f t="shared" si="29"/>
        <v>0</v>
      </c>
    </row>
    <row r="939" spans="1:11">
      <c r="A939" t="s">
        <v>141</v>
      </c>
      <c r="B939" t="s">
        <v>146</v>
      </c>
      <c r="C939" s="31">
        <v>42401</v>
      </c>
      <c r="D939">
        <f t="shared" si="28"/>
        <v>2016</v>
      </c>
      <c r="E939">
        <v>12</v>
      </c>
      <c r="F939">
        <v>12</v>
      </c>
      <c r="G939">
        <v>0</v>
      </c>
      <c r="H939">
        <v>1</v>
      </c>
      <c r="I939">
        <v>1</v>
      </c>
      <c r="J939">
        <v>0</v>
      </c>
      <c r="K939" s="32">
        <f t="shared" si="29"/>
        <v>0</v>
      </c>
    </row>
    <row r="940" spans="1:11">
      <c r="A940" t="s">
        <v>141</v>
      </c>
      <c r="B940" t="s">
        <v>146</v>
      </c>
      <c r="C940" s="31">
        <v>42430</v>
      </c>
      <c r="D940">
        <f t="shared" si="28"/>
        <v>2016</v>
      </c>
      <c r="E940">
        <v>12</v>
      </c>
      <c r="F940">
        <v>12</v>
      </c>
      <c r="G940">
        <v>0</v>
      </c>
      <c r="H940">
        <v>0</v>
      </c>
      <c r="I940">
        <v>0</v>
      </c>
      <c r="J940">
        <v>0</v>
      </c>
      <c r="K940" s="32">
        <f t="shared" si="29"/>
        <v>0</v>
      </c>
    </row>
    <row r="941" spans="1:11">
      <c r="A941" t="s">
        <v>141</v>
      </c>
      <c r="B941" t="s">
        <v>146</v>
      </c>
      <c r="C941" s="31">
        <v>42461</v>
      </c>
      <c r="D941">
        <f t="shared" si="28"/>
        <v>2016</v>
      </c>
      <c r="E941">
        <v>14</v>
      </c>
      <c r="F941">
        <v>14</v>
      </c>
      <c r="G941">
        <v>0</v>
      </c>
      <c r="H941">
        <v>0</v>
      </c>
      <c r="I941">
        <v>0</v>
      </c>
      <c r="J941">
        <v>0</v>
      </c>
      <c r="K941" s="32">
        <f t="shared" si="29"/>
        <v>0</v>
      </c>
    </row>
    <row r="942" spans="1:11">
      <c r="A942" t="s">
        <v>141</v>
      </c>
      <c r="B942" t="s">
        <v>146</v>
      </c>
      <c r="C942" s="31">
        <v>42491</v>
      </c>
      <c r="D942">
        <f t="shared" si="28"/>
        <v>2016</v>
      </c>
      <c r="E942">
        <v>13</v>
      </c>
      <c r="F942">
        <v>13</v>
      </c>
      <c r="G942">
        <v>0</v>
      </c>
      <c r="H942">
        <v>2</v>
      </c>
      <c r="I942">
        <v>0</v>
      </c>
      <c r="J942">
        <v>0</v>
      </c>
      <c r="K942" s="32">
        <f t="shared" si="29"/>
        <v>0</v>
      </c>
    </row>
    <row r="943" spans="1:11">
      <c r="A943" t="s">
        <v>141</v>
      </c>
      <c r="B943" t="s">
        <v>146</v>
      </c>
      <c r="C943" s="31">
        <v>42522</v>
      </c>
      <c r="D943">
        <f t="shared" si="28"/>
        <v>2016</v>
      </c>
      <c r="E943">
        <v>12</v>
      </c>
      <c r="F943">
        <v>12</v>
      </c>
      <c r="G943">
        <v>0</v>
      </c>
      <c r="H943">
        <v>0</v>
      </c>
      <c r="I943">
        <v>0</v>
      </c>
      <c r="J943">
        <v>0</v>
      </c>
      <c r="K943" s="32">
        <f t="shared" si="29"/>
        <v>0</v>
      </c>
    </row>
    <row r="944" spans="1:11">
      <c r="A944" t="s">
        <v>141</v>
      </c>
      <c r="B944" t="s">
        <v>146</v>
      </c>
      <c r="C944" s="31">
        <v>42552</v>
      </c>
      <c r="D944">
        <f t="shared" si="28"/>
        <v>2016</v>
      </c>
      <c r="E944">
        <v>15</v>
      </c>
      <c r="F944">
        <v>15</v>
      </c>
      <c r="G944">
        <v>0</v>
      </c>
      <c r="H944">
        <v>0</v>
      </c>
      <c r="I944">
        <v>0</v>
      </c>
      <c r="J944">
        <v>0</v>
      </c>
      <c r="K944" s="32">
        <f t="shared" si="29"/>
        <v>0</v>
      </c>
    </row>
    <row r="945" spans="1:11">
      <c r="A945" t="s">
        <v>141</v>
      </c>
      <c r="B945" t="s">
        <v>146</v>
      </c>
      <c r="C945" s="31">
        <v>42583</v>
      </c>
      <c r="D945">
        <f t="shared" si="28"/>
        <v>2016</v>
      </c>
      <c r="E945">
        <v>12</v>
      </c>
      <c r="F945">
        <v>12</v>
      </c>
      <c r="G945">
        <v>0</v>
      </c>
      <c r="H945">
        <v>0</v>
      </c>
      <c r="I945">
        <v>0</v>
      </c>
      <c r="J945">
        <v>0</v>
      </c>
      <c r="K945" s="32">
        <f t="shared" si="29"/>
        <v>0</v>
      </c>
    </row>
    <row r="946" spans="1:11">
      <c r="A946" t="s">
        <v>141</v>
      </c>
      <c r="B946" t="s">
        <v>146</v>
      </c>
      <c r="C946" s="31">
        <v>42614</v>
      </c>
      <c r="D946">
        <f t="shared" si="28"/>
        <v>2016</v>
      </c>
      <c r="E946">
        <v>13</v>
      </c>
      <c r="F946">
        <v>13</v>
      </c>
      <c r="G946">
        <v>0</v>
      </c>
      <c r="H946">
        <v>1</v>
      </c>
      <c r="I946">
        <v>1</v>
      </c>
      <c r="J946">
        <v>0</v>
      </c>
      <c r="K946" s="32">
        <f t="shared" si="29"/>
        <v>0</v>
      </c>
    </row>
    <row r="947" spans="1:11">
      <c r="A947" t="s">
        <v>141</v>
      </c>
      <c r="B947" t="s">
        <v>146</v>
      </c>
      <c r="C947" s="31">
        <v>42644</v>
      </c>
      <c r="D947">
        <f t="shared" si="28"/>
        <v>2016</v>
      </c>
      <c r="E947">
        <v>14</v>
      </c>
      <c r="F947">
        <v>14</v>
      </c>
      <c r="G947">
        <v>0</v>
      </c>
      <c r="H947">
        <v>1</v>
      </c>
      <c r="I947">
        <v>0</v>
      </c>
      <c r="J947">
        <v>0</v>
      </c>
      <c r="K947" s="32">
        <f t="shared" si="29"/>
        <v>0</v>
      </c>
    </row>
    <row r="948" spans="1:11">
      <c r="A948" t="s">
        <v>141</v>
      </c>
      <c r="B948" t="s">
        <v>146</v>
      </c>
      <c r="C948" s="31">
        <v>42675</v>
      </c>
      <c r="D948">
        <f t="shared" si="28"/>
        <v>2016</v>
      </c>
      <c r="E948">
        <v>12</v>
      </c>
      <c r="F948">
        <v>12</v>
      </c>
      <c r="G948">
        <v>0</v>
      </c>
      <c r="H948">
        <v>0</v>
      </c>
      <c r="I948">
        <v>0</v>
      </c>
      <c r="J948">
        <v>0</v>
      </c>
      <c r="K948" s="32">
        <f t="shared" si="29"/>
        <v>0</v>
      </c>
    </row>
    <row r="949" spans="1:11">
      <c r="A949" t="s">
        <v>141</v>
      </c>
      <c r="B949" t="s">
        <v>146</v>
      </c>
      <c r="C949" s="31">
        <v>42705</v>
      </c>
      <c r="D949">
        <f t="shared" si="28"/>
        <v>2016</v>
      </c>
      <c r="E949">
        <v>14</v>
      </c>
      <c r="F949">
        <v>14</v>
      </c>
      <c r="G949">
        <v>0</v>
      </c>
      <c r="H949">
        <v>1</v>
      </c>
      <c r="I949">
        <v>0</v>
      </c>
      <c r="J949">
        <v>0</v>
      </c>
      <c r="K949" s="32">
        <f t="shared" si="29"/>
        <v>0</v>
      </c>
    </row>
    <row r="950" spans="1:11">
      <c r="A950" t="s">
        <v>141</v>
      </c>
      <c r="B950" t="s">
        <v>146</v>
      </c>
      <c r="C950" s="31">
        <v>42736</v>
      </c>
      <c r="D950">
        <f t="shared" si="28"/>
        <v>2017</v>
      </c>
      <c r="E950">
        <v>13</v>
      </c>
      <c r="F950">
        <v>13</v>
      </c>
      <c r="G950">
        <v>0</v>
      </c>
      <c r="H950">
        <v>4</v>
      </c>
      <c r="I950">
        <v>3</v>
      </c>
      <c r="J950">
        <v>0</v>
      </c>
      <c r="K950" s="32">
        <f t="shared" si="29"/>
        <v>0</v>
      </c>
    </row>
    <row r="951" spans="1:11">
      <c r="A951" t="s">
        <v>141</v>
      </c>
      <c r="B951" t="s">
        <v>146</v>
      </c>
      <c r="C951" s="31">
        <v>42767</v>
      </c>
      <c r="D951">
        <f t="shared" si="28"/>
        <v>2017</v>
      </c>
      <c r="E951">
        <v>12</v>
      </c>
      <c r="F951">
        <v>12</v>
      </c>
      <c r="G951">
        <v>0</v>
      </c>
      <c r="H951">
        <v>0</v>
      </c>
      <c r="I951">
        <v>0</v>
      </c>
      <c r="J951">
        <v>0</v>
      </c>
      <c r="K951" s="32">
        <f t="shared" si="29"/>
        <v>0</v>
      </c>
    </row>
    <row r="952" spans="1:11">
      <c r="A952" t="s">
        <v>141</v>
      </c>
      <c r="B952" t="s">
        <v>146</v>
      </c>
      <c r="C952" s="31">
        <v>42795</v>
      </c>
      <c r="D952">
        <f t="shared" si="28"/>
        <v>2017</v>
      </c>
      <c r="E952">
        <v>13</v>
      </c>
      <c r="F952">
        <v>13</v>
      </c>
      <c r="G952">
        <v>0</v>
      </c>
      <c r="H952">
        <v>0</v>
      </c>
      <c r="I952">
        <v>0</v>
      </c>
      <c r="J952">
        <v>0</v>
      </c>
      <c r="K952" s="32">
        <f t="shared" si="29"/>
        <v>0</v>
      </c>
    </row>
    <row r="953" spans="1:11">
      <c r="A953" t="s">
        <v>141</v>
      </c>
      <c r="B953" t="s">
        <v>146</v>
      </c>
      <c r="C953" s="31">
        <v>42826</v>
      </c>
      <c r="D953">
        <f t="shared" si="28"/>
        <v>2017</v>
      </c>
      <c r="E953">
        <v>14</v>
      </c>
      <c r="F953">
        <v>14</v>
      </c>
      <c r="G953">
        <v>0</v>
      </c>
      <c r="H953">
        <v>0</v>
      </c>
      <c r="I953">
        <v>0</v>
      </c>
      <c r="J953">
        <v>0</v>
      </c>
      <c r="K953" s="32">
        <f t="shared" si="29"/>
        <v>0</v>
      </c>
    </row>
    <row r="954" spans="1:11">
      <c r="A954" t="s">
        <v>141</v>
      </c>
      <c r="B954" t="s">
        <v>146</v>
      </c>
      <c r="C954" s="31">
        <v>42856</v>
      </c>
      <c r="D954">
        <f t="shared" si="28"/>
        <v>2017</v>
      </c>
      <c r="E954">
        <v>12</v>
      </c>
      <c r="F954">
        <v>12</v>
      </c>
      <c r="G954">
        <v>0</v>
      </c>
      <c r="H954">
        <v>1</v>
      </c>
      <c r="I954">
        <v>0</v>
      </c>
      <c r="J954">
        <v>0</v>
      </c>
      <c r="K954" s="32">
        <f t="shared" si="29"/>
        <v>0</v>
      </c>
    </row>
    <row r="955" spans="1:11">
      <c r="A955" t="s">
        <v>141</v>
      </c>
      <c r="B955" t="s">
        <v>146</v>
      </c>
      <c r="C955" s="31">
        <v>42887</v>
      </c>
      <c r="D955">
        <f t="shared" si="28"/>
        <v>2017</v>
      </c>
      <c r="E955">
        <v>13</v>
      </c>
      <c r="F955">
        <v>13</v>
      </c>
      <c r="G955">
        <v>0</v>
      </c>
      <c r="H955">
        <v>0</v>
      </c>
      <c r="I955">
        <v>0</v>
      </c>
      <c r="J955">
        <v>0</v>
      </c>
      <c r="K955" s="32">
        <f t="shared" si="29"/>
        <v>0</v>
      </c>
    </row>
    <row r="956" spans="1:11">
      <c r="A956" t="s">
        <v>141</v>
      </c>
      <c r="B956" t="s">
        <v>146</v>
      </c>
      <c r="C956" s="31">
        <v>42917</v>
      </c>
      <c r="D956">
        <f t="shared" si="28"/>
        <v>2017</v>
      </c>
      <c r="E956">
        <v>14</v>
      </c>
      <c r="F956">
        <v>14</v>
      </c>
      <c r="G956">
        <v>0</v>
      </c>
      <c r="H956">
        <v>0</v>
      </c>
      <c r="I956">
        <v>0</v>
      </c>
      <c r="J956">
        <v>0</v>
      </c>
      <c r="K956" s="32">
        <f t="shared" si="29"/>
        <v>0</v>
      </c>
    </row>
    <row r="957" spans="1:11">
      <c r="A957" t="s">
        <v>141</v>
      </c>
      <c r="B957" t="s">
        <v>146</v>
      </c>
      <c r="C957" s="31">
        <v>42948</v>
      </c>
      <c r="D957">
        <f t="shared" si="28"/>
        <v>2017</v>
      </c>
      <c r="E957">
        <v>12</v>
      </c>
      <c r="F957">
        <v>12</v>
      </c>
      <c r="G957">
        <v>0</v>
      </c>
      <c r="H957">
        <v>0</v>
      </c>
      <c r="I957">
        <v>0</v>
      </c>
      <c r="J957">
        <v>0</v>
      </c>
      <c r="K957" s="32">
        <f t="shared" si="29"/>
        <v>0</v>
      </c>
    </row>
    <row r="958" spans="1:11">
      <c r="A958" t="s">
        <v>141</v>
      </c>
      <c r="B958" t="s">
        <v>146</v>
      </c>
      <c r="C958" s="31">
        <v>42979</v>
      </c>
      <c r="D958">
        <f t="shared" si="28"/>
        <v>2017</v>
      </c>
      <c r="E958">
        <v>14</v>
      </c>
      <c r="F958">
        <v>14</v>
      </c>
      <c r="G958">
        <v>0</v>
      </c>
      <c r="H958">
        <v>0</v>
      </c>
      <c r="I958">
        <v>0</v>
      </c>
      <c r="J958">
        <v>0</v>
      </c>
      <c r="K958" s="32">
        <f t="shared" si="29"/>
        <v>0</v>
      </c>
    </row>
    <row r="959" spans="1:11">
      <c r="A959" t="s">
        <v>141</v>
      </c>
      <c r="B959" t="s">
        <v>146</v>
      </c>
      <c r="C959" s="31">
        <v>43009</v>
      </c>
      <c r="D959">
        <f t="shared" si="28"/>
        <v>2017</v>
      </c>
      <c r="E959">
        <v>13</v>
      </c>
      <c r="F959">
        <v>13</v>
      </c>
      <c r="G959">
        <v>0</v>
      </c>
      <c r="H959">
        <v>0</v>
      </c>
      <c r="I959">
        <v>0</v>
      </c>
      <c r="J959">
        <v>0</v>
      </c>
      <c r="K959" s="32">
        <f t="shared" si="29"/>
        <v>0</v>
      </c>
    </row>
    <row r="960" spans="1:11">
      <c r="A960" t="s">
        <v>141</v>
      </c>
      <c r="B960" t="s">
        <v>146</v>
      </c>
      <c r="C960" s="31">
        <v>43040</v>
      </c>
      <c r="D960">
        <f t="shared" si="28"/>
        <v>2017</v>
      </c>
      <c r="E960">
        <v>12</v>
      </c>
      <c r="F960">
        <v>12</v>
      </c>
      <c r="G960">
        <v>0</v>
      </c>
      <c r="H960">
        <v>0</v>
      </c>
      <c r="I960">
        <v>0</v>
      </c>
      <c r="J960">
        <v>0</v>
      </c>
      <c r="K960" s="32">
        <f t="shared" si="29"/>
        <v>0</v>
      </c>
    </row>
    <row r="961" spans="1:11">
      <c r="A961" t="s">
        <v>141</v>
      </c>
      <c r="B961" t="s">
        <v>146</v>
      </c>
      <c r="C961" s="31">
        <v>43070</v>
      </c>
      <c r="D961">
        <f t="shared" si="28"/>
        <v>2017</v>
      </c>
      <c r="E961">
        <v>15</v>
      </c>
      <c r="F961">
        <v>15</v>
      </c>
      <c r="G961">
        <v>0</v>
      </c>
      <c r="H961">
        <v>0</v>
      </c>
      <c r="I961">
        <v>0</v>
      </c>
      <c r="J961">
        <v>0</v>
      </c>
      <c r="K961" s="32">
        <f t="shared" si="29"/>
        <v>0</v>
      </c>
    </row>
    <row r="962" spans="1:11">
      <c r="A962" t="s">
        <v>141</v>
      </c>
      <c r="B962" t="s">
        <v>146</v>
      </c>
      <c r="C962" s="31">
        <v>43101</v>
      </c>
      <c r="D962">
        <f t="shared" si="28"/>
        <v>2018</v>
      </c>
      <c r="E962">
        <v>12</v>
      </c>
      <c r="F962">
        <v>12</v>
      </c>
      <c r="G962">
        <v>0</v>
      </c>
      <c r="H962">
        <v>0</v>
      </c>
      <c r="I962">
        <v>0</v>
      </c>
      <c r="J962">
        <v>0</v>
      </c>
      <c r="K962" s="32">
        <f t="shared" si="29"/>
        <v>0</v>
      </c>
    </row>
    <row r="963" spans="1:11">
      <c r="A963" t="s">
        <v>141</v>
      </c>
      <c r="B963" t="s">
        <v>146</v>
      </c>
      <c r="C963" s="31">
        <v>43132</v>
      </c>
      <c r="D963">
        <f t="shared" ref="D963:D1026" si="30">YEAR(C963)</f>
        <v>2018</v>
      </c>
      <c r="E963">
        <v>12</v>
      </c>
      <c r="F963">
        <v>12</v>
      </c>
      <c r="G963">
        <v>0</v>
      </c>
      <c r="H963">
        <v>2</v>
      </c>
      <c r="I963">
        <v>2</v>
      </c>
      <c r="J963">
        <v>0</v>
      </c>
      <c r="K963" s="32">
        <f t="shared" ref="K963:K1026" si="31">IF(A963="전체",J963/E963,IF(A963="주말",J963/F963,J963/G963))</f>
        <v>0</v>
      </c>
    </row>
    <row r="964" spans="1:11">
      <c r="A964" t="s">
        <v>141</v>
      </c>
      <c r="B964" t="s">
        <v>146</v>
      </c>
      <c r="C964" s="31">
        <v>43160</v>
      </c>
      <c r="D964">
        <f t="shared" si="30"/>
        <v>2018</v>
      </c>
      <c r="E964">
        <v>14</v>
      </c>
      <c r="F964">
        <v>14</v>
      </c>
      <c r="G964">
        <v>0</v>
      </c>
      <c r="H964">
        <v>0</v>
      </c>
      <c r="I964">
        <v>0</v>
      </c>
      <c r="J964">
        <v>0</v>
      </c>
      <c r="K964" s="32">
        <f t="shared" si="31"/>
        <v>0</v>
      </c>
    </row>
    <row r="965" spans="1:11">
      <c r="A965" t="s">
        <v>141</v>
      </c>
      <c r="B965" t="s">
        <v>146</v>
      </c>
      <c r="C965" s="31">
        <v>43191</v>
      </c>
      <c r="D965">
        <f t="shared" si="30"/>
        <v>2018</v>
      </c>
      <c r="E965">
        <v>13</v>
      </c>
      <c r="F965">
        <v>13</v>
      </c>
      <c r="G965">
        <v>0</v>
      </c>
      <c r="H965">
        <v>0</v>
      </c>
      <c r="I965">
        <v>0</v>
      </c>
      <c r="J965">
        <v>0</v>
      </c>
      <c r="K965" s="32">
        <f t="shared" si="31"/>
        <v>0</v>
      </c>
    </row>
    <row r="966" spans="1:11">
      <c r="A966" t="s">
        <v>141</v>
      </c>
      <c r="B966" t="s">
        <v>146</v>
      </c>
      <c r="C966" s="31">
        <v>43221</v>
      </c>
      <c r="D966">
        <f t="shared" si="30"/>
        <v>2018</v>
      </c>
      <c r="E966">
        <v>12</v>
      </c>
      <c r="F966">
        <v>12</v>
      </c>
      <c r="G966">
        <v>0</v>
      </c>
      <c r="H966">
        <v>1</v>
      </c>
      <c r="I966">
        <v>0</v>
      </c>
      <c r="J966">
        <v>0</v>
      </c>
      <c r="K966" s="32">
        <f t="shared" si="31"/>
        <v>0</v>
      </c>
    </row>
    <row r="967" spans="1:11">
      <c r="A967" t="s">
        <v>141</v>
      </c>
      <c r="B967" t="s">
        <v>146</v>
      </c>
      <c r="C967" s="31">
        <v>43252</v>
      </c>
      <c r="D967">
        <f t="shared" si="30"/>
        <v>2018</v>
      </c>
      <c r="E967">
        <v>14</v>
      </c>
      <c r="F967">
        <v>14</v>
      </c>
      <c r="G967">
        <v>0</v>
      </c>
      <c r="H967">
        <v>0</v>
      </c>
      <c r="I967">
        <v>0</v>
      </c>
      <c r="J967">
        <v>0</v>
      </c>
      <c r="K967" s="32">
        <f t="shared" si="31"/>
        <v>0</v>
      </c>
    </row>
    <row r="968" spans="1:11">
      <c r="A968" t="s">
        <v>141</v>
      </c>
      <c r="B968" t="s">
        <v>146</v>
      </c>
      <c r="C968" s="31">
        <v>43282</v>
      </c>
      <c r="D968">
        <f t="shared" si="30"/>
        <v>2018</v>
      </c>
      <c r="E968">
        <v>13</v>
      </c>
      <c r="F968">
        <v>13</v>
      </c>
      <c r="G968">
        <v>0</v>
      </c>
      <c r="H968">
        <v>0</v>
      </c>
      <c r="I968">
        <v>0</v>
      </c>
      <c r="J968">
        <v>0</v>
      </c>
      <c r="K968" s="32">
        <f t="shared" si="31"/>
        <v>0</v>
      </c>
    </row>
    <row r="969" spans="1:11">
      <c r="A969" t="s">
        <v>141</v>
      </c>
      <c r="B969" t="s">
        <v>146</v>
      </c>
      <c r="C969" s="31">
        <v>43313</v>
      </c>
      <c r="D969">
        <f t="shared" si="30"/>
        <v>2018</v>
      </c>
      <c r="E969">
        <v>13</v>
      </c>
      <c r="F969">
        <v>13</v>
      </c>
      <c r="G969">
        <v>0</v>
      </c>
      <c r="H969">
        <v>0</v>
      </c>
      <c r="I969">
        <v>0</v>
      </c>
      <c r="J969">
        <v>0</v>
      </c>
      <c r="K969" s="32">
        <f t="shared" si="31"/>
        <v>0</v>
      </c>
    </row>
    <row r="970" spans="1:11">
      <c r="A970" t="s">
        <v>141</v>
      </c>
      <c r="B970" t="s">
        <v>146</v>
      </c>
      <c r="C970" s="31">
        <v>43344</v>
      </c>
      <c r="D970">
        <f t="shared" si="30"/>
        <v>2018</v>
      </c>
      <c r="E970">
        <v>14</v>
      </c>
      <c r="F970">
        <v>14</v>
      </c>
      <c r="G970">
        <v>0</v>
      </c>
      <c r="H970">
        <v>1</v>
      </c>
      <c r="I970">
        <v>1</v>
      </c>
      <c r="J970">
        <v>0</v>
      </c>
      <c r="K970" s="32">
        <f t="shared" si="31"/>
        <v>0</v>
      </c>
    </row>
    <row r="971" spans="1:11">
      <c r="A971" t="s">
        <v>141</v>
      </c>
      <c r="B971" t="s">
        <v>146</v>
      </c>
      <c r="C971" s="31">
        <v>43374</v>
      </c>
      <c r="D971">
        <f t="shared" si="30"/>
        <v>2018</v>
      </c>
      <c r="E971">
        <v>12</v>
      </c>
      <c r="F971">
        <v>12</v>
      </c>
      <c r="G971">
        <v>0</v>
      </c>
      <c r="H971">
        <v>0</v>
      </c>
      <c r="I971">
        <v>0</v>
      </c>
      <c r="J971">
        <v>0</v>
      </c>
      <c r="K971" s="32">
        <f t="shared" si="31"/>
        <v>0</v>
      </c>
    </row>
    <row r="972" spans="1:11">
      <c r="A972" t="s">
        <v>141</v>
      </c>
      <c r="B972" t="s">
        <v>146</v>
      </c>
      <c r="C972" s="31">
        <v>43405</v>
      </c>
      <c r="D972">
        <f t="shared" si="30"/>
        <v>2018</v>
      </c>
      <c r="E972">
        <v>13</v>
      </c>
      <c r="F972">
        <v>13</v>
      </c>
      <c r="G972">
        <v>0</v>
      </c>
      <c r="H972">
        <v>0</v>
      </c>
      <c r="I972">
        <v>0</v>
      </c>
      <c r="J972">
        <v>0</v>
      </c>
      <c r="K972" s="32">
        <f t="shared" si="31"/>
        <v>0</v>
      </c>
    </row>
    <row r="973" spans="1:11">
      <c r="A973" t="s">
        <v>141</v>
      </c>
      <c r="B973" t="s">
        <v>146</v>
      </c>
      <c r="C973" s="31">
        <v>43435</v>
      </c>
      <c r="D973">
        <f t="shared" si="30"/>
        <v>2018</v>
      </c>
      <c r="E973">
        <v>14</v>
      </c>
      <c r="F973">
        <v>14</v>
      </c>
      <c r="G973">
        <v>0</v>
      </c>
      <c r="H973">
        <v>0</v>
      </c>
      <c r="I973">
        <v>0</v>
      </c>
      <c r="J973">
        <v>0</v>
      </c>
      <c r="K973" s="32">
        <f t="shared" si="31"/>
        <v>0</v>
      </c>
    </row>
    <row r="974" spans="1:11">
      <c r="A974" t="s">
        <v>141</v>
      </c>
      <c r="B974" t="s">
        <v>146</v>
      </c>
      <c r="C974" s="31">
        <v>43466</v>
      </c>
      <c r="D974">
        <f t="shared" si="30"/>
        <v>2019</v>
      </c>
      <c r="E974">
        <v>12</v>
      </c>
      <c r="F974">
        <v>12</v>
      </c>
      <c r="G974">
        <v>0</v>
      </c>
      <c r="H974">
        <v>0</v>
      </c>
      <c r="I974">
        <v>0</v>
      </c>
      <c r="J974">
        <v>0</v>
      </c>
      <c r="K974" s="32">
        <f t="shared" si="31"/>
        <v>0</v>
      </c>
    </row>
    <row r="975" spans="1:11">
      <c r="A975" t="s">
        <v>141</v>
      </c>
      <c r="B975" t="s">
        <v>146</v>
      </c>
      <c r="C975" s="31">
        <v>43497</v>
      </c>
      <c r="D975">
        <f t="shared" si="30"/>
        <v>2019</v>
      </c>
      <c r="E975">
        <v>12</v>
      </c>
      <c r="F975">
        <v>12</v>
      </c>
      <c r="G975">
        <v>0</v>
      </c>
      <c r="H975">
        <v>0</v>
      </c>
      <c r="I975">
        <v>0</v>
      </c>
      <c r="J975">
        <v>0</v>
      </c>
      <c r="K975" s="32">
        <f t="shared" si="31"/>
        <v>0</v>
      </c>
    </row>
    <row r="976" spans="1:11">
      <c r="A976" t="s">
        <v>141</v>
      </c>
      <c r="B976" t="s">
        <v>146</v>
      </c>
      <c r="C976" s="31">
        <v>43525</v>
      </c>
      <c r="D976">
        <f t="shared" si="30"/>
        <v>2019</v>
      </c>
      <c r="E976">
        <v>15</v>
      </c>
      <c r="F976">
        <v>15</v>
      </c>
      <c r="G976">
        <v>0</v>
      </c>
      <c r="H976">
        <v>1</v>
      </c>
      <c r="I976">
        <v>0</v>
      </c>
      <c r="J976">
        <v>0</v>
      </c>
      <c r="K976" s="32">
        <f t="shared" si="31"/>
        <v>0</v>
      </c>
    </row>
    <row r="977" spans="1:11">
      <c r="A977" t="s">
        <v>141</v>
      </c>
      <c r="B977" t="s">
        <v>146</v>
      </c>
      <c r="C977" s="31">
        <v>43556</v>
      </c>
      <c r="D977">
        <f t="shared" si="30"/>
        <v>2019</v>
      </c>
      <c r="E977">
        <v>12</v>
      </c>
      <c r="F977">
        <v>12</v>
      </c>
      <c r="G977">
        <v>0</v>
      </c>
      <c r="H977">
        <v>0</v>
      </c>
      <c r="I977">
        <v>0</v>
      </c>
      <c r="J977">
        <v>0</v>
      </c>
      <c r="K977" s="32">
        <f t="shared" si="31"/>
        <v>0</v>
      </c>
    </row>
    <row r="978" spans="1:11">
      <c r="A978" t="s">
        <v>141</v>
      </c>
      <c r="B978" t="s">
        <v>146</v>
      </c>
      <c r="C978" s="31">
        <v>43586</v>
      </c>
      <c r="D978">
        <f t="shared" si="30"/>
        <v>2019</v>
      </c>
      <c r="E978">
        <v>13</v>
      </c>
      <c r="F978">
        <v>13</v>
      </c>
      <c r="G978">
        <v>0</v>
      </c>
      <c r="H978">
        <v>2</v>
      </c>
      <c r="I978">
        <v>0</v>
      </c>
      <c r="J978">
        <v>0</v>
      </c>
      <c r="K978" s="32">
        <f t="shared" si="31"/>
        <v>0</v>
      </c>
    </row>
    <row r="979" spans="1:11">
      <c r="A979" t="s">
        <v>141</v>
      </c>
      <c r="B979" t="s">
        <v>146</v>
      </c>
      <c r="C979" s="31">
        <v>43617</v>
      </c>
      <c r="D979">
        <f t="shared" si="30"/>
        <v>2019</v>
      </c>
      <c r="E979">
        <v>14</v>
      </c>
      <c r="F979">
        <v>14</v>
      </c>
      <c r="G979">
        <v>0</v>
      </c>
      <c r="H979">
        <v>0</v>
      </c>
      <c r="I979">
        <v>0</v>
      </c>
      <c r="J979">
        <v>0</v>
      </c>
      <c r="K979" s="32">
        <f t="shared" si="31"/>
        <v>0</v>
      </c>
    </row>
    <row r="980" spans="1:11">
      <c r="A980" t="s">
        <v>141</v>
      </c>
      <c r="B980" t="s">
        <v>146</v>
      </c>
      <c r="C980" s="31">
        <v>43647</v>
      </c>
      <c r="D980">
        <f t="shared" si="30"/>
        <v>2019</v>
      </c>
      <c r="E980">
        <v>12</v>
      </c>
      <c r="F980">
        <v>12</v>
      </c>
      <c r="G980">
        <v>0</v>
      </c>
      <c r="H980">
        <v>0</v>
      </c>
      <c r="I980">
        <v>0</v>
      </c>
      <c r="J980">
        <v>0</v>
      </c>
      <c r="K980" s="32">
        <f t="shared" si="31"/>
        <v>0</v>
      </c>
    </row>
    <row r="981" spans="1:11">
      <c r="A981" t="s">
        <v>141</v>
      </c>
      <c r="B981" t="s">
        <v>146</v>
      </c>
      <c r="C981" s="31">
        <v>43678</v>
      </c>
      <c r="D981">
        <f t="shared" si="30"/>
        <v>2019</v>
      </c>
      <c r="E981">
        <v>14</v>
      </c>
      <c r="F981">
        <v>14</v>
      </c>
      <c r="G981">
        <v>0</v>
      </c>
      <c r="H981">
        <v>0</v>
      </c>
      <c r="I981">
        <v>0</v>
      </c>
      <c r="J981">
        <v>0</v>
      </c>
      <c r="K981" s="32">
        <f t="shared" si="31"/>
        <v>0</v>
      </c>
    </row>
    <row r="982" spans="1:11">
      <c r="A982" t="s">
        <v>141</v>
      </c>
      <c r="B982" t="s">
        <v>146</v>
      </c>
      <c r="C982" s="31">
        <v>43709</v>
      </c>
      <c r="D982">
        <f t="shared" si="30"/>
        <v>2019</v>
      </c>
      <c r="E982">
        <v>13</v>
      </c>
      <c r="F982">
        <v>13</v>
      </c>
      <c r="G982">
        <v>0</v>
      </c>
      <c r="H982">
        <v>2</v>
      </c>
      <c r="I982">
        <v>2</v>
      </c>
      <c r="J982">
        <v>0</v>
      </c>
      <c r="K982" s="32">
        <f t="shared" si="31"/>
        <v>0</v>
      </c>
    </row>
    <row r="983" spans="1:11">
      <c r="A983" t="s">
        <v>141</v>
      </c>
      <c r="B983" t="s">
        <v>146</v>
      </c>
      <c r="C983" s="31">
        <v>43739</v>
      </c>
      <c r="D983">
        <f t="shared" si="30"/>
        <v>2019</v>
      </c>
      <c r="E983">
        <v>12</v>
      </c>
      <c r="F983">
        <v>12</v>
      </c>
      <c r="G983">
        <v>0</v>
      </c>
      <c r="H983">
        <v>0</v>
      </c>
      <c r="I983">
        <v>0</v>
      </c>
      <c r="J983">
        <v>0</v>
      </c>
      <c r="K983" s="32">
        <f t="shared" si="31"/>
        <v>0</v>
      </c>
    </row>
    <row r="984" spans="1:11">
      <c r="A984" t="s">
        <v>141</v>
      </c>
      <c r="B984" t="s">
        <v>146</v>
      </c>
      <c r="C984" s="31">
        <v>43770</v>
      </c>
      <c r="D984">
        <f t="shared" si="30"/>
        <v>2019</v>
      </c>
      <c r="E984">
        <v>14</v>
      </c>
      <c r="F984">
        <v>14</v>
      </c>
      <c r="G984">
        <v>0</v>
      </c>
      <c r="H984">
        <v>0</v>
      </c>
      <c r="I984">
        <v>0</v>
      </c>
      <c r="J984">
        <v>0</v>
      </c>
      <c r="K984" s="32">
        <f t="shared" si="31"/>
        <v>0</v>
      </c>
    </row>
    <row r="985" spans="1:11">
      <c r="A985" t="s">
        <v>141</v>
      </c>
      <c r="B985" t="s">
        <v>146</v>
      </c>
      <c r="C985" s="31">
        <v>43800</v>
      </c>
      <c r="D985">
        <f t="shared" si="30"/>
        <v>2019</v>
      </c>
      <c r="E985">
        <v>13</v>
      </c>
      <c r="F985">
        <v>13</v>
      </c>
      <c r="G985">
        <v>0</v>
      </c>
      <c r="H985">
        <v>0</v>
      </c>
      <c r="I985">
        <v>0</v>
      </c>
      <c r="J985">
        <v>0</v>
      </c>
      <c r="K985" s="32">
        <f t="shared" si="31"/>
        <v>0</v>
      </c>
    </row>
    <row r="986" spans="1:11">
      <c r="A986" t="s">
        <v>141</v>
      </c>
      <c r="B986" t="s">
        <v>146</v>
      </c>
      <c r="C986" s="31">
        <v>43831</v>
      </c>
      <c r="D986">
        <f t="shared" si="30"/>
        <v>2020</v>
      </c>
      <c r="E986">
        <v>13</v>
      </c>
      <c r="F986">
        <v>13</v>
      </c>
      <c r="G986">
        <v>0</v>
      </c>
      <c r="H986">
        <v>3</v>
      </c>
      <c r="I986">
        <v>3</v>
      </c>
      <c r="J986">
        <v>0</v>
      </c>
      <c r="K986" s="32">
        <f t="shared" si="31"/>
        <v>0</v>
      </c>
    </row>
    <row r="987" spans="1:11">
      <c r="A987" t="s">
        <v>141</v>
      </c>
      <c r="B987" t="s">
        <v>146</v>
      </c>
      <c r="C987" s="31">
        <v>43862</v>
      </c>
      <c r="D987">
        <f t="shared" si="30"/>
        <v>2020</v>
      </c>
      <c r="E987">
        <v>13</v>
      </c>
      <c r="F987">
        <v>13</v>
      </c>
      <c r="G987">
        <v>0</v>
      </c>
      <c r="H987">
        <v>0</v>
      </c>
      <c r="I987">
        <v>0</v>
      </c>
      <c r="J987">
        <v>0</v>
      </c>
      <c r="K987" s="32">
        <f t="shared" si="31"/>
        <v>0</v>
      </c>
    </row>
    <row r="988" spans="1:11">
      <c r="A988" t="s">
        <v>141</v>
      </c>
      <c r="B988" t="s">
        <v>146</v>
      </c>
      <c r="C988" s="31">
        <v>43891</v>
      </c>
      <c r="D988">
        <f t="shared" si="30"/>
        <v>2020</v>
      </c>
      <c r="E988">
        <v>13</v>
      </c>
      <c r="F988">
        <v>13</v>
      </c>
      <c r="G988">
        <v>0</v>
      </c>
      <c r="H988">
        <v>1</v>
      </c>
      <c r="I988">
        <v>0</v>
      </c>
      <c r="J988">
        <v>0</v>
      </c>
      <c r="K988" s="32">
        <f t="shared" si="31"/>
        <v>0</v>
      </c>
    </row>
    <row r="989" spans="1:11">
      <c r="A989" t="s">
        <v>141</v>
      </c>
      <c r="B989" t="s">
        <v>146</v>
      </c>
      <c r="C989" s="31">
        <v>43922</v>
      </c>
      <c r="D989">
        <f t="shared" si="30"/>
        <v>2020</v>
      </c>
      <c r="E989">
        <v>12</v>
      </c>
      <c r="F989">
        <v>12</v>
      </c>
      <c r="G989">
        <v>0</v>
      </c>
      <c r="H989">
        <v>0</v>
      </c>
      <c r="I989">
        <v>0</v>
      </c>
      <c r="J989">
        <v>0</v>
      </c>
      <c r="K989" s="32">
        <f t="shared" si="31"/>
        <v>0</v>
      </c>
    </row>
    <row r="990" spans="1:11">
      <c r="A990" t="s">
        <v>141</v>
      </c>
      <c r="B990" t="s">
        <v>146</v>
      </c>
      <c r="C990" s="31">
        <v>43952</v>
      </c>
      <c r="D990">
        <f t="shared" si="30"/>
        <v>2020</v>
      </c>
      <c r="E990">
        <v>15</v>
      </c>
      <c r="F990">
        <v>15</v>
      </c>
      <c r="G990">
        <v>0</v>
      </c>
      <c r="H990">
        <v>1</v>
      </c>
      <c r="I990">
        <v>0</v>
      </c>
      <c r="J990">
        <v>0</v>
      </c>
      <c r="K990" s="32">
        <f t="shared" si="31"/>
        <v>0</v>
      </c>
    </row>
    <row r="991" spans="1:11">
      <c r="A991" t="s">
        <v>141</v>
      </c>
      <c r="B991" t="s">
        <v>146</v>
      </c>
      <c r="C991" s="31">
        <v>43983</v>
      </c>
      <c r="D991">
        <f t="shared" si="30"/>
        <v>2020</v>
      </c>
      <c r="E991">
        <v>12</v>
      </c>
      <c r="F991">
        <v>12</v>
      </c>
      <c r="G991">
        <v>0</v>
      </c>
      <c r="H991">
        <v>1</v>
      </c>
      <c r="I991">
        <v>0</v>
      </c>
      <c r="J991">
        <v>0</v>
      </c>
      <c r="K991" s="32">
        <f t="shared" si="31"/>
        <v>0</v>
      </c>
    </row>
    <row r="992" spans="1:11">
      <c r="A992" t="s">
        <v>141</v>
      </c>
      <c r="B992" t="s">
        <v>146</v>
      </c>
      <c r="C992" s="31">
        <v>44013</v>
      </c>
      <c r="D992">
        <f t="shared" si="30"/>
        <v>2020</v>
      </c>
      <c r="E992">
        <v>13</v>
      </c>
      <c r="F992">
        <v>13</v>
      </c>
      <c r="G992">
        <v>0</v>
      </c>
      <c r="H992">
        <v>0</v>
      </c>
      <c r="I992">
        <v>0</v>
      </c>
      <c r="J992">
        <v>0</v>
      </c>
      <c r="K992" s="32">
        <f t="shared" si="31"/>
        <v>0</v>
      </c>
    </row>
    <row r="993" spans="1:11">
      <c r="A993" t="s">
        <v>141</v>
      </c>
      <c r="B993" t="s">
        <v>146</v>
      </c>
      <c r="C993" s="31">
        <v>44044</v>
      </c>
      <c r="D993">
        <f t="shared" si="30"/>
        <v>2020</v>
      </c>
      <c r="E993">
        <v>14</v>
      </c>
      <c r="F993">
        <v>14</v>
      </c>
      <c r="G993">
        <v>0</v>
      </c>
      <c r="H993">
        <v>1</v>
      </c>
      <c r="I993">
        <v>0</v>
      </c>
      <c r="J993">
        <v>0</v>
      </c>
      <c r="K993" s="32">
        <f t="shared" si="31"/>
        <v>0</v>
      </c>
    </row>
    <row r="994" spans="1:11">
      <c r="A994" t="s">
        <v>141</v>
      </c>
      <c r="B994" t="s">
        <v>146</v>
      </c>
      <c r="C994" s="31">
        <v>44075</v>
      </c>
      <c r="D994">
        <f t="shared" si="30"/>
        <v>2020</v>
      </c>
      <c r="E994">
        <v>12</v>
      </c>
      <c r="F994">
        <v>12</v>
      </c>
      <c r="G994">
        <v>0</v>
      </c>
      <c r="H994">
        <v>0</v>
      </c>
      <c r="I994">
        <v>0</v>
      </c>
      <c r="J994">
        <v>0</v>
      </c>
      <c r="K994" s="32">
        <f t="shared" si="31"/>
        <v>0</v>
      </c>
    </row>
    <row r="995" spans="1:11">
      <c r="A995" t="s">
        <v>141</v>
      </c>
      <c r="B995" t="s">
        <v>146</v>
      </c>
      <c r="C995" s="31">
        <v>44105</v>
      </c>
      <c r="D995">
        <f t="shared" si="30"/>
        <v>2020</v>
      </c>
      <c r="E995">
        <v>14</v>
      </c>
      <c r="F995">
        <v>14</v>
      </c>
      <c r="G995">
        <v>0</v>
      </c>
      <c r="H995">
        <v>3</v>
      </c>
      <c r="I995">
        <v>1</v>
      </c>
      <c r="J995">
        <v>0</v>
      </c>
      <c r="K995" s="32">
        <f t="shared" si="31"/>
        <v>0</v>
      </c>
    </row>
    <row r="996" spans="1:11">
      <c r="A996" t="s">
        <v>141</v>
      </c>
      <c r="B996" t="s">
        <v>146</v>
      </c>
      <c r="C996" s="31">
        <v>44136</v>
      </c>
      <c r="D996">
        <f t="shared" si="30"/>
        <v>2020</v>
      </c>
      <c r="E996">
        <v>13</v>
      </c>
      <c r="F996">
        <v>13</v>
      </c>
      <c r="G996">
        <v>0</v>
      </c>
      <c r="H996">
        <v>0</v>
      </c>
      <c r="I996">
        <v>0</v>
      </c>
      <c r="J996">
        <v>0</v>
      </c>
      <c r="K996" s="32">
        <f t="shared" si="31"/>
        <v>0</v>
      </c>
    </row>
    <row r="997" spans="1:11">
      <c r="A997" t="s">
        <v>141</v>
      </c>
      <c r="B997" t="s">
        <v>146</v>
      </c>
      <c r="C997" s="31">
        <v>44166</v>
      </c>
      <c r="D997">
        <f t="shared" si="30"/>
        <v>2020</v>
      </c>
      <c r="E997">
        <v>12</v>
      </c>
      <c r="F997">
        <v>12</v>
      </c>
      <c r="G997">
        <v>0</v>
      </c>
      <c r="H997">
        <v>1</v>
      </c>
      <c r="I997">
        <v>0</v>
      </c>
      <c r="J997">
        <v>0</v>
      </c>
      <c r="K997" s="32">
        <f t="shared" si="31"/>
        <v>0</v>
      </c>
    </row>
    <row r="998" spans="1:11">
      <c r="A998" t="s">
        <v>141</v>
      </c>
      <c r="B998" t="s">
        <v>146</v>
      </c>
      <c r="C998" s="31">
        <v>44197</v>
      </c>
      <c r="D998">
        <f t="shared" si="30"/>
        <v>2021</v>
      </c>
      <c r="E998">
        <v>15</v>
      </c>
      <c r="F998">
        <v>15</v>
      </c>
      <c r="G998">
        <v>0</v>
      </c>
      <c r="H998">
        <v>1</v>
      </c>
      <c r="I998">
        <v>0</v>
      </c>
      <c r="J998">
        <v>0</v>
      </c>
      <c r="K998" s="32">
        <f t="shared" si="31"/>
        <v>0</v>
      </c>
    </row>
    <row r="999" spans="1:11">
      <c r="A999" t="s">
        <v>141</v>
      </c>
      <c r="B999" t="s">
        <v>146</v>
      </c>
      <c r="C999" s="31">
        <v>44228</v>
      </c>
      <c r="D999">
        <f t="shared" si="30"/>
        <v>2021</v>
      </c>
      <c r="E999">
        <v>12</v>
      </c>
      <c r="F999">
        <v>12</v>
      </c>
      <c r="G999">
        <v>0</v>
      </c>
      <c r="H999">
        <v>2</v>
      </c>
      <c r="I999">
        <v>2</v>
      </c>
      <c r="J999">
        <v>0</v>
      </c>
      <c r="K999" s="32">
        <f t="shared" si="31"/>
        <v>0</v>
      </c>
    </row>
    <row r="1000" spans="1:11">
      <c r="A1000" t="s">
        <v>141</v>
      </c>
      <c r="B1000" t="s">
        <v>146</v>
      </c>
      <c r="C1000" s="31">
        <v>44256</v>
      </c>
      <c r="D1000">
        <f t="shared" si="30"/>
        <v>2021</v>
      </c>
      <c r="E1000">
        <v>12</v>
      </c>
      <c r="F1000">
        <v>12</v>
      </c>
      <c r="G1000">
        <v>0</v>
      </c>
      <c r="H1000">
        <v>0</v>
      </c>
      <c r="I1000">
        <v>0</v>
      </c>
      <c r="J1000">
        <v>0</v>
      </c>
      <c r="K1000" s="32">
        <f t="shared" si="31"/>
        <v>0</v>
      </c>
    </row>
    <row r="1001" spans="1:11">
      <c r="A1001" t="s">
        <v>141</v>
      </c>
      <c r="B1001" t="s">
        <v>146</v>
      </c>
      <c r="C1001" s="31">
        <v>44287</v>
      </c>
      <c r="D1001">
        <f t="shared" si="30"/>
        <v>2021</v>
      </c>
      <c r="E1001">
        <v>13</v>
      </c>
      <c r="F1001">
        <v>13</v>
      </c>
      <c r="G1001">
        <v>0</v>
      </c>
      <c r="H1001">
        <v>0</v>
      </c>
      <c r="I1001">
        <v>0</v>
      </c>
      <c r="J1001">
        <v>0</v>
      </c>
      <c r="K1001" s="32">
        <f t="shared" si="31"/>
        <v>0</v>
      </c>
    </row>
    <row r="1002" spans="1:11">
      <c r="A1002" t="s">
        <v>141</v>
      </c>
      <c r="B1002" t="s">
        <v>146</v>
      </c>
      <c r="C1002" s="31">
        <v>44317</v>
      </c>
      <c r="D1002">
        <f t="shared" si="30"/>
        <v>2021</v>
      </c>
      <c r="E1002">
        <v>14</v>
      </c>
      <c r="F1002">
        <v>14</v>
      </c>
      <c r="G1002">
        <v>0</v>
      </c>
      <c r="H1002">
        <v>1</v>
      </c>
      <c r="I1002">
        <v>0</v>
      </c>
      <c r="J1002">
        <v>0</v>
      </c>
      <c r="K1002" s="32">
        <f t="shared" si="31"/>
        <v>0</v>
      </c>
    </row>
    <row r="1003" spans="1:11">
      <c r="A1003" t="s">
        <v>141</v>
      </c>
      <c r="B1003" t="s">
        <v>146</v>
      </c>
      <c r="C1003" s="31">
        <v>44348</v>
      </c>
      <c r="D1003">
        <f t="shared" si="30"/>
        <v>2021</v>
      </c>
      <c r="E1003">
        <v>12</v>
      </c>
      <c r="F1003">
        <v>12</v>
      </c>
      <c r="G1003">
        <v>0</v>
      </c>
      <c r="H1003">
        <v>1</v>
      </c>
      <c r="I1003">
        <v>0</v>
      </c>
      <c r="J1003">
        <v>0</v>
      </c>
      <c r="K1003" s="32">
        <f t="shared" si="31"/>
        <v>0</v>
      </c>
    </row>
    <row r="1004" spans="1:11">
      <c r="A1004" t="s">
        <v>141</v>
      </c>
      <c r="B1004" t="s">
        <v>146</v>
      </c>
      <c r="C1004" s="31">
        <v>44378</v>
      </c>
      <c r="D1004">
        <f t="shared" si="30"/>
        <v>2021</v>
      </c>
      <c r="E1004">
        <v>14</v>
      </c>
      <c r="F1004">
        <v>14</v>
      </c>
      <c r="G1004">
        <v>0</v>
      </c>
      <c r="H1004">
        <v>0</v>
      </c>
      <c r="I1004">
        <v>0</v>
      </c>
      <c r="J1004">
        <v>0</v>
      </c>
      <c r="K1004" s="32">
        <f t="shared" si="31"/>
        <v>0</v>
      </c>
    </row>
    <row r="1005" spans="1:11">
      <c r="A1005" t="s">
        <v>141</v>
      </c>
      <c r="B1005" t="s">
        <v>146</v>
      </c>
      <c r="C1005" s="31">
        <v>44409</v>
      </c>
      <c r="D1005">
        <f t="shared" si="30"/>
        <v>2021</v>
      </c>
      <c r="E1005">
        <v>13</v>
      </c>
      <c r="F1005">
        <v>13</v>
      </c>
      <c r="G1005">
        <v>0</v>
      </c>
      <c r="H1005">
        <v>1</v>
      </c>
      <c r="I1005">
        <v>0</v>
      </c>
      <c r="J1005">
        <v>0</v>
      </c>
      <c r="K1005" s="32">
        <f t="shared" si="31"/>
        <v>0</v>
      </c>
    </row>
    <row r="1006" spans="1:11">
      <c r="A1006" t="s">
        <v>141</v>
      </c>
      <c r="B1006" t="s">
        <v>146</v>
      </c>
      <c r="C1006" s="31">
        <v>44440</v>
      </c>
      <c r="D1006">
        <f t="shared" si="30"/>
        <v>2021</v>
      </c>
      <c r="E1006">
        <v>12</v>
      </c>
      <c r="F1006">
        <v>12</v>
      </c>
      <c r="G1006">
        <v>0</v>
      </c>
      <c r="H1006">
        <v>0</v>
      </c>
      <c r="I1006">
        <v>0</v>
      </c>
      <c r="J1006">
        <v>0</v>
      </c>
      <c r="K1006" s="32">
        <f t="shared" si="31"/>
        <v>0</v>
      </c>
    </row>
    <row r="1007" spans="1:11">
      <c r="A1007" t="s">
        <v>141</v>
      </c>
      <c r="B1007" t="s">
        <v>146</v>
      </c>
      <c r="C1007" s="31">
        <v>44470</v>
      </c>
      <c r="D1007">
        <f t="shared" si="30"/>
        <v>2021</v>
      </c>
      <c r="E1007">
        <v>15</v>
      </c>
      <c r="F1007">
        <v>15</v>
      </c>
      <c r="G1007">
        <v>0</v>
      </c>
      <c r="H1007">
        <v>2</v>
      </c>
      <c r="I1007">
        <v>0</v>
      </c>
      <c r="J1007">
        <v>0</v>
      </c>
      <c r="K1007" s="32">
        <f t="shared" si="31"/>
        <v>0</v>
      </c>
    </row>
    <row r="1008" spans="1:11">
      <c r="A1008" t="s">
        <v>141</v>
      </c>
      <c r="B1008" t="s">
        <v>146</v>
      </c>
      <c r="C1008" s="31">
        <v>44501</v>
      </c>
      <c r="D1008">
        <f t="shared" si="30"/>
        <v>2021</v>
      </c>
      <c r="E1008">
        <v>12</v>
      </c>
      <c r="F1008">
        <v>12</v>
      </c>
      <c r="G1008">
        <v>0</v>
      </c>
      <c r="H1008">
        <v>0</v>
      </c>
      <c r="I1008">
        <v>0</v>
      </c>
      <c r="J1008">
        <v>0</v>
      </c>
      <c r="K1008" s="32">
        <f t="shared" si="31"/>
        <v>0</v>
      </c>
    </row>
    <row r="1009" spans="1:11">
      <c r="A1009" t="s">
        <v>141</v>
      </c>
      <c r="B1009" t="s">
        <v>146</v>
      </c>
      <c r="C1009" s="31">
        <v>44531</v>
      </c>
      <c r="D1009">
        <f t="shared" si="30"/>
        <v>2021</v>
      </c>
      <c r="E1009">
        <v>13</v>
      </c>
      <c r="F1009">
        <v>13</v>
      </c>
      <c r="G1009">
        <v>0</v>
      </c>
      <c r="H1009">
        <v>1</v>
      </c>
      <c r="I1009">
        <v>0</v>
      </c>
      <c r="J1009">
        <v>15477</v>
      </c>
      <c r="K1009" s="32">
        <f t="shared" si="31"/>
        <v>1190.5384615384614</v>
      </c>
    </row>
    <row r="1010" spans="1:11">
      <c r="A1010" t="s">
        <v>141</v>
      </c>
      <c r="B1010" t="s">
        <v>146</v>
      </c>
      <c r="C1010" s="31">
        <v>44562</v>
      </c>
      <c r="D1010">
        <f t="shared" si="30"/>
        <v>2022</v>
      </c>
      <c r="E1010">
        <v>14</v>
      </c>
      <c r="F1010">
        <v>14</v>
      </c>
      <c r="G1010">
        <v>0</v>
      </c>
      <c r="H1010">
        <v>1</v>
      </c>
      <c r="I1010">
        <v>0</v>
      </c>
      <c r="J1010">
        <v>167216</v>
      </c>
      <c r="K1010" s="32">
        <f t="shared" si="31"/>
        <v>11944</v>
      </c>
    </row>
    <row r="1011" spans="1:11">
      <c r="A1011" t="s">
        <v>141</v>
      </c>
      <c r="B1011" t="s">
        <v>146</v>
      </c>
      <c r="C1011" s="31">
        <v>44593</v>
      </c>
      <c r="D1011">
        <f t="shared" si="30"/>
        <v>2022</v>
      </c>
      <c r="E1011">
        <v>12</v>
      </c>
      <c r="F1011">
        <v>12</v>
      </c>
      <c r="G1011">
        <v>0</v>
      </c>
      <c r="H1011">
        <v>0</v>
      </c>
      <c r="I1011">
        <v>0</v>
      </c>
      <c r="J1011">
        <v>137275</v>
      </c>
      <c r="K1011" s="32">
        <f t="shared" si="31"/>
        <v>11439.583333333334</v>
      </c>
    </row>
    <row r="1012" spans="1:11">
      <c r="A1012" t="s">
        <v>141</v>
      </c>
      <c r="B1012" t="s">
        <v>146</v>
      </c>
      <c r="C1012" s="31">
        <v>44621</v>
      </c>
      <c r="D1012">
        <f t="shared" si="30"/>
        <v>2022</v>
      </c>
      <c r="E1012">
        <v>12</v>
      </c>
      <c r="F1012">
        <v>12</v>
      </c>
      <c r="G1012">
        <v>0</v>
      </c>
      <c r="H1012">
        <v>0</v>
      </c>
      <c r="I1012">
        <v>0</v>
      </c>
      <c r="J1012">
        <v>136846</v>
      </c>
      <c r="K1012" s="32">
        <f t="shared" si="31"/>
        <v>11403.833333333334</v>
      </c>
    </row>
    <row r="1013" spans="1:11">
      <c r="A1013" t="s">
        <v>141</v>
      </c>
      <c r="B1013" t="s">
        <v>146</v>
      </c>
      <c r="C1013" s="31">
        <v>44652</v>
      </c>
      <c r="D1013">
        <f t="shared" si="30"/>
        <v>2022</v>
      </c>
      <c r="E1013">
        <v>14</v>
      </c>
      <c r="F1013">
        <v>14</v>
      </c>
      <c r="G1013">
        <v>0</v>
      </c>
      <c r="H1013">
        <v>0</v>
      </c>
      <c r="I1013">
        <v>0</v>
      </c>
      <c r="J1013">
        <v>223285</v>
      </c>
      <c r="K1013" s="32">
        <f t="shared" si="31"/>
        <v>15948.928571428571</v>
      </c>
    </row>
    <row r="1014" spans="1:11">
      <c r="A1014" t="s">
        <v>141</v>
      </c>
      <c r="B1014" t="s">
        <v>146</v>
      </c>
      <c r="C1014" s="31">
        <v>44682</v>
      </c>
      <c r="D1014">
        <f t="shared" si="30"/>
        <v>2022</v>
      </c>
      <c r="E1014">
        <v>13</v>
      </c>
      <c r="F1014">
        <v>13</v>
      </c>
      <c r="G1014">
        <v>0</v>
      </c>
      <c r="H1014">
        <v>2</v>
      </c>
      <c r="I1014">
        <v>0</v>
      </c>
      <c r="J1014">
        <v>263554</v>
      </c>
      <c r="K1014" s="32">
        <f t="shared" si="31"/>
        <v>20273.384615384617</v>
      </c>
    </row>
    <row r="1015" spans="1:11">
      <c r="A1015" t="s">
        <v>141</v>
      </c>
      <c r="B1015" t="s">
        <v>146</v>
      </c>
      <c r="C1015" s="31">
        <v>44713</v>
      </c>
      <c r="D1015">
        <f t="shared" si="30"/>
        <v>2022</v>
      </c>
      <c r="E1015">
        <v>12</v>
      </c>
      <c r="F1015">
        <v>12</v>
      </c>
      <c r="G1015">
        <v>0</v>
      </c>
      <c r="H1015">
        <v>0</v>
      </c>
      <c r="I1015">
        <v>0</v>
      </c>
      <c r="J1015">
        <v>237524</v>
      </c>
      <c r="K1015" s="32">
        <f t="shared" si="31"/>
        <v>19793.666666666668</v>
      </c>
    </row>
    <row r="1016" spans="1:11">
      <c r="A1016" t="s">
        <v>141</v>
      </c>
      <c r="B1016" t="s">
        <v>146</v>
      </c>
      <c r="C1016" s="31">
        <v>44743</v>
      </c>
      <c r="D1016">
        <f t="shared" si="30"/>
        <v>2022</v>
      </c>
      <c r="E1016">
        <v>15</v>
      </c>
      <c r="F1016">
        <v>15</v>
      </c>
      <c r="G1016">
        <v>0</v>
      </c>
      <c r="H1016">
        <v>0</v>
      </c>
      <c r="I1016">
        <v>0</v>
      </c>
      <c r="J1016">
        <v>281345</v>
      </c>
      <c r="K1016" s="32">
        <f t="shared" si="31"/>
        <v>18756.333333333332</v>
      </c>
    </row>
    <row r="1017" spans="1:11">
      <c r="A1017" t="s">
        <v>141</v>
      </c>
      <c r="B1017" t="s">
        <v>146</v>
      </c>
      <c r="C1017" s="31">
        <v>44774</v>
      </c>
      <c r="D1017">
        <f t="shared" si="30"/>
        <v>2022</v>
      </c>
      <c r="E1017">
        <v>12</v>
      </c>
      <c r="F1017">
        <v>12</v>
      </c>
      <c r="G1017">
        <v>0</v>
      </c>
      <c r="H1017">
        <v>0</v>
      </c>
      <c r="I1017">
        <v>0</v>
      </c>
      <c r="J1017">
        <v>220426</v>
      </c>
      <c r="K1017" s="32">
        <f t="shared" si="31"/>
        <v>18368.833333333332</v>
      </c>
    </row>
    <row r="1018" spans="1:11">
      <c r="A1018" t="s">
        <v>141</v>
      </c>
      <c r="B1018" t="s">
        <v>146</v>
      </c>
      <c r="C1018" s="31">
        <v>44805</v>
      </c>
      <c r="D1018">
        <f t="shared" si="30"/>
        <v>2022</v>
      </c>
      <c r="E1018">
        <v>13</v>
      </c>
      <c r="F1018">
        <v>13</v>
      </c>
      <c r="G1018">
        <v>0</v>
      </c>
      <c r="H1018">
        <v>3</v>
      </c>
      <c r="I1018">
        <v>3</v>
      </c>
      <c r="J1018">
        <v>249193</v>
      </c>
      <c r="K1018" s="32">
        <f t="shared" si="31"/>
        <v>19168.692307692309</v>
      </c>
    </row>
    <row r="1019" spans="1:11">
      <c r="A1019" t="s">
        <v>141</v>
      </c>
      <c r="B1019" t="s">
        <v>146</v>
      </c>
      <c r="C1019" s="31">
        <v>44835</v>
      </c>
      <c r="D1019">
        <f t="shared" si="30"/>
        <v>2022</v>
      </c>
      <c r="E1019">
        <v>14</v>
      </c>
      <c r="F1019">
        <v>14</v>
      </c>
      <c r="G1019">
        <v>0</v>
      </c>
      <c r="H1019">
        <v>1</v>
      </c>
      <c r="I1019">
        <v>0</v>
      </c>
      <c r="J1019">
        <v>299342</v>
      </c>
      <c r="K1019" s="32">
        <f t="shared" si="31"/>
        <v>21381.571428571428</v>
      </c>
    </row>
    <row r="1020" spans="1:11">
      <c r="A1020" t="s">
        <v>141</v>
      </c>
      <c r="B1020" t="s">
        <v>146</v>
      </c>
      <c r="C1020" s="31">
        <v>44866</v>
      </c>
      <c r="D1020">
        <f t="shared" si="30"/>
        <v>2022</v>
      </c>
      <c r="E1020">
        <v>12</v>
      </c>
      <c r="F1020">
        <v>12</v>
      </c>
      <c r="G1020">
        <v>0</v>
      </c>
      <c r="H1020">
        <v>0</v>
      </c>
      <c r="I1020">
        <v>0</v>
      </c>
      <c r="J1020">
        <v>263863</v>
      </c>
      <c r="K1020" s="32">
        <f t="shared" si="31"/>
        <v>21988.583333333332</v>
      </c>
    </row>
    <row r="1021" spans="1:11">
      <c r="A1021" t="s">
        <v>141</v>
      </c>
      <c r="B1021" t="s">
        <v>146</v>
      </c>
      <c r="C1021" s="31">
        <v>44896</v>
      </c>
      <c r="D1021">
        <f t="shared" si="30"/>
        <v>2022</v>
      </c>
      <c r="E1021">
        <v>14</v>
      </c>
      <c r="F1021">
        <v>14</v>
      </c>
      <c r="G1021">
        <v>0</v>
      </c>
      <c r="H1021">
        <v>1</v>
      </c>
      <c r="I1021">
        <v>0</v>
      </c>
      <c r="J1021">
        <v>279301</v>
      </c>
      <c r="K1021" s="32">
        <f t="shared" si="31"/>
        <v>19950.071428571428</v>
      </c>
    </row>
    <row r="1022" spans="1:11">
      <c r="A1022" t="s">
        <v>141</v>
      </c>
      <c r="B1022" t="s">
        <v>146</v>
      </c>
      <c r="C1022" s="31">
        <v>44927</v>
      </c>
      <c r="D1022">
        <f t="shared" si="30"/>
        <v>2023</v>
      </c>
      <c r="E1022">
        <v>13</v>
      </c>
      <c r="F1022">
        <v>13</v>
      </c>
      <c r="G1022">
        <v>0</v>
      </c>
      <c r="H1022">
        <v>3</v>
      </c>
      <c r="I1022">
        <v>2</v>
      </c>
      <c r="J1022">
        <v>246021</v>
      </c>
      <c r="K1022" s="32">
        <f t="shared" si="31"/>
        <v>18924.692307692309</v>
      </c>
    </row>
    <row r="1023" spans="1:11">
      <c r="A1023" t="s">
        <v>141</v>
      </c>
      <c r="B1023" t="s">
        <v>146</v>
      </c>
      <c r="C1023" s="31">
        <v>44958</v>
      </c>
      <c r="D1023">
        <f t="shared" si="30"/>
        <v>2023</v>
      </c>
      <c r="E1023">
        <v>12</v>
      </c>
      <c r="F1023">
        <v>12</v>
      </c>
      <c r="G1023">
        <v>0</v>
      </c>
      <c r="H1023">
        <v>0</v>
      </c>
      <c r="I1023">
        <v>0</v>
      </c>
      <c r="J1023">
        <v>250677</v>
      </c>
      <c r="K1023" s="32">
        <f t="shared" si="31"/>
        <v>20889.75</v>
      </c>
    </row>
    <row r="1024" spans="1:11">
      <c r="A1024" t="s">
        <v>141</v>
      </c>
      <c r="B1024" t="s">
        <v>146</v>
      </c>
      <c r="C1024" s="31">
        <v>44986</v>
      </c>
      <c r="D1024">
        <f t="shared" si="30"/>
        <v>2023</v>
      </c>
      <c r="E1024">
        <v>13</v>
      </c>
      <c r="F1024">
        <v>13</v>
      </c>
      <c r="G1024">
        <v>0</v>
      </c>
      <c r="H1024">
        <v>0</v>
      </c>
      <c r="I1024">
        <v>0</v>
      </c>
      <c r="J1024">
        <v>261655</v>
      </c>
      <c r="K1024" s="32">
        <f t="shared" si="31"/>
        <v>20127.307692307691</v>
      </c>
    </row>
    <row r="1025" spans="1:11">
      <c r="A1025" t="s">
        <v>141</v>
      </c>
      <c r="B1025" t="s">
        <v>146</v>
      </c>
      <c r="C1025" s="31">
        <v>45017</v>
      </c>
      <c r="D1025">
        <f t="shared" si="30"/>
        <v>2023</v>
      </c>
      <c r="E1025">
        <v>14</v>
      </c>
      <c r="F1025">
        <v>14</v>
      </c>
      <c r="G1025">
        <v>0</v>
      </c>
      <c r="H1025">
        <v>0</v>
      </c>
      <c r="I1025">
        <v>0</v>
      </c>
      <c r="J1025">
        <v>297771</v>
      </c>
      <c r="K1025" s="32">
        <f t="shared" si="31"/>
        <v>21269.357142857141</v>
      </c>
    </row>
    <row r="1026" spans="1:11">
      <c r="A1026" t="s">
        <v>141</v>
      </c>
      <c r="B1026" t="s">
        <v>146</v>
      </c>
      <c r="C1026" s="31">
        <v>45047</v>
      </c>
      <c r="D1026">
        <f t="shared" si="30"/>
        <v>2023</v>
      </c>
      <c r="E1026">
        <v>12</v>
      </c>
      <c r="F1026">
        <v>12</v>
      </c>
      <c r="G1026">
        <v>0</v>
      </c>
      <c r="H1026">
        <v>2</v>
      </c>
      <c r="I1026">
        <v>0</v>
      </c>
      <c r="J1026">
        <v>263870</v>
      </c>
      <c r="K1026" s="32">
        <f t="shared" si="31"/>
        <v>21989.166666666668</v>
      </c>
    </row>
    <row r="1027" spans="1:11">
      <c r="A1027" t="s">
        <v>141</v>
      </c>
      <c r="B1027" t="s">
        <v>146</v>
      </c>
      <c r="C1027" s="31">
        <v>45078</v>
      </c>
      <c r="D1027">
        <f t="shared" ref="D1027:D1090" si="32">YEAR(C1027)</f>
        <v>2023</v>
      </c>
      <c r="E1027">
        <v>13</v>
      </c>
      <c r="F1027">
        <v>13</v>
      </c>
      <c r="G1027">
        <v>0</v>
      </c>
      <c r="H1027">
        <v>0</v>
      </c>
      <c r="I1027">
        <v>0</v>
      </c>
      <c r="J1027">
        <v>272448</v>
      </c>
      <c r="K1027" s="32">
        <f t="shared" ref="K1027:K1090" si="33">IF(A1027="전체",J1027/E1027,IF(A1027="주말",J1027/F1027,J1027/G1027))</f>
        <v>20957.538461538461</v>
      </c>
    </row>
    <row r="1028" spans="1:11">
      <c r="A1028" t="s">
        <v>141</v>
      </c>
      <c r="B1028" t="s">
        <v>146</v>
      </c>
      <c r="C1028" s="31">
        <v>45108</v>
      </c>
      <c r="D1028">
        <f t="shared" si="32"/>
        <v>2023</v>
      </c>
      <c r="E1028">
        <v>14</v>
      </c>
      <c r="F1028">
        <v>14</v>
      </c>
      <c r="G1028">
        <v>0</v>
      </c>
      <c r="H1028">
        <v>0</v>
      </c>
      <c r="I1028">
        <v>0</v>
      </c>
      <c r="J1028">
        <v>280402</v>
      </c>
      <c r="K1028" s="32">
        <f t="shared" si="33"/>
        <v>20028.714285714286</v>
      </c>
    </row>
    <row r="1029" spans="1:11">
      <c r="A1029" t="s">
        <v>141</v>
      </c>
      <c r="B1029" t="s">
        <v>146</v>
      </c>
      <c r="C1029" s="31">
        <v>45139</v>
      </c>
      <c r="D1029">
        <f t="shared" si="32"/>
        <v>2023</v>
      </c>
      <c r="E1029">
        <v>12</v>
      </c>
      <c r="F1029">
        <v>12</v>
      </c>
      <c r="G1029">
        <v>0</v>
      </c>
      <c r="H1029">
        <v>0</v>
      </c>
      <c r="I1029">
        <v>0</v>
      </c>
      <c r="J1029">
        <v>249895</v>
      </c>
      <c r="K1029" s="32">
        <f t="shared" si="33"/>
        <v>20824.583333333332</v>
      </c>
    </row>
    <row r="1030" spans="1:11">
      <c r="A1030" t="s">
        <v>141</v>
      </c>
      <c r="B1030" t="s">
        <v>146</v>
      </c>
      <c r="C1030" s="31">
        <v>45170</v>
      </c>
      <c r="D1030">
        <f t="shared" si="32"/>
        <v>2023</v>
      </c>
      <c r="E1030">
        <v>14</v>
      </c>
      <c r="F1030">
        <v>14</v>
      </c>
      <c r="G1030">
        <v>0</v>
      </c>
      <c r="H1030">
        <v>2</v>
      </c>
      <c r="I1030">
        <v>2</v>
      </c>
      <c r="J1030">
        <v>275474</v>
      </c>
      <c r="K1030" s="32">
        <f t="shared" si="33"/>
        <v>19676.714285714286</v>
      </c>
    </row>
    <row r="1031" spans="1:11">
      <c r="A1031" t="s">
        <v>141</v>
      </c>
      <c r="B1031" t="s">
        <v>146</v>
      </c>
      <c r="C1031" s="31">
        <v>45200</v>
      </c>
      <c r="D1031">
        <f t="shared" si="32"/>
        <v>2023</v>
      </c>
      <c r="E1031">
        <v>13</v>
      </c>
      <c r="F1031">
        <v>13</v>
      </c>
      <c r="G1031">
        <v>0</v>
      </c>
      <c r="H1031">
        <v>0</v>
      </c>
      <c r="I1031">
        <v>0</v>
      </c>
      <c r="J1031">
        <v>283487</v>
      </c>
      <c r="K1031" s="32">
        <f t="shared" si="33"/>
        <v>21806.692307692309</v>
      </c>
    </row>
    <row r="1032" spans="1:11">
      <c r="A1032" t="s">
        <v>141</v>
      </c>
      <c r="B1032" t="s">
        <v>146</v>
      </c>
      <c r="C1032" s="31">
        <v>45231</v>
      </c>
      <c r="D1032">
        <f t="shared" si="32"/>
        <v>2023</v>
      </c>
      <c r="E1032">
        <v>12</v>
      </c>
      <c r="F1032">
        <v>12</v>
      </c>
      <c r="G1032">
        <v>0</v>
      </c>
      <c r="H1032">
        <v>0</v>
      </c>
      <c r="I1032">
        <v>0</v>
      </c>
      <c r="J1032">
        <v>281015</v>
      </c>
      <c r="K1032" s="32">
        <f t="shared" si="33"/>
        <v>23417.916666666668</v>
      </c>
    </row>
    <row r="1033" spans="1:11">
      <c r="A1033" t="s">
        <v>141</v>
      </c>
      <c r="B1033" t="s">
        <v>146</v>
      </c>
      <c r="C1033" s="31">
        <v>45261</v>
      </c>
      <c r="D1033">
        <f t="shared" si="32"/>
        <v>2023</v>
      </c>
      <c r="E1033">
        <v>15</v>
      </c>
      <c r="F1033">
        <v>15</v>
      </c>
      <c r="G1033">
        <v>0</v>
      </c>
      <c r="H1033">
        <v>0</v>
      </c>
      <c r="I1033">
        <v>0</v>
      </c>
      <c r="J1033">
        <v>324842</v>
      </c>
      <c r="K1033" s="32">
        <f t="shared" si="33"/>
        <v>21656.133333333335</v>
      </c>
    </row>
    <row r="1034" spans="1:11">
      <c r="A1034" t="s">
        <v>141</v>
      </c>
      <c r="B1034" t="s">
        <v>146</v>
      </c>
      <c r="C1034" s="31">
        <v>45292</v>
      </c>
      <c r="D1034">
        <f t="shared" si="32"/>
        <v>2024</v>
      </c>
      <c r="E1034">
        <v>12</v>
      </c>
      <c r="F1034">
        <v>12</v>
      </c>
      <c r="G1034">
        <v>0</v>
      </c>
      <c r="H1034">
        <v>0</v>
      </c>
      <c r="I1034">
        <v>0</v>
      </c>
      <c r="J1034">
        <v>240495</v>
      </c>
      <c r="K1034" s="32">
        <f t="shared" si="33"/>
        <v>20041.25</v>
      </c>
    </row>
    <row r="1035" spans="1:11">
      <c r="A1035" t="s">
        <v>141</v>
      </c>
      <c r="B1035" t="s">
        <v>146</v>
      </c>
      <c r="C1035" s="31">
        <v>45323</v>
      </c>
      <c r="D1035">
        <f t="shared" si="32"/>
        <v>2024</v>
      </c>
      <c r="E1035">
        <v>12</v>
      </c>
      <c r="F1035">
        <v>12</v>
      </c>
      <c r="G1035">
        <v>0</v>
      </c>
      <c r="H1035">
        <v>3</v>
      </c>
      <c r="I1035">
        <v>3</v>
      </c>
      <c r="J1035">
        <v>251132</v>
      </c>
      <c r="K1035" s="32">
        <f t="shared" si="33"/>
        <v>20927.666666666668</v>
      </c>
    </row>
    <row r="1036" spans="1:11">
      <c r="A1036" t="s">
        <v>141</v>
      </c>
      <c r="B1036" t="s">
        <v>146</v>
      </c>
      <c r="C1036" s="31">
        <v>45352</v>
      </c>
      <c r="D1036">
        <f t="shared" si="32"/>
        <v>2024</v>
      </c>
      <c r="E1036">
        <v>15</v>
      </c>
      <c r="F1036">
        <v>15</v>
      </c>
      <c r="G1036">
        <v>0</v>
      </c>
      <c r="H1036">
        <v>1</v>
      </c>
      <c r="I1036">
        <v>0</v>
      </c>
      <c r="J1036">
        <v>319320</v>
      </c>
      <c r="K1036" s="32">
        <f t="shared" si="33"/>
        <v>21288</v>
      </c>
    </row>
    <row r="1037" spans="1:11">
      <c r="A1037" t="s">
        <v>141</v>
      </c>
      <c r="B1037" t="s">
        <v>146</v>
      </c>
      <c r="C1037" s="31">
        <v>45383</v>
      </c>
      <c r="D1037">
        <f t="shared" si="32"/>
        <v>2024</v>
      </c>
      <c r="E1037">
        <v>12</v>
      </c>
      <c r="F1037">
        <v>12</v>
      </c>
      <c r="G1037">
        <v>0</v>
      </c>
      <c r="H1037">
        <v>0</v>
      </c>
      <c r="I1037">
        <v>0</v>
      </c>
      <c r="J1037">
        <v>0</v>
      </c>
      <c r="K1037" s="32">
        <f t="shared" si="33"/>
        <v>0</v>
      </c>
    </row>
    <row r="1038" spans="1:11">
      <c r="A1038" t="s">
        <v>141</v>
      </c>
      <c r="B1038" t="s">
        <v>146</v>
      </c>
      <c r="C1038" s="31">
        <v>45413</v>
      </c>
      <c r="D1038">
        <f t="shared" si="32"/>
        <v>2024</v>
      </c>
      <c r="E1038">
        <v>13</v>
      </c>
      <c r="F1038">
        <v>13</v>
      </c>
      <c r="G1038">
        <v>0</v>
      </c>
      <c r="H1038">
        <v>1</v>
      </c>
      <c r="I1038">
        <v>0</v>
      </c>
      <c r="J1038">
        <v>0</v>
      </c>
      <c r="K1038" s="32">
        <f t="shared" si="33"/>
        <v>0</v>
      </c>
    </row>
    <row r="1039" spans="1:11">
      <c r="A1039" t="s">
        <v>141</v>
      </c>
      <c r="B1039" t="s">
        <v>146</v>
      </c>
      <c r="C1039" s="31">
        <v>45444</v>
      </c>
      <c r="D1039">
        <f t="shared" si="32"/>
        <v>2024</v>
      </c>
      <c r="E1039">
        <v>14</v>
      </c>
      <c r="F1039">
        <v>14</v>
      </c>
      <c r="G1039">
        <v>0</v>
      </c>
      <c r="H1039">
        <v>0</v>
      </c>
      <c r="I1039">
        <v>0</v>
      </c>
      <c r="J1039">
        <v>0</v>
      </c>
      <c r="K1039" s="32">
        <f t="shared" si="33"/>
        <v>0</v>
      </c>
    </row>
    <row r="1040" spans="1:11">
      <c r="A1040" t="s">
        <v>141</v>
      </c>
      <c r="B1040" t="s">
        <v>146</v>
      </c>
      <c r="C1040" s="31">
        <v>45474</v>
      </c>
      <c r="D1040">
        <f t="shared" si="32"/>
        <v>2024</v>
      </c>
      <c r="E1040">
        <v>12</v>
      </c>
      <c r="F1040">
        <v>12</v>
      </c>
      <c r="G1040">
        <v>0</v>
      </c>
      <c r="H1040">
        <v>0</v>
      </c>
      <c r="I1040">
        <v>0</v>
      </c>
      <c r="J1040">
        <v>0</v>
      </c>
      <c r="K1040" s="32">
        <f t="shared" si="33"/>
        <v>0</v>
      </c>
    </row>
    <row r="1041" spans="1:11">
      <c r="A1041" t="s">
        <v>141</v>
      </c>
      <c r="B1041" t="s">
        <v>146</v>
      </c>
      <c r="C1041" s="31">
        <v>45505</v>
      </c>
      <c r="D1041">
        <f t="shared" si="32"/>
        <v>2024</v>
      </c>
      <c r="E1041">
        <v>14</v>
      </c>
      <c r="F1041">
        <v>14</v>
      </c>
      <c r="G1041">
        <v>0</v>
      </c>
      <c r="H1041">
        <v>0</v>
      </c>
      <c r="I1041">
        <v>0</v>
      </c>
      <c r="J1041">
        <v>0</v>
      </c>
      <c r="K1041" s="32">
        <f t="shared" si="33"/>
        <v>0</v>
      </c>
    </row>
    <row r="1042" spans="1:11">
      <c r="A1042" t="s">
        <v>141</v>
      </c>
      <c r="B1042" t="s">
        <v>146</v>
      </c>
      <c r="C1042" s="31">
        <v>45536</v>
      </c>
      <c r="D1042">
        <f t="shared" si="32"/>
        <v>2024</v>
      </c>
      <c r="E1042">
        <v>13</v>
      </c>
      <c r="F1042">
        <v>13</v>
      </c>
      <c r="G1042">
        <v>0</v>
      </c>
      <c r="H1042">
        <v>0</v>
      </c>
      <c r="I1042">
        <v>0</v>
      </c>
      <c r="J1042">
        <v>0</v>
      </c>
      <c r="K1042" s="32">
        <f t="shared" si="33"/>
        <v>0</v>
      </c>
    </row>
    <row r="1043" spans="1:11">
      <c r="A1043" t="s">
        <v>141</v>
      </c>
      <c r="B1043" t="s">
        <v>146</v>
      </c>
      <c r="C1043" s="31">
        <v>45566</v>
      </c>
      <c r="D1043">
        <f t="shared" si="32"/>
        <v>2024</v>
      </c>
      <c r="E1043">
        <v>12</v>
      </c>
      <c r="F1043">
        <v>12</v>
      </c>
      <c r="G1043">
        <v>0</v>
      </c>
      <c r="H1043">
        <v>0</v>
      </c>
      <c r="I1043">
        <v>0</v>
      </c>
      <c r="J1043">
        <v>0</v>
      </c>
      <c r="K1043" s="32">
        <f t="shared" si="33"/>
        <v>0</v>
      </c>
    </row>
    <row r="1044" spans="1:11">
      <c r="A1044" t="s">
        <v>141</v>
      </c>
      <c r="B1044" t="s">
        <v>146</v>
      </c>
      <c r="C1044" s="31">
        <v>45597</v>
      </c>
      <c r="D1044">
        <f t="shared" si="32"/>
        <v>2024</v>
      </c>
      <c r="E1044">
        <v>14</v>
      </c>
      <c r="F1044">
        <v>14</v>
      </c>
      <c r="G1044">
        <v>0</v>
      </c>
      <c r="H1044">
        <v>0</v>
      </c>
      <c r="I1044">
        <v>0</v>
      </c>
      <c r="J1044">
        <v>0</v>
      </c>
      <c r="K1044" s="32">
        <f t="shared" si="33"/>
        <v>0</v>
      </c>
    </row>
    <row r="1045" spans="1:11">
      <c r="A1045" t="s">
        <v>141</v>
      </c>
      <c r="B1045" t="s">
        <v>146</v>
      </c>
      <c r="C1045" s="31">
        <v>45627</v>
      </c>
      <c r="D1045">
        <f t="shared" si="32"/>
        <v>2024</v>
      </c>
      <c r="E1045">
        <v>13</v>
      </c>
      <c r="F1045">
        <v>13</v>
      </c>
      <c r="G1045">
        <v>0</v>
      </c>
      <c r="H1045">
        <v>0</v>
      </c>
      <c r="I1045">
        <v>0</v>
      </c>
      <c r="J1045">
        <v>0</v>
      </c>
      <c r="K1045" s="32">
        <f t="shared" si="33"/>
        <v>0</v>
      </c>
    </row>
    <row r="1046" spans="1:11">
      <c r="A1046" t="s">
        <v>141</v>
      </c>
      <c r="B1046" t="s">
        <v>146</v>
      </c>
      <c r="C1046" s="31">
        <v>45658</v>
      </c>
      <c r="D1046">
        <f t="shared" si="32"/>
        <v>2025</v>
      </c>
      <c r="E1046">
        <v>13</v>
      </c>
      <c r="F1046">
        <v>13</v>
      </c>
      <c r="G1046">
        <v>0</v>
      </c>
      <c r="H1046">
        <v>0</v>
      </c>
      <c r="I1046">
        <v>0</v>
      </c>
      <c r="J1046">
        <v>0</v>
      </c>
      <c r="K1046" s="32">
        <f t="shared" si="33"/>
        <v>0</v>
      </c>
    </row>
    <row r="1047" spans="1:11">
      <c r="A1047" t="s">
        <v>141</v>
      </c>
      <c r="B1047" t="s">
        <v>146</v>
      </c>
      <c r="C1047" s="31">
        <v>45689</v>
      </c>
      <c r="D1047">
        <f t="shared" si="32"/>
        <v>2025</v>
      </c>
      <c r="E1047">
        <v>12</v>
      </c>
      <c r="F1047">
        <v>12</v>
      </c>
      <c r="G1047">
        <v>0</v>
      </c>
      <c r="H1047">
        <v>0</v>
      </c>
      <c r="I1047">
        <v>0</v>
      </c>
      <c r="J1047">
        <v>0</v>
      </c>
      <c r="K1047" s="32">
        <f t="shared" si="33"/>
        <v>0</v>
      </c>
    </row>
    <row r="1048" spans="1:11">
      <c r="A1048" t="s">
        <v>141</v>
      </c>
      <c r="B1048" t="s">
        <v>146</v>
      </c>
      <c r="C1048" s="31">
        <v>45717</v>
      </c>
      <c r="D1048">
        <f t="shared" si="32"/>
        <v>2025</v>
      </c>
      <c r="E1048">
        <v>14</v>
      </c>
      <c r="F1048">
        <v>14</v>
      </c>
      <c r="G1048">
        <v>0</v>
      </c>
      <c r="H1048">
        <v>1</v>
      </c>
      <c r="I1048">
        <v>0</v>
      </c>
      <c r="J1048">
        <v>0</v>
      </c>
      <c r="K1048" s="32">
        <f t="shared" si="33"/>
        <v>0</v>
      </c>
    </row>
    <row r="1049" spans="1:11">
      <c r="A1049" t="s">
        <v>141</v>
      </c>
      <c r="B1049" t="s">
        <v>146</v>
      </c>
      <c r="C1049" s="31">
        <v>45748</v>
      </c>
      <c r="D1049">
        <f t="shared" si="32"/>
        <v>2025</v>
      </c>
      <c r="E1049">
        <v>12</v>
      </c>
      <c r="F1049">
        <v>12</v>
      </c>
      <c r="G1049">
        <v>0</v>
      </c>
      <c r="H1049">
        <v>0</v>
      </c>
      <c r="I1049">
        <v>0</v>
      </c>
      <c r="J1049">
        <v>0</v>
      </c>
      <c r="K1049" s="32">
        <f t="shared" si="33"/>
        <v>0</v>
      </c>
    </row>
    <row r="1050" spans="1:11">
      <c r="A1050" t="s">
        <v>141</v>
      </c>
      <c r="B1050" t="s">
        <v>146</v>
      </c>
      <c r="C1050" s="31">
        <v>45778</v>
      </c>
      <c r="D1050">
        <f t="shared" si="32"/>
        <v>2025</v>
      </c>
      <c r="E1050">
        <v>14</v>
      </c>
      <c r="F1050">
        <v>14</v>
      </c>
      <c r="G1050">
        <v>0</v>
      </c>
      <c r="H1050">
        <v>0</v>
      </c>
      <c r="I1050">
        <v>0</v>
      </c>
      <c r="J1050">
        <v>0</v>
      </c>
      <c r="K1050" s="32">
        <f t="shared" si="33"/>
        <v>0</v>
      </c>
    </row>
    <row r="1051" spans="1:11">
      <c r="A1051" t="s">
        <v>141</v>
      </c>
      <c r="B1051" t="s">
        <v>146</v>
      </c>
      <c r="C1051" s="31">
        <v>45809</v>
      </c>
      <c r="D1051">
        <f t="shared" si="32"/>
        <v>2025</v>
      </c>
      <c r="E1051">
        <v>13</v>
      </c>
      <c r="F1051">
        <v>13</v>
      </c>
      <c r="G1051">
        <v>0</v>
      </c>
      <c r="H1051">
        <v>1</v>
      </c>
      <c r="I1051">
        <v>0</v>
      </c>
      <c r="J1051">
        <v>0</v>
      </c>
      <c r="K1051" s="32">
        <f t="shared" si="33"/>
        <v>0</v>
      </c>
    </row>
    <row r="1052" spans="1:11">
      <c r="A1052" t="s">
        <v>141</v>
      </c>
      <c r="B1052" t="s">
        <v>146</v>
      </c>
      <c r="C1052" s="31">
        <v>45839</v>
      </c>
      <c r="D1052">
        <f t="shared" si="32"/>
        <v>2025</v>
      </c>
      <c r="E1052">
        <v>12</v>
      </c>
      <c r="F1052">
        <v>12</v>
      </c>
      <c r="G1052">
        <v>0</v>
      </c>
      <c r="H1052">
        <v>0</v>
      </c>
      <c r="I1052">
        <v>0</v>
      </c>
      <c r="J1052">
        <v>0</v>
      </c>
      <c r="K1052" s="32">
        <f t="shared" si="33"/>
        <v>0</v>
      </c>
    </row>
    <row r="1053" spans="1:11">
      <c r="A1053" t="s">
        <v>141</v>
      </c>
      <c r="B1053" t="s">
        <v>146</v>
      </c>
      <c r="C1053" s="31">
        <v>45870</v>
      </c>
      <c r="D1053">
        <f t="shared" si="32"/>
        <v>2025</v>
      </c>
      <c r="E1053">
        <v>15</v>
      </c>
      <c r="F1053">
        <v>15</v>
      </c>
      <c r="G1053">
        <v>0</v>
      </c>
      <c r="H1053">
        <v>1</v>
      </c>
      <c r="I1053">
        <v>0</v>
      </c>
      <c r="J1053">
        <v>0</v>
      </c>
      <c r="K1053" s="32">
        <f t="shared" si="33"/>
        <v>0</v>
      </c>
    </row>
    <row r="1054" spans="1:11">
      <c r="A1054" t="s">
        <v>141</v>
      </c>
      <c r="B1054" t="s">
        <v>146</v>
      </c>
      <c r="C1054" s="31">
        <v>45901</v>
      </c>
      <c r="D1054">
        <f t="shared" si="32"/>
        <v>2025</v>
      </c>
      <c r="E1054">
        <v>12</v>
      </c>
      <c r="F1054">
        <v>12</v>
      </c>
      <c r="G1054">
        <v>0</v>
      </c>
      <c r="H1054">
        <v>0</v>
      </c>
      <c r="I1054">
        <v>0</v>
      </c>
      <c r="J1054">
        <v>0</v>
      </c>
      <c r="K1054" s="32">
        <f t="shared" si="33"/>
        <v>0</v>
      </c>
    </row>
    <row r="1055" spans="1:11">
      <c r="A1055" t="s">
        <v>141</v>
      </c>
      <c r="B1055" t="s">
        <v>146</v>
      </c>
      <c r="C1055" s="31">
        <v>45931</v>
      </c>
      <c r="D1055">
        <f t="shared" si="32"/>
        <v>2025</v>
      </c>
      <c r="E1055">
        <v>13</v>
      </c>
      <c r="F1055">
        <v>13</v>
      </c>
      <c r="G1055">
        <v>0</v>
      </c>
      <c r="H1055">
        <v>2</v>
      </c>
      <c r="I1055">
        <v>1</v>
      </c>
      <c r="J1055">
        <v>0</v>
      </c>
      <c r="K1055" s="32">
        <f t="shared" si="33"/>
        <v>0</v>
      </c>
    </row>
    <row r="1056" spans="1:11">
      <c r="A1056" t="s">
        <v>141</v>
      </c>
      <c r="B1056" t="s">
        <v>146</v>
      </c>
      <c r="C1056" s="31">
        <v>45962</v>
      </c>
      <c r="D1056">
        <f t="shared" si="32"/>
        <v>2025</v>
      </c>
      <c r="E1056">
        <v>14</v>
      </c>
      <c r="F1056">
        <v>14</v>
      </c>
      <c r="G1056">
        <v>0</v>
      </c>
      <c r="H1056">
        <v>0</v>
      </c>
      <c r="I1056">
        <v>0</v>
      </c>
      <c r="J1056">
        <v>0</v>
      </c>
      <c r="K1056" s="32">
        <f t="shared" si="33"/>
        <v>0</v>
      </c>
    </row>
    <row r="1057" spans="1:11">
      <c r="A1057" t="s">
        <v>141</v>
      </c>
      <c r="B1057" t="s">
        <v>146</v>
      </c>
      <c r="C1057" s="31">
        <v>45992</v>
      </c>
      <c r="D1057">
        <f t="shared" si="32"/>
        <v>2025</v>
      </c>
      <c r="E1057">
        <v>12</v>
      </c>
      <c r="F1057">
        <v>12</v>
      </c>
      <c r="G1057">
        <v>0</v>
      </c>
      <c r="H1057">
        <v>0</v>
      </c>
      <c r="I1057">
        <v>0</v>
      </c>
      <c r="J1057">
        <v>0</v>
      </c>
      <c r="K1057" s="32">
        <f t="shared" si="33"/>
        <v>0</v>
      </c>
    </row>
    <row r="1058" spans="1:11">
      <c r="A1058" t="s">
        <v>141</v>
      </c>
      <c r="B1058" t="s">
        <v>144</v>
      </c>
      <c r="C1058" s="31">
        <v>42005</v>
      </c>
      <c r="D1058">
        <f t="shared" si="32"/>
        <v>2015</v>
      </c>
      <c r="E1058">
        <v>14</v>
      </c>
      <c r="F1058">
        <v>14</v>
      </c>
      <c r="G1058">
        <v>0</v>
      </c>
      <c r="H1058">
        <v>0</v>
      </c>
      <c r="I1058">
        <v>0</v>
      </c>
      <c r="J1058">
        <v>108262</v>
      </c>
      <c r="K1058" s="32">
        <f t="shared" si="33"/>
        <v>7733</v>
      </c>
    </row>
    <row r="1059" spans="1:11">
      <c r="A1059" t="s">
        <v>141</v>
      </c>
      <c r="B1059" t="s">
        <v>144</v>
      </c>
      <c r="C1059" s="31">
        <v>42036</v>
      </c>
      <c r="D1059">
        <f t="shared" si="32"/>
        <v>2015</v>
      </c>
      <c r="E1059">
        <v>12</v>
      </c>
      <c r="F1059">
        <v>12</v>
      </c>
      <c r="G1059">
        <v>0</v>
      </c>
      <c r="H1059">
        <v>1</v>
      </c>
      <c r="I1059">
        <v>1</v>
      </c>
      <c r="J1059">
        <v>90786</v>
      </c>
      <c r="K1059" s="32">
        <f t="shared" si="33"/>
        <v>7565.5</v>
      </c>
    </row>
    <row r="1060" spans="1:11">
      <c r="A1060" t="s">
        <v>141</v>
      </c>
      <c r="B1060" t="s">
        <v>144</v>
      </c>
      <c r="C1060" s="31">
        <v>42064</v>
      </c>
      <c r="D1060">
        <f t="shared" si="32"/>
        <v>2015</v>
      </c>
      <c r="E1060">
        <v>13</v>
      </c>
      <c r="F1060">
        <v>13</v>
      </c>
      <c r="G1060">
        <v>0</v>
      </c>
      <c r="H1060">
        <v>1</v>
      </c>
      <c r="I1060">
        <v>0</v>
      </c>
      <c r="J1060">
        <v>100642</v>
      </c>
      <c r="K1060" s="32">
        <f t="shared" si="33"/>
        <v>7741.6923076923076</v>
      </c>
    </row>
    <row r="1061" spans="1:11">
      <c r="A1061" t="s">
        <v>141</v>
      </c>
      <c r="B1061" t="s">
        <v>144</v>
      </c>
      <c r="C1061" s="31">
        <v>42095</v>
      </c>
      <c r="D1061">
        <f t="shared" si="32"/>
        <v>2015</v>
      </c>
      <c r="E1061">
        <v>12</v>
      </c>
      <c r="F1061">
        <v>12</v>
      </c>
      <c r="G1061">
        <v>0</v>
      </c>
      <c r="H1061">
        <v>0</v>
      </c>
      <c r="I1061">
        <v>0</v>
      </c>
      <c r="J1061">
        <v>136574</v>
      </c>
      <c r="K1061" s="32">
        <f t="shared" si="33"/>
        <v>11381.166666666666</v>
      </c>
    </row>
    <row r="1062" spans="1:11">
      <c r="A1062" t="s">
        <v>141</v>
      </c>
      <c r="B1062" t="s">
        <v>144</v>
      </c>
      <c r="C1062" s="31">
        <v>42125</v>
      </c>
      <c r="D1062">
        <f t="shared" si="32"/>
        <v>2015</v>
      </c>
      <c r="E1062">
        <v>15</v>
      </c>
      <c r="F1062">
        <v>15</v>
      </c>
      <c r="G1062">
        <v>0</v>
      </c>
      <c r="H1062">
        <v>1</v>
      </c>
      <c r="I1062">
        <v>0</v>
      </c>
      <c r="J1062">
        <v>184942</v>
      </c>
      <c r="K1062" s="32">
        <f t="shared" si="33"/>
        <v>12329.466666666667</v>
      </c>
    </row>
    <row r="1063" spans="1:11">
      <c r="A1063" t="s">
        <v>141</v>
      </c>
      <c r="B1063" t="s">
        <v>144</v>
      </c>
      <c r="C1063" s="31">
        <v>42156</v>
      </c>
      <c r="D1063">
        <f t="shared" si="32"/>
        <v>2015</v>
      </c>
      <c r="E1063">
        <v>12</v>
      </c>
      <c r="F1063">
        <v>12</v>
      </c>
      <c r="G1063">
        <v>0</v>
      </c>
      <c r="H1063">
        <v>1</v>
      </c>
      <c r="I1063">
        <v>0</v>
      </c>
      <c r="J1063">
        <v>92432</v>
      </c>
      <c r="K1063" s="32">
        <f t="shared" si="33"/>
        <v>7702.666666666667</v>
      </c>
    </row>
    <row r="1064" spans="1:11">
      <c r="A1064" t="s">
        <v>141</v>
      </c>
      <c r="B1064" t="s">
        <v>144</v>
      </c>
      <c r="C1064" s="31">
        <v>42186</v>
      </c>
      <c r="D1064">
        <f t="shared" si="32"/>
        <v>2015</v>
      </c>
      <c r="E1064">
        <v>13</v>
      </c>
      <c r="F1064">
        <v>13</v>
      </c>
      <c r="G1064">
        <v>0</v>
      </c>
      <c r="H1064">
        <v>0</v>
      </c>
      <c r="I1064">
        <v>0</v>
      </c>
      <c r="J1064">
        <v>130683</v>
      </c>
      <c r="K1064" s="32">
        <f t="shared" si="33"/>
        <v>10052.538461538461</v>
      </c>
    </row>
    <row r="1065" spans="1:11">
      <c r="A1065" t="s">
        <v>141</v>
      </c>
      <c r="B1065" t="s">
        <v>144</v>
      </c>
      <c r="C1065" s="31">
        <v>42217</v>
      </c>
      <c r="D1065">
        <f t="shared" si="32"/>
        <v>2015</v>
      </c>
      <c r="E1065">
        <v>14</v>
      </c>
      <c r="F1065">
        <v>14</v>
      </c>
      <c r="G1065">
        <v>0</v>
      </c>
      <c r="H1065">
        <v>1</v>
      </c>
      <c r="I1065">
        <v>0</v>
      </c>
      <c r="J1065">
        <v>158800</v>
      </c>
      <c r="K1065" s="32">
        <f t="shared" si="33"/>
        <v>11342.857142857143</v>
      </c>
    </row>
    <row r="1066" spans="1:11">
      <c r="A1066" t="s">
        <v>141</v>
      </c>
      <c r="B1066" t="s">
        <v>144</v>
      </c>
      <c r="C1066" s="31">
        <v>42248</v>
      </c>
      <c r="D1066">
        <f t="shared" si="32"/>
        <v>2015</v>
      </c>
      <c r="E1066">
        <v>12</v>
      </c>
      <c r="F1066">
        <v>12</v>
      </c>
      <c r="G1066">
        <v>0</v>
      </c>
      <c r="H1066">
        <v>2</v>
      </c>
      <c r="I1066">
        <v>2</v>
      </c>
      <c r="J1066">
        <v>142262</v>
      </c>
      <c r="K1066" s="32">
        <f t="shared" si="33"/>
        <v>11855.166666666666</v>
      </c>
    </row>
    <row r="1067" spans="1:11">
      <c r="A1067" t="s">
        <v>141</v>
      </c>
      <c r="B1067" t="s">
        <v>144</v>
      </c>
      <c r="C1067" s="31">
        <v>42278</v>
      </c>
      <c r="D1067">
        <f t="shared" si="32"/>
        <v>2015</v>
      </c>
      <c r="E1067">
        <v>14</v>
      </c>
      <c r="F1067">
        <v>14</v>
      </c>
      <c r="G1067">
        <v>0</v>
      </c>
      <c r="H1067">
        <v>2</v>
      </c>
      <c r="I1067">
        <v>0</v>
      </c>
      <c r="J1067">
        <v>177217</v>
      </c>
      <c r="K1067" s="32">
        <f t="shared" si="33"/>
        <v>12658.357142857143</v>
      </c>
    </row>
    <row r="1068" spans="1:11">
      <c r="A1068" t="s">
        <v>141</v>
      </c>
      <c r="B1068" t="s">
        <v>144</v>
      </c>
      <c r="C1068" s="31">
        <v>42309</v>
      </c>
      <c r="D1068">
        <f t="shared" si="32"/>
        <v>2015</v>
      </c>
      <c r="E1068">
        <v>13</v>
      </c>
      <c r="F1068">
        <v>13</v>
      </c>
      <c r="G1068">
        <v>0</v>
      </c>
      <c r="H1068">
        <v>0</v>
      </c>
      <c r="I1068">
        <v>0</v>
      </c>
      <c r="J1068">
        <v>170300</v>
      </c>
      <c r="K1068" s="32">
        <f t="shared" si="33"/>
        <v>13100</v>
      </c>
    </row>
    <row r="1069" spans="1:11">
      <c r="A1069" t="s">
        <v>141</v>
      </c>
      <c r="B1069" t="s">
        <v>144</v>
      </c>
      <c r="C1069" s="31">
        <v>42339</v>
      </c>
      <c r="D1069">
        <f t="shared" si="32"/>
        <v>2015</v>
      </c>
      <c r="E1069">
        <v>12</v>
      </c>
      <c r="F1069">
        <v>12</v>
      </c>
      <c r="G1069">
        <v>0</v>
      </c>
      <c r="H1069">
        <v>1</v>
      </c>
      <c r="I1069">
        <v>0</v>
      </c>
      <c r="J1069">
        <v>144814</v>
      </c>
      <c r="K1069" s="32">
        <f t="shared" si="33"/>
        <v>12067.833333333334</v>
      </c>
    </row>
    <row r="1070" spans="1:11">
      <c r="A1070" t="s">
        <v>141</v>
      </c>
      <c r="B1070" t="s">
        <v>144</v>
      </c>
      <c r="C1070" s="31">
        <v>42370</v>
      </c>
      <c r="D1070">
        <f t="shared" si="32"/>
        <v>2016</v>
      </c>
      <c r="E1070">
        <v>15</v>
      </c>
      <c r="F1070">
        <v>15</v>
      </c>
      <c r="G1070">
        <v>0</v>
      </c>
      <c r="H1070">
        <v>1</v>
      </c>
      <c r="I1070">
        <v>0</v>
      </c>
      <c r="J1070">
        <v>174981</v>
      </c>
      <c r="K1070" s="32">
        <f t="shared" si="33"/>
        <v>11665.4</v>
      </c>
    </row>
    <row r="1071" spans="1:11">
      <c r="A1071" t="s">
        <v>141</v>
      </c>
      <c r="B1071" t="s">
        <v>144</v>
      </c>
      <c r="C1071" s="31">
        <v>42401</v>
      </c>
      <c r="D1071">
        <f t="shared" si="32"/>
        <v>2016</v>
      </c>
      <c r="E1071">
        <v>12</v>
      </c>
      <c r="F1071">
        <v>12</v>
      </c>
      <c r="G1071">
        <v>0</v>
      </c>
      <c r="H1071">
        <v>1</v>
      </c>
      <c r="I1071">
        <v>1</v>
      </c>
      <c r="J1071">
        <v>139602</v>
      </c>
      <c r="K1071" s="32">
        <f t="shared" si="33"/>
        <v>11633.5</v>
      </c>
    </row>
    <row r="1072" spans="1:11">
      <c r="A1072" t="s">
        <v>141</v>
      </c>
      <c r="B1072" t="s">
        <v>144</v>
      </c>
      <c r="C1072" s="31">
        <v>42430</v>
      </c>
      <c r="D1072">
        <f t="shared" si="32"/>
        <v>2016</v>
      </c>
      <c r="E1072">
        <v>12</v>
      </c>
      <c r="F1072">
        <v>12</v>
      </c>
      <c r="G1072">
        <v>0</v>
      </c>
      <c r="H1072">
        <v>0</v>
      </c>
      <c r="I1072">
        <v>0</v>
      </c>
      <c r="J1072">
        <v>144241</v>
      </c>
      <c r="K1072" s="32">
        <f t="shared" si="33"/>
        <v>12020.083333333334</v>
      </c>
    </row>
    <row r="1073" spans="1:11">
      <c r="A1073" t="s">
        <v>141</v>
      </c>
      <c r="B1073" t="s">
        <v>144</v>
      </c>
      <c r="C1073" s="31">
        <v>42461</v>
      </c>
      <c r="D1073">
        <f t="shared" si="32"/>
        <v>2016</v>
      </c>
      <c r="E1073">
        <v>14</v>
      </c>
      <c r="F1073">
        <v>14</v>
      </c>
      <c r="G1073">
        <v>0</v>
      </c>
      <c r="H1073">
        <v>0</v>
      </c>
      <c r="I1073">
        <v>0</v>
      </c>
      <c r="J1073">
        <v>180233</v>
      </c>
      <c r="K1073" s="32">
        <f t="shared" si="33"/>
        <v>12873.785714285714</v>
      </c>
    </row>
    <row r="1074" spans="1:11">
      <c r="A1074" t="s">
        <v>141</v>
      </c>
      <c r="B1074" t="s">
        <v>144</v>
      </c>
      <c r="C1074" s="31">
        <v>42491</v>
      </c>
      <c r="D1074">
        <f t="shared" si="32"/>
        <v>2016</v>
      </c>
      <c r="E1074">
        <v>13</v>
      </c>
      <c r="F1074">
        <v>13</v>
      </c>
      <c r="G1074">
        <v>0</v>
      </c>
      <c r="H1074">
        <v>2</v>
      </c>
      <c r="I1074">
        <v>0</v>
      </c>
      <c r="J1074">
        <v>177235</v>
      </c>
      <c r="K1074" s="32">
        <f t="shared" si="33"/>
        <v>13633.461538461539</v>
      </c>
    </row>
    <row r="1075" spans="1:11">
      <c r="A1075" t="s">
        <v>141</v>
      </c>
      <c r="B1075" t="s">
        <v>144</v>
      </c>
      <c r="C1075" s="31">
        <v>42522</v>
      </c>
      <c r="D1075">
        <f t="shared" si="32"/>
        <v>2016</v>
      </c>
      <c r="E1075">
        <v>12</v>
      </c>
      <c r="F1075">
        <v>12</v>
      </c>
      <c r="G1075">
        <v>0</v>
      </c>
      <c r="H1075">
        <v>0</v>
      </c>
      <c r="I1075">
        <v>0</v>
      </c>
      <c r="J1075">
        <v>151184</v>
      </c>
      <c r="K1075" s="32">
        <f t="shared" si="33"/>
        <v>12598.666666666666</v>
      </c>
    </row>
    <row r="1076" spans="1:11">
      <c r="A1076" t="s">
        <v>141</v>
      </c>
      <c r="B1076" t="s">
        <v>144</v>
      </c>
      <c r="C1076" s="31">
        <v>42552</v>
      </c>
      <c r="D1076">
        <f t="shared" si="32"/>
        <v>2016</v>
      </c>
      <c r="E1076">
        <v>15</v>
      </c>
      <c r="F1076">
        <v>15</v>
      </c>
      <c r="G1076">
        <v>0</v>
      </c>
      <c r="H1076">
        <v>0</v>
      </c>
      <c r="I1076">
        <v>0</v>
      </c>
      <c r="J1076">
        <v>179643</v>
      </c>
      <c r="K1076" s="32">
        <f t="shared" si="33"/>
        <v>11976.2</v>
      </c>
    </row>
    <row r="1077" spans="1:11">
      <c r="A1077" t="s">
        <v>141</v>
      </c>
      <c r="B1077" t="s">
        <v>144</v>
      </c>
      <c r="C1077" s="31">
        <v>42583</v>
      </c>
      <c r="D1077">
        <f t="shared" si="32"/>
        <v>2016</v>
      </c>
      <c r="E1077">
        <v>12</v>
      </c>
      <c r="F1077">
        <v>12</v>
      </c>
      <c r="G1077">
        <v>0</v>
      </c>
      <c r="H1077">
        <v>0</v>
      </c>
      <c r="I1077">
        <v>0</v>
      </c>
      <c r="J1077">
        <v>146959</v>
      </c>
      <c r="K1077" s="32">
        <f t="shared" si="33"/>
        <v>12246.583333333334</v>
      </c>
    </row>
    <row r="1078" spans="1:11">
      <c r="A1078" t="s">
        <v>141</v>
      </c>
      <c r="B1078" t="s">
        <v>144</v>
      </c>
      <c r="C1078" s="31">
        <v>42614</v>
      </c>
      <c r="D1078">
        <f t="shared" si="32"/>
        <v>2016</v>
      </c>
      <c r="E1078">
        <v>13</v>
      </c>
      <c r="F1078">
        <v>13</v>
      </c>
      <c r="G1078">
        <v>0</v>
      </c>
      <c r="H1078">
        <v>1</v>
      </c>
      <c r="I1078">
        <v>1</v>
      </c>
      <c r="J1078">
        <v>160685</v>
      </c>
      <c r="K1078" s="32">
        <f t="shared" si="33"/>
        <v>12360.384615384615</v>
      </c>
    </row>
    <row r="1079" spans="1:11">
      <c r="A1079" t="s">
        <v>141</v>
      </c>
      <c r="B1079" t="s">
        <v>144</v>
      </c>
      <c r="C1079" s="31">
        <v>42644</v>
      </c>
      <c r="D1079">
        <f t="shared" si="32"/>
        <v>2016</v>
      </c>
      <c r="E1079">
        <v>14</v>
      </c>
      <c r="F1079">
        <v>14</v>
      </c>
      <c r="G1079">
        <v>0</v>
      </c>
      <c r="H1079">
        <v>1</v>
      </c>
      <c r="I1079">
        <v>0</v>
      </c>
      <c r="J1079">
        <v>197315</v>
      </c>
      <c r="K1079" s="32">
        <f t="shared" si="33"/>
        <v>14093.928571428571</v>
      </c>
    </row>
    <row r="1080" spans="1:11">
      <c r="A1080" t="s">
        <v>141</v>
      </c>
      <c r="B1080" t="s">
        <v>144</v>
      </c>
      <c r="C1080" s="31">
        <v>42675</v>
      </c>
      <c r="D1080">
        <f t="shared" si="32"/>
        <v>2016</v>
      </c>
      <c r="E1080">
        <v>12</v>
      </c>
      <c r="F1080">
        <v>12</v>
      </c>
      <c r="G1080">
        <v>0</v>
      </c>
      <c r="H1080">
        <v>0</v>
      </c>
      <c r="I1080">
        <v>0</v>
      </c>
      <c r="J1080">
        <v>165943</v>
      </c>
      <c r="K1080" s="32">
        <f t="shared" si="33"/>
        <v>13828.583333333334</v>
      </c>
    </row>
    <row r="1081" spans="1:11">
      <c r="A1081" t="s">
        <v>141</v>
      </c>
      <c r="B1081" t="s">
        <v>144</v>
      </c>
      <c r="C1081" s="31">
        <v>42705</v>
      </c>
      <c r="D1081">
        <f t="shared" si="32"/>
        <v>2016</v>
      </c>
      <c r="E1081">
        <v>14</v>
      </c>
      <c r="F1081">
        <v>14</v>
      </c>
      <c r="G1081">
        <v>0</v>
      </c>
      <c r="H1081">
        <v>1</v>
      </c>
      <c r="I1081">
        <v>0</v>
      </c>
      <c r="J1081">
        <v>241785</v>
      </c>
      <c r="K1081" s="32">
        <f t="shared" si="33"/>
        <v>17270.357142857141</v>
      </c>
    </row>
    <row r="1082" spans="1:11">
      <c r="A1082" t="s">
        <v>141</v>
      </c>
      <c r="B1082" t="s">
        <v>144</v>
      </c>
      <c r="C1082" s="31">
        <v>42736</v>
      </c>
      <c r="D1082">
        <f t="shared" si="32"/>
        <v>2017</v>
      </c>
      <c r="E1082">
        <v>13</v>
      </c>
      <c r="F1082">
        <v>13</v>
      </c>
      <c r="G1082">
        <v>0</v>
      </c>
      <c r="H1082">
        <v>4</v>
      </c>
      <c r="I1082">
        <v>3</v>
      </c>
      <c r="J1082">
        <v>228587</v>
      </c>
      <c r="K1082" s="32">
        <f t="shared" si="33"/>
        <v>17583.615384615383</v>
      </c>
    </row>
    <row r="1083" spans="1:11">
      <c r="A1083" t="s">
        <v>141</v>
      </c>
      <c r="B1083" t="s">
        <v>144</v>
      </c>
      <c r="C1083" s="31">
        <v>42767</v>
      </c>
      <c r="D1083">
        <f t="shared" si="32"/>
        <v>2017</v>
      </c>
      <c r="E1083">
        <v>12</v>
      </c>
      <c r="F1083">
        <v>12</v>
      </c>
      <c r="G1083">
        <v>0</v>
      </c>
      <c r="H1083">
        <v>0</v>
      </c>
      <c r="I1083">
        <v>0</v>
      </c>
      <c r="J1083">
        <v>208955</v>
      </c>
      <c r="K1083" s="32">
        <f t="shared" si="33"/>
        <v>17412.916666666668</v>
      </c>
    </row>
    <row r="1084" spans="1:11">
      <c r="A1084" t="s">
        <v>141</v>
      </c>
      <c r="B1084" t="s">
        <v>144</v>
      </c>
      <c r="C1084" s="31">
        <v>42795</v>
      </c>
      <c r="D1084">
        <f t="shared" si="32"/>
        <v>2017</v>
      </c>
      <c r="E1084">
        <v>13</v>
      </c>
      <c r="F1084">
        <v>13</v>
      </c>
      <c r="G1084">
        <v>0</v>
      </c>
      <c r="H1084">
        <v>0</v>
      </c>
      <c r="I1084">
        <v>0</v>
      </c>
      <c r="J1084">
        <v>228902</v>
      </c>
      <c r="K1084" s="32">
        <f t="shared" si="33"/>
        <v>17607.846153846152</v>
      </c>
    </row>
    <row r="1085" spans="1:11">
      <c r="A1085" t="s">
        <v>141</v>
      </c>
      <c r="B1085" t="s">
        <v>144</v>
      </c>
      <c r="C1085" s="31">
        <v>42826</v>
      </c>
      <c r="D1085">
        <f t="shared" si="32"/>
        <v>2017</v>
      </c>
      <c r="E1085">
        <v>14</v>
      </c>
      <c r="F1085">
        <v>14</v>
      </c>
      <c r="G1085">
        <v>0</v>
      </c>
      <c r="H1085">
        <v>0</v>
      </c>
      <c r="I1085">
        <v>0</v>
      </c>
      <c r="J1085">
        <v>285428</v>
      </c>
      <c r="K1085" s="32">
        <f t="shared" si="33"/>
        <v>20387.714285714286</v>
      </c>
    </row>
    <row r="1086" spans="1:11">
      <c r="A1086" t="s">
        <v>141</v>
      </c>
      <c r="B1086" t="s">
        <v>144</v>
      </c>
      <c r="C1086" s="31">
        <v>42856</v>
      </c>
      <c r="D1086">
        <f t="shared" si="32"/>
        <v>2017</v>
      </c>
      <c r="E1086">
        <v>12</v>
      </c>
      <c r="F1086">
        <v>12</v>
      </c>
      <c r="G1086">
        <v>0</v>
      </c>
      <c r="H1086">
        <v>1</v>
      </c>
      <c r="I1086">
        <v>0</v>
      </c>
      <c r="J1086">
        <v>252389</v>
      </c>
      <c r="K1086" s="32">
        <f t="shared" si="33"/>
        <v>21032.416666666668</v>
      </c>
    </row>
    <row r="1087" spans="1:11">
      <c r="A1087" t="s">
        <v>141</v>
      </c>
      <c r="B1087" t="s">
        <v>144</v>
      </c>
      <c r="C1087" s="31">
        <v>42887</v>
      </c>
      <c r="D1087">
        <f t="shared" si="32"/>
        <v>2017</v>
      </c>
      <c r="E1087">
        <v>13</v>
      </c>
      <c r="F1087">
        <v>13</v>
      </c>
      <c r="G1087">
        <v>0</v>
      </c>
      <c r="H1087">
        <v>0</v>
      </c>
      <c r="I1087">
        <v>0</v>
      </c>
      <c r="J1087">
        <v>238535</v>
      </c>
      <c r="K1087" s="32">
        <f t="shared" si="33"/>
        <v>18348.846153846152</v>
      </c>
    </row>
    <row r="1088" spans="1:11">
      <c r="A1088" t="s">
        <v>141</v>
      </c>
      <c r="B1088" t="s">
        <v>144</v>
      </c>
      <c r="C1088" s="31">
        <v>42917</v>
      </c>
      <c r="D1088">
        <f t="shared" si="32"/>
        <v>2017</v>
      </c>
      <c r="E1088">
        <v>14</v>
      </c>
      <c r="F1088">
        <v>14</v>
      </c>
      <c r="G1088">
        <v>0</v>
      </c>
      <c r="H1088">
        <v>0</v>
      </c>
      <c r="I1088">
        <v>0</v>
      </c>
      <c r="J1088">
        <v>238461</v>
      </c>
      <c r="K1088" s="32">
        <f t="shared" si="33"/>
        <v>17032.928571428572</v>
      </c>
    </row>
    <row r="1089" spans="1:11">
      <c r="A1089" t="s">
        <v>141</v>
      </c>
      <c r="B1089" t="s">
        <v>144</v>
      </c>
      <c r="C1089" s="31">
        <v>42948</v>
      </c>
      <c r="D1089">
        <f t="shared" si="32"/>
        <v>2017</v>
      </c>
      <c r="E1089">
        <v>12</v>
      </c>
      <c r="F1089">
        <v>12</v>
      </c>
      <c r="G1089">
        <v>0</v>
      </c>
      <c r="H1089">
        <v>0</v>
      </c>
      <c r="I1089">
        <v>0</v>
      </c>
      <c r="J1089">
        <v>225781</v>
      </c>
      <c r="K1089" s="32">
        <f t="shared" si="33"/>
        <v>18815.083333333332</v>
      </c>
    </row>
    <row r="1090" spans="1:11">
      <c r="A1090" t="s">
        <v>141</v>
      </c>
      <c r="B1090" t="s">
        <v>144</v>
      </c>
      <c r="C1090" s="31">
        <v>42979</v>
      </c>
      <c r="D1090">
        <f t="shared" si="32"/>
        <v>2017</v>
      </c>
      <c r="E1090">
        <v>14</v>
      </c>
      <c r="F1090">
        <v>14</v>
      </c>
      <c r="G1090">
        <v>0</v>
      </c>
      <c r="H1090">
        <v>0</v>
      </c>
      <c r="I1090">
        <v>0</v>
      </c>
      <c r="J1090">
        <v>283449</v>
      </c>
      <c r="K1090" s="32">
        <f t="shared" si="33"/>
        <v>20246.357142857141</v>
      </c>
    </row>
    <row r="1091" spans="1:11">
      <c r="A1091" t="s">
        <v>141</v>
      </c>
      <c r="B1091" t="s">
        <v>144</v>
      </c>
      <c r="C1091" s="31">
        <v>43009</v>
      </c>
      <c r="D1091">
        <f t="shared" ref="D1091:D1154" si="34">YEAR(C1091)</f>
        <v>2017</v>
      </c>
      <c r="E1091">
        <v>13</v>
      </c>
      <c r="F1091">
        <v>13</v>
      </c>
      <c r="G1091">
        <v>0</v>
      </c>
      <c r="H1091">
        <v>0</v>
      </c>
      <c r="I1091">
        <v>0</v>
      </c>
      <c r="J1091">
        <v>283324</v>
      </c>
      <c r="K1091" s="32">
        <f t="shared" ref="K1091:K1154" si="35">IF(A1091="전체",J1091/E1091,IF(A1091="주말",J1091/F1091,J1091/G1091))</f>
        <v>21794.153846153848</v>
      </c>
    </row>
    <row r="1092" spans="1:11">
      <c r="A1092" t="s">
        <v>141</v>
      </c>
      <c r="B1092" t="s">
        <v>144</v>
      </c>
      <c r="C1092" s="31">
        <v>43040</v>
      </c>
      <c r="D1092">
        <f t="shared" si="34"/>
        <v>2017</v>
      </c>
      <c r="E1092">
        <v>12</v>
      </c>
      <c r="F1092">
        <v>12</v>
      </c>
      <c r="G1092">
        <v>0</v>
      </c>
      <c r="H1092">
        <v>0</v>
      </c>
      <c r="I1092">
        <v>0</v>
      </c>
      <c r="J1092">
        <v>282419</v>
      </c>
      <c r="K1092" s="32">
        <f t="shared" si="35"/>
        <v>23534.916666666668</v>
      </c>
    </row>
    <row r="1093" spans="1:11">
      <c r="A1093" t="s">
        <v>141</v>
      </c>
      <c r="B1093" t="s">
        <v>144</v>
      </c>
      <c r="C1093" s="31">
        <v>43070</v>
      </c>
      <c r="D1093">
        <f t="shared" si="34"/>
        <v>2017</v>
      </c>
      <c r="E1093">
        <v>15</v>
      </c>
      <c r="F1093">
        <v>15</v>
      </c>
      <c r="G1093">
        <v>0</v>
      </c>
      <c r="H1093">
        <v>0</v>
      </c>
      <c r="I1093">
        <v>0</v>
      </c>
      <c r="J1093">
        <v>322843</v>
      </c>
      <c r="K1093" s="32">
        <f t="shared" si="35"/>
        <v>21522.866666666665</v>
      </c>
    </row>
    <row r="1094" spans="1:11">
      <c r="A1094" t="s">
        <v>141</v>
      </c>
      <c r="B1094" t="s">
        <v>144</v>
      </c>
      <c r="C1094" s="31">
        <v>43101</v>
      </c>
      <c r="D1094">
        <f t="shared" si="34"/>
        <v>2018</v>
      </c>
      <c r="E1094">
        <v>12</v>
      </c>
      <c r="F1094">
        <v>12</v>
      </c>
      <c r="G1094">
        <v>0</v>
      </c>
      <c r="H1094">
        <v>0</v>
      </c>
      <c r="I1094">
        <v>0</v>
      </c>
      <c r="J1094">
        <v>227724</v>
      </c>
      <c r="K1094" s="32">
        <f t="shared" si="35"/>
        <v>18977</v>
      </c>
    </row>
    <row r="1095" spans="1:11">
      <c r="A1095" t="s">
        <v>141</v>
      </c>
      <c r="B1095" t="s">
        <v>144</v>
      </c>
      <c r="C1095" s="31">
        <v>43132</v>
      </c>
      <c r="D1095">
        <f t="shared" si="34"/>
        <v>2018</v>
      </c>
      <c r="E1095">
        <v>12</v>
      </c>
      <c r="F1095">
        <v>12</v>
      </c>
      <c r="G1095">
        <v>0</v>
      </c>
      <c r="H1095">
        <v>2</v>
      </c>
      <c r="I1095">
        <v>2</v>
      </c>
      <c r="J1095">
        <v>233180</v>
      </c>
      <c r="K1095" s="32">
        <f t="shared" si="35"/>
        <v>19431.666666666668</v>
      </c>
    </row>
    <row r="1096" spans="1:11">
      <c r="A1096" t="s">
        <v>141</v>
      </c>
      <c r="B1096" t="s">
        <v>144</v>
      </c>
      <c r="C1096" s="31">
        <v>43160</v>
      </c>
      <c r="D1096">
        <f t="shared" si="34"/>
        <v>2018</v>
      </c>
      <c r="E1096">
        <v>14</v>
      </c>
      <c r="F1096">
        <v>14</v>
      </c>
      <c r="G1096">
        <v>0</v>
      </c>
      <c r="H1096">
        <v>0</v>
      </c>
      <c r="I1096">
        <v>0</v>
      </c>
      <c r="J1096">
        <v>283691</v>
      </c>
      <c r="K1096" s="32">
        <f t="shared" si="35"/>
        <v>20263.642857142859</v>
      </c>
    </row>
    <row r="1097" spans="1:11">
      <c r="A1097" t="s">
        <v>141</v>
      </c>
      <c r="B1097" t="s">
        <v>144</v>
      </c>
      <c r="C1097" s="31">
        <v>43191</v>
      </c>
      <c r="D1097">
        <f t="shared" si="34"/>
        <v>2018</v>
      </c>
      <c r="E1097">
        <v>13</v>
      </c>
      <c r="F1097">
        <v>13</v>
      </c>
      <c r="G1097">
        <v>0</v>
      </c>
      <c r="H1097">
        <v>0</v>
      </c>
      <c r="I1097">
        <v>0</v>
      </c>
      <c r="J1097">
        <v>292829</v>
      </c>
      <c r="K1097" s="32">
        <f t="shared" si="35"/>
        <v>22525.307692307691</v>
      </c>
    </row>
    <row r="1098" spans="1:11">
      <c r="A1098" t="s">
        <v>141</v>
      </c>
      <c r="B1098" t="s">
        <v>144</v>
      </c>
      <c r="C1098" s="31">
        <v>43221</v>
      </c>
      <c r="D1098">
        <f t="shared" si="34"/>
        <v>2018</v>
      </c>
      <c r="E1098">
        <v>12</v>
      </c>
      <c r="F1098">
        <v>12</v>
      </c>
      <c r="G1098">
        <v>0</v>
      </c>
      <c r="H1098">
        <v>1</v>
      </c>
      <c r="I1098">
        <v>0</v>
      </c>
      <c r="J1098">
        <v>289970</v>
      </c>
      <c r="K1098" s="32">
        <f t="shared" si="35"/>
        <v>24164.166666666668</v>
      </c>
    </row>
    <row r="1099" spans="1:11">
      <c r="A1099" t="s">
        <v>141</v>
      </c>
      <c r="B1099" t="s">
        <v>144</v>
      </c>
      <c r="C1099" s="31">
        <v>43252</v>
      </c>
      <c r="D1099">
        <f t="shared" si="34"/>
        <v>2018</v>
      </c>
      <c r="E1099">
        <v>14</v>
      </c>
      <c r="F1099">
        <v>14</v>
      </c>
      <c r="G1099">
        <v>0</v>
      </c>
      <c r="H1099">
        <v>0</v>
      </c>
      <c r="I1099">
        <v>0</v>
      </c>
      <c r="J1099">
        <v>295916</v>
      </c>
      <c r="K1099" s="32">
        <f t="shared" si="35"/>
        <v>21136.857142857141</v>
      </c>
    </row>
    <row r="1100" spans="1:11">
      <c r="A1100" t="s">
        <v>141</v>
      </c>
      <c r="B1100" t="s">
        <v>144</v>
      </c>
      <c r="C1100" s="31">
        <v>43282</v>
      </c>
      <c r="D1100">
        <f t="shared" si="34"/>
        <v>2018</v>
      </c>
      <c r="E1100">
        <v>13</v>
      </c>
      <c r="F1100">
        <v>13</v>
      </c>
      <c r="G1100">
        <v>0</v>
      </c>
      <c r="H1100">
        <v>0</v>
      </c>
      <c r="I1100">
        <v>0</v>
      </c>
      <c r="J1100">
        <v>262516</v>
      </c>
      <c r="K1100" s="32">
        <f t="shared" si="35"/>
        <v>20193.538461538461</v>
      </c>
    </row>
    <row r="1101" spans="1:11">
      <c r="A1101" t="s">
        <v>141</v>
      </c>
      <c r="B1101" t="s">
        <v>144</v>
      </c>
      <c r="C1101" s="31">
        <v>43313</v>
      </c>
      <c r="D1101">
        <f t="shared" si="34"/>
        <v>2018</v>
      </c>
      <c r="E1101">
        <v>13</v>
      </c>
      <c r="F1101">
        <v>13</v>
      </c>
      <c r="G1101">
        <v>0</v>
      </c>
      <c r="H1101">
        <v>0</v>
      </c>
      <c r="I1101">
        <v>0</v>
      </c>
      <c r="J1101">
        <v>265795</v>
      </c>
      <c r="K1101" s="32">
        <f t="shared" si="35"/>
        <v>20445.76923076923</v>
      </c>
    </row>
    <row r="1102" spans="1:11">
      <c r="A1102" t="s">
        <v>141</v>
      </c>
      <c r="B1102" t="s">
        <v>144</v>
      </c>
      <c r="C1102" s="31">
        <v>43344</v>
      </c>
      <c r="D1102">
        <f t="shared" si="34"/>
        <v>2018</v>
      </c>
      <c r="E1102">
        <v>14</v>
      </c>
      <c r="F1102">
        <v>14</v>
      </c>
      <c r="G1102">
        <v>0</v>
      </c>
      <c r="H1102">
        <v>1</v>
      </c>
      <c r="I1102">
        <v>1</v>
      </c>
      <c r="J1102">
        <v>294442</v>
      </c>
      <c r="K1102" s="32">
        <f t="shared" si="35"/>
        <v>21031.571428571428</v>
      </c>
    </row>
    <row r="1103" spans="1:11">
      <c r="A1103" t="s">
        <v>141</v>
      </c>
      <c r="B1103" t="s">
        <v>144</v>
      </c>
      <c r="C1103" s="31">
        <v>43374</v>
      </c>
      <c r="D1103">
        <f t="shared" si="34"/>
        <v>2018</v>
      </c>
      <c r="E1103">
        <v>12</v>
      </c>
      <c r="F1103">
        <v>12</v>
      </c>
      <c r="G1103">
        <v>0</v>
      </c>
      <c r="H1103">
        <v>0</v>
      </c>
      <c r="I1103">
        <v>0</v>
      </c>
      <c r="J1103">
        <v>288515</v>
      </c>
      <c r="K1103" s="32">
        <f t="shared" si="35"/>
        <v>24042.916666666668</v>
      </c>
    </row>
    <row r="1104" spans="1:11">
      <c r="A1104" t="s">
        <v>141</v>
      </c>
      <c r="B1104" t="s">
        <v>144</v>
      </c>
      <c r="C1104" s="31">
        <v>43405</v>
      </c>
      <c r="D1104">
        <f t="shared" si="34"/>
        <v>2018</v>
      </c>
      <c r="E1104">
        <v>13</v>
      </c>
      <c r="F1104">
        <v>13</v>
      </c>
      <c r="G1104">
        <v>0</v>
      </c>
      <c r="H1104">
        <v>0</v>
      </c>
      <c r="I1104">
        <v>0</v>
      </c>
      <c r="J1104">
        <v>324533</v>
      </c>
      <c r="K1104" s="32">
        <f t="shared" si="35"/>
        <v>24964.076923076922</v>
      </c>
    </row>
    <row r="1105" spans="1:11">
      <c r="A1105" t="s">
        <v>141</v>
      </c>
      <c r="B1105" t="s">
        <v>144</v>
      </c>
      <c r="C1105" s="31">
        <v>43435</v>
      </c>
      <c r="D1105">
        <f t="shared" si="34"/>
        <v>2018</v>
      </c>
      <c r="E1105">
        <v>14</v>
      </c>
      <c r="F1105">
        <v>14</v>
      </c>
      <c r="G1105">
        <v>0</v>
      </c>
      <c r="H1105">
        <v>0</v>
      </c>
      <c r="I1105">
        <v>0</v>
      </c>
      <c r="J1105">
        <v>318323</v>
      </c>
      <c r="K1105" s="32">
        <f t="shared" si="35"/>
        <v>22737.357142857141</v>
      </c>
    </row>
    <row r="1106" spans="1:11">
      <c r="A1106" t="s">
        <v>141</v>
      </c>
      <c r="B1106" t="s">
        <v>144</v>
      </c>
      <c r="C1106" s="31">
        <v>43466</v>
      </c>
      <c r="D1106">
        <f t="shared" si="34"/>
        <v>2019</v>
      </c>
      <c r="E1106">
        <v>12</v>
      </c>
      <c r="F1106">
        <v>12</v>
      </c>
      <c r="G1106">
        <v>0</v>
      </c>
      <c r="H1106">
        <v>0</v>
      </c>
      <c r="I1106">
        <v>0</v>
      </c>
      <c r="J1106">
        <v>243300</v>
      </c>
      <c r="K1106" s="32">
        <f t="shared" si="35"/>
        <v>20275</v>
      </c>
    </row>
    <row r="1107" spans="1:11">
      <c r="A1107" t="s">
        <v>141</v>
      </c>
      <c r="B1107" t="s">
        <v>144</v>
      </c>
      <c r="C1107" s="31">
        <v>43497</v>
      </c>
      <c r="D1107">
        <f t="shared" si="34"/>
        <v>2019</v>
      </c>
      <c r="E1107">
        <v>12</v>
      </c>
      <c r="F1107">
        <v>12</v>
      </c>
      <c r="G1107">
        <v>0</v>
      </c>
      <c r="H1107">
        <v>0</v>
      </c>
      <c r="I1107">
        <v>0</v>
      </c>
      <c r="J1107">
        <v>244968</v>
      </c>
      <c r="K1107" s="32">
        <f t="shared" si="35"/>
        <v>20414</v>
      </c>
    </row>
    <row r="1108" spans="1:11">
      <c r="A1108" t="s">
        <v>141</v>
      </c>
      <c r="B1108" t="s">
        <v>144</v>
      </c>
      <c r="C1108" s="31">
        <v>43525</v>
      </c>
      <c r="D1108">
        <f t="shared" si="34"/>
        <v>2019</v>
      </c>
      <c r="E1108">
        <v>15</v>
      </c>
      <c r="F1108">
        <v>15</v>
      </c>
      <c r="G1108">
        <v>0</v>
      </c>
      <c r="H1108">
        <v>1</v>
      </c>
      <c r="I1108">
        <v>0</v>
      </c>
      <c r="J1108">
        <v>334053</v>
      </c>
      <c r="K1108" s="32">
        <f t="shared" si="35"/>
        <v>22270.2</v>
      </c>
    </row>
    <row r="1109" spans="1:11">
      <c r="A1109" t="s">
        <v>141</v>
      </c>
      <c r="B1109" t="s">
        <v>144</v>
      </c>
      <c r="C1109" s="31">
        <v>43556</v>
      </c>
      <c r="D1109">
        <f t="shared" si="34"/>
        <v>2019</v>
      </c>
      <c r="E1109">
        <v>12</v>
      </c>
      <c r="F1109">
        <v>12</v>
      </c>
      <c r="G1109">
        <v>0</v>
      </c>
      <c r="H1109">
        <v>0</v>
      </c>
      <c r="I1109">
        <v>0</v>
      </c>
      <c r="J1109">
        <v>290105</v>
      </c>
      <c r="K1109" s="32">
        <f t="shared" si="35"/>
        <v>24175.416666666668</v>
      </c>
    </row>
    <row r="1110" spans="1:11">
      <c r="A1110" t="s">
        <v>141</v>
      </c>
      <c r="B1110" t="s">
        <v>144</v>
      </c>
      <c r="C1110" s="31">
        <v>43586</v>
      </c>
      <c r="D1110">
        <f t="shared" si="34"/>
        <v>2019</v>
      </c>
      <c r="E1110">
        <v>13</v>
      </c>
      <c r="F1110">
        <v>13</v>
      </c>
      <c r="G1110">
        <v>0</v>
      </c>
      <c r="H1110">
        <v>2</v>
      </c>
      <c r="I1110">
        <v>0</v>
      </c>
      <c r="J1110">
        <v>322313</v>
      </c>
      <c r="K1110" s="32">
        <f t="shared" si="35"/>
        <v>24793.307692307691</v>
      </c>
    </row>
    <row r="1111" spans="1:11">
      <c r="A1111" t="s">
        <v>141</v>
      </c>
      <c r="B1111" t="s">
        <v>144</v>
      </c>
      <c r="C1111" s="31">
        <v>43617</v>
      </c>
      <c r="D1111">
        <f t="shared" si="34"/>
        <v>2019</v>
      </c>
      <c r="E1111">
        <v>14</v>
      </c>
      <c r="F1111">
        <v>14</v>
      </c>
      <c r="G1111">
        <v>0</v>
      </c>
      <c r="H1111">
        <v>0</v>
      </c>
      <c r="I1111">
        <v>0</v>
      </c>
      <c r="J1111">
        <v>314160</v>
      </c>
      <c r="K1111" s="32">
        <f t="shared" si="35"/>
        <v>22440</v>
      </c>
    </row>
    <row r="1112" spans="1:11">
      <c r="A1112" t="s">
        <v>141</v>
      </c>
      <c r="B1112" t="s">
        <v>144</v>
      </c>
      <c r="C1112" s="31">
        <v>43647</v>
      </c>
      <c r="D1112">
        <f t="shared" si="34"/>
        <v>2019</v>
      </c>
      <c r="E1112">
        <v>12</v>
      </c>
      <c r="F1112">
        <v>12</v>
      </c>
      <c r="G1112">
        <v>0</v>
      </c>
      <c r="H1112">
        <v>0</v>
      </c>
      <c r="I1112">
        <v>0</v>
      </c>
      <c r="J1112">
        <v>256903</v>
      </c>
      <c r="K1112" s="32">
        <f t="shared" si="35"/>
        <v>21408.583333333332</v>
      </c>
    </row>
    <row r="1113" spans="1:11">
      <c r="A1113" t="s">
        <v>141</v>
      </c>
      <c r="B1113" t="s">
        <v>144</v>
      </c>
      <c r="C1113" s="31">
        <v>43678</v>
      </c>
      <c r="D1113">
        <f t="shared" si="34"/>
        <v>2019</v>
      </c>
      <c r="E1113">
        <v>14</v>
      </c>
      <c r="F1113">
        <v>14</v>
      </c>
      <c r="G1113">
        <v>0</v>
      </c>
      <c r="H1113">
        <v>0</v>
      </c>
      <c r="I1113">
        <v>0</v>
      </c>
      <c r="J1113">
        <v>315335</v>
      </c>
      <c r="K1113" s="32">
        <f t="shared" si="35"/>
        <v>22523.928571428572</v>
      </c>
    </row>
    <row r="1114" spans="1:11">
      <c r="A1114" t="s">
        <v>141</v>
      </c>
      <c r="B1114" t="s">
        <v>144</v>
      </c>
      <c r="C1114" s="31">
        <v>43709</v>
      </c>
      <c r="D1114">
        <f t="shared" si="34"/>
        <v>2019</v>
      </c>
      <c r="E1114">
        <v>13</v>
      </c>
      <c r="F1114">
        <v>13</v>
      </c>
      <c r="G1114">
        <v>0</v>
      </c>
      <c r="H1114">
        <v>2</v>
      </c>
      <c r="I1114">
        <v>2</v>
      </c>
      <c r="J1114">
        <v>289432</v>
      </c>
      <c r="K1114" s="32">
        <f t="shared" si="35"/>
        <v>22264</v>
      </c>
    </row>
    <row r="1115" spans="1:11">
      <c r="A1115" t="s">
        <v>141</v>
      </c>
      <c r="B1115" t="s">
        <v>144</v>
      </c>
      <c r="C1115" s="31">
        <v>43739</v>
      </c>
      <c r="D1115">
        <f t="shared" si="34"/>
        <v>2019</v>
      </c>
      <c r="E1115">
        <v>12</v>
      </c>
      <c r="F1115">
        <v>12</v>
      </c>
      <c r="G1115">
        <v>0</v>
      </c>
      <c r="H1115">
        <v>0</v>
      </c>
      <c r="I1115">
        <v>0</v>
      </c>
      <c r="J1115">
        <v>295658</v>
      </c>
      <c r="K1115" s="32">
        <f t="shared" si="35"/>
        <v>24638.166666666668</v>
      </c>
    </row>
    <row r="1116" spans="1:11">
      <c r="A1116" t="s">
        <v>141</v>
      </c>
      <c r="B1116" t="s">
        <v>144</v>
      </c>
      <c r="C1116" s="31">
        <v>43770</v>
      </c>
      <c r="D1116">
        <f t="shared" si="34"/>
        <v>2019</v>
      </c>
      <c r="E1116">
        <v>14</v>
      </c>
      <c r="F1116">
        <v>14</v>
      </c>
      <c r="G1116">
        <v>0</v>
      </c>
      <c r="H1116">
        <v>0</v>
      </c>
      <c r="I1116">
        <v>0</v>
      </c>
      <c r="J1116">
        <v>346472</v>
      </c>
      <c r="K1116" s="32">
        <f t="shared" si="35"/>
        <v>24748</v>
      </c>
    </row>
    <row r="1117" spans="1:11">
      <c r="A1117" t="s">
        <v>141</v>
      </c>
      <c r="B1117" t="s">
        <v>144</v>
      </c>
      <c r="C1117" s="31">
        <v>43800</v>
      </c>
      <c r="D1117">
        <f t="shared" si="34"/>
        <v>2019</v>
      </c>
      <c r="E1117">
        <v>13</v>
      </c>
      <c r="F1117">
        <v>13</v>
      </c>
      <c r="G1117">
        <v>0</v>
      </c>
      <c r="H1117">
        <v>0</v>
      </c>
      <c r="I1117">
        <v>0</v>
      </c>
      <c r="J1117">
        <v>319494</v>
      </c>
      <c r="K1117" s="32">
        <f t="shared" si="35"/>
        <v>24576.461538461539</v>
      </c>
    </row>
    <row r="1118" spans="1:11">
      <c r="A1118" t="s">
        <v>141</v>
      </c>
      <c r="B1118" t="s">
        <v>144</v>
      </c>
      <c r="C1118" s="31">
        <v>43831</v>
      </c>
      <c r="D1118">
        <f t="shared" si="34"/>
        <v>2020</v>
      </c>
      <c r="E1118">
        <v>13</v>
      </c>
      <c r="F1118">
        <v>13</v>
      </c>
      <c r="G1118">
        <v>0</v>
      </c>
      <c r="H1118">
        <v>3</v>
      </c>
      <c r="I1118">
        <v>3</v>
      </c>
      <c r="J1118">
        <v>295206</v>
      </c>
      <c r="K1118" s="32">
        <f t="shared" si="35"/>
        <v>22708.153846153848</v>
      </c>
    </row>
    <row r="1119" spans="1:11">
      <c r="A1119" t="s">
        <v>141</v>
      </c>
      <c r="B1119" t="s">
        <v>144</v>
      </c>
      <c r="C1119" s="31">
        <v>43862</v>
      </c>
      <c r="D1119">
        <f t="shared" si="34"/>
        <v>2020</v>
      </c>
      <c r="E1119">
        <v>13</v>
      </c>
      <c r="F1119">
        <v>13</v>
      </c>
      <c r="G1119">
        <v>0</v>
      </c>
      <c r="H1119">
        <v>0</v>
      </c>
      <c r="I1119">
        <v>0</v>
      </c>
      <c r="J1119">
        <v>185862</v>
      </c>
      <c r="K1119" s="32">
        <f t="shared" si="35"/>
        <v>14297.076923076924</v>
      </c>
    </row>
    <row r="1120" spans="1:11">
      <c r="A1120" t="s">
        <v>141</v>
      </c>
      <c r="B1120" t="s">
        <v>144</v>
      </c>
      <c r="C1120" s="31">
        <v>43891</v>
      </c>
      <c r="D1120">
        <f t="shared" si="34"/>
        <v>2020</v>
      </c>
      <c r="E1120">
        <v>13</v>
      </c>
      <c r="F1120">
        <v>13</v>
      </c>
      <c r="G1120">
        <v>0</v>
      </c>
      <c r="H1120">
        <v>1</v>
      </c>
      <c r="I1120">
        <v>0</v>
      </c>
      <c r="J1120">
        <v>106792</v>
      </c>
      <c r="K1120" s="32">
        <f t="shared" si="35"/>
        <v>8214.7692307692305</v>
      </c>
    </row>
    <row r="1121" spans="1:11">
      <c r="A1121" t="s">
        <v>141</v>
      </c>
      <c r="B1121" t="s">
        <v>144</v>
      </c>
      <c r="C1121" s="31">
        <v>43922</v>
      </c>
      <c r="D1121">
        <f t="shared" si="34"/>
        <v>2020</v>
      </c>
      <c r="E1121">
        <v>12</v>
      </c>
      <c r="F1121">
        <v>12</v>
      </c>
      <c r="G1121">
        <v>0</v>
      </c>
      <c r="H1121">
        <v>0</v>
      </c>
      <c r="I1121">
        <v>0</v>
      </c>
      <c r="J1121">
        <v>130568</v>
      </c>
      <c r="K1121" s="32">
        <f t="shared" si="35"/>
        <v>10880.666666666666</v>
      </c>
    </row>
    <row r="1122" spans="1:11">
      <c r="A1122" t="s">
        <v>141</v>
      </c>
      <c r="B1122" t="s">
        <v>144</v>
      </c>
      <c r="C1122" s="31">
        <v>43952</v>
      </c>
      <c r="D1122">
        <f t="shared" si="34"/>
        <v>2020</v>
      </c>
      <c r="E1122">
        <v>15</v>
      </c>
      <c r="F1122">
        <v>15</v>
      </c>
      <c r="G1122">
        <v>0</v>
      </c>
      <c r="H1122">
        <v>1</v>
      </c>
      <c r="I1122">
        <v>0</v>
      </c>
      <c r="J1122">
        <v>235813</v>
      </c>
      <c r="K1122" s="32">
        <f t="shared" si="35"/>
        <v>15720.866666666667</v>
      </c>
    </row>
    <row r="1123" spans="1:11">
      <c r="A1123" t="s">
        <v>141</v>
      </c>
      <c r="B1123" t="s">
        <v>144</v>
      </c>
      <c r="C1123" s="31">
        <v>43983</v>
      </c>
      <c r="D1123">
        <f t="shared" si="34"/>
        <v>2020</v>
      </c>
      <c r="E1123">
        <v>12</v>
      </c>
      <c r="F1123">
        <v>12</v>
      </c>
      <c r="G1123">
        <v>0</v>
      </c>
      <c r="H1123">
        <v>1</v>
      </c>
      <c r="I1123">
        <v>0</v>
      </c>
      <c r="J1123">
        <v>192916</v>
      </c>
      <c r="K1123" s="32">
        <f t="shared" si="35"/>
        <v>16076.333333333334</v>
      </c>
    </row>
    <row r="1124" spans="1:11">
      <c r="A1124" t="s">
        <v>141</v>
      </c>
      <c r="B1124" t="s">
        <v>144</v>
      </c>
      <c r="C1124" s="31">
        <v>44013</v>
      </c>
      <c r="D1124">
        <f t="shared" si="34"/>
        <v>2020</v>
      </c>
      <c r="E1124">
        <v>13</v>
      </c>
      <c r="F1124">
        <v>13</v>
      </c>
      <c r="G1124">
        <v>0</v>
      </c>
      <c r="H1124">
        <v>0</v>
      </c>
      <c r="I1124">
        <v>0</v>
      </c>
      <c r="J1124">
        <v>217439</v>
      </c>
      <c r="K1124" s="32">
        <f t="shared" si="35"/>
        <v>16726.076923076922</v>
      </c>
    </row>
    <row r="1125" spans="1:11">
      <c r="A1125" t="s">
        <v>141</v>
      </c>
      <c r="B1125" t="s">
        <v>144</v>
      </c>
      <c r="C1125" s="31">
        <v>44044</v>
      </c>
      <c r="D1125">
        <f t="shared" si="34"/>
        <v>2020</v>
      </c>
      <c r="E1125">
        <v>14</v>
      </c>
      <c r="F1125">
        <v>14</v>
      </c>
      <c r="G1125">
        <v>0</v>
      </c>
      <c r="H1125">
        <v>1</v>
      </c>
      <c r="I1125">
        <v>0</v>
      </c>
      <c r="J1125">
        <v>202176</v>
      </c>
      <c r="K1125" s="32">
        <f t="shared" si="35"/>
        <v>14441.142857142857</v>
      </c>
    </row>
    <row r="1126" spans="1:11">
      <c r="A1126" t="s">
        <v>141</v>
      </c>
      <c r="B1126" t="s">
        <v>144</v>
      </c>
      <c r="C1126" s="31">
        <v>44075</v>
      </c>
      <c r="D1126">
        <f t="shared" si="34"/>
        <v>2020</v>
      </c>
      <c r="E1126">
        <v>12</v>
      </c>
      <c r="F1126">
        <v>12</v>
      </c>
      <c r="G1126">
        <v>0</v>
      </c>
      <c r="H1126">
        <v>0</v>
      </c>
      <c r="I1126">
        <v>0</v>
      </c>
      <c r="J1126">
        <v>138857</v>
      </c>
      <c r="K1126" s="32">
        <f t="shared" si="35"/>
        <v>11571.416666666666</v>
      </c>
    </row>
    <row r="1127" spans="1:11">
      <c r="A1127" t="s">
        <v>141</v>
      </c>
      <c r="B1127" t="s">
        <v>144</v>
      </c>
      <c r="C1127" s="31">
        <v>44105</v>
      </c>
      <c r="D1127">
        <f t="shared" si="34"/>
        <v>2020</v>
      </c>
      <c r="E1127">
        <v>14</v>
      </c>
      <c r="F1127">
        <v>14</v>
      </c>
      <c r="G1127">
        <v>0</v>
      </c>
      <c r="H1127">
        <v>3</v>
      </c>
      <c r="I1127">
        <v>1</v>
      </c>
      <c r="J1127">
        <v>226311</v>
      </c>
      <c r="K1127" s="32">
        <f t="shared" si="35"/>
        <v>16165.071428571429</v>
      </c>
    </row>
    <row r="1128" spans="1:11">
      <c r="A1128" t="s">
        <v>141</v>
      </c>
      <c r="B1128" t="s">
        <v>144</v>
      </c>
      <c r="C1128" s="31">
        <v>44136</v>
      </c>
      <c r="D1128">
        <f t="shared" si="34"/>
        <v>2020</v>
      </c>
      <c r="E1128">
        <v>13</v>
      </c>
      <c r="F1128">
        <v>13</v>
      </c>
      <c r="G1128">
        <v>0</v>
      </c>
      <c r="H1128">
        <v>0</v>
      </c>
      <c r="I1128">
        <v>0</v>
      </c>
      <c r="J1128">
        <v>233882</v>
      </c>
      <c r="K1128" s="32">
        <f t="shared" si="35"/>
        <v>17990.923076923078</v>
      </c>
    </row>
    <row r="1129" spans="1:11">
      <c r="A1129" t="s">
        <v>141</v>
      </c>
      <c r="B1129" t="s">
        <v>144</v>
      </c>
      <c r="C1129" s="31">
        <v>44166</v>
      </c>
      <c r="D1129">
        <f t="shared" si="34"/>
        <v>2020</v>
      </c>
      <c r="E1129">
        <v>12</v>
      </c>
      <c r="F1129">
        <v>12</v>
      </c>
      <c r="G1129">
        <v>0</v>
      </c>
      <c r="H1129">
        <v>1</v>
      </c>
      <c r="I1129">
        <v>0</v>
      </c>
      <c r="J1129">
        <v>119841</v>
      </c>
      <c r="K1129" s="32">
        <f t="shared" si="35"/>
        <v>9986.75</v>
      </c>
    </row>
    <row r="1130" spans="1:11">
      <c r="A1130" t="s">
        <v>141</v>
      </c>
      <c r="B1130" t="s">
        <v>144</v>
      </c>
      <c r="C1130" s="31">
        <v>44197</v>
      </c>
      <c r="D1130">
        <f t="shared" si="34"/>
        <v>2021</v>
      </c>
      <c r="E1130">
        <v>15</v>
      </c>
      <c r="F1130">
        <v>15</v>
      </c>
      <c r="G1130">
        <v>0</v>
      </c>
      <c r="H1130">
        <v>1</v>
      </c>
      <c r="I1130">
        <v>0</v>
      </c>
      <c r="J1130">
        <v>150056</v>
      </c>
      <c r="K1130" s="32">
        <f t="shared" si="35"/>
        <v>10003.733333333334</v>
      </c>
    </row>
    <row r="1131" spans="1:11">
      <c r="A1131" t="s">
        <v>141</v>
      </c>
      <c r="B1131" t="s">
        <v>144</v>
      </c>
      <c r="C1131" s="31">
        <v>44228</v>
      </c>
      <c r="D1131">
        <f t="shared" si="34"/>
        <v>2021</v>
      </c>
      <c r="E1131">
        <v>12</v>
      </c>
      <c r="F1131">
        <v>12</v>
      </c>
      <c r="G1131">
        <v>0</v>
      </c>
      <c r="H1131">
        <v>2</v>
      </c>
      <c r="I1131">
        <v>2</v>
      </c>
      <c r="J1131">
        <v>163502</v>
      </c>
      <c r="K1131" s="32">
        <f t="shared" si="35"/>
        <v>13625.166666666666</v>
      </c>
    </row>
    <row r="1132" spans="1:11">
      <c r="A1132" t="s">
        <v>141</v>
      </c>
      <c r="B1132" t="s">
        <v>144</v>
      </c>
      <c r="C1132" s="31">
        <v>44256</v>
      </c>
      <c r="D1132">
        <f t="shared" si="34"/>
        <v>2021</v>
      </c>
      <c r="E1132">
        <v>12</v>
      </c>
      <c r="F1132">
        <v>12</v>
      </c>
      <c r="G1132">
        <v>0</v>
      </c>
      <c r="H1132">
        <v>0</v>
      </c>
      <c r="I1132">
        <v>0</v>
      </c>
      <c r="J1132">
        <v>196819</v>
      </c>
      <c r="K1132" s="32">
        <f t="shared" si="35"/>
        <v>16401.583333333332</v>
      </c>
    </row>
    <row r="1133" spans="1:11">
      <c r="A1133" t="s">
        <v>141</v>
      </c>
      <c r="B1133" t="s">
        <v>144</v>
      </c>
      <c r="C1133" s="31">
        <v>44287</v>
      </c>
      <c r="D1133">
        <f t="shared" si="34"/>
        <v>2021</v>
      </c>
      <c r="E1133">
        <v>13</v>
      </c>
      <c r="F1133">
        <v>13</v>
      </c>
      <c r="G1133">
        <v>0</v>
      </c>
      <c r="H1133">
        <v>0</v>
      </c>
      <c r="I1133">
        <v>0</v>
      </c>
      <c r="J1133">
        <v>231425</v>
      </c>
      <c r="K1133" s="32">
        <f t="shared" si="35"/>
        <v>17801.923076923078</v>
      </c>
    </row>
    <row r="1134" spans="1:11">
      <c r="A1134" t="s">
        <v>141</v>
      </c>
      <c r="B1134" t="s">
        <v>144</v>
      </c>
      <c r="C1134" s="31">
        <v>44317</v>
      </c>
      <c r="D1134">
        <f t="shared" si="34"/>
        <v>2021</v>
      </c>
      <c r="E1134">
        <v>14</v>
      </c>
      <c r="F1134">
        <v>14</v>
      </c>
      <c r="G1134">
        <v>0</v>
      </c>
      <c r="H1134">
        <v>1</v>
      </c>
      <c r="I1134">
        <v>0</v>
      </c>
      <c r="J1134">
        <v>262933</v>
      </c>
      <c r="K1134" s="32">
        <f t="shared" si="35"/>
        <v>18780.928571428572</v>
      </c>
    </row>
    <row r="1135" spans="1:11">
      <c r="A1135" t="s">
        <v>141</v>
      </c>
      <c r="B1135" t="s">
        <v>144</v>
      </c>
      <c r="C1135" s="31">
        <v>44348</v>
      </c>
      <c r="D1135">
        <f t="shared" si="34"/>
        <v>2021</v>
      </c>
      <c r="E1135">
        <v>12</v>
      </c>
      <c r="F1135">
        <v>12</v>
      </c>
      <c r="G1135">
        <v>0</v>
      </c>
      <c r="H1135">
        <v>1</v>
      </c>
      <c r="I1135">
        <v>0</v>
      </c>
      <c r="J1135">
        <v>228829</v>
      </c>
      <c r="K1135" s="32">
        <f t="shared" si="35"/>
        <v>19069.083333333332</v>
      </c>
    </row>
    <row r="1136" spans="1:11">
      <c r="A1136" t="s">
        <v>141</v>
      </c>
      <c r="B1136" t="s">
        <v>144</v>
      </c>
      <c r="C1136" s="31">
        <v>44378</v>
      </c>
      <c r="D1136">
        <f t="shared" si="34"/>
        <v>2021</v>
      </c>
      <c r="E1136">
        <v>14</v>
      </c>
      <c r="F1136">
        <v>14</v>
      </c>
      <c r="G1136">
        <v>0</v>
      </c>
      <c r="H1136">
        <v>0</v>
      </c>
      <c r="I1136">
        <v>0</v>
      </c>
      <c r="J1136">
        <v>218129</v>
      </c>
      <c r="K1136" s="32">
        <f t="shared" si="35"/>
        <v>15580.642857142857</v>
      </c>
    </row>
    <row r="1137" spans="1:11">
      <c r="A1137" t="s">
        <v>141</v>
      </c>
      <c r="B1137" t="s">
        <v>144</v>
      </c>
      <c r="C1137" s="31">
        <v>44409</v>
      </c>
      <c r="D1137">
        <f t="shared" si="34"/>
        <v>2021</v>
      </c>
      <c r="E1137">
        <v>13</v>
      </c>
      <c r="F1137">
        <v>13</v>
      </c>
      <c r="G1137">
        <v>0</v>
      </c>
      <c r="H1137">
        <v>1</v>
      </c>
      <c r="I1137">
        <v>0</v>
      </c>
      <c r="J1137">
        <v>208105</v>
      </c>
      <c r="K1137" s="32">
        <f t="shared" si="35"/>
        <v>16008.076923076924</v>
      </c>
    </row>
    <row r="1138" spans="1:11">
      <c r="A1138" t="s">
        <v>141</v>
      </c>
      <c r="B1138" t="s">
        <v>144</v>
      </c>
      <c r="C1138" s="31">
        <v>44440</v>
      </c>
      <c r="D1138">
        <f t="shared" si="34"/>
        <v>2021</v>
      </c>
      <c r="E1138">
        <v>12</v>
      </c>
      <c r="F1138">
        <v>12</v>
      </c>
      <c r="G1138">
        <v>0</v>
      </c>
      <c r="H1138">
        <v>0</v>
      </c>
      <c r="I1138">
        <v>0</v>
      </c>
      <c r="J1138">
        <v>195460</v>
      </c>
      <c r="K1138" s="32">
        <f t="shared" si="35"/>
        <v>16288.333333333334</v>
      </c>
    </row>
    <row r="1139" spans="1:11">
      <c r="A1139" t="s">
        <v>141</v>
      </c>
      <c r="B1139" t="s">
        <v>144</v>
      </c>
      <c r="C1139" s="31">
        <v>44470</v>
      </c>
      <c r="D1139">
        <f t="shared" si="34"/>
        <v>2021</v>
      </c>
      <c r="E1139">
        <v>15</v>
      </c>
      <c r="F1139">
        <v>15</v>
      </c>
      <c r="G1139">
        <v>0</v>
      </c>
      <c r="H1139">
        <v>2</v>
      </c>
      <c r="I1139">
        <v>0</v>
      </c>
      <c r="J1139">
        <v>311982</v>
      </c>
      <c r="K1139" s="32">
        <f t="shared" si="35"/>
        <v>20798.8</v>
      </c>
    </row>
    <row r="1140" spans="1:11">
      <c r="A1140" t="s">
        <v>141</v>
      </c>
      <c r="B1140" t="s">
        <v>144</v>
      </c>
      <c r="C1140" s="31">
        <v>44501</v>
      </c>
      <c r="D1140">
        <f t="shared" si="34"/>
        <v>2021</v>
      </c>
      <c r="E1140">
        <v>12</v>
      </c>
      <c r="F1140">
        <v>12</v>
      </c>
      <c r="G1140">
        <v>0</v>
      </c>
      <c r="H1140">
        <v>0</v>
      </c>
      <c r="I1140">
        <v>0</v>
      </c>
      <c r="J1140">
        <v>296989</v>
      </c>
      <c r="K1140" s="32">
        <f t="shared" si="35"/>
        <v>24749.083333333332</v>
      </c>
    </row>
    <row r="1141" spans="1:11">
      <c r="A1141" t="s">
        <v>141</v>
      </c>
      <c r="B1141" t="s">
        <v>144</v>
      </c>
      <c r="C1141" s="31">
        <v>44531</v>
      </c>
      <c r="D1141">
        <f t="shared" si="34"/>
        <v>2021</v>
      </c>
      <c r="E1141">
        <v>13</v>
      </c>
      <c r="F1141">
        <v>13</v>
      </c>
      <c r="G1141">
        <v>0</v>
      </c>
      <c r="H1141">
        <v>1</v>
      </c>
      <c r="I1141">
        <v>0</v>
      </c>
      <c r="J1141">
        <v>273743</v>
      </c>
      <c r="K1141" s="32">
        <f t="shared" si="35"/>
        <v>21057.153846153848</v>
      </c>
    </row>
    <row r="1142" spans="1:11">
      <c r="A1142" t="s">
        <v>141</v>
      </c>
      <c r="B1142" t="s">
        <v>144</v>
      </c>
      <c r="C1142" s="31">
        <v>44562</v>
      </c>
      <c r="D1142">
        <f t="shared" si="34"/>
        <v>2022</v>
      </c>
      <c r="E1142">
        <v>14</v>
      </c>
      <c r="F1142">
        <v>14</v>
      </c>
      <c r="G1142">
        <v>0</v>
      </c>
      <c r="H1142">
        <v>1</v>
      </c>
      <c r="I1142">
        <v>0</v>
      </c>
      <c r="J1142">
        <v>241785</v>
      </c>
      <c r="K1142" s="32">
        <f t="shared" si="35"/>
        <v>17270.357142857141</v>
      </c>
    </row>
    <row r="1143" spans="1:11">
      <c r="A1143" t="s">
        <v>141</v>
      </c>
      <c r="B1143" t="s">
        <v>144</v>
      </c>
      <c r="C1143" s="31">
        <v>44593</v>
      </c>
      <c r="D1143">
        <f t="shared" si="34"/>
        <v>2022</v>
      </c>
      <c r="E1143">
        <v>12</v>
      </c>
      <c r="F1143">
        <v>12</v>
      </c>
      <c r="G1143">
        <v>0</v>
      </c>
      <c r="H1143">
        <v>0</v>
      </c>
      <c r="I1143">
        <v>0</v>
      </c>
      <c r="J1143">
        <v>201425</v>
      </c>
      <c r="K1143" s="32">
        <f t="shared" si="35"/>
        <v>16785.416666666668</v>
      </c>
    </row>
    <row r="1144" spans="1:11">
      <c r="A1144" t="s">
        <v>141</v>
      </c>
      <c r="B1144" t="s">
        <v>144</v>
      </c>
      <c r="C1144" s="31">
        <v>44621</v>
      </c>
      <c r="D1144">
        <f t="shared" si="34"/>
        <v>2022</v>
      </c>
      <c r="E1144">
        <v>12</v>
      </c>
      <c r="F1144">
        <v>12</v>
      </c>
      <c r="G1144">
        <v>0</v>
      </c>
      <c r="H1144">
        <v>0</v>
      </c>
      <c r="I1144">
        <v>0</v>
      </c>
      <c r="J1144">
        <v>208113</v>
      </c>
      <c r="K1144" s="32">
        <f t="shared" si="35"/>
        <v>17342.75</v>
      </c>
    </row>
    <row r="1145" spans="1:11">
      <c r="A1145" t="s">
        <v>141</v>
      </c>
      <c r="B1145" t="s">
        <v>144</v>
      </c>
      <c r="C1145" s="31">
        <v>44652</v>
      </c>
      <c r="D1145">
        <f t="shared" si="34"/>
        <v>2022</v>
      </c>
      <c r="E1145">
        <v>14</v>
      </c>
      <c r="F1145">
        <v>14</v>
      </c>
      <c r="G1145">
        <v>0</v>
      </c>
      <c r="H1145">
        <v>0</v>
      </c>
      <c r="I1145">
        <v>0</v>
      </c>
      <c r="J1145">
        <v>331538</v>
      </c>
      <c r="K1145" s="32">
        <f t="shared" si="35"/>
        <v>23681.285714285714</v>
      </c>
    </row>
    <row r="1146" spans="1:11">
      <c r="A1146" t="s">
        <v>141</v>
      </c>
      <c r="B1146" t="s">
        <v>144</v>
      </c>
      <c r="C1146" s="31">
        <v>44682</v>
      </c>
      <c r="D1146">
        <f t="shared" si="34"/>
        <v>2022</v>
      </c>
      <c r="E1146">
        <v>13</v>
      </c>
      <c r="F1146">
        <v>13</v>
      </c>
      <c r="G1146">
        <v>0</v>
      </c>
      <c r="H1146">
        <v>2</v>
      </c>
      <c r="I1146">
        <v>0</v>
      </c>
      <c r="J1146">
        <v>369487</v>
      </c>
      <c r="K1146" s="32">
        <f t="shared" si="35"/>
        <v>28422.076923076922</v>
      </c>
    </row>
    <row r="1147" spans="1:11">
      <c r="A1147" t="s">
        <v>141</v>
      </c>
      <c r="B1147" t="s">
        <v>144</v>
      </c>
      <c r="C1147" s="31">
        <v>44713</v>
      </c>
      <c r="D1147">
        <f t="shared" si="34"/>
        <v>2022</v>
      </c>
      <c r="E1147">
        <v>12</v>
      </c>
      <c r="F1147">
        <v>12</v>
      </c>
      <c r="G1147">
        <v>0</v>
      </c>
      <c r="H1147">
        <v>0</v>
      </c>
      <c r="I1147">
        <v>0</v>
      </c>
      <c r="J1147">
        <v>325454</v>
      </c>
      <c r="K1147" s="32">
        <f t="shared" si="35"/>
        <v>27121.166666666668</v>
      </c>
    </row>
    <row r="1148" spans="1:11">
      <c r="A1148" t="s">
        <v>141</v>
      </c>
      <c r="B1148" t="s">
        <v>144</v>
      </c>
      <c r="C1148" s="31">
        <v>44743</v>
      </c>
      <c r="D1148">
        <f t="shared" si="34"/>
        <v>2022</v>
      </c>
      <c r="E1148">
        <v>15</v>
      </c>
      <c r="F1148">
        <v>15</v>
      </c>
      <c r="G1148">
        <v>0</v>
      </c>
      <c r="H1148">
        <v>0</v>
      </c>
      <c r="I1148">
        <v>0</v>
      </c>
      <c r="J1148">
        <v>391127</v>
      </c>
      <c r="K1148" s="32">
        <f t="shared" si="35"/>
        <v>26075.133333333335</v>
      </c>
    </row>
    <row r="1149" spans="1:11">
      <c r="A1149" t="s">
        <v>141</v>
      </c>
      <c r="B1149" t="s">
        <v>144</v>
      </c>
      <c r="C1149" s="31">
        <v>44774</v>
      </c>
      <c r="D1149">
        <f t="shared" si="34"/>
        <v>2022</v>
      </c>
      <c r="E1149">
        <v>12</v>
      </c>
      <c r="F1149">
        <v>12</v>
      </c>
      <c r="G1149">
        <v>0</v>
      </c>
      <c r="H1149">
        <v>0</v>
      </c>
      <c r="I1149">
        <v>0</v>
      </c>
      <c r="J1149">
        <v>306699</v>
      </c>
      <c r="K1149" s="32">
        <f t="shared" si="35"/>
        <v>25558.25</v>
      </c>
    </row>
    <row r="1150" spans="1:11">
      <c r="A1150" t="s">
        <v>141</v>
      </c>
      <c r="B1150" t="s">
        <v>144</v>
      </c>
      <c r="C1150" s="31">
        <v>44805</v>
      </c>
      <c r="D1150">
        <f t="shared" si="34"/>
        <v>2022</v>
      </c>
      <c r="E1150">
        <v>13</v>
      </c>
      <c r="F1150">
        <v>13</v>
      </c>
      <c r="G1150">
        <v>0</v>
      </c>
      <c r="H1150">
        <v>3</v>
      </c>
      <c r="I1150">
        <v>3</v>
      </c>
      <c r="J1150">
        <v>343817</v>
      </c>
      <c r="K1150" s="32">
        <f t="shared" si="35"/>
        <v>26447.461538461539</v>
      </c>
    </row>
    <row r="1151" spans="1:11">
      <c r="A1151" t="s">
        <v>141</v>
      </c>
      <c r="B1151" t="s">
        <v>144</v>
      </c>
      <c r="C1151" s="31">
        <v>44835</v>
      </c>
      <c r="D1151">
        <f t="shared" si="34"/>
        <v>2022</v>
      </c>
      <c r="E1151">
        <v>14</v>
      </c>
      <c r="F1151">
        <v>14</v>
      </c>
      <c r="G1151">
        <v>0</v>
      </c>
      <c r="H1151">
        <v>1</v>
      </c>
      <c r="I1151">
        <v>0</v>
      </c>
      <c r="J1151">
        <v>408975</v>
      </c>
      <c r="K1151" s="32">
        <f t="shared" si="35"/>
        <v>29212.5</v>
      </c>
    </row>
    <row r="1152" spans="1:11">
      <c r="A1152" t="s">
        <v>141</v>
      </c>
      <c r="B1152" t="s">
        <v>144</v>
      </c>
      <c r="C1152" s="31">
        <v>44866</v>
      </c>
      <c r="D1152">
        <f t="shared" si="34"/>
        <v>2022</v>
      </c>
      <c r="E1152">
        <v>12</v>
      </c>
      <c r="F1152">
        <v>12</v>
      </c>
      <c r="G1152">
        <v>0</v>
      </c>
      <c r="H1152">
        <v>0</v>
      </c>
      <c r="I1152">
        <v>0</v>
      </c>
      <c r="J1152">
        <v>350538</v>
      </c>
      <c r="K1152" s="32">
        <f t="shared" si="35"/>
        <v>29211.5</v>
      </c>
    </row>
    <row r="1153" spans="1:11">
      <c r="A1153" t="s">
        <v>141</v>
      </c>
      <c r="B1153" t="s">
        <v>144</v>
      </c>
      <c r="C1153" s="31">
        <v>44896</v>
      </c>
      <c r="D1153">
        <f t="shared" si="34"/>
        <v>2022</v>
      </c>
      <c r="E1153">
        <v>14</v>
      </c>
      <c r="F1153">
        <v>14</v>
      </c>
      <c r="G1153">
        <v>0</v>
      </c>
      <c r="H1153">
        <v>1</v>
      </c>
      <c r="I1153">
        <v>0</v>
      </c>
      <c r="J1153">
        <v>378183</v>
      </c>
      <c r="K1153" s="32">
        <f t="shared" si="35"/>
        <v>27013.071428571428</v>
      </c>
    </row>
    <row r="1154" spans="1:11">
      <c r="A1154" t="s">
        <v>141</v>
      </c>
      <c r="B1154" t="s">
        <v>144</v>
      </c>
      <c r="C1154" s="31">
        <v>44927</v>
      </c>
      <c r="D1154">
        <f t="shared" si="34"/>
        <v>2023</v>
      </c>
      <c r="E1154">
        <v>13</v>
      </c>
      <c r="F1154">
        <v>13</v>
      </c>
      <c r="G1154">
        <v>0</v>
      </c>
      <c r="H1154">
        <v>3</v>
      </c>
      <c r="I1154">
        <v>2</v>
      </c>
      <c r="J1154">
        <v>335811</v>
      </c>
      <c r="K1154" s="32">
        <f t="shared" si="35"/>
        <v>25831.615384615383</v>
      </c>
    </row>
    <row r="1155" spans="1:11">
      <c r="A1155" t="s">
        <v>141</v>
      </c>
      <c r="B1155" t="s">
        <v>144</v>
      </c>
      <c r="C1155" s="31">
        <v>44958</v>
      </c>
      <c r="D1155">
        <f t="shared" ref="D1155:D1218" si="36">YEAR(C1155)</f>
        <v>2023</v>
      </c>
      <c r="E1155">
        <v>12</v>
      </c>
      <c r="F1155">
        <v>12</v>
      </c>
      <c r="G1155">
        <v>0</v>
      </c>
      <c r="H1155">
        <v>0</v>
      </c>
      <c r="I1155">
        <v>0</v>
      </c>
      <c r="J1155">
        <v>333380</v>
      </c>
      <c r="K1155" s="32">
        <f t="shared" ref="K1155:K1218" si="37">IF(A1155="전체",J1155/E1155,IF(A1155="주말",J1155/F1155,J1155/G1155))</f>
        <v>27781.666666666668</v>
      </c>
    </row>
    <row r="1156" spans="1:11">
      <c r="A1156" t="s">
        <v>141</v>
      </c>
      <c r="B1156" t="s">
        <v>144</v>
      </c>
      <c r="C1156" s="31">
        <v>44986</v>
      </c>
      <c r="D1156">
        <f t="shared" si="36"/>
        <v>2023</v>
      </c>
      <c r="E1156">
        <v>13</v>
      </c>
      <c r="F1156">
        <v>13</v>
      </c>
      <c r="G1156">
        <v>0</v>
      </c>
      <c r="H1156">
        <v>0</v>
      </c>
      <c r="I1156">
        <v>0</v>
      </c>
      <c r="J1156">
        <v>355609</v>
      </c>
      <c r="K1156" s="32">
        <f t="shared" si="37"/>
        <v>27354.538461538461</v>
      </c>
    </row>
    <row r="1157" spans="1:11">
      <c r="A1157" t="s">
        <v>141</v>
      </c>
      <c r="B1157" t="s">
        <v>144</v>
      </c>
      <c r="C1157" s="31">
        <v>45017</v>
      </c>
      <c r="D1157">
        <f t="shared" si="36"/>
        <v>2023</v>
      </c>
      <c r="E1157">
        <v>14</v>
      </c>
      <c r="F1157">
        <v>14</v>
      </c>
      <c r="G1157">
        <v>0</v>
      </c>
      <c r="H1157">
        <v>0</v>
      </c>
      <c r="I1157">
        <v>0</v>
      </c>
      <c r="J1157">
        <v>407613</v>
      </c>
      <c r="K1157" s="32">
        <f t="shared" si="37"/>
        <v>29115.214285714286</v>
      </c>
    </row>
    <row r="1158" spans="1:11">
      <c r="A1158" t="s">
        <v>141</v>
      </c>
      <c r="B1158" t="s">
        <v>144</v>
      </c>
      <c r="C1158" s="31">
        <v>45047</v>
      </c>
      <c r="D1158">
        <f t="shared" si="36"/>
        <v>2023</v>
      </c>
      <c r="E1158">
        <v>12</v>
      </c>
      <c r="F1158">
        <v>12</v>
      </c>
      <c r="G1158">
        <v>0</v>
      </c>
      <c r="H1158">
        <v>2</v>
      </c>
      <c r="I1158">
        <v>0</v>
      </c>
      <c r="J1158">
        <v>354337</v>
      </c>
      <c r="K1158" s="32">
        <f t="shared" si="37"/>
        <v>29528.083333333332</v>
      </c>
    </row>
    <row r="1159" spans="1:11">
      <c r="A1159" t="s">
        <v>141</v>
      </c>
      <c r="B1159" t="s">
        <v>144</v>
      </c>
      <c r="C1159" s="31">
        <v>45078</v>
      </c>
      <c r="D1159">
        <f t="shared" si="36"/>
        <v>2023</v>
      </c>
      <c r="E1159">
        <v>13</v>
      </c>
      <c r="F1159">
        <v>13</v>
      </c>
      <c r="G1159">
        <v>0</v>
      </c>
      <c r="H1159">
        <v>0</v>
      </c>
      <c r="I1159">
        <v>0</v>
      </c>
      <c r="J1159">
        <v>361826</v>
      </c>
      <c r="K1159" s="32">
        <f t="shared" si="37"/>
        <v>27832.76923076923</v>
      </c>
    </row>
    <row r="1160" spans="1:11">
      <c r="A1160" t="s">
        <v>141</v>
      </c>
      <c r="B1160" t="s">
        <v>144</v>
      </c>
      <c r="C1160" s="31">
        <v>45108</v>
      </c>
      <c r="D1160">
        <f t="shared" si="36"/>
        <v>2023</v>
      </c>
      <c r="E1160">
        <v>14</v>
      </c>
      <c r="F1160">
        <v>14</v>
      </c>
      <c r="G1160">
        <v>0</v>
      </c>
      <c r="H1160">
        <v>0</v>
      </c>
      <c r="I1160">
        <v>0</v>
      </c>
      <c r="J1160">
        <v>356106</v>
      </c>
      <c r="K1160" s="32">
        <f t="shared" si="37"/>
        <v>25436.142857142859</v>
      </c>
    </row>
    <row r="1161" spans="1:11">
      <c r="A1161" t="s">
        <v>141</v>
      </c>
      <c r="B1161" t="s">
        <v>144</v>
      </c>
      <c r="C1161" s="31">
        <v>45139</v>
      </c>
      <c r="D1161">
        <f t="shared" si="36"/>
        <v>2023</v>
      </c>
      <c r="E1161">
        <v>12</v>
      </c>
      <c r="F1161">
        <v>12</v>
      </c>
      <c r="G1161">
        <v>0</v>
      </c>
      <c r="H1161">
        <v>0</v>
      </c>
      <c r="I1161">
        <v>0</v>
      </c>
      <c r="J1161">
        <v>332612</v>
      </c>
      <c r="K1161" s="32">
        <f t="shared" si="37"/>
        <v>27717.666666666668</v>
      </c>
    </row>
    <row r="1162" spans="1:11">
      <c r="A1162" t="s">
        <v>141</v>
      </c>
      <c r="B1162" t="s">
        <v>144</v>
      </c>
      <c r="C1162" s="31">
        <v>45170</v>
      </c>
      <c r="D1162">
        <f t="shared" si="36"/>
        <v>2023</v>
      </c>
      <c r="E1162">
        <v>14</v>
      </c>
      <c r="F1162">
        <v>14</v>
      </c>
      <c r="G1162">
        <v>0</v>
      </c>
      <c r="H1162">
        <v>2</v>
      </c>
      <c r="I1162">
        <v>2</v>
      </c>
      <c r="J1162">
        <v>409660</v>
      </c>
      <c r="K1162" s="32">
        <f t="shared" si="37"/>
        <v>29261.428571428572</v>
      </c>
    </row>
    <row r="1163" spans="1:11">
      <c r="A1163" t="s">
        <v>141</v>
      </c>
      <c r="B1163" t="s">
        <v>144</v>
      </c>
      <c r="C1163" s="31">
        <v>45200</v>
      </c>
      <c r="D1163">
        <f t="shared" si="36"/>
        <v>2023</v>
      </c>
      <c r="E1163">
        <v>13</v>
      </c>
      <c r="F1163">
        <v>13</v>
      </c>
      <c r="G1163">
        <v>0</v>
      </c>
      <c r="H1163">
        <v>0</v>
      </c>
      <c r="I1163">
        <v>0</v>
      </c>
      <c r="J1163">
        <v>430802</v>
      </c>
      <c r="K1163" s="32">
        <f t="shared" si="37"/>
        <v>33138.615384615383</v>
      </c>
    </row>
    <row r="1164" spans="1:11">
      <c r="A1164" t="s">
        <v>141</v>
      </c>
      <c r="B1164" t="s">
        <v>144</v>
      </c>
      <c r="C1164" s="31">
        <v>45231</v>
      </c>
      <c r="D1164">
        <f t="shared" si="36"/>
        <v>2023</v>
      </c>
      <c r="E1164">
        <v>12</v>
      </c>
      <c r="F1164">
        <v>12</v>
      </c>
      <c r="G1164">
        <v>0</v>
      </c>
      <c r="H1164">
        <v>0</v>
      </c>
      <c r="I1164">
        <v>0</v>
      </c>
      <c r="J1164">
        <v>394892</v>
      </c>
      <c r="K1164" s="32">
        <f t="shared" si="37"/>
        <v>32907.666666666664</v>
      </c>
    </row>
    <row r="1165" spans="1:11">
      <c r="A1165" t="s">
        <v>141</v>
      </c>
      <c r="B1165" t="s">
        <v>144</v>
      </c>
      <c r="C1165" s="31">
        <v>45261</v>
      </c>
      <c r="D1165">
        <f t="shared" si="36"/>
        <v>2023</v>
      </c>
      <c r="E1165">
        <v>15</v>
      </c>
      <c r="F1165">
        <v>15</v>
      </c>
      <c r="G1165">
        <v>0</v>
      </c>
      <c r="H1165">
        <v>0</v>
      </c>
      <c r="I1165">
        <v>0</v>
      </c>
      <c r="J1165">
        <v>457940</v>
      </c>
      <c r="K1165" s="32">
        <f t="shared" si="37"/>
        <v>30529.333333333332</v>
      </c>
    </row>
    <row r="1166" spans="1:11">
      <c r="A1166" t="s">
        <v>141</v>
      </c>
      <c r="B1166" t="s">
        <v>144</v>
      </c>
      <c r="C1166" s="31">
        <v>45292</v>
      </c>
      <c r="D1166">
        <f t="shared" si="36"/>
        <v>2024</v>
      </c>
      <c r="E1166">
        <v>12</v>
      </c>
      <c r="F1166">
        <v>12</v>
      </c>
      <c r="G1166">
        <v>0</v>
      </c>
      <c r="H1166">
        <v>0</v>
      </c>
      <c r="I1166">
        <v>0</v>
      </c>
      <c r="J1166">
        <v>339988</v>
      </c>
      <c r="K1166" s="32">
        <f t="shared" si="37"/>
        <v>28332.333333333332</v>
      </c>
    </row>
    <row r="1167" spans="1:11">
      <c r="A1167" t="s">
        <v>141</v>
      </c>
      <c r="B1167" t="s">
        <v>144</v>
      </c>
      <c r="C1167" s="31">
        <v>45323</v>
      </c>
      <c r="D1167">
        <f t="shared" si="36"/>
        <v>2024</v>
      </c>
      <c r="E1167">
        <v>12</v>
      </c>
      <c r="F1167">
        <v>12</v>
      </c>
      <c r="G1167">
        <v>0</v>
      </c>
      <c r="H1167">
        <v>3</v>
      </c>
      <c r="I1167">
        <v>3</v>
      </c>
      <c r="J1167">
        <v>361245</v>
      </c>
      <c r="K1167" s="32">
        <f t="shared" si="37"/>
        <v>30103.75</v>
      </c>
    </row>
    <row r="1168" spans="1:11">
      <c r="A1168" t="s">
        <v>141</v>
      </c>
      <c r="B1168" t="s">
        <v>144</v>
      </c>
      <c r="C1168" s="31">
        <v>45352</v>
      </c>
      <c r="D1168">
        <f t="shared" si="36"/>
        <v>2024</v>
      </c>
      <c r="E1168">
        <v>15</v>
      </c>
      <c r="F1168">
        <v>15</v>
      </c>
      <c r="G1168">
        <v>0</v>
      </c>
      <c r="H1168">
        <v>1</v>
      </c>
      <c r="I1168">
        <v>0</v>
      </c>
      <c r="J1168">
        <v>461647</v>
      </c>
      <c r="K1168" s="32">
        <f t="shared" si="37"/>
        <v>30776.466666666667</v>
      </c>
    </row>
    <row r="1169" spans="1:11">
      <c r="A1169" t="s">
        <v>141</v>
      </c>
      <c r="B1169" t="s">
        <v>144</v>
      </c>
      <c r="C1169" s="31">
        <v>45383</v>
      </c>
      <c r="D1169">
        <f t="shared" si="36"/>
        <v>2024</v>
      </c>
      <c r="E1169">
        <v>12</v>
      </c>
      <c r="F1169">
        <v>12</v>
      </c>
      <c r="G1169">
        <v>0</v>
      </c>
      <c r="H1169">
        <v>0</v>
      </c>
      <c r="I1169">
        <v>0</v>
      </c>
      <c r="J1169">
        <v>0</v>
      </c>
      <c r="K1169" s="32">
        <f t="shared" si="37"/>
        <v>0</v>
      </c>
    </row>
    <row r="1170" spans="1:11">
      <c r="A1170" t="s">
        <v>141</v>
      </c>
      <c r="B1170" t="s">
        <v>144</v>
      </c>
      <c r="C1170" s="31">
        <v>45413</v>
      </c>
      <c r="D1170">
        <f t="shared" si="36"/>
        <v>2024</v>
      </c>
      <c r="E1170">
        <v>13</v>
      </c>
      <c r="F1170">
        <v>13</v>
      </c>
      <c r="G1170">
        <v>0</v>
      </c>
      <c r="H1170">
        <v>1</v>
      </c>
      <c r="I1170">
        <v>0</v>
      </c>
      <c r="J1170">
        <v>0</v>
      </c>
      <c r="K1170" s="32">
        <f t="shared" si="37"/>
        <v>0</v>
      </c>
    </row>
    <row r="1171" spans="1:11">
      <c r="A1171" t="s">
        <v>141</v>
      </c>
      <c r="B1171" t="s">
        <v>144</v>
      </c>
      <c r="C1171" s="31">
        <v>45444</v>
      </c>
      <c r="D1171">
        <f t="shared" si="36"/>
        <v>2024</v>
      </c>
      <c r="E1171">
        <v>14</v>
      </c>
      <c r="F1171">
        <v>14</v>
      </c>
      <c r="G1171">
        <v>0</v>
      </c>
      <c r="H1171">
        <v>0</v>
      </c>
      <c r="I1171">
        <v>0</v>
      </c>
      <c r="J1171">
        <v>0</v>
      </c>
      <c r="K1171" s="32">
        <f t="shared" si="37"/>
        <v>0</v>
      </c>
    </row>
    <row r="1172" spans="1:11">
      <c r="A1172" t="s">
        <v>141</v>
      </c>
      <c r="B1172" t="s">
        <v>144</v>
      </c>
      <c r="C1172" s="31">
        <v>45474</v>
      </c>
      <c r="D1172">
        <f t="shared" si="36"/>
        <v>2024</v>
      </c>
      <c r="E1172">
        <v>12</v>
      </c>
      <c r="F1172">
        <v>12</v>
      </c>
      <c r="G1172">
        <v>0</v>
      </c>
      <c r="H1172">
        <v>0</v>
      </c>
      <c r="I1172">
        <v>0</v>
      </c>
      <c r="J1172">
        <v>0</v>
      </c>
      <c r="K1172" s="32">
        <f t="shared" si="37"/>
        <v>0</v>
      </c>
    </row>
    <row r="1173" spans="1:11">
      <c r="A1173" t="s">
        <v>141</v>
      </c>
      <c r="B1173" t="s">
        <v>144</v>
      </c>
      <c r="C1173" s="31">
        <v>45505</v>
      </c>
      <c r="D1173">
        <f t="shared" si="36"/>
        <v>2024</v>
      </c>
      <c r="E1173">
        <v>14</v>
      </c>
      <c r="F1173">
        <v>14</v>
      </c>
      <c r="G1173">
        <v>0</v>
      </c>
      <c r="H1173">
        <v>0</v>
      </c>
      <c r="I1173">
        <v>0</v>
      </c>
      <c r="J1173">
        <v>0</v>
      </c>
      <c r="K1173" s="32">
        <f t="shared" si="37"/>
        <v>0</v>
      </c>
    </row>
    <row r="1174" spans="1:11">
      <c r="A1174" t="s">
        <v>141</v>
      </c>
      <c r="B1174" t="s">
        <v>144</v>
      </c>
      <c r="C1174" s="31">
        <v>45536</v>
      </c>
      <c r="D1174">
        <f t="shared" si="36"/>
        <v>2024</v>
      </c>
      <c r="E1174">
        <v>13</v>
      </c>
      <c r="F1174">
        <v>13</v>
      </c>
      <c r="G1174">
        <v>0</v>
      </c>
      <c r="H1174">
        <v>0</v>
      </c>
      <c r="I1174">
        <v>0</v>
      </c>
      <c r="J1174">
        <v>0</v>
      </c>
      <c r="K1174" s="32">
        <f t="shared" si="37"/>
        <v>0</v>
      </c>
    </row>
    <row r="1175" spans="1:11">
      <c r="A1175" t="s">
        <v>141</v>
      </c>
      <c r="B1175" t="s">
        <v>144</v>
      </c>
      <c r="C1175" s="31">
        <v>45566</v>
      </c>
      <c r="D1175">
        <f t="shared" si="36"/>
        <v>2024</v>
      </c>
      <c r="E1175">
        <v>12</v>
      </c>
      <c r="F1175">
        <v>12</v>
      </c>
      <c r="G1175">
        <v>0</v>
      </c>
      <c r="H1175">
        <v>0</v>
      </c>
      <c r="I1175">
        <v>0</v>
      </c>
      <c r="J1175">
        <v>0</v>
      </c>
      <c r="K1175" s="32">
        <f t="shared" si="37"/>
        <v>0</v>
      </c>
    </row>
    <row r="1176" spans="1:11">
      <c r="A1176" t="s">
        <v>141</v>
      </c>
      <c r="B1176" t="s">
        <v>144</v>
      </c>
      <c r="C1176" s="31">
        <v>45597</v>
      </c>
      <c r="D1176">
        <f t="shared" si="36"/>
        <v>2024</v>
      </c>
      <c r="E1176">
        <v>14</v>
      </c>
      <c r="F1176">
        <v>14</v>
      </c>
      <c r="G1176">
        <v>0</v>
      </c>
      <c r="H1176">
        <v>0</v>
      </c>
      <c r="I1176">
        <v>0</v>
      </c>
      <c r="J1176">
        <v>0</v>
      </c>
      <c r="K1176" s="32">
        <f t="shared" si="37"/>
        <v>0</v>
      </c>
    </row>
    <row r="1177" spans="1:11">
      <c r="A1177" t="s">
        <v>141</v>
      </c>
      <c r="B1177" t="s">
        <v>144</v>
      </c>
      <c r="C1177" s="31">
        <v>45627</v>
      </c>
      <c r="D1177">
        <f t="shared" si="36"/>
        <v>2024</v>
      </c>
      <c r="E1177">
        <v>13</v>
      </c>
      <c r="F1177">
        <v>13</v>
      </c>
      <c r="G1177">
        <v>0</v>
      </c>
      <c r="H1177">
        <v>0</v>
      </c>
      <c r="I1177">
        <v>0</v>
      </c>
      <c r="J1177">
        <v>0</v>
      </c>
      <c r="K1177" s="32">
        <f t="shared" si="37"/>
        <v>0</v>
      </c>
    </row>
    <row r="1178" spans="1:11">
      <c r="A1178" t="s">
        <v>141</v>
      </c>
      <c r="B1178" t="s">
        <v>144</v>
      </c>
      <c r="C1178" s="31">
        <v>45658</v>
      </c>
      <c r="D1178">
        <f t="shared" si="36"/>
        <v>2025</v>
      </c>
      <c r="E1178">
        <v>13</v>
      </c>
      <c r="F1178">
        <v>13</v>
      </c>
      <c r="G1178">
        <v>0</v>
      </c>
      <c r="H1178">
        <v>0</v>
      </c>
      <c r="I1178">
        <v>0</v>
      </c>
      <c r="J1178">
        <v>0</v>
      </c>
      <c r="K1178" s="32">
        <f t="shared" si="37"/>
        <v>0</v>
      </c>
    </row>
    <row r="1179" spans="1:11">
      <c r="A1179" t="s">
        <v>141</v>
      </c>
      <c r="B1179" t="s">
        <v>144</v>
      </c>
      <c r="C1179" s="31">
        <v>45689</v>
      </c>
      <c r="D1179">
        <f t="shared" si="36"/>
        <v>2025</v>
      </c>
      <c r="E1179">
        <v>12</v>
      </c>
      <c r="F1179">
        <v>12</v>
      </c>
      <c r="G1179">
        <v>0</v>
      </c>
      <c r="H1179">
        <v>0</v>
      </c>
      <c r="I1179">
        <v>0</v>
      </c>
      <c r="J1179">
        <v>0</v>
      </c>
      <c r="K1179" s="32">
        <f t="shared" si="37"/>
        <v>0</v>
      </c>
    </row>
    <row r="1180" spans="1:11">
      <c r="A1180" t="s">
        <v>141</v>
      </c>
      <c r="B1180" t="s">
        <v>144</v>
      </c>
      <c r="C1180" s="31">
        <v>45717</v>
      </c>
      <c r="D1180">
        <f t="shared" si="36"/>
        <v>2025</v>
      </c>
      <c r="E1180">
        <v>14</v>
      </c>
      <c r="F1180">
        <v>14</v>
      </c>
      <c r="G1180">
        <v>0</v>
      </c>
      <c r="H1180">
        <v>1</v>
      </c>
      <c r="I1180">
        <v>0</v>
      </c>
      <c r="J1180">
        <v>0</v>
      </c>
      <c r="K1180" s="32">
        <f t="shared" si="37"/>
        <v>0</v>
      </c>
    </row>
    <row r="1181" spans="1:11">
      <c r="A1181" t="s">
        <v>141</v>
      </c>
      <c r="B1181" t="s">
        <v>144</v>
      </c>
      <c r="C1181" s="31">
        <v>45748</v>
      </c>
      <c r="D1181">
        <f t="shared" si="36"/>
        <v>2025</v>
      </c>
      <c r="E1181">
        <v>12</v>
      </c>
      <c r="F1181">
        <v>12</v>
      </c>
      <c r="G1181">
        <v>0</v>
      </c>
      <c r="H1181">
        <v>0</v>
      </c>
      <c r="I1181">
        <v>0</v>
      </c>
      <c r="J1181">
        <v>0</v>
      </c>
      <c r="K1181" s="32">
        <f t="shared" si="37"/>
        <v>0</v>
      </c>
    </row>
    <row r="1182" spans="1:11">
      <c r="A1182" t="s">
        <v>141</v>
      </c>
      <c r="B1182" t="s">
        <v>144</v>
      </c>
      <c r="C1182" s="31">
        <v>45778</v>
      </c>
      <c r="D1182">
        <f t="shared" si="36"/>
        <v>2025</v>
      </c>
      <c r="E1182">
        <v>14</v>
      </c>
      <c r="F1182">
        <v>14</v>
      </c>
      <c r="G1182">
        <v>0</v>
      </c>
      <c r="H1182">
        <v>0</v>
      </c>
      <c r="I1182">
        <v>0</v>
      </c>
      <c r="J1182">
        <v>0</v>
      </c>
      <c r="K1182" s="32">
        <f t="shared" si="37"/>
        <v>0</v>
      </c>
    </row>
    <row r="1183" spans="1:11">
      <c r="A1183" t="s">
        <v>141</v>
      </c>
      <c r="B1183" t="s">
        <v>144</v>
      </c>
      <c r="C1183" s="31">
        <v>45809</v>
      </c>
      <c r="D1183">
        <f t="shared" si="36"/>
        <v>2025</v>
      </c>
      <c r="E1183">
        <v>13</v>
      </c>
      <c r="F1183">
        <v>13</v>
      </c>
      <c r="G1183">
        <v>0</v>
      </c>
      <c r="H1183">
        <v>1</v>
      </c>
      <c r="I1183">
        <v>0</v>
      </c>
      <c r="J1183">
        <v>0</v>
      </c>
      <c r="K1183" s="32">
        <f t="shared" si="37"/>
        <v>0</v>
      </c>
    </row>
    <row r="1184" spans="1:11">
      <c r="A1184" t="s">
        <v>141</v>
      </c>
      <c r="B1184" t="s">
        <v>144</v>
      </c>
      <c r="C1184" s="31">
        <v>45839</v>
      </c>
      <c r="D1184">
        <f t="shared" si="36"/>
        <v>2025</v>
      </c>
      <c r="E1184">
        <v>12</v>
      </c>
      <c r="F1184">
        <v>12</v>
      </c>
      <c r="G1184">
        <v>0</v>
      </c>
      <c r="H1184">
        <v>0</v>
      </c>
      <c r="I1184">
        <v>0</v>
      </c>
      <c r="J1184">
        <v>0</v>
      </c>
      <c r="K1184" s="32">
        <f t="shared" si="37"/>
        <v>0</v>
      </c>
    </row>
    <row r="1185" spans="1:11">
      <c r="A1185" t="s">
        <v>141</v>
      </c>
      <c r="B1185" t="s">
        <v>144</v>
      </c>
      <c r="C1185" s="31">
        <v>45870</v>
      </c>
      <c r="D1185">
        <f t="shared" si="36"/>
        <v>2025</v>
      </c>
      <c r="E1185">
        <v>15</v>
      </c>
      <c r="F1185">
        <v>15</v>
      </c>
      <c r="G1185">
        <v>0</v>
      </c>
      <c r="H1185">
        <v>1</v>
      </c>
      <c r="I1185">
        <v>0</v>
      </c>
      <c r="J1185">
        <v>0</v>
      </c>
      <c r="K1185" s="32">
        <f t="shared" si="37"/>
        <v>0</v>
      </c>
    </row>
    <row r="1186" spans="1:11">
      <c r="A1186" t="s">
        <v>141</v>
      </c>
      <c r="B1186" t="s">
        <v>144</v>
      </c>
      <c r="C1186" s="31">
        <v>45901</v>
      </c>
      <c r="D1186">
        <f t="shared" si="36"/>
        <v>2025</v>
      </c>
      <c r="E1186">
        <v>12</v>
      </c>
      <c r="F1186">
        <v>12</v>
      </c>
      <c r="G1186">
        <v>0</v>
      </c>
      <c r="H1186">
        <v>0</v>
      </c>
      <c r="I1186">
        <v>0</v>
      </c>
      <c r="J1186">
        <v>0</v>
      </c>
      <c r="K1186" s="32">
        <f t="shared" si="37"/>
        <v>0</v>
      </c>
    </row>
    <row r="1187" spans="1:11">
      <c r="A1187" t="s">
        <v>141</v>
      </c>
      <c r="B1187" t="s">
        <v>144</v>
      </c>
      <c r="C1187" s="31">
        <v>45931</v>
      </c>
      <c r="D1187">
        <f t="shared" si="36"/>
        <v>2025</v>
      </c>
      <c r="E1187">
        <v>13</v>
      </c>
      <c r="F1187">
        <v>13</v>
      </c>
      <c r="G1187">
        <v>0</v>
      </c>
      <c r="H1187">
        <v>2</v>
      </c>
      <c r="I1187">
        <v>1</v>
      </c>
      <c r="J1187">
        <v>0</v>
      </c>
      <c r="K1187" s="32">
        <f t="shared" si="37"/>
        <v>0</v>
      </c>
    </row>
    <row r="1188" spans="1:11">
      <c r="A1188" t="s">
        <v>141</v>
      </c>
      <c r="B1188" t="s">
        <v>144</v>
      </c>
      <c r="C1188" s="31">
        <v>45962</v>
      </c>
      <c r="D1188">
        <f t="shared" si="36"/>
        <v>2025</v>
      </c>
      <c r="E1188">
        <v>14</v>
      </c>
      <c r="F1188">
        <v>14</v>
      </c>
      <c r="G1188">
        <v>0</v>
      </c>
      <c r="H1188">
        <v>0</v>
      </c>
      <c r="I1188">
        <v>0</v>
      </c>
      <c r="J1188">
        <v>0</v>
      </c>
      <c r="K1188" s="32">
        <f t="shared" si="37"/>
        <v>0</v>
      </c>
    </row>
    <row r="1189" spans="1:11">
      <c r="A1189" t="s">
        <v>141</v>
      </c>
      <c r="B1189" t="s">
        <v>144</v>
      </c>
      <c r="C1189" s="31">
        <v>45992</v>
      </c>
      <c r="D1189">
        <f t="shared" si="36"/>
        <v>2025</v>
      </c>
      <c r="E1189">
        <v>12</v>
      </c>
      <c r="F1189">
        <v>12</v>
      </c>
      <c r="G1189">
        <v>0</v>
      </c>
      <c r="H1189">
        <v>0</v>
      </c>
      <c r="I1189">
        <v>0</v>
      </c>
      <c r="J1189">
        <v>0</v>
      </c>
      <c r="K1189" s="32">
        <f t="shared" si="37"/>
        <v>0</v>
      </c>
    </row>
    <row r="1190" spans="1:11">
      <c r="A1190" t="s">
        <v>141</v>
      </c>
      <c r="B1190" t="s">
        <v>133</v>
      </c>
      <c r="C1190" s="31">
        <v>42005</v>
      </c>
      <c r="D1190">
        <f t="shared" si="36"/>
        <v>2015</v>
      </c>
      <c r="E1190">
        <v>14</v>
      </c>
      <c r="F1190">
        <v>14</v>
      </c>
      <c r="G1190">
        <v>0</v>
      </c>
      <c r="H1190">
        <v>0</v>
      </c>
      <c r="I1190">
        <v>0</v>
      </c>
      <c r="J1190">
        <v>288682</v>
      </c>
      <c r="K1190" s="32">
        <f t="shared" si="37"/>
        <v>20620.142857142859</v>
      </c>
    </row>
    <row r="1191" spans="1:11">
      <c r="A1191" t="s">
        <v>141</v>
      </c>
      <c r="B1191" t="s">
        <v>133</v>
      </c>
      <c r="C1191" s="31">
        <v>42036</v>
      </c>
      <c r="D1191">
        <f t="shared" si="36"/>
        <v>2015</v>
      </c>
      <c r="E1191">
        <v>12</v>
      </c>
      <c r="F1191">
        <v>12</v>
      </c>
      <c r="G1191">
        <v>0</v>
      </c>
      <c r="H1191">
        <v>1</v>
      </c>
      <c r="I1191">
        <v>1</v>
      </c>
      <c r="J1191">
        <v>245173</v>
      </c>
      <c r="K1191" s="32">
        <f t="shared" si="37"/>
        <v>20431.083333333332</v>
      </c>
    </row>
    <row r="1192" spans="1:11">
      <c r="A1192" t="s">
        <v>141</v>
      </c>
      <c r="B1192" t="s">
        <v>133</v>
      </c>
      <c r="C1192" s="31">
        <v>42064</v>
      </c>
      <c r="D1192">
        <f t="shared" si="36"/>
        <v>2015</v>
      </c>
      <c r="E1192">
        <v>13</v>
      </c>
      <c r="F1192">
        <v>13</v>
      </c>
      <c r="G1192">
        <v>0</v>
      </c>
      <c r="H1192">
        <v>1</v>
      </c>
      <c r="I1192">
        <v>0</v>
      </c>
      <c r="J1192">
        <v>284096</v>
      </c>
      <c r="K1192" s="32">
        <f t="shared" si="37"/>
        <v>21853.538461538461</v>
      </c>
    </row>
    <row r="1193" spans="1:11">
      <c r="A1193" t="s">
        <v>141</v>
      </c>
      <c r="B1193" t="s">
        <v>133</v>
      </c>
      <c r="C1193" s="31">
        <v>42095</v>
      </c>
      <c r="D1193">
        <f t="shared" si="36"/>
        <v>2015</v>
      </c>
      <c r="E1193">
        <v>12</v>
      </c>
      <c r="F1193">
        <v>12</v>
      </c>
      <c r="G1193">
        <v>0</v>
      </c>
      <c r="H1193">
        <v>0</v>
      </c>
      <c r="I1193">
        <v>0</v>
      </c>
      <c r="J1193">
        <v>366867</v>
      </c>
      <c r="K1193" s="32">
        <f t="shared" si="37"/>
        <v>30572.25</v>
      </c>
    </row>
    <row r="1194" spans="1:11">
      <c r="A1194" t="s">
        <v>141</v>
      </c>
      <c r="B1194" t="s">
        <v>133</v>
      </c>
      <c r="C1194" s="31">
        <v>42125</v>
      </c>
      <c r="D1194">
        <f t="shared" si="36"/>
        <v>2015</v>
      </c>
      <c r="E1194">
        <v>15</v>
      </c>
      <c r="F1194">
        <v>15</v>
      </c>
      <c r="G1194">
        <v>0</v>
      </c>
      <c r="H1194">
        <v>1</v>
      </c>
      <c r="I1194">
        <v>0</v>
      </c>
      <c r="J1194">
        <v>479820</v>
      </c>
      <c r="K1194" s="32">
        <f t="shared" si="37"/>
        <v>31988</v>
      </c>
    </row>
    <row r="1195" spans="1:11">
      <c r="A1195" t="s">
        <v>141</v>
      </c>
      <c r="B1195" t="s">
        <v>133</v>
      </c>
      <c r="C1195" s="31">
        <v>42156</v>
      </c>
      <c r="D1195">
        <f t="shared" si="36"/>
        <v>2015</v>
      </c>
      <c r="E1195">
        <v>12</v>
      </c>
      <c r="F1195">
        <v>12</v>
      </c>
      <c r="G1195">
        <v>0</v>
      </c>
      <c r="H1195">
        <v>1</v>
      </c>
      <c r="I1195">
        <v>0</v>
      </c>
      <c r="J1195">
        <v>243121</v>
      </c>
      <c r="K1195" s="32">
        <f t="shared" si="37"/>
        <v>20260.083333333332</v>
      </c>
    </row>
    <row r="1196" spans="1:11">
      <c r="A1196" t="s">
        <v>141</v>
      </c>
      <c r="B1196" t="s">
        <v>133</v>
      </c>
      <c r="C1196" s="31">
        <v>42186</v>
      </c>
      <c r="D1196">
        <f t="shared" si="36"/>
        <v>2015</v>
      </c>
      <c r="E1196">
        <v>13</v>
      </c>
      <c r="F1196">
        <v>13</v>
      </c>
      <c r="G1196">
        <v>0</v>
      </c>
      <c r="H1196">
        <v>0</v>
      </c>
      <c r="I1196">
        <v>0</v>
      </c>
      <c r="J1196">
        <v>334247</v>
      </c>
      <c r="K1196" s="32">
        <f t="shared" si="37"/>
        <v>25711.307692307691</v>
      </c>
    </row>
    <row r="1197" spans="1:11">
      <c r="A1197" t="s">
        <v>141</v>
      </c>
      <c r="B1197" t="s">
        <v>133</v>
      </c>
      <c r="C1197" s="31">
        <v>42217</v>
      </c>
      <c r="D1197">
        <f t="shared" si="36"/>
        <v>2015</v>
      </c>
      <c r="E1197">
        <v>14</v>
      </c>
      <c r="F1197">
        <v>14</v>
      </c>
      <c r="G1197">
        <v>0</v>
      </c>
      <c r="H1197">
        <v>1</v>
      </c>
      <c r="I1197">
        <v>0</v>
      </c>
      <c r="J1197">
        <v>397208</v>
      </c>
      <c r="K1197" s="32">
        <f t="shared" si="37"/>
        <v>28372</v>
      </c>
    </row>
    <row r="1198" spans="1:11">
      <c r="A1198" t="s">
        <v>141</v>
      </c>
      <c r="B1198" t="s">
        <v>133</v>
      </c>
      <c r="C1198" s="31">
        <v>42248</v>
      </c>
      <c r="D1198">
        <f t="shared" si="36"/>
        <v>2015</v>
      </c>
      <c r="E1198">
        <v>12</v>
      </c>
      <c r="F1198">
        <v>12</v>
      </c>
      <c r="G1198">
        <v>0</v>
      </c>
      <c r="H1198">
        <v>2</v>
      </c>
      <c r="I1198">
        <v>2</v>
      </c>
      <c r="J1198">
        <v>400809</v>
      </c>
      <c r="K1198" s="32">
        <f t="shared" si="37"/>
        <v>33400.75</v>
      </c>
    </row>
    <row r="1199" spans="1:11">
      <c r="A1199" t="s">
        <v>141</v>
      </c>
      <c r="B1199" t="s">
        <v>133</v>
      </c>
      <c r="C1199" s="31">
        <v>42278</v>
      </c>
      <c r="D1199">
        <f t="shared" si="36"/>
        <v>2015</v>
      </c>
      <c r="E1199">
        <v>14</v>
      </c>
      <c r="F1199">
        <v>14</v>
      </c>
      <c r="G1199">
        <v>0</v>
      </c>
      <c r="H1199">
        <v>2</v>
      </c>
      <c r="I1199">
        <v>0</v>
      </c>
      <c r="J1199">
        <v>463860</v>
      </c>
      <c r="K1199" s="32">
        <f t="shared" si="37"/>
        <v>33132.857142857145</v>
      </c>
    </row>
    <row r="1200" spans="1:11">
      <c r="A1200" t="s">
        <v>141</v>
      </c>
      <c r="B1200" t="s">
        <v>133</v>
      </c>
      <c r="C1200" s="31">
        <v>42309</v>
      </c>
      <c r="D1200">
        <f t="shared" si="36"/>
        <v>2015</v>
      </c>
      <c r="E1200">
        <v>13</v>
      </c>
      <c r="F1200">
        <v>13</v>
      </c>
      <c r="G1200">
        <v>0</v>
      </c>
      <c r="H1200">
        <v>0</v>
      </c>
      <c r="I1200">
        <v>0</v>
      </c>
      <c r="J1200">
        <v>460519</v>
      </c>
      <c r="K1200" s="32">
        <f t="shared" si="37"/>
        <v>35424.538461538461</v>
      </c>
    </row>
    <row r="1201" spans="1:11">
      <c r="A1201" t="s">
        <v>141</v>
      </c>
      <c r="B1201" t="s">
        <v>133</v>
      </c>
      <c r="C1201" s="31">
        <v>42339</v>
      </c>
      <c r="D1201">
        <f t="shared" si="36"/>
        <v>2015</v>
      </c>
      <c r="E1201">
        <v>12</v>
      </c>
      <c r="F1201">
        <v>12</v>
      </c>
      <c r="G1201">
        <v>0</v>
      </c>
      <c r="H1201">
        <v>1</v>
      </c>
      <c r="I1201">
        <v>0</v>
      </c>
      <c r="J1201">
        <v>382786</v>
      </c>
      <c r="K1201" s="32">
        <f t="shared" si="37"/>
        <v>31898.833333333332</v>
      </c>
    </row>
    <row r="1202" spans="1:11">
      <c r="A1202" t="s">
        <v>141</v>
      </c>
      <c r="B1202" t="s">
        <v>133</v>
      </c>
      <c r="C1202" s="31">
        <v>42370</v>
      </c>
      <c r="D1202">
        <f t="shared" si="36"/>
        <v>2016</v>
      </c>
      <c r="E1202">
        <v>15</v>
      </c>
      <c r="F1202">
        <v>15</v>
      </c>
      <c r="G1202">
        <v>0</v>
      </c>
      <c r="H1202">
        <v>1</v>
      </c>
      <c r="I1202">
        <v>0</v>
      </c>
      <c r="J1202">
        <v>449186</v>
      </c>
      <c r="K1202" s="32">
        <f t="shared" si="37"/>
        <v>29945.733333333334</v>
      </c>
    </row>
    <row r="1203" spans="1:11">
      <c r="A1203" t="s">
        <v>141</v>
      </c>
      <c r="B1203" t="s">
        <v>133</v>
      </c>
      <c r="C1203" s="31">
        <v>42401</v>
      </c>
      <c r="D1203">
        <f t="shared" si="36"/>
        <v>2016</v>
      </c>
      <c r="E1203">
        <v>12</v>
      </c>
      <c r="F1203">
        <v>12</v>
      </c>
      <c r="G1203">
        <v>0</v>
      </c>
      <c r="H1203">
        <v>1</v>
      </c>
      <c r="I1203">
        <v>1</v>
      </c>
      <c r="J1203">
        <v>360286</v>
      </c>
      <c r="K1203" s="32">
        <f t="shared" si="37"/>
        <v>30023.833333333332</v>
      </c>
    </row>
    <row r="1204" spans="1:11">
      <c r="A1204" t="s">
        <v>141</v>
      </c>
      <c r="B1204" t="s">
        <v>133</v>
      </c>
      <c r="C1204" s="31">
        <v>42430</v>
      </c>
      <c r="D1204">
        <f t="shared" si="36"/>
        <v>2016</v>
      </c>
      <c r="E1204">
        <v>12</v>
      </c>
      <c r="F1204">
        <v>12</v>
      </c>
      <c r="G1204">
        <v>0</v>
      </c>
      <c r="H1204">
        <v>0</v>
      </c>
      <c r="I1204">
        <v>0</v>
      </c>
      <c r="J1204">
        <v>379658</v>
      </c>
      <c r="K1204" s="32">
        <f t="shared" si="37"/>
        <v>31638.166666666668</v>
      </c>
    </row>
    <row r="1205" spans="1:11">
      <c r="A1205" t="s">
        <v>141</v>
      </c>
      <c r="B1205" t="s">
        <v>133</v>
      </c>
      <c r="C1205" s="31">
        <v>42461</v>
      </c>
      <c r="D1205">
        <f t="shared" si="36"/>
        <v>2016</v>
      </c>
      <c r="E1205">
        <v>14</v>
      </c>
      <c r="F1205">
        <v>14</v>
      </c>
      <c r="G1205">
        <v>0</v>
      </c>
      <c r="H1205">
        <v>0</v>
      </c>
      <c r="I1205">
        <v>0</v>
      </c>
      <c r="J1205">
        <v>487886</v>
      </c>
      <c r="K1205" s="32">
        <f t="shared" si="37"/>
        <v>34849</v>
      </c>
    </row>
    <row r="1206" spans="1:11">
      <c r="A1206" t="s">
        <v>141</v>
      </c>
      <c r="B1206" t="s">
        <v>133</v>
      </c>
      <c r="C1206" s="31">
        <v>42491</v>
      </c>
      <c r="D1206">
        <f t="shared" si="36"/>
        <v>2016</v>
      </c>
      <c r="E1206">
        <v>13</v>
      </c>
      <c r="F1206">
        <v>13</v>
      </c>
      <c r="G1206">
        <v>0</v>
      </c>
      <c r="H1206">
        <v>2</v>
      </c>
      <c r="I1206">
        <v>0</v>
      </c>
      <c r="J1206">
        <v>477991</v>
      </c>
      <c r="K1206" s="32">
        <f t="shared" si="37"/>
        <v>36768.538461538461</v>
      </c>
    </row>
    <row r="1207" spans="1:11">
      <c r="A1207" t="s">
        <v>141</v>
      </c>
      <c r="B1207" t="s">
        <v>133</v>
      </c>
      <c r="C1207" s="31">
        <v>42522</v>
      </c>
      <c r="D1207">
        <f t="shared" si="36"/>
        <v>2016</v>
      </c>
      <c r="E1207">
        <v>12</v>
      </c>
      <c r="F1207">
        <v>12</v>
      </c>
      <c r="G1207">
        <v>0</v>
      </c>
      <c r="H1207">
        <v>0</v>
      </c>
      <c r="I1207">
        <v>0</v>
      </c>
      <c r="J1207">
        <v>407289</v>
      </c>
      <c r="K1207" s="32">
        <f t="shared" si="37"/>
        <v>33940.75</v>
      </c>
    </row>
    <row r="1208" spans="1:11">
      <c r="A1208" t="s">
        <v>141</v>
      </c>
      <c r="B1208" t="s">
        <v>133</v>
      </c>
      <c r="C1208" s="31">
        <v>42552</v>
      </c>
      <c r="D1208">
        <f t="shared" si="36"/>
        <v>2016</v>
      </c>
      <c r="E1208">
        <v>15</v>
      </c>
      <c r="F1208">
        <v>15</v>
      </c>
      <c r="G1208">
        <v>0</v>
      </c>
      <c r="H1208">
        <v>0</v>
      </c>
      <c r="I1208">
        <v>0</v>
      </c>
      <c r="J1208">
        <v>477094</v>
      </c>
      <c r="K1208" s="32">
        <f t="shared" si="37"/>
        <v>31806.266666666666</v>
      </c>
    </row>
    <row r="1209" spans="1:11">
      <c r="A1209" t="s">
        <v>141</v>
      </c>
      <c r="B1209" t="s">
        <v>133</v>
      </c>
      <c r="C1209" s="31">
        <v>42583</v>
      </c>
      <c r="D1209">
        <f t="shared" si="36"/>
        <v>2016</v>
      </c>
      <c r="E1209">
        <v>12</v>
      </c>
      <c r="F1209">
        <v>12</v>
      </c>
      <c r="G1209">
        <v>0</v>
      </c>
      <c r="H1209">
        <v>0</v>
      </c>
      <c r="I1209">
        <v>0</v>
      </c>
      <c r="J1209">
        <v>383678</v>
      </c>
      <c r="K1209" s="32">
        <f t="shared" si="37"/>
        <v>31973.166666666668</v>
      </c>
    </row>
    <row r="1210" spans="1:11">
      <c r="A1210" t="s">
        <v>141</v>
      </c>
      <c r="B1210" t="s">
        <v>133</v>
      </c>
      <c r="C1210" s="31">
        <v>42614</v>
      </c>
      <c r="D1210">
        <f t="shared" si="36"/>
        <v>2016</v>
      </c>
      <c r="E1210">
        <v>13</v>
      </c>
      <c r="F1210">
        <v>13</v>
      </c>
      <c r="G1210">
        <v>0</v>
      </c>
      <c r="H1210">
        <v>1</v>
      </c>
      <c r="I1210">
        <v>1</v>
      </c>
      <c r="J1210">
        <v>445203</v>
      </c>
      <c r="K1210" s="32">
        <f t="shared" si="37"/>
        <v>34246.384615384617</v>
      </c>
    </row>
    <row r="1211" spans="1:11">
      <c r="A1211" t="s">
        <v>141</v>
      </c>
      <c r="B1211" t="s">
        <v>133</v>
      </c>
      <c r="C1211" s="31">
        <v>42644</v>
      </c>
      <c r="D1211">
        <f t="shared" si="36"/>
        <v>2016</v>
      </c>
      <c r="E1211">
        <v>14</v>
      </c>
      <c r="F1211">
        <v>14</v>
      </c>
      <c r="G1211">
        <v>0</v>
      </c>
      <c r="H1211">
        <v>1</v>
      </c>
      <c r="I1211">
        <v>0</v>
      </c>
      <c r="J1211">
        <v>541525</v>
      </c>
      <c r="K1211" s="32">
        <f t="shared" si="37"/>
        <v>38680.357142857145</v>
      </c>
    </row>
    <row r="1212" spans="1:11">
      <c r="A1212" t="s">
        <v>141</v>
      </c>
      <c r="B1212" t="s">
        <v>133</v>
      </c>
      <c r="C1212" s="31">
        <v>42675</v>
      </c>
      <c r="D1212">
        <f t="shared" si="36"/>
        <v>2016</v>
      </c>
      <c r="E1212">
        <v>12</v>
      </c>
      <c r="F1212">
        <v>12</v>
      </c>
      <c r="G1212">
        <v>0</v>
      </c>
      <c r="H1212">
        <v>0</v>
      </c>
      <c r="I1212">
        <v>0</v>
      </c>
      <c r="J1212">
        <v>494711</v>
      </c>
      <c r="K1212" s="32">
        <f t="shared" si="37"/>
        <v>41225.916666666664</v>
      </c>
    </row>
    <row r="1213" spans="1:11">
      <c r="A1213" t="s">
        <v>141</v>
      </c>
      <c r="B1213" t="s">
        <v>133</v>
      </c>
      <c r="C1213" s="31">
        <v>42705</v>
      </c>
      <c r="D1213">
        <f t="shared" si="36"/>
        <v>2016</v>
      </c>
      <c r="E1213">
        <v>14</v>
      </c>
      <c r="F1213">
        <v>14</v>
      </c>
      <c r="G1213">
        <v>0</v>
      </c>
      <c r="H1213">
        <v>1</v>
      </c>
      <c r="I1213">
        <v>0</v>
      </c>
      <c r="J1213">
        <v>398942</v>
      </c>
      <c r="K1213" s="32">
        <f t="shared" si="37"/>
        <v>28495.857142857141</v>
      </c>
    </row>
    <row r="1214" spans="1:11">
      <c r="A1214" t="s">
        <v>141</v>
      </c>
      <c r="B1214" t="s">
        <v>133</v>
      </c>
      <c r="C1214" s="31">
        <v>42736</v>
      </c>
      <c r="D1214">
        <f t="shared" si="36"/>
        <v>2017</v>
      </c>
      <c r="E1214">
        <v>13</v>
      </c>
      <c r="F1214">
        <v>13</v>
      </c>
      <c r="G1214">
        <v>0</v>
      </c>
      <c r="H1214">
        <v>4</v>
      </c>
      <c r="I1214">
        <v>3</v>
      </c>
      <c r="J1214">
        <v>386472</v>
      </c>
      <c r="K1214" s="32">
        <f t="shared" si="37"/>
        <v>29728.615384615383</v>
      </c>
    </row>
    <row r="1215" spans="1:11">
      <c r="A1215" t="s">
        <v>141</v>
      </c>
      <c r="B1215" t="s">
        <v>133</v>
      </c>
      <c r="C1215" s="31">
        <v>42767</v>
      </c>
      <c r="D1215">
        <f t="shared" si="36"/>
        <v>2017</v>
      </c>
      <c r="E1215">
        <v>12</v>
      </c>
      <c r="F1215">
        <v>12</v>
      </c>
      <c r="G1215">
        <v>0</v>
      </c>
      <c r="H1215">
        <v>0</v>
      </c>
      <c r="I1215">
        <v>0</v>
      </c>
      <c r="J1215">
        <v>339645</v>
      </c>
      <c r="K1215" s="32">
        <f t="shared" si="37"/>
        <v>28303.75</v>
      </c>
    </row>
    <row r="1216" spans="1:11">
      <c r="A1216" t="s">
        <v>141</v>
      </c>
      <c r="B1216" t="s">
        <v>133</v>
      </c>
      <c r="C1216" s="31">
        <v>42795</v>
      </c>
      <c r="D1216">
        <f t="shared" si="36"/>
        <v>2017</v>
      </c>
      <c r="E1216">
        <v>13</v>
      </c>
      <c r="F1216">
        <v>13</v>
      </c>
      <c r="G1216">
        <v>0</v>
      </c>
      <c r="H1216">
        <v>0</v>
      </c>
      <c r="I1216">
        <v>0</v>
      </c>
      <c r="J1216">
        <v>376939</v>
      </c>
      <c r="K1216" s="32">
        <f t="shared" si="37"/>
        <v>28995.307692307691</v>
      </c>
    </row>
    <row r="1217" spans="1:11">
      <c r="A1217" t="s">
        <v>141</v>
      </c>
      <c r="B1217" t="s">
        <v>133</v>
      </c>
      <c r="C1217" s="31">
        <v>42826</v>
      </c>
      <c r="D1217">
        <f t="shared" si="36"/>
        <v>2017</v>
      </c>
      <c r="E1217">
        <v>14</v>
      </c>
      <c r="F1217">
        <v>14</v>
      </c>
      <c r="G1217">
        <v>0</v>
      </c>
      <c r="H1217">
        <v>0</v>
      </c>
      <c r="I1217">
        <v>0</v>
      </c>
      <c r="J1217">
        <v>460792</v>
      </c>
      <c r="K1217" s="32">
        <f t="shared" si="37"/>
        <v>32913.714285714283</v>
      </c>
    </row>
    <row r="1218" spans="1:11">
      <c r="A1218" t="s">
        <v>141</v>
      </c>
      <c r="B1218" t="s">
        <v>133</v>
      </c>
      <c r="C1218" s="31">
        <v>42856</v>
      </c>
      <c r="D1218">
        <f t="shared" si="36"/>
        <v>2017</v>
      </c>
      <c r="E1218">
        <v>12</v>
      </c>
      <c r="F1218">
        <v>12</v>
      </c>
      <c r="G1218">
        <v>0</v>
      </c>
      <c r="H1218">
        <v>1</v>
      </c>
      <c r="I1218">
        <v>0</v>
      </c>
      <c r="J1218">
        <v>395376</v>
      </c>
      <c r="K1218" s="32">
        <f t="shared" si="37"/>
        <v>32948</v>
      </c>
    </row>
    <row r="1219" spans="1:11">
      <c r="A1219" t="s">
        <v>141</v>
      </c>
      <c r="B1219" t="s">
        <v>133</v>
      </c>
      <c r="C1219" s="31">
        <v>42887</v>
      </c>
      <c r="D1219">
        <f t="shared" ref="D1219:D1282" si="38">YEAR(C1219)</f>
        <v>2017</v>
      </c>
      <c r="E1219">
        <v>13</v>
      </c>
      <c r="F1219">
        <v>13</v>
      </c>
      <c r="G1219">
        <v>0</v>
      </c>
      <c r="H1219">
        <v>0</v>
      </c>
      <c r="I1219">
        <v>0</v>
      </c>
      <c r="J1219">
        <v>389787</v>
      </c>
      <c r="K1219" s="32">
        <f t="shared" ref="K1219:K1282" si="39">IF(A1219="전체",J1219/E1219,IF(A1219="주말",J1219/F1219,J1219/G1219))</f>
        <v>29983.615384615383</v>
      </c>
    </row>
    <row r="1220" spans="1:11">
      <c r="A1220" t="s">
        <v>141</v>
      </c>
      <c r="B1220" t="s">
        <v>133</v>
      </c>
      <c r="C1220" s="31">
        <v>42917</v>
      </c>
      <c r="D1220">
        <f t="shared" si="38"/>
        <v>2017</v>
      </c>
      <c r="E1220">
        <v>14</v>
      </c>
      <c r="F1220">
        <v>14</v>
      </c>
      <c r="G1220">
        <v>0</v>
      </c>
      <c r="H1220">
        <v>0</v>
      </c>
      <c r="I1220">
        <v>0</v>
      </c>
      <c r="J1220">
        <v>382676</v>
      </c>
      <c r="K1220" s="32">
        <f t="shared" si="39"/>
        <v>27334</v>
      </c>
    </row>
    <row r="1221" spans="1:11">
      <c r="A1221" t="s">
        <v>141</v>
      </c>
      <c r="B1221" t="s">
        <v>133</v>
      </c>
      <c r="C1221" s="31">
        <v>42948</v>
      </c>
      <c r="D1221">
        <f t="shared" si="38"/>
        <v>2017</v>
      </c>
      <c r="E1221">
        <v>12</v>
      </c>
      <c r="F1221">
        <v>12</v>
      </c>
      <c r="G1221">
        <v>0</v>
      </c>
      <c r="H1221">
        <v>0</v>
      </c>
      <c r="I1221">
        <v>0</v>
      </c>
      <c r="J1221">
        <v>353194</v>
      </c>
      <c r="K1221" s="32">
        <f t="shared" si="39"/>
        <v>29432.833333333332</v>
      </c>
    </row>
    <row r="1222" spans="1:11">
      <c r="A1222" t="s">
        <v>141</v>
      </c>
      <c r="B1222" t="s">
        <v>133</v>
      </c>
      <c r="C1222" s="31">
        <v>42979</v>
      </c>
      <c r="D1222">
        <f t="shared" si="38"/>
        <v>2017</v>
      </c>
      <c r="E1222">
        <v>14</v>
      </c>
      <c r="F1222">
        <v>14</v>
      </c>
      <c r="G1222">
        <v>0</v>
      </c>
      <c r="H1222">
        <v>0</v>
      </c>
      <c r="I1222">
        <v>0</v>
      </c>
      <c r="J1222">
        <v>445290</v>
      </c>
      <c r="K1222" s="32">
        <f t="shared" si="39"/>
        <v>31806.428571428572</v>
      </c>
    </row>
    <row r="1223" spans="1:11">
      <c r="A1223" t="s">
        <v>141</v>
      </c>
      <c r="B1223" t="s">
        <v>133</v>
      </c>
      <c r="C1223" s="31">
        <v>43009</v>
      </c>
      <c r="D1223">
        <f t="shared" si="38"/>
        <v>2017</v>
      </c>
      <c r="E1223">
        <v>13</v>
      </c>
      <c r="F1223">
        <v>13</v>
      </c>
      <c r="G1223">
        <v>0</v>
      </c>
      <c r="H1223">
        <v>0</v>
      </c>
      <c r="I1223">
        <v>0</v>
      </c>
      <c r="J1223">
        <v>420506</v>
      </c>
      <c r="K1223" s="32">
        <f t="shared" si="39"/>
        <v>32346.615384615383</v>
      </c>
    </row>
    <row r="1224" spans="1:11">
      <c r="A1224" t="s">
        <v>141</v>
      </c>
      <c r="B1224" t="s">
        <v>133</v>
      </c>
      <c r="C1224" s="31">
        <v>43040</v>
      </c>
      <c r="D1224">
        <f t="shared" si="38"/>
        <v>2017</v>
      </c>
      <c r="E1224">
        <v>12</v>
      </c>
      <c r="F1224">
        <v>12</v>
      </c>
      <c r="G1224">
        <v>0</v>
      </c>
      <c r="H1224">
        <v>0</v>
      </c>
      <c r="I1224">
        <v>0</v>
      </c>
      <c r="J1224">
        <v>439064</v>
      </c>
      <c r="K1224" s="32">
        <f t="shared" si="39"/>
        <v>36588.666666666664</v>
      </c>
    </row>
    <row r="1225" spans="1:11">
      <c r="A1225" t="s">
        <v>141</v>
      </c>
      <c r="B1225" t="s">
        <v>133</v>
      </c>
      <c r="C1225" s="31">
        <v>43070</v>
      </c>
      <c r="D1225">
        <f t="shared" si="38"/>
        <v>2017</v>
      </c>
      <c r="E1225">
        <v>15</v>
      </c>
      <c r="F1225">
        <v>15</v>
      </c>
      <c r="G1225">
        <v>0</v>
      </c>
      <c r="H1225">
        <v>0</v>
      </c>
      <c r="I1225">
        <v>0</v>
      </c>
      <c r="J1225">
        <v>484661</v>
      </c>
      <c r="K1225" s="32">
        <f t="shared" si="39"/>
        <v>32310.733333333334</v>
      </c>
    </row>
    <row r="1226" spans="1:11">
      <c r="A1226" t="s">
        <v>141</v>
      </c>
      <c r="B1226" t="s">
        <v>133</v>
      </c>
      <c r="C1226" s="31">
        <v>43101</v>
      </c>
      <c r="D1226">
        <f t="shared" si="38"/>
        <v>2018</v>
      </c>
      <c r="E1226">
        <v>12</v>
      </c>
      <c r="F1226">
        <v>12</v>
      </c>
      <c r="G1226">
        <v>0</v>
      </c>
      <c r="H1226">
        <v>0</v>
      </c>
      <c r="I1226">
        <v>0</v>
      </c>
      <c r="J1226">
        <v>349349</v>
      </c>
      <c r="K1226" s="32">
        <f t="shared" si="39"/>
        <v>29112.416666666668</v>
      </c>
    </row>
    <row r="1227" spans="1:11">
      <c r="A1227" t="s">
        <v>141</v>
      </c>
      <c r="B1227" t="s">
        <v>133</v>
      </c>
      <c r="C1227" s="31">
        <v>43132</v>
      </c>
      <c r="D1227">
        <f t="shared" si="38"/>
        <v>2018</v>
      </c>
      <c r="E1227">
        <v>12</v>
      </c>
      <c r="F1227">
        <v>12</v>
      </c>
      <c r="G1227">
        <v>0</v>
      </c>
      <c r="H1227">
        <v>2</v>
      </c>
      <c r="I1227">
        <v>2</v>
      </c>
      <c r="J1227">
        <v>387230</v>
      </c>
      <c r="K1227" s="32">
        <f t="shared" si="39"/>
        <v>32269.166666666668</v>
      </c>
    </row>
    <row r="1228" spans="1:11">
      <c r="A1228" t="s">
        <v>141</v>
      </c>
      <c r="B1228" t="s">
        <v>133</v>
      </c>
      <c r="C1228" s="31">
        <v>43160</v>
      </c>
      <c r="D1228">
        <f t="shared" si="38"/>
        <v>2018</v>
      </c>
      <c r="E1228">
        <v>14</v>
      </c>
      <c r="F1228">
        <v>14</v>
      </c>
      <c r="G1228">
        <v>0</v>
      </c>
      <c r="H1228">
        <v>0</v>
      </c>
      <c r="I1228">
        <v>0</v>
      </c>
      <c r="J1228">
        <v>426722</v>
      </c>
      <c r="K1228" s="32">
        <f t="shared" si="39"/>
        <v>30480.142857142859</v>
      </c>
    </row>
    <row r="1229" spans="1:11">
      <c r="A1229" t="s">
        <v>141</v>
      </c>
      <c r="B1229" t="s">
        <v>133</v>
      </c>
      <c r="C1229" s="31">
        <v>43191</v>
      </c>
      <c r="D1229">
        <f t="shared" si="38"/>
        <v>2018</v>
      </c>
      <c r="E1229">
        <v>13</v>
      </c>
      <c r="F1229">
        <v>13</v>
      </c>
      <c r="G1229">
        <v>0</v>
      </c>
      <c r="H1229">
        <v>0</v>
      </c>
      <c r="I1229">
        <v>0</v>
      </c>
      <c r="J1229">
        <v>459804</v>
      </c>
      <c r="K1229" s="32">
        <f t="shared" si="39"/>
        <v>35369.538461538461</v>
      </c>
    </row>
    <row r="1230" spans="1:11">
      <c r="A1230" t="s">
        <v>141</v>
      </c>
      <c r="B1230" t="s">
        <v>133</v>
      </c>
      <c r="C1230" s="31">
        <v>43221</v>
      </c>
      <c r="D1230">
        <f t="shared" si="38"/>
        <v>2018</v>
      </c>
      <c r="E1230">
        <v>12</v>
      </c>
      <c r="F1230">
        <v>12</v>
      </c>
      <c r="G1230">
        <v>0</v>
      </c>
      <c r="H1230">
        <v>1</v>
      </c>
      <c r="I1230">
        <v>0</v>
      </c>
      <c r="J1230">
        <v>452695</v>
      </c>
      <c r="K1230" s="32">
        <f t="shared" si="39"/>
        <v>37724.583333333336</v>
      </c>
    </row>
    <row r="1231" spans="1:11">
      <c r="A1231" t="s">
        <v>141</v>
      </c>
      <c r="B1231" t="s">
        <v>133</v>
      </c>
      <c r="C1231" s="31">
        <v>43252</v>
      </c>
      <c r="D1231">
        <f t="shared" si="38"/>
        <v>2018</v>
      </c>
      <c r="E1231">
        <v>14</v>
      </c>
      <c r="F1231">
        <v>14</v>
      </c>
      <c r="G1231">
        <v>0</v>
      </c>
      <c r="H1231">
        <v>0</v>
      </c>
      <c r="I1231">
        <v>0</v>
      </c>
      <c r="J1231">
        <v>466045</v>
      </c>
      <c r="K1231" s="32">
        <f t="shared" si="39"/>
        <v>33288.928571428572</v>
      </c>
    </row>
    <row r="1232" spans="1:11">
      <c r="A1232" t="s">
        <v>141</v>
      </c>
      <c r="B1232" t="s">
        <v>133</v>
      </c>
      <c r="C1232" s="31">
        <v>43282</v>
      </c>
      <c r="D1232">
        <f t="shared" si="38"/>
        <v>2018</v>
      </c>
      <c r="E1232">
        <v>13</v>
      </c>
      <c r="F1232">
        <v>13</v>
      </c>
      <c r="G1232">
        <v>0</v>
      </c>
      <c r="H1232">
        <v>0</v>
      </c>
      <c r="I1232">
        <v>0</v>
      </c>
      <c r="J1232">
        <v>402020</v>
      </c>
      <c r="K1232" s="32">
        <f t="shared" si="39"/>
        <v>30924.615384615383</v>
      </c>
    </row>
    <row r="1233" spans="1:11">
      <c r="A1233" t="s">
        <v>141</v>
      </c>
      <c r="B1233" t="s">
        <v>133</v>
      </c>
      <c r="C1233" s="31">
        <v>43313</v>
      </c>
      <c r="D1233">
        <f t="shared" si="38"/>
        <v>2018</v>
      </c>
      <c r="E1233">
        <v>13</v>
      </c>
      <c r="F1233">
        <v>13</v>
      </c>
      <c r="G1233">
        <v>0</v>
      </c>
      <c r="H1233">
        <v>0</v>
      </c>
      <c r="I1233">
        <v>0</v>
      </c>
      <c r="J1233">
        <v>396658</v>
      </c>
      <c r="K1233" s="32">
        <f t="shared" si="39"/>
        <v>30512.153846153848</v>
      </c>
    </row>
    <row r="1234" spans="1:11">
      <c r="A1234" t="s">
        <v>141</v>
      </c>
      <c r="B1234" t="s">
        <v>133</v>
      </c>
      <c r="C1234" s="31">
        <v>43344</v>
      </c>
      <c r="D1234">
        <f t="shared" si="38"/>
        <v>2018</v>
      </c>
      <c r="E1234">
        <v>14</v>
      </c>
      <c r="F1234">
        <v>14</v>
      </c>
      <c r="G1234">
        <v>0</v>
      </c>
      <c r="H1234">
        <v>1</v>
      </c>
      <c r="I1234">
        <v>1</v>
      </c>
      <c r="J1234">
        <v>461895</v>
      </c>
      <c r="K1234" s="32">
        <f t="shared" si="39"/>
        <v>32992.5</v>
      </c>
    </row>
    <row r="1235" spans="1:11">
      <c r="A1235" t="s">
        <v>141</v>
      </c>
      <c r="B1235" t="s">
        <v>133</v>
      </c>
      <c r="C1235" s="31">
        <v>43374</v>
      </c>
      <c r="D1235">
        <f t="shared" si="38"/>
        <v>2018</v>
      </c>
      <c r="E1235">
        <v>12</v>
      </c>
      <c r="F1235">
        <v>12</v>
      </c>
      <c r="G1235">
        <v>0</v>
      </c>
      <c r="H1235">
        <v>0</v>
      </c>
      <c r="I1235">
        <v>0</v>
      </c>
      <c r="J1235">
        <v>453330</v>
      </c>
      <c r="K1235" s="32">
        <f t="shared" si="39"/>
        <v>37777.5</v>
      </c>
    </row>
    <row r="1236" spans="1:11">
      <c r="A1236" t="s">
        <v>141</v>
      </c>
      <c r="B1236" t="s">
        <v>133</v>
      </c>
      <c r="C1236" s="31">
        <v>43405</v>
      </c>
      <c r="D1236">
        <f t="shared" si="38"/>
        <v>2018</v>
      </c>
      <c r="E1236">
        <v>13</v>
      </c>
      <c r="F1236">
        <v>13</v>
      </c>
      <c r="G1236">
        <v>0</v>
      </c>
      <c r="H1236">
        <v>0</v>
      </c>
      <c r="I1236">
        <v>0</v>
      </c>
      <c r="J1236">
        <v>528945</v>
      </c>
      <c r="K1236" s="32">
        <f t="shared" si="39"/>
        <v>40688.076923076922</v>
      </c>
    </row>
    <row r="1237" spans="1:11">
      <c r="A1237" t="s">
        <v>141</v>
      </c>
      <c r="B1237" t="s">
        <v>133</v>
      </c>
      <c r="C1237" s="31">
        <v>43435</v>
      </c>
      <c r="D1237">
        <f t="shared" si="38"/>
        <v>2018</v>
      </c>
      <c r="E1237">
        <v>14</v>
      </c>
      <c r="F1237">
        <v>14</v>
      </c>
      <c r="G1237">
        <v>0</v>
      </c>
      <c r="H1237">
        <v>0</v>
      </c>
      <c r="I1237">
        <v>0</v>
      </c>
      <c r="J1237">
        <v>494305</v>
      </c>
      <c r="K1237" s="32">
        <f t="shared" si="39"/>
        <v>35307.5</v>
      </c>
    </row>
    <row r="1238" spans="1:11">
      <c r="A1238" t="s">
        <v>141</v>
      </c>
      <c r="B1238" t="s">
        <v>133</v>
      </c>
      <c r="C1238" s="31">
        <v>43466</v>
      </c>
      <c r="D1238">
        <f t="shared" si="38"/>
        <v>2019</v>
      </c>
      <c r="E1238">
        <v>12</v>
      </c>
      <c r="F1238">
        <v>12</v>
      </c>
      <c r="G1238">
        <v>0</v>
      </c>
      <c r="H1238">
        <v>0</v>
      </c>
      <c r="I1238">
        <v>0</v>
      </c>
      <c r="J1238">
        <v>367645</v>
      </c>
      <c r="K1238" s="32">
        <f t="shared" si="39"/>
        <v>30637.083333333332</v>
      </c>
    </row>
    <row r="1239" spans="1:11">
      <c r="A1239" t="s">
        <v>141</v>
      </c>
      <c r="B1239" t="s">
        <v>133</v>
      </c>
      <c r="C1239" s="31">
        <v>43497</v>
      </c>
      <c r="D1239">
        <f t="shared" si="38"/>
        <v>2019</v>
      </c>
      <c r="E1239">
        <v>12</v>
      </c>
      <c r="F1239">
        <v>12</v>
      </c>
      <c r="G1239">
        <v>0</v>
      </c>
      <c r="H1239">
        <v>0</v>
      </c>
      <c r="I1239">
        <v>0</v>
      </c>
      <c r="J1239">
        <v>376116</v>
      </c>
      <c r="K1239" s="32">
        <f t="shared" si="39"/>
        <v>31343</v>
      </c>
    </row>
    <row r="1240" spans="1:11">
      <c r="A1240" t="s">
        <v>141</v>
      </c>
      <c r="B1240" t="s">
        <v>133</v>
      </c>
      <c r="C1240" s="31">
        <v>43525</v>
      </c>
      <c r="D1240">
        <f t="shared" si="38"/>
        <v>2019</v>
      </c>
      <c r="E1240">
        <v>15</v>
      </c>
      <c r="F1240">
        <v>15</v>
      </c>
      <c r="G1240">
        <v>0</v>
      </c>
      <c r="H1240">
        <v>1</v>
      </c>
      <c r="I1240">
        <v>0</v>
      </c>
      <c r="J1240">
        <v>513809</v>
      </c>
      <c r="K1240" s="32">
        <f t="shared" si="39"/>
        <v>34253.933333333334</v>
      </c>
    </row>
    <row r="1241" spans="1:11">
      <c r="A1241" t="s">
        <v>141</v>
      </c>
      <c r="B1241" t="s">
        <v>133</v>
      </c>
      <c r="C1241" s="31">
        <v>43556</v>
      </c>
      <c r="D1241">
        <f t="shared" si="38"/>
        <v>2019</v>
      </c>
      <c r="E1241">
        <v>12</v>
      </c>
      <c r="F1241">
        <v>12</v>
      </c>
      <c r="G1241">
        <v>0</v>
      </c>
      <c r="H1241">
        <v>0</v>
      </c>
      <c r="I1241">
        <v>0</v>
      </c>
      <c r="J1241">
        <v>469100</v>
      </c>
      <c r="K1241" s="32">
        <f t="shared" si="39"/>
        <v>39091.666666666664</v>
      </c>
    </row>
    <row r="1242" spans="1:11">
      <c r="A1242" t="s">
        <v>141</v>
      </c>
      <c r="B1242" t="s">
        <v>133</v>
      </c>
      <c r="C1242" s="31">
        <v>43586</v>
      </c>
      <c r="D1242">
        <f t="shared" si="38"/>
        <v>2019</v>
      </c>
      <c r="E1242">
        <v>13</v>
      </c>
      <c r="F1242">
        <v>13</v>
      </c>
      <c r="G1242">
        <v>0</v>
      </c>
      <c r="H1242">
        <v>2</v>
      </c>
      <c r="I1242">
        <v>0</v>
      </c>
      <c r="J1242">
        <v>507616</v>
      </c>
      <c r="K1242" s="32">
        <f t="shared" si="39"/>
        <v>39047.384615384617</v>
      </c>
    </row>
    <row r="1243" spans="1:11">
      <c r="A1243" t="s">
        <v>141</v>
      </c>
      <c r="B1243" t="s">
        <v>133</v>
      </c>
      <c r="C1243" s="31">
        <v>43617</v>
      </c>
      <c r="D1243">
        <f t="shared" si="38"/>
        <v>2019</v>
      </c>
      <c r="E1243">
        <v>14</v>
      </c>
      <c r="F1243">
        <v>14</v>
      </c>
      <c r="G1243">
        <v>0</v>
      </c>
      <c r="H1243">
        <v>0</v>
      </c>
      <c r="I1243">
        <v>0</v>
      </c>
      <c r="J1243">
        <v>489900</v>
      </c>
      <c r="K1243" s="32">
        <f t="shared" si="39"/>
        <v>34992.857142857145</v>
      </c>
    </row>
    <row r="1244" spans="1:11">
      <c r="A1244" t="s">
        <v>141</v>
      </c>
      <c r="B1244" t="s">
        <v>133</v>
      </c>
      <c r="C1244" s="31">
        <v>43647</v>
      </c>
      <c r="D1244">
        <f t="shared" si="38"/>
        <v>2019</v>
      </c>
      <c r="E1244">
        <v>12</v>
      </c>
      <c r="F1244">
        <v>12</v>
      </c>
      <c r="G1244">
        <v>0</v>
      </c>
      <c r="H1244">
        <v>0</v>
      </c>
      <c r="I1244">
        <v>0</v>
      </c>
      <c r="J1244">
        <v>398679</v>
      </c>
      <c r="K1244" s="32">
        <f t="shared" si="39"/>
        <v>33223.25</v>
      </c>
    </row>
    <row r="1245" spans="1:11">
      <c r="A1245" t="s">
        <v>141</v>
      </c>
      <c r="B1245" t="s">
        <v>133</v>
      </c>
      <c r="C1245" s="31">
        <v>43678</v>
      </c>
      <c r="D1245">
        <f t="shared" si="38"/>
        <v>2019</v>
      </c>
      <c r="E1245">
        <v>14</v>
      </c>
      <c r="F1245">
        <v>14</v>
      </c>
      <c r="G1245">
        <v>0</v>
      </c>
      <c r="H1245">
        <v>0</v>
      </c>
      <c r="I1245">
        <v>0</v>
      </c>
      <c r="J1245">
        <v>470475</v>
      </c>
      <c r="K1245" s="32">
        <f t="shared" si="39"/>
        <v>33605.357142857145</v>
      </c>
    </row>
    <row r="1246" spans="1:11">
      <c r="A1246" t="s">
        <v>141</v>
      </c>
      <c r="B1246" t="s">
        <v>133</v>
      </c>
      <c r="C1246" s="31">
        <v>43709</v>
      </c>
      <c r="D1246">
        <f t="shared" si="38"/>
        <v>2019</v>
      </c>
      <c r="E1246">
        <v>13</v>
      </c>
      <c r="F1246">
        <v>13</v>
      </c>
      <c r="G1246">
        <v>0</v>
      </c>
      <c r="H1246">
        <v>2</v>
      </c>
      <c r="I1246">
        <v>2</v>
      </c>
      <c r="J1246">
        <v>453884</v>
      </c>
      <c r="K1246" s="32">
        <f t="shared" si="39"/>
        <v>34914.153846153844</v>
      </c>
    </row>
    <row r="1247" spans="1:11">
      <c r="A1247" t="s">
        <v>141</v>
      </c>
      <c r="B1247" t="s">
        <v>133</v>
      </c>
      <c r="C1247" s="31">
        <v>43739</v>
      </c>
      <c r="D1247">
        <f t="shared" si="38"/>
        <v>2019</v>
      </c>
      <c r="E1247">
        <v>12</v>
      </c>
      <c r="F1247">
        <v>12</v>
      </c>
      <c r="G1247">
        <v>0</v>
      </c>
      <c r="H1247">
        <v>0</v>
      </c>
      <c r="I1247">
        <v>0</v>
      </c>
      <c r="J1247">
        <v>444831</v>
      </c>
      <c r="K1247" s="32">
        <f t="shared" si="39"/>
        <v>37069.25</v>
      </c>
    </row>
    <row r="1248" spans="1:11">
      <c r="A1248" t="s">
        <v>141</v>
      </c>
      <c r="B1248" t="s">
        <v>133</v>
      </c>
      <c r="C1248" s="31">
        <v>43770</v>
      </c>
      <c r="D1248">
        <f t="shared" si="38"/>
        <v>2019</v>
      </c>
      <c r="E1248">
        <v>14</v>
      </c>
      <c r="F1248">
        <v>14</v>
      </c>
      <c r="G1248">
        <v>0</v>
      </c>
      <c r="H1248">
        <v>0</v>
      </c>
      <c r="I1248">
        <v>0</v>
      </c>
      <c r="J1248">
        <v>534962</v>
      </c>
      <c r="K1248" s="32">
        <f t="shared" si="39"/>
        <v>38211.571428571428</v>
      </c>
    </row>
    <row r="1249" spans="1:11">
      <c r="A1249" t="s">
        <v>141</v>
      </c>
      <c r="B1249" t="s">
        <v>133</v>
      </c>
      <c r="C1249" s="31">
        <v>43800</v>
      </c>
      <c r="D1249">
        <f t="shared" si="38"/>
        <v>2019</v>
      </c>
      <c r="E1249">
        <v>13</v>
      </c>
      <c r="F1249">
        <v>13</v>
      </c>
      <c r="G1249">
        <v>0</v>
      </c>
      <c r="H1249">
        <v>0</v>
      </c>
      <c r="I1249">
        <v>0</v>
      </c>
      <c r="J1249">
        <v>475696</v>
      </c>
      <c r="K1249" s="32">
        <f t="shared" si="39"/>
        <v>36592</v>
      </c>
    </row>
    <row r="1250" spans="1:11">
      <c r="A1250" t="s">
        <v>141</v>
      </c>
      <c r="B1250" t="s">
        <v>133</v>
      </c>
      <c r="C1250" s="31">
        <v>43831</v>
      </c>
      <c r="D1250">
        <f t="shared" si="38"/>
        <v>2020</v>
      </c>
      <c r="E1250">
        <v>13</v>
      </c>
      <c r="F1250">
        <v>13</v>
      </c>
      <c r="G1250">
        <v>0</v>
      </c>
      <c r="H1250">
        <v>3</v>
      </c>
      <c r="I1250">
        <v>3</v>
      </c>
      <c r="J1250">
        <v>437508</v>
      </c>
      <c r="K1250" s="32">
        <f t="shared" si="39"/>
        <v>33654.461538461539</v>
      </c>
    </row>
    <row r="1251" spans="1:11">
      <c r="A1251" t="s">
        <v>141</v>
      </c>
      <c r="B1251" t="s">
        <v>133</v>
      </c>
      <c r="C1251" s="31">
        <v>43862</v>
      </c>
      <c r="D1251">
        <f t="shared" si="38"/>
        <v>2020</v>
      </c>
      <c r="E1251">
        <v>13</v>
      </c>
      <c r="F1251">
        <v>13</v>
      </c>
      <c r="G1251">
        <v>0</v>
      </c>
      <c r="H1251">
        <v>0</v>
      </c>
      <c r="I1251">
        <v>0</v>
      </c>
      <c r="J1251">
        <v>247587</v>
      </c>
      <c r="K1251" s="32">
        <f t="shared" si="39"/>
        <v>19045.153846153848</v>
      </c>
    </row>
    <row r="1252" spans="1:11">
      <c r="A1252" t="s">
        <v>141</v>
      </c>
      <c r="B1252" t="s">
        <v>133</v>
      </c>
      <c r="C1252" s="31">
        <v>43891</v>
      </c>
      <c r="D1252">
        <f t="shared" si="38"/>
        <v>2020</v>
      </c>
      <c r="E1252">
        <v>13</v>
      </c>
      <c r="F1252">
        <v>13</v>
      </c>
      <c r="G1252">
        <v>0</v>
      </c>
      <c r="H1252">
        <v>1</v>
      </c>
      <c r="I1252">
        <v>0</v>
      </c>
      <c r="J1252">
        <v>154487</v>
      </c>
      <c r="K1252" s="32">
        <f t="shared" si="39"/>
        <v>11883.615384615385</v>
      </c>
    </row>
    <row r="1253" spans="1:11">
      <c r="A1253" t="s">
        <v>141</v>
      </c>
      <c r="B1253" t="s">
        <v>133</v>
      </c>
      <c r="C1253" s="31">
        <v>43922</v>
      </c>
      <c r="D1253">
        <f t="shared" si="38"/>
        <v>2020</v>
      </c>
      <c r="E1253">
        <v>12</v>
      </c>
      <c r="F1253">
        <v>12</v>
      </c>
      <c r="G1253">
        <v>0</v>
      </c>
      <c r="H1253">
        <v>0</v>
      </c>
      <c r="I1253">
        <v>0</v>
      </c>
      <c r="J1253">
        <v>186203</v>
      </c>
      <c r="K1253" s="32">
        <f t="shared" si="39"/>
        <v>15516.916666666666</v>
      </c>
    </row>
    <row r="1254" spans="1:11">
      <c r="A1254" t="s">
        <v>141</v>
      </c>
      <c r="B1254" t="s">
        <v>133</v>
      </c>
      <c r="C1254" s="31">
        <v>43952</v>
      </c>
      <c r="D1254">
        <f t="shared" si="38"/>
        <v>2020</v>
      </c>
      <c r="E1254">
        <v>15</v>
      </c>
      <c r="F1254">
        <v>15</v>
      </c>
      <c r="G1254">
        <v>0</v>
      </c>
      <c r="H1254">
        <v>1</v>
      </c>
      <c r="I1254">
        <v>0</v>
      </c>
      <c r="J1254">
        <v>334451</v>
      </c>
      <c r="K1254" s="32">
        <f t="shared" si="39"/>
        <v>22296.733333333334</v>
      </c>
    </row>
    <row r="1255" spans="1:11">
      <c r="A1255" t="s">
        <v>141</v>
      </c>
      <c r="B1255" t="s">
        <v>133</v>
      </c>
      <c r="C1255" s="31">
        <v>43983</v>
      </c>
      <c r="D1255">
        <f t="shared" si="38"/>
        <v>2020</v>
      </c>
      <c r="E1255">
        <v>12</v>
      </c>
      <c r="F1255">
        <v>12</v>
      </c>
      <c r="G1255">
        <v>0</v>
      </c>
      <c r="H1255">
        <v>1</v>
      </c>
      <c r="I1255">
        <v>0</v>
      </c>
      <c r="J1255">
        <v>273173</v>
      </c>
      <c r="K1255" s="32">
        <f t="shared" si="39"/>
        <v>22764.416666666668</v>
      </c>
    </row>
    <row r="1256" spans="1:11">
      <c r="A1256" t="s">
        <v>141</v>
      </c>
      <c r="B1256" t="s">
        <v>133</v>
      </c>
      <c r="C1256" s="31">
        <v>44013</v>
      </c>
      <c r="D1256">
        <f t="shared" si="38"/>
        <v>2020</v>
      </c>
      <c r="E1256">
        <v>13</v>
      </c>
      <c r="F1256">
        <v>13</v>
      </c>
      <c r="G1256">
        <v>0</v>
      </c>
      <c r="H1256">
        <v>0</v>
      </c>
      <c r="I1256">
        <v>0</v>
      </c>
      <c r="J1256">
        <v>275538</v>
      </c>
      <c r="K1256" s="32">
        <f t="shared" si="39"/>
        <v>21195.23076923077</v>
      </c>
    </row>
    <row r="1257" spans="1:11">
      <c r="A1257" t="s">
        <v>141</v>
      </c>
      <c r="B1257" t="s">
        <v>133</v>
      </c>
      <c r="C1257" s="31">
        <v>44044</v>
      </c>
      <c r="D1257">
        <f t="shared" si="38"/>
        <v>2020</v>
      </c>
      <c r="E1257">
        <v>14</v>
      </c>
      <c r="F1257">
        <v>14</v>
      </c>
      <c r="G1257">
        <v>0</v>
      </c>
      <c r="H1257">
        <v>1</v>
      </c>
      <c r="I1257">
        <v>0</v>
      </c>
      <c r="J1257">
        <v>280102</v>
      </c>
      <c r="K1257" s="32">
        <f t="shared" si="39"/>
        <v>20007.285714285714</v>
      </c>
    </row>
    <row r="1258" spans="1:11">
      <c r="A1258" t="s">
        <v>141</v>
      </c>
      <c r="B1258" t="s">
        <v>133</v>
      </c>
      <c r="C1258" s="31">
        <v>44075</v>
      </c>
      <c r="D1258">
        <f t="shared" si="38"/>
        <v>2020</v>
      </c>
      <c r="E1258">
        <v>12</v>
      </c>
      <c r="F1258">
        <v>12</v>
      </c>
      <c r="G1258">
        <v>0</v>
      </c>
      <c r="H1258">
        <v>0</v>
      </c>
      <c r="I1258">
        <v>0</v>
      </c>
      <c r="J1258">
        <v>182911</v>
      </c>
      <c r="K1258" s="32">
        <f t="shared" si="39"/>
        <v>15242.583333333334</v>
      </c>
    </row>
    <row r="1259" spans="1:11">
      <c r="A1259" t="s">
        <v>141</v>
      </c>
      <c r="B1259" t="s">
        <v>133</v>
      </c>
      <c r="C1259" s="31">
        <v>44105</v>
      </c>
      <c r="D1259">
        <f t="shared" si="38"/>
        <v>2020</v>
      </c>
      <c r="E1259">
        <v>14</v>
      </c>
      <c r="F1259">
        <v>14</v>
      </c>
      <c r="G1259">
        <v>0</v>
      </c>
      <c r="H1259">
        <v>3</v>
      </c>
      <c r="I1259">
        <v>1</v>
      </c>
      <c r="J1259">
        <v>302725</v>
      </c>
      <c r="K1259" s="32">
        <f t="shared" si="39"/>
        <v>21623.214285714286</v>
      </c>
    </row>
    <row r="1260" spans="1:11">
      <c r="A1260" t="s">
        <v>141</v>
      </c>
      <c r="B1260" t="s">
        <v>133</v>
      </c>
      <c r="C1260" s="31">
        <v>44136</v>
      </c>
      <c r="D1260">
        <f t="shared" si="38"/>
        <v>2020</v>
      </c>
      <c r="E1260">
        <v>13</v>
      </c>
      <c r="F1260">
        <v>13</v>
      </c>
      <c r="G1260">
        <v>0</v>
      </c>
      <c r="H1260">
        <v>0</v>
      </c>
      <c r="I1260">
        <v>0</v>
      </c>
      <c r="J1260">
        <v>315472</v>
      </c>
      <c r="K1260" s="32">
        <f t="shared" si="39"/>
        <v>24267.076923076922</v>
      </c>
    </row>
    <row r="1261" spans="1:11">
      <c r="A1261" t="s">
        <v>141</v>
      </c>
      <c r="B1261" t="s">
        <v>133</v>
      </c>
      <c r="C1261" s="31">
        <v>44166</v>
      </c>
      <c r="D1261">
        <f t="shared" si="38"/>
        <v>2020</v>
      </c>
      <c r="E1261">
        <v>12</v>
      </c>
      <c r="F1261">
        <v>12</v>
      </c>
      <c r="G1261">
        <v>0</v>
      </c>
      <c r="H1261">
        <v>1</v>
      </c>
      <c r="I1261">
        <v>0</v>
      </c>
      <c r="J1261">
        <v>164241</v>
      </c>
      <c r="K1261" s="32">
        <f t="shared" si="39"/>
        <v>13686.75</v>
      </c>
    </row>
    <row r="1262" spans="1:11">
      <c r="A1262" t="s">
        <v>141</v>
      </c>
      <c r="B1262" t="s">
        <v>133</v>
      </c>
      <c r="C1262" s="31">
        <v>44197</v>
      </c>
      <c r="D1262">
        <f t="shared" si="38"/>
        <v>2021</v>
      </c>
      <c r="E1262">
        <v>15</v>
      </c>
      <c r="F1262">
        <v>15</v>
      </c>
      <c r="G1262">
        <v>0</v>
      </c>
      <c r="H1262">
        <v>1</v>
      </c>
      <c r="I1262">
        <v>0</v>
      </c>
      <c r="J1262">
        <v>221487</v>
      </c>
      <c r="K1262" s="32">
        <f t="shared" si="39"/>
        <v>14765.8</v>
      </c>
    </row>
    <row r="1263" spans="1:11">
      <c r="A1263" t="s">
        <v>141</v>
      </c>
      <c r="B1263" t="s">
        <v>133</v>
      </c>
      <c r="C1263" s="31">
        <v>44228</v>
      </c>
      <c r="D1263">
        <f t="shared" si="38"/>
        <v>2021</v>
      </c>
      <c r="E1263">
        <v>12</v>
      </c>
      <c r="F1263">
        <v>12</v>
      </c>
      <c r="G1263">
        <v>0</v>
      </c>
      <c r="H1263">
        <v>2</v>
      </c>
      <c r="I1263">
        <v>2</v>
      </c>
      <c r="J1263">
        <v>218571</v>
      </c>
      <c r="K1263" s="32">
        <f t="shared" si="39"/>
        <v>18214.25</v>
      </c>
    </row>
    <row r="1264" spans="1:11">
      <c r="A1264" t="s">
        <v>141</v>
      </c>
      <c r="B1264" t="s">
        <v>133</v>
      </c>
      <c r="C1264" s="31">
        <v>44256</v>
      </c>
      <c r="D1264">
        <f t="shared" si="38"/>
        <v>2021</v>
      </c>
      <c r="E1264">
        <v>12</v>
      </c>
      <c r="F1264">
        <v>12</v>
      </c>
      <c r="G1264">
        <v>0</v>
      </c>
      <c r="H1264">
        <v>0</v>
      </c>
      <c r="I1264">
        <v>0</v>
      </c>
      <c r="J1264">
        <v>263366</v>
      </c>
      <c r="K1264" s="32">
        <f t="shared" si="39"/>
        <v>21947.166666666668</v>
      </c>
    </row>
    <row r="1265" spans="1:11">
      <c r="A1265" t="s">
        <v>141</v>
      </c>
      <c r="B1265" t="s">
        <v>133</v>
      </c>
      <c r="C1265" s="31">
        <v>44287</v>
      </c>
      <c r="D1265">
        <f t="shared" si="38"/>
        <v>2021</v>
      </c>
      <c r="E1265">
        <v>13</v>
      </c>
      <c r="F1265">
        <v>13</v>
      </c>
      <c r="G1265">
        <v>0</v>
      </c>
      <c r="H1265">
        <v>0</v>
      </c>
      <c r="I1265">
        <v>0</v>
      </c>
      <c r="J1265">
        <v>317347</v>
      </c>
      <c r="K1265" s="32">
        <f t="shared" si="39"/>
        <v>24411.307692307691</v>
      </c>
    </row>
    <row r="1266" spans="1:11">
      <c r="A1266" t="s">
        <v>141</v>
      </c>
      <c r="B1266" t="s">
        <v>133</v>
      </c>
      <c r="C1266" s="31">
        <v>44317</v>
      </c>
      <c r="D1266">
        <f t="shared" si="38"/>
        <v>2021</v>
      </c>
      <c r="E1266">
        <v>14</v>
      </c>
      <c r="F1266">
        <v>14</v>
      </c>
      <c r="G1266">
        <v>0</v>
      </c>
      <c r="H1266">
        <v>1</v>
      </c>
      <c r="I1266">
        <v>0</v>
      </c>
      <c r="J1266">
        <v>354615</v>
      </c>
      <c r="K1266" s="32">
        <f t="shared" si="39"/>
        <v>25329.642857142859</v>
      </c>
    </row>
    <row r="1267" spans="1:11">
      <c r="A1267" t="s">
        <v>141</v>
      </c>
      <c r="B1267" t="s">
        <v>133</v>
      </c>
      <c r="C1267" s="31">
        <v>44348</v>
      </c>
      <c r="D1267">
        <f t="shared" si="38"/>
        <v>2021</v>
      </c>
      <c r="E1267">
        <v>12</v>
      </c>
      <c r="F1267">
        <v>12</v>
      </c>
      <c r="G1267">
        <v>0</v>
      </c>
      <c r="H1267">
        <v>1</v>
      </c>
      <c r="I1267">
        <v>0</v>
      </c>
      <c r="J1267">
        <v>310066</v>
      </c>
      <c r="K1267" s="32">
        <f t="shared" si="39"/>
        <v>25838.833333333332</v>
      </c>
    </row>
    <row r="1268" spans="1:11">
      <c r="A1268" t="s">
        <v>141</v>
      </c>
      <c r="B1268" t="s">
        <v>133</v>
      </c>
      <c r="C1268" s="31">
        <v>44378</v>
      </c>
      <c r="D1268">
        <f t="shared" si="38"/>
        <v>2021</v>
      </c>
      <c r="E1268">
        <v>14</v>
      </c>
      <c r="F1268">
        <v>14</v>
      </c>
      <c r="G1268">
        <v>0</v>
      </c>
      <c r="H1268">
        <v>0</v>
      </c>
      <c r="I1268">
        <v>0</v>
      </c>
      <c r="J1268">
        <v>282794</v>
      </c>
      <c r="K1268" s="32">
        <f t="shared" si="39"/>
        <v>20199.571428571428</v>
      </c>
    </row>
    <row r="1269" spans="1:11">
      <c r="A1269" t="s">
        <v>141</v>
      </c>
      <c r="B1269" t="s">
        <v>133</v>
      </c>
      <c r="C1269" s="31">
        <v>44409</v>
      </c>
      <c r="D1269">
        <f t="shared" si="38"/>
        <v>2021</v>
      </c>
      <c r="E1269">
        <v>13</v>
      </c>
      <c r="F1269">
        <v>13</v>
      </c>
      <c r="G1269">
        <v>0</v>
      </c>
      <c r="H1269">
        <v>1</v>
      </c>
      <c r="I1269">
        <v>0</v>
      </c>
      <c r="J1269">
        <v>258435</v>
      </c>
      <c r="K1269" s="32">
        <f t="shared" si="39"/>
        <v>19879.615384615383</v>
      </c>
    </row>
    <row r="1270" spans="1:11">
      <c r="A1270" t="s">
        <v>141</v>
      </c>
      <c r="B1270" t="s">
        <v>133</v>
      </c>
      <c r="C1270" s="31">
        <v>44440</v>
      </c>
      <c r="D1270">
        <f t="shared" si="38"/>
        <v>2021</v>
      </c>
      <c r="E1270">
        <v>12</v>
      </c>
      <c r="F1270">
        <v>12</v>
      </c>
      <c r="G1270">
        <v>0</v>
      </c>
      <c r="H1270">
        <v>0</v>
      </c>
      <c r="I1270">
        <v>0</v>
      </c>
      <c r="J1270">
        <v>257392</v>
      </c>
      <c r="K1270" s="32">
        <f t="shared" si="39"/>
        <v>21449.333333333332</v>
      </c>
    </row>
    <row r="1271" spans="1:11">
      <c r="A1271" t="s">
        <v>141</v>
      </c>
      <c r="B1271" t="s">
        <v>133</v>
      </c>
      <c r="C1271" s="31">
        <v>44470</v>
      </c>
      <c r="D1271">
        <f t="shared" si="38"/>
        <v>2021</v>
      </c>
      <c r="E1271">
        <v>15</v>
      </c>
      <c r="F1271">
        <v>15</v>
      </c>
      <c r="G1271">
        <v>0</v>
      </c>
      <c r="H1271">
        <v>2</v>
      </c>
      <c r="I1271">
        <v>0</v>
      </c>
      <c r="J1271">
        <v>408202</v>
      </c>
      <c r="K1271" s="32">
        <f t="shared" si="39"/>
        <v>27213.466666666667</v>
      </c>
    </row>
    <row r="1272" spans="1:11">
      <c r="A1272" t="s">
        <v>141</v>
      </c>
      <c r="B1272" t="s">
        <v>133</v>
      </c>
      <c r="C1272" s="31">
        <v>44501</v>
      </c>
      <c r="D1272">
        <f t="shared" si="38"/>
        <v>2021</v>
      </c>
      <c r="E1272">
        <v>12</v>
      </c>
      <c r="F1272">
        <v>12</v>
      </c>
      <c r="G1272">
        <v>0</v>
      </c>
      <c r="H1272">
        <v>0</v>
      </c>
      <c r="I1272">
        <v>0</v>
      </c>
      <c r="J1272">
        <v>400968</v>
      </c>
      <c r="K1272" s="32">
        <f t="shared" si="39"/>
        <v>33414</v>
      </c>
    </row>
    <row r="1273" spans="1:11">
      <c r="A1273" t="s">
        <v>141</v>
      </c>
      <c r="B1273" t="s">
        <v>133</v>
      </c>
      <c r="C1273" s="31">
        <v>44531</v>
      </c>
      <c r="D1273">
        <f t="shared" si="38"/>
        <v>2021</v>
      </c>
      <c r="E1273">
        <v>13</v>
      </c>
      <c r="F1273">
        <v>13</v>
      </c>
      <c r="G1273">
        <v>0</v>
      </c>
      <c r="H1273">
        <v>1</v>
      </c>
      <c r="I1273">
        <v>0</v>
      </c>
      <c r="J1273">
        <v>358321</v>
      </c>
      <c r="K1273" s="32">
        <f t="shared" si="39"/>
        <v>27563.153846153848</v>
      </c>
    </row>
    <row r="1274" spans="1:11">
      <c r="A1274" t="s">
        <v>141</v>
      </c>
      <c r="B1274" t="s">
        <v>133</v>
      </c>
      <c r="C1274" s="31">
        <v>44562</v>
      </c>
      <c r="D1274">
        <f t="shared" si="38"/>
        <v>2022</v>
      </c>
      <c r="E1274">
        <v>14</v>
      </c>
      <c r="F1274">
        <v>14</v>
      </c>
      <c r="G1274">
        <v>0</v>
      </c>
      <c r="H1274">
        <v>1</v>
      </c>
      <c r="I1274">
        <v>0</v>
      </c>
      <c r="J1274">
        <v>314801</v>
      </c>
      <c r="K1274" s="32">
        <f t="shared" si="39"/>
        <v>22485.785714285714</v>
      </c>
    </row>
    <row r="1275" spans="1:11">
      <c r="A1275" t="s">
        <v>141</v>
      </c>
      <c r="B1275" t="s">
        <v>133</v>
      </c>
      <c r="C1275" s="31">
        <v>44593</v>
      </c>
      <c r="D1275">
        <f t="shared" si="38"/>
        <v>2022</v>
      </c>
      <c r="E1275">
        <v>12</v>
      </c>
      <c r="F1275">
        <v>12</v>
      </c>
      <c r="G1275">
        <v>0</v>
      </c>
      <c r="H1275">
        <v>0</v>
      </c>
      <c r="I1275">
        <v>0</v>
      </c>
      <c r="J1275">
        <v>249354</v>
      </c>
      <c r="K1275" s="32">
        <f t="shared" si="39"/>
        <v>20779.5</v>
      </c>
    </row>
    <row r="1276" spans="1:11">
      <c r="A1276" t="s">
        <v>141</v>
      </c>
      <c r="B1276" t="s">
        <v>133</v>
      </c>
      <c r="C1276" s="31">
        <v>44621</v>
      </c>
      <c r="D1276">
        <f t="shared" si="38"/>
        <v>2022</v>
      </c>
      <c r="E1276">
        <v>12</v>
      </c>
      <c r="F1276">
        <v>12</v>
      </c>
      <c r="G1276">
        <v>0</v>
      </c>
      <c r="H1276">
        <v>0</v>
      </c>
      <c r="I1276">
        <v>0</v>
      </c>
      <c r="J1276">
        <v>265690</v>
      </c>
      <c r="K1276" s="32">
        <f t="shared" si="39"/>
        <v>22140.833333333332</v>
      </c>
    </row>
    <row r="1277" spans="1:11">
      <c r="A1277" t="s">
        <v>141</v>
      </c>
      <c r="B1277" t="s">
        <v>133</v>
      </c>
      <c r="C1277" s="31">
        <v>44652</v>
      </c>
      <c r="D1277">
        <f t="shared" si="38"/>
        <v>2022</v>
      </c>
      <c r="E1277">
        <v>14</v>
      </c>
      <c r="F1277">
        <v>14</v>
      </c>
      <c r="G1277">
        <v>0</v>
      </c>
      <c r="H1277">
        <v>0</v>
      </c>
      <c r="I1277">
        <v>0</v>
      </c>
      <c r="J1277">
        <v>432607</v>
      </c>
      <c r="K1277" s="32">
        <f t="shared" si="39"/>
        <v>30900.5</v>
      </c>
    </row>
    <row r="1278" spans="1:11">
      <c r="A1278" t="s">
        <v>141</v>
      </c>
      <c r="B1278" t="s">
        <v>133</v>
      </c>
      <c r="C1278" s="31">
        <v>44682</v>
      </c>
      <c r="D1278">
        <f t="shared" si="38"/>
        <v>2022</v>
      </c>
      <c r="E1278">
        <v>13</v>
      </c>
      <c r="F1278">
        <v>13</v>
      </c>
      <c r="G1278">
        <v>0</v>
      </c>
      <c r="H1278">
        <v>2</v>
      </c>
      <c r="I1278">
        <v>0</v>
      </c>
      <c r="J1278">
        <v>501767</v>
      </c>
      <c r="K1278" s="32">
        <f t="shared" si="39"/>
        <v>38597.461538461539</v>
      </c>
    </row>
    <row r="1279" spans="1:11">
      <c r="A1279" t="s">
        <v>141</v>
      </c>
      <c r="B1279" t="s">
        <v>133</v>
      </c>
      <c r="C1279" s="31">
        <v>44713</v>
      </c>
      <c r="D1279">
        <f t="shared" si="38"/>
        <v>2022</v>
      </c>
      <c r="E1279">
        <v>12</v>
      </c>
      <c r="F1279">
        <v>12</v>
      </c>
      <c r="G1279">
        <v>0</v>
      </c>
      <c r="H1279">
        <v>0</v>
      </c>
      <c r="I1279">
        <v>0</v>
      </c>
      <c r="J1279">
        <v>449454</v>
      </c>
      <c r="K1279" s="32">
        <f t="shared" si="39"/>
        <v>37454.5</v>
      </c>
    </row>
    <row r="1280" spans="1:11">
      <c r="A1280" t="s">
        <v>141</v>
      </c>
      <c r="B1280" t="s">
        <v>133</v>
      </c>
      <c r="C1280" s="31">
        <v>44743</v>
      </c>
      <c r="D1280">
        <f t="shared" si="38"/>
        <v>2022</v>
      </c>
      <c r="E1280">
        <v>15</v>
      </c>
      <c r="F1280">
        <v>15</v>
      </c>
      <c r="G1280">
        <v>0</v>
      </c>
      <c r="H1280">
        <v>0</v>
      </c>
      <c r="I1280">
        <v>0</v>
      </c>
      <c r="J1280">
        <v>514272</v>
      </c>
      <c r="K1280" s="32">
        <f t="shared" si="39"/>
        <v>34284.800000000003</v>
      </c>
    </row>
    <row r="1281" spans="1:11">
      <c r="A1281" t="s">
        <v>141</v>
      </c>
      <c r="B1281" t="s">
        <v>133</v>
      </c>
      <c r="C1281" s="31">
        <v>44774</v>
      </c>
      <c r="D1281">
        <f t="shared" si="38"/>
        <v>2022</v>
      </c>
      <c r="E1281">
        <v>12</v>
      </c>
      <c r="F1281">
        <v>12</v>
      </c>
      <c r="G1281">
        <v>0</v>
      </c>
      <c r="H1281">
        <v>0</v>
      </c>
      <c r="I1281">
        <v>0</v>
      </c>
      <c r="J1281">
        <v>399948</v>
      </c>
      <c r="K1281" s="32">
        <f t="shared" si="39"/>
        <v>33329</v>
      </c>
    </row>
    <row r="1282" spans="1:11">
      <c r="A1282" t="s">
        <v>141</v>
      </c>
      <c r="B1282" t="s">
        <v>133</v>
      </c>
      <c r="C1282" s="31">
        <v>44805</v>
      </c>
      <c r="D1282">
        <f t="shared" si="38"/>
        <v>2022</v>
      </c>
      <c r="E1282">
        <v>13</v>
      </c>
      <c r="F1282">
        <v>13</v>
      </c>
      <c r="G1282">
        <v>0</v>
      </c>
      <c r="H1282">
        <v>3</v>
      </c>
      <c r="I1282">
        <v>3</v>
      </c>
      <c r="J1282">
        <v>479848</v>
      </c>
      <c r="K1282" s="32">
        <f t="shared" si="39"/>
        <v>36911.384615384617</v>
      </c>
    </row>
    <row r="1283" spans="1:11">
      <c r="A1283" t="s">
        <v>141</v>
      </c>
      <c r="B1283" t="s">
        <v>133</v>
      </c>
      <c r="C1283" s="31">
        <v>44835</v>
      </c>
      <c r="D1283">
        <f t="shared" ref="D1283:D1346" si="40">YEAR(C1283)</f>
        <v>2022</v>
      </c>
      <c r="E1283">
        <v>14</v>
      </c>
      <c r="F1283">
        <v>14</v>
      </c>
      <c r="G1283">
        <v>0</v>
      </c>
      <c r="H1283">
        <v>1</v>
      </c>
      <c r="I1283">
        <v>0</v>
      </c>
      <c r="J1283">
        <v>574414</v>
      </c>
      <c r="K1283" s="32">
        <f t="shared" ref="K1283:K1346" si="41">IF(A1283="전체",J1283/E1283,IF(A1283="주말",J1283/F1283,J1283/G1283))</f>
        <v>41029.571428571428</v>
      </c>
    </row>
    <row r="1284" spans="1:11">
      <c r="A1284" t="s">
        <v>141</v>
      </c>
      <c r="B1284" t="s">
        <v>133</v>
      </c>
      <c r="C1284" s="31">
        <v>44866</v>
      </c>
      <c r="D1284">
        <f t="shared" si="40"/>
        <v>2022</v>
      </c>
      <c r="E1284">
        <v>12</v>
      </c>
      <c r="F1284">
        <v>12</v>
      </c>
      <c r="G1284">
        <v>0</v>
      </c>
      <c r="H1284">
        <v>0</v>
      </c>
      <c r="I1284">
        <v>0</v>
      </c>
      <c r="J1284">
        <v>506530</v>
      </c>
      <c r="K1284" s="32">
        <f t="shared" si="41"/>
        <v>42210.833333333336</v>
      </c>
    </row>
    <row r="1285" spans="1:11">
      <c r="A1285" t="s">
        <v>141</v>
      </c>
      <c r="B1285" t="s">
        <v>133</v>
      </c>
      <c r="C1285" s="31">
        <v>44896</v>
      </c>
      <c r="D1285">
        <f t="shared" si="40"/>
        <v>2022</v>
      </c>
      <c r="E1285">
        <v>14</v>
      </c>
      <c r="F1285">
        <v>14</v>
      </c>
      <c r="G1285">
        <v>0</v>
      </c>
      <c r="H1285">
        <v>1</v>
      </c>
      <c r="I1285">
        <v>0</v>
      </c>
      <c r="J1285">
        <v>524782</v>
      </c>
      <c r="K1285" s="32">
        <f t="shared" si="41"/>
        <v>37484.428571428572</v>
      </c>
    </row>
    <row r="1286" spans="1:11">
      <c r="A1286" t="s">
        <v>141</v>
      </c>
      <c r="B1286" t="s">
        <v>133</v>
      </c>
      <c r="C1286" s="31">
        <v>44927</v>
      </c>
      <c r="D1286">
        <f t="shared" si="40"/>
        <v>2023</v>
      </c>
      <c r="E1286">
        <v>13</v>
      </c>
      <c r="F1286">
        <v>13</v>
      </c>
      <c r="G1286">
        <v>0</v>
      </c>
      <c r="H1286">
        <v>3</v>
      </c>
      <c r="I1286">
        <v>2</v>
      </c>
      <c r="J1286">
        <v>460195</v>
      </c>
      <c r="K1286" s="32">
        <f t="shared" si="41"/>
        <v>35399.615384615383</v>
      </c>
    </row>
    <row r="1287" spans="1:11">
      <c r="A1287" t="s">
        <v>141</v>
      </c>
      <c r="B1287" t="s">
        <v>133</v>
      </c>
      <c r="C1287" s="31">
        <v>44958</v>
      </c>
      <c r="D1287">
        <f t="shared" si="40"/>
        <v>2023</v>
      </c>
      <c r="E1287">
        <v>12</v>
      </c>
      <c r="F1287">
        <v>12</v>
      </c>
      <c r="G1287">
        <v>0</v>
      </c>
      <c r="H1287">
        <v>0</v>
      </c>
      <c r="I1287">
        <v>0</v>
      </c>
      <c r="J1287">
        <v>453754</v>
      </c>
      <c r="K1287" s="32">
        <f t="shared" si="41"/>
        <v>37812.833333333336</v>
      </c>
    </row>
    <row r="1288" spans="1:11">
      <c r="A1288" t="s">
        <v>141</v>
      </c>
      <c r="B1288" t="s">
        <v>133</v>
      </c>
      <c r="C1288" s="31">
        <v>44986</v>
      </c>
      <c r="D1288">
        <f t="shared" si="40"/>
        <v>2023</v>
      </c>
      <c r="E1288">
        <v>13</v>
      </c>
      <c r="F1288">
        <v>13</v>
      </c>
      <c r="G1288">
        <v>0</v>
      </c>
      <c r="H1288">
        <v>0</v>
      </c>
      <c r="I1288">
        <v>0</v>
      </c>
      <c r="J1288">
        <v>492766</v>
      </c>
      <c r="K1288" s="32">
        <f t="shared" si="41"/>
        <v>37905.076923076922</v>
      </c>
    </row>
    <row r="1289" spans="1:11">
      <c r="A1289" t="s">
        <v>141</v>
      </c>
      <c r="B1289" t="s">
        <v>133</v>
      </c>
      <c r="C1289" s="31">
        <v>45017</v>
      </c>
      <c r="D1289">
        <f t="shared" si="40"/>
        <v>2023</v>
      </c>
      <c r="E1289">
        <v>14</v>
      </c>
      <c r="F1289">
        <v>14</v>
      </c>
      <c r="G1289">
        <v>0</v>
      </c>
      <c r="H1289">
        <v>0</v>
      </c>
      <c r="I1289">
        <v>0</v>
      </c>
      <c r="J1289">
        <v>576373</v>
      </c>
      <c r="K1289" s="32">
        <f t="shared" si="41"/>
        <v>41169.5</v>
      </c>
    </row>
    <row r="1290" spans="1:11">
      <c r="A1290" t="s">
        <v>141</v>
      </c>
      <c r="B1290" t="s">
        <v>133</v>
      </c>
      <c r="C1290" s="31">
        <v>45047</v>
      </c>
      <c r="D1290">
        <f t="shared" si="40"/>
        <v>2023</v>
      </c>
      <c r="E1290">
        <v>12</v>
      </c>
      <c r="F1290">
        <v>12</v>
      </c>
      <c r="G1290">
        <v>0</v>
      </c>
      <c r="H1290">
        <v>2</v>
      </c>
      <c r="I1290">
        <v>0</v>
      </c>
      <c r="J1290">
        <v>499815</v>
      </c>
      <c r="K1290" s="32">
        <f t="shared" si="41"/>
        <v>41651.25</v>
      </c>
    </row>
    <row r="1291" spans="1:11">
      <c r="A1291" t="s">
        <v>141</v>
      </c>
      <c r="B1291" t="s">
        <v>133</v>
      </c>
      <c r="C1291" s="31">
        <v>45078</v>
      </c>
      <c r="D1291">
        <f t="shared" si="40"/>
        <v>2023</v>
      </c>
      <c r="E1291">
        <v>13</v>
      </c>
      <c r="F1291">
        <v>13</v>
      </c>
      <c r="G1291">
        <v>0</v>
      </c>
      <c r="H1291">
        <v>0</v>
      </c>
      <c r="I1291">
        <v>0</v>
      </c>
      <c r="J1291">
        <v>511512</v>
      </c>
      <c r="K1291" s="32">
        <f t="shared" si="41"/>
        <v>39347.076923076922</v>
      </c>
    </row>
    <row r="1292" spans="1:11">
      <c r="A1292" t="s">
        <v>141</v>
      </c>
      <c r="B1292" t="s">
        <v>133</v>
      </c>
      <c r="C1292" s="31">
        <v>45108</v>
      </c>
      <c r="D1292">
        <f t="shared" si="40"/>
        <v>2023</v>
      </c>
      <c r="E1292">
        <v>14</v>
      </c>
      <c r="F1292">
        <v>14</v>
      </c>
      <c r="G1292">
        <v>0</v>
      </c>
      <c r="H1292">
        <v>0</v>
      </c>
      <c r="I1292">
        <v>0</v>
      </c>
      <c r="J1292">
        <v>495253</v>
      </c>
      <c r="K1292" s="32">
        <f t="shared" si="41"/>
        <v>35375.214285714283</v>
      </c>
    </row>
    <row r="1293" spans="1:11">
      <c r="A1293" t="s">
        <v>141</v>
      </c>
      <c r="B1293" t="s">
        <v>133</v>
      </c>
      <c r="C1293" s="31">
        <v>45139</v>
      </c>
      <c r="D1293">
        <f t="shared" si="40"/>
        <v>2023</v>
      </c>
      <c r="E1293">
        <v>12</v>
      </c>
      <c r="F1293">
        <v>12</v>
      </c>
      <c r="G1293">
        <v>0</v>
      </c>
      <c r="H1293">
        <v>0</v>
      </c>
      <c r="I1293">
        <v>0</v>
      </c>
      <c r="J1293">
        <v>454314</v>
      </c>
      <c r="K1293" s="32">
        <f t="shared" si="41"/>
        <v>37859.5</v>
      </c>
    </row>
    <row r="1294" spans="1:11">
      <c r="A1294" t="s">
        <v>141</v>
      </c>
      <c r="B1294" t="s">
        <v>133</v>
      </c>
      <c r="C1294" s="31">
        <v>45170</v>
      </c>
      <c r="D1294">
        <f t="shared" si="40"/>
        <v>2023</v>
      </c>
      <c r="E1294">
        <v>14</v>
      </c>
      <c r="F1294">
        <v>14</v>
      </c>
      <c r="G1294">
        <v>0</v>
      </c>
      <c r="H1294">
        <v>2</v>
      </c>
      <c r="I1294">
        <v>2</v>
      </c>
      <c r="J1294">
        <v>515497</v>
      </c>
      <c r="K1294" s="32">
        <f t="shared" si="41"/>
        <v>36821.214285714283</v>
      </c>
    </row>
    <row r="1295" spans="1:11">
      <c r="A1295" t="s">
        <v>141</v>
      </c>
      <c r="B1295" t="s">
        <v>133</v>
      </c>
      <c r="C1295" s="31">
        <v>45200</v>
      </c>
      <c r="D1295">
        <f t="shared" si="40"/>
        <v>2023</v>
      </c>
      <c r="E1295">
        <v>13</v>
      </c>
      <c r="F1295">
        <v>13</v>
      </c>
      <c r="G1295">
        <v>0</v>
      </c>
      <c r="H1295">
        <v>0</v>
      </c>
      <c r="I1295">
        <v>0</v>
      </c>
      <c r="J1295">
        <v>531268</v>
      </c>
      <c r="K1295" s="32">
        <f t="shared" si="41"/>
        <v>40866.769230769234</v>
      </c>
    </row>
    <row r="1296" spans="1:11">
      <c r="A1296" t="s">
        <v>141</v>
      </c>
      <c r="B1296" t="s">
        <v>133</v>
      </c>
      <c r="C1296" s="31">
        <v>45231</v>
      </c>
      <c r="D1296">
        <f t="shared" si="40"/>
        <v>2023</v>
      </c>
      <c r="E1296">
        <v>12</v>
      </c>
      <c r="F1296">
        <v>12</v>
      </c>
      <c r="G1296">
        <v>0</v>
      </c>
      <c r="H1296">
        <v>0</v>
      </c>
      <c r="I1296">
        <v>0</v>
      </c>
      <c r="J1296">
        <v>513516</v>
      </c>
      <c r="K1296" s="32">
        <f t="shared" si="41"/>
        <v>42793</v>
      </c>
    </row>
    <row r="1297" spans="1:11">
      <c r="A1297" t="s">
        <v>141</v>
      </c>
      <c r="B1297" t="s">
        <v>133</v>
      </c>
      <c r="C1297" s="31">
        <v>45261</v>
      </c>
      <c r="D1297">
        <f t="shared" si="40"/>
        <v>2023</v>
      </c>
      <c r="E1297">
        <v>15</v>
      </c>
      <c r="F1297">
        <v>15</v>
      </c>
      <c r="G1297">
        <v>0</v>
      </c>
      <c r="H1297">
        <v>0</v>
      </c>
      <c r="I1297">
        <v>0</v>
      </c>
      <c r="J1297">
        <v>580416</v>
      </c>
      <c r="K1297" s="32">
        <f t="shared" si="41"/>
        <v>38694.400000000001</v>
      </c>
    </row>
    <row r="1298" spans="1:11">
      <c r="A1298" t="s">
        <v>141</v>
      </c>
      <c r="B1298" t="s">
        <v>133</v>
      </c>
      <c r="C1298" s="31">
        <v>45292</v>
      </c>
      <c r="D1298">
        <f t="shared" si="40"/>
        <v>2024</v>
      </c>
      <c r="E1298">
        <v>12</v>
      </c>
      <c r="F1298">
        <v>12</v>
      </c>
      <c r="G1298">
        <v>0</v>
      </c>
      <c r="H1298">
        <v>0</v>
      </c>
      <c r="I1298">
        <v>0</v>
      </c>
      <c r="J1298">
        <v>427738</v>
      </c>
      <c r="K1298" s="32">
        <f t="shared" si="41"/>
        <v>35644.833333333336</v>
      </c>
    </row>
    <row r="1299" spans="1:11">
      <c r="A1299" t="s">
        <v>141</v>
      </c>
      <c r="B1299" t="s">
        <v>133</v>
      </c>
      <c r="C1299" s="31">
        <v>45323</v>
      </c>
      <c r="D1299">
        <f t="shared" si="40"/>
        <v>2024</v>
      </c>
      <c r="E1299">
        <v>12</v>
      </c>
      <c r="F1299">
        <v>12</v>
      </c>
      <c r="G1299">
        <v>0</v>
      </c>
      <c r="H1299">
        <v>3</v>
      </c>
      <c r="I1299">
        <v>3</v>
      </c>
      <c r="J1299">
        <v>453494</v>
      </c>
      <c r="K1299" s="32">
        <f t="shared" si="41"/>
        <v>37791.166666666664</v>
      </c>
    </row>
    <row r="1300" spans="1:11">
      <c r="A1300" t="s">
        <v>141</v>
      </c>
      <c r="B1300" t="s">
        <v>133</v>
      </c>
      <c r="C1300" s="31">
        <v>45352</v>
      </c>
      <c r="D1300">
        <f t="shared" si="40"/>
        <v>2024</v>
      </c>
      <c r="E1300">
        <v>15</v>
      </c>
      <c r="F1300">
        <v>15</v>
      </c>
      <c r="G1300">
        <v>0</v>
      </c>
      <c r="H1300">
        <v>1</v>
      </c>
      <c r="I1300">
        <v>0</v>
      </c>
      <c r="J1300">
        <v>583089</v>
      </c>
      <c r="K1300" s="32">
        <f t="shared" si="41"/>
        <v>38872.6</v>
      </c>
    </row>
    <row r="1301" spans="1:11">
      <c r="A1301" t="s">
        <v>141</v>
      </c>
      <c r="B1301" t="s">
        <v>133</v>
      </c>
      <c r="C1301" s="31">
        <v>45383</v>
      </c>
      <c r="D1301">
        <f t="shared" si="40"/>
        <v>2024</v>
      </c>
      <c r="E1301">
        <v>12</v>
      </c>
      <c r="F1301">
        <v>12</v>
      </c>
      <c r="G1301">
        <v>0</v>
      </c>
      <c r="H1301">
        <v>0</v>
      </c>
      <c r="I1301">
        <v>0</v>
      </c>
      <c r="J1301">
        <v>0</v>
      </c>
      <c r="K1301" s="32">
        <f t="shared" si="41"/>
        <v>0</v>
      </c>
    </row>
    <row r="1302" spans="1:11">
      <c r="A1302" t="s">
        <v>141</v>
      </c>
      <c r="B1302" t="s">
        <v>133</v>
      </c>
      <c r="C1302" s="31">
        <v>45413</v>
      </c>
      <c r="D1302">
        <f t="shared" si="40"/>
        <v>2024</v>
      </c>
      <c r="E1302">
        <v>13</v>
      </c>
      <c r="F1302">
        <v>13</v>
      </c>
      <c r="G1302">
        <v>0</v>
      </c>
      <c r="H1302">
        <v>1</v>
      </c>
      <c r="I1302">
        <v>0</v>
      </c>
      <c r="J1302">
        <v>0</v>
      </c>
      <c r="K1302" s="32">
        <f t="shared" si="41"/>
        <v>0</v>
      </c>
    </row>
    <row r="1303" spans="1:11">
      <c r="A1303" t="s">
        <v>141</v>
      </c>
      <c r="B1303" t="s">
        <v>133</v>
      </c>
      <c r="C1303" s="31">
        <v>45444</v>
      </c>
      <c r="D1303">
        <f t="shared" si="40"/>
        <v>2024</v>
      </c>
      <c r="E1303">
        <v>14</v>
      </c>
      <c r="F1303">
        <v>14</v>
      </c>
      <c r="G1303">
        <v>0</v>
      </c>
      <c r="H1303">
        <v>0</v>
      </c>
      <c r="I1303">
        <v>0</v>
      </c>
      <c r="J1303">
        <v>0</v>
      </c>
      <c r="K1303" s="32">
        <f t="shared" si="41"/>
        <v>0</v>
      </c>
    </row>
    <row r="1304" spans="1:11">
      <c r="A1304" t="s">
        <v>141</v>
      </c>
      <c r="B1304" t="s">
        <v>133</v>
      </c>
      <c r="C1304" s="31">
        <v>45474</v>
      </c>
      <c r="D1304">
        <f t="shared" si="40"/>
        <v>2024</v>
      </c>
      <c r="E1304">
        <v>12</v>
      </c>
      <c r="F1304">
        <v>12</v>
      </c>
      <c r="G1304">
        <v>0</v>
      </c>
      <c r="H1304">
        <v>0</v>
      </c>
      <c r="I1304">
        <v>0</v>
      </c>
      <c r="J1304">
        <v>0</v>
      </c>
      <c r="K1304" s="32">
        <f t="shared" si="41"/>
        <v>0</v>
      </c>
    </row>
    <row r="1305" spans="1:11">
      <c r="A1305" t="s">
        <v>141</v>
      </c>
      <c r="B1305" t="s">
        <v>133</v>
      </c>
      <c r="C1305" s="31">
        <v>45505</v>
      </c>
      <c r="D1305">
        <f t="shared" si="40"/>
        <v>2024</v>
      </c>
      <c r="E1305">
        <v>14</v>
      </c>
      <c r="F1305">
        <v>14</v>
      </c>
      <c r="G1305">
        <v>0</v>
      </c>
      <c r="H1305">
        <v>0</v>
      </c>
      <c r="I1305">
        <v>0</v>
      </c>
      <c r="J1305">
        <v>0</v>
      </c>
      <c r="K1305" s="32">
        <f t="shared" si="41"/>
        <v>0</v>
      </c>
    </row>
    <row r="1306" spans="1:11">
      <c r="A1306" t="s">
        <v>141</v>
      </c>
      <c r="B1306" t="s">
        <v>133</v>
      </c>
      <c r="C1306" s="31">
        <v>45536</v>
      </c>
      <c r="D1306">
        <f t="shared" si="40"/>
        <v>2024</v>
      </c>
      <c r="E1306">
        <v>13</v>
      </c>
      <c r="F1306">
        <v>13</v>
      </c>
      <c r="G1306">
        <v>0</v>
      </c>
      <c r="H1306">
        <v>0</v>
      </c>
      <c r="I1306">
        <v>0</v>
      </c>
      <c r="J1306">
        <v>0</v>
      </c>
      <c r="K1306" s="32">
        <f t="shared" si="41"/>
        <v>0</v>
      </c>
    </row>
    <row r="1307" spans="1:11">
      <c r="A1307" t="s">
        <v>141</v>
      </c>
      <c r="B1307" t="s">
        <v>133</v>
      </c>
      <c r="C1307" s="31">
        <v>45566</v>
      </c>
      <c r="D1307">
        <f t="shared" si="40"/>
        <v>2024</v>
      </c>
      <c r="E1307">
        <v>12</v>
      </c>
      <c r="F1307">
        <v>12</v>
      </c>
      <c r="G1307">
        <v>0</v>
      </c>
      <c r="H1307">
        <v>0</v>
      </c>
      <c r="I1307">
        <v>0</v>
      </c>
      <c r="J1307">
        <v>0</v>
      </c>
      <c r="K1307" s="32">
        <f t="shared" si="41"/>
        <v>0</v>
      </c>
    </row>
    <row r="1308" spans="1:11">
      <c r="A1308" t="s">
        <v>141</v>
      </c>
      <c r="B1308" t="s">
        <v>133</v>
      </c>
      <c r="C1308" s="31">
        <v>45597</v>
      </c>
      <c r="D1308">
        <f t="shared" si="40"/>
        <v>2024</v>
      </c>
      <c r="E1308">
        <v>14</v>
      </c>
      <c r="F1308">
        <v>14</v>
      </c>
      <c r="G1308">
        <v>0</v>
      </c>
      <c r="H1308">
        <v>0</v>
      </c>
      <c r="I1308">
        <v>0</v>
      </c>
      <c r="J1308">
        <v>0</v>
      </c>
      <c r="K1308" s="32">
        <f t="shared" si="41"/>
        <v>0</v>
      </c>
    </row>
    <row r="1309" spans="1:11">
      <c r="A1309" t="s">
        <v>141</v>
      </c>
      <c r="B1309" t="s">
        <v>133</v>
      </c>
      <c r="C1309" s="31">
        <v>45627</v>
      </c>
      <c r="D1309">
        <f t="shared" si="40"/>
        <v>2024</v>
      </c>
      <c r="E1309">
        <v>13</v>
      </c>
      <c r="F1309">
        <v>13</v>
      </c>
      <c r="G1309">
        <v>0</v>
      </c>
      <c r="H1309">
        <v>0</v>
      </c>
      <c r="I1309">
        <v>0</v>
      </c>
      <c r="J1309">
        <v>0</v>
      </c>
      <c r="K1309" s="32">
        <f t="shared" si="41"/>
        <v>0</v>
      </c>
    </row>
    <row r="1310" spans="1:11">
      <c r="A1310" t="s">
        <v>141</v>
      </c>
      <c r="B1310" t="s">
        <v>133</v>
      </c>
      <c r="C1310" s="31">
        <v>45658</v>
      </c>
      <c r="D1310">
        <f t="shared" si="40"/>
        <v>2025</v>
      </c>
      <c r="E1310">
        <v>13</v>
      </c>
      <c r="F1310">
        <v>13</v>
      </c>
      <c r="G1310">
        <v>0</v>
      </c>
      <c r="H1310">
        <v>0</v>
      </c>
      <c r="I1310">
        <v>0</v>
      </c>
      <c r="J1310">
        <v>0</v>
      </c>
      <c r="K1310" s="32">
        <f t="shared" si="41"/>
        <v>0</v>
      </c>
    </row>
    <row r="1311" spans="1:11">
      <c r="A1311" t="s">
        <v>141</v>
      </c>
      <c r="B1311" t="s">
        <v>133</v>
      </c>
      <c r="C1311" s="31">
        <v>45689</v>
      </c>
      <c r="D1311">
        <f t="shared" si="40"/>
        <v>2025</v>
      </c>
      <c r="E1311">
        <v>12</v>
      </c>
      <c r="F1311">
        <v>12</v>
      </c>
      <c r="G1311">
        <v>0</v>
      </c>
      <c r="H1311">
        <v>0</v>
      </c>
      <c r="I1311">
        <v>0</v>
      </c>
      <c r="J1311">
        <v>0</v>
      </c>
      <c r="K1311" s="32">
        <f t="shared" si="41"/>
        <v>0</v>
      </c>
    </row>
    <row r="1312" spans="1:11">
      <c r="A1312" t="s">
        <v>141</v>
      </c>
      <c r="B1312" t="s">
        <v>133</v>
      </c>
      <c r="C1312" s="31">
        <v>45717</v>
      </c>
      <c r="D1312">
        <f t="shared" si="40"/>
        <v>2025</v>
      </c>
      <c r="E1312">
        <v>14</v>
      </c>
      <c r="F1312">
        <v>14</v>
      </c>
      <c r="G1312">
        <v>0</v>
      </c>
      <c r="H1312">
        <v>1</v>
      </c>
      <c r="I1312">
        <v>0</v>
      </c>
      <c r="J1312">
        <v>0</v>
      </c>
      <c r="K1312" s="32">
        <f t="shared" si="41"/>
        <v>0</v>
      </c>
    </row>
    <row r="1313" spans="1:11">
      <c r="A1313" t="s">
        <v>141</v>
      </c>
      <c r="B1313" t="s">
        <v>133</v>
      </c>
      <c r="C1313" s="31">
        <v>45748</v>
      </c>
      <c r="D1313">
        <f t="shared" si="40"/>
        <v>2025</v>
      </c>
      <c r="E1313">
        <v>12</v>
      </c>
      <c r="F1313">
        <v>12</v>
      </c>
      <c r="G1313">
        <v>0</v>
      </c>
      <c r="H1313">
        <v>0</v>
      </c>
      <c r="I1313">
        <v>0</v>
      </c>
      <c r="J1313">
        <v>0</v>
      </c>
      <c r="K1313" s="32">
        <f t="shared" si="41"/>
        <v>0</v>
      </c>
    </row>
    <row r="1314" spans="1:11">
      <c r="A1314" t="s">
        <v>141</v>
      </c>
      <c r="B1314" t="s">
        <v>133</v>
      </c>
      <c r="C1314" s="31">
        <v>45778</v>
      </c>
      <c r="D1314">
        <f t="shared" si="40"/>
        <v>2025</v>
      </c>
      <c r="E1314">
        <v>14</v>
      </c>
      <c r="F1314">
        <v>14</v>
      </c>
      <c r="G1314">
        <v>0</v>
      </c>
      <c r="H1314">
        <v>0</v>
      </c>
      <c r="I1314">
        <v>0</v>
      </c>
      <c r="J1314">
        <v>0</v>
      </c>
      <c r="K1314" s="32">
        <f t="shared" si="41"/>
        <v>0</v>
      </c>
    </row>
    <row r="1315" spans="1:11">
      <c r="A1315" t="s">
        <v>141</v>
      </c>
      <c r="B1315" t="s">
        <v>133</v>
      </c>
      <c r="C1315" s="31">
        <v>45809</v>
      </c>
      <c r="D1315">
        <f t="shared" si="40"/>
        <v>2025</v>
      </c>
      <c r="E1315">
        <v>13</v>
      </c>
      <c r="F1315">
        <v>13</v>
      </c>
      <c r="G1315">
        <v>0</v>
      </c>
      <c r="H1315">
        <v>1</v>
      </c>
      <c r="I1315">
        <v>0</v>
      </c>
      <c r="J1315">
        <v>0</v>
      </c>
      <c r="K1315" s="32">
        <f t="shared" si="41"/>
        <v>0</v>
      </c>
    </row>
    <row r="1316" spans="1:11">
      <c r="A1316" t="s">
        <v>141</v>
      </c>
      <c r="B1316" t="s">
        <v>133</v>
      </c>
      <c r="C1316" s="31">
        <v>45839</v>
      </c>
      <c r="D1316">
        <f t="shared" si="40"/>
        <v>2025</v>
      </c>
      <c r="E1316">
        <v>12</v>
      </c>
      <c r="F1316">
        <v>12</v>
      </c>
      <c r="G1316">
        <v>0</v>
      </c>
      <c r="H1316">
        <v>0</v>
      </c>
      <c r="I1316">
        <v>0</v>
      </c>
      <c r="J1316">
        <v>0</v>
      </c>
      <c r="K1316" s="32">
        <f t="shared" si="41"/>
        <v>0</v>
      </c>
    </row>
    <row r="1317" spans="1:11">
      <c r="A1317" t="s">
        <v>141</v>
      </c>
      <c r="B1317" t="s">
        <v>133</v>
      </c>
      <c r="C1317" s="31">
        <v>45870</v>
      </c>
      <c r="D1317">
        <f t="shared" si="40"/>
        <v>2025</v>
      </c>
      <c r="E1317">
        <v>15</v>
      </c>
      <c r="F1317">
        <v>15</v>
      </c>
      <c r="G1317">
        <v>0</v>
      </c>
      <c r="H1317">
        <v>1</v>
      </c>
      <c r="I1317">
        <v>0</v>
      </c>
      <c r="J1317">
        <v>0</v>
      </c>
      <c r="K1317" s="32">
        <f t="shared" si="41"/>
        <v>0</v>
      </c>
    </row>
    <row r="1318" spans="1:11">
      <c r="A1318" t="s">
        <v>141</v>
      </c>
      <c r="B1318" t="s">
        <v>133</v>
      </c>
      <c r="C1318" s="31">
        <v>45901</v>
      </c>
      <c r="D1318">
        <f t="shared" si="40"/>
        <v>2025</v>
      </c>
      <c r="E1318">
        <v>12</v>
      </c>
      <c r="F1318">
        <v>12</v>
      </c>
      <c r="G1318">
        <v>0</v>
      </c>
      <c r="H1318">
        <v>0</v>
      </c>
      <c r="I1318">
        <v>0</v>
      </c>
      <c r="J1318">
        <v>0</v>
      </c>
      <c r="K1318" s="32">
        <f t="shared" si="41"/>
        <v>0</v>
      </c>
    </row>
    <row r="1319" spans="1:11">
      <c r="A1319" t="s">
        <v>141</v>
      </c>
      <c r="B1319" t="s">
        <v>133</v>
      </c>
      <c r="C1319" s="31">
        <v>45931</v>
      </c>
      <c r="D1319">
        <f t="shared" si="40"/>
        <v>2025</v>
      </c>
      <c r="E1319">
        <v>13</v>
      </c>
      <c r="F1319">
        <v>13</v>
      </c>
      <c r="G1319">
        <v>0</v>
      </c>
      <c r="H1319">
        <v>2</v>
      </c>
      <c r="I1319">
        <v>1</v>
      </c>
      <c r="J1319">
        <v>0</v>
      </c>
      <c r="K1319" s="32">
        <f t="shared" si="41"/>
        <v>0</v>
      </c>
    </row>
    <row r="1320" spans="1:11">
      <c r="A1320" t="s">
        <v>141</v>
      </c>
      <c r="B1320" t="s">
        <v>133</v>
      </c>
      <c r="C1320" s="31">
        <v>45962</v>
      </c>
      <c r="D1320">
        <f t="shared" si="40"/>
        <v>2025</v>
      </c>
      <c r="E1320">
        <v>14</v>
      </c>
      <c r="F1320">
        <v>14</v>
      </c>
      <c r="G1320">
        <v>0</v>
      </c>
      <c r="H1320">
        <v>0</v>
      </c>
      <c r="I1320">
        <v>0</v>
      </c>
      <c r="J1320">
        <v>0</v>
      </c>
      <c r="K1320" s="32">
        <f t="shared" si="41"/>
        <v>0</v>
      </c>
    </row>
    <row r="1321" spans="1:11">
      <c r="A1321" t="s">
        <v>141</v>
      </c>
      <c r="B1321" t="s">
        <v>133</v>
      </c>
      <c r="C1321" s="31">
        <v>45992</v>
      </c>
      <c r="D1321">
        <f t="shared" si="40"/>
        <v>2025</v>
      </c>
      <c r="E1321">
        <v>12</v>
      </c>
      <c r="F1321">
        <v>12</v>
      </c>
      <c r="G1321">
        <v>0</v>
      </c>
      <c r="H1321">
        <v>0</v>
      </c>
      <c r="I1321">
        <v>0</v>
      </c>
      <c r="J1321">
        <v>0</v>
      </c>
      <c r="K1321" s="32">
        <f t="shared" si="41"/>
        <v>0</v>
      </c>
    </row>
    <row r="1322" spans="1:11">
      <c r="A1322" t="s">
        <v>134</v>
      </c>
      <c r="B1322" t="s">
        <v>151</v>
      </c>
      <c r="C1322" s="31">
        <v>42005</v>
      </c>
      <c r="D1322">
        <f t="shared" si="40"/>
        <v>2015</v>
      </c>
      <c r="E1322">
        <v>17</v>
      </c>
      <c r="F1322">
        <v>0</v>
      </c>
      <c r="G1322">
        <v>17</v>
      </c>
      <c r="H1322">
        <v>1</v>
      </c>
      <c r="I1322">
        <v>0</v>
      </c>
      <c r="J1322">
        <v>1796170</v>
      </c>
      <c r="K1322" s="32">
        <f t="shared" si="41"/>
        <v>105657.05882352941</v>
      </c>
    </row>
    <row r="1323" spans="1:11">
      <c r="A1323" t="s">
        <v>134</v>
      </c>
      <c r="B1323" t="s">
        <v>151</v>
      </c>
      <c r="C1323" s="31">
        <v>42036</v>
      </c>
      <c r="D1323">
        <f t="shared" si="40"/>
        <v>2015</v>
      </c>
      <c r="E1323">
        <v>16</v>
      </c>
      <c r="F1323">
        <v>0</v>
      </c>
      <c r="G1323">
        <v>16</v>
      </c>
      <c r="H1323">
        <v>2</v>
      </c>
      <c r="I1323">
        <v>2</v>
      </c>
      <c r="J1323">
        <v>1888884</v>
      </c>
      <c r="K1323" s="32">
        <f t="shared" si="41"/>
        <v>118055.25</v>
      </c>
    </row>
    <row r="1324" spans="1:11">
      <c r="A1324" t="s">
        <v>134</v>
      </c>
      <c r="B1324" t="s">
        <v>151</v>
      </c>
      <c r="C1324" s="31">
        <v>42064</v>
      </c>
      <c r="D1324">
        <f t="shared" si="40"/>
        <v>2015</v>
      </c>
      <c r="E1324">
        <v>18</v>
      </c>
      <c r="F1324">
        <v>0</v>
      </c>
      <c r="G1324">
        <v>18</v>
      </c>
      <c r="H1324">
        <v>0</v>
      </c>
      <c r="I1324">
        <v>0</v>
      </c>
      <c r="J1324">
        <v>1783675</v>
      </c>
      <c r="K1324" s="32">
        <f t="shared" si="41"/>
        <v>99093.055555555562</v>
      </c>
    </row>
    <row r="1325" spans="1:11">
      <c r="A1325" t="s">
        <v>134</v>
      </c>
      <c r="B1325" t="s">
        <v>151</v>
      </c>
      <c r="C1325" s="31">
        <v>42095</v>
      </c>
      <c r="D1325">
        <f t="shared" si="40"/>
        <v>2015</v>
      </c>
      <c r="E1325">
        <v>18</v>
      </c>
      <c r="F1325">
        <v>0</v>
      </c>
      <c r="G1325">
        <v>18</v>
      </c>
      <c r="H1325">
        <v>0</v>
      </c>
      <c r="I1325">
        <v>0</v>
      </c>
      <c r="J1325">
        <v>1842519</v>
      </c>
      <c r="K1325" s="32">
        <f t="shared" si="41"/>
        <v>102362.16666666667</v>
      </c>
    </row>
    <row r="1326" spans="1:11">
      <c r="A1326" t="s">
        <v>134</v>
      </c>
      <c r="B1326" t="s">
        <v>151</v>
      </c>
      <c r="C1326" s="31">
        <v>42125</v>
      </c>
      <c r="D1326">
        <f t="shared" si="40"/>
        <v>2015</v>
      </c>
      <c r="E1326">
        <v>16</v>
      </c>
      <c r="F1326">
        <v>0</v>
      </c>
      <c r="G1326">
        <v>16</v>
      </c>
      <c r="H1326">
        <v>2</v>
      </c>
      <c r="I1326">
        <v>0</v>
      </c>
      <c r="J1326">
        <v>1750156</v>
      </c>
      <c r="K1326" s="32">
        <f t="shared" si="41"/>
        <v>109384.75</v>
      </c>
    </row>
    <row r="1327" spans="1:11">
      <c r="A1327" t="s">
        <v>134</v>
      </c>
      <c r="B1327" t="s">
        <v>151</v>
      </c>
      <c r="C1327" s="31">
        <v>42156</v>
      </c>
      <c r="D1327">
        <f t="shared" si="40"/>
        <v>2015</v>
      </c>
      <c r="E1327">
        <v>18</v>
      </c>
      <c r="F1327">
        <v>0</v>
      </c>
      <c r="G1327">
        <v>18</v>
      </c>
      <c r="H1327">
        <v>0</v>
      </c>
      <c r="I1327">
        <v>0</v>
      </c>
      <c r="J1327">
        <v>1428245</v>
      </c>
      <c r="K1327" s="32">
        <f t="shared" si="41"/>
        <v>79346.944444444438</v>
      </c>
    </row>
    <row r="1328" spans="1:11">
      <c r="A1328" t="s">
        <v>134</v>
      </c>
      <c r="B1328" t="s">
        <v>151</v>
      </c>
      <c r="C1328" s="31">
        <v>42186</v>
      </c>
      <c r="D1328">
        <f t="shared" si="40"/>
        <v>2015</v>
      </c>
      <c r="E1328">
        <v>18</v>
      </c>
      <c r="F1328">
        <v>0</v>
      </c>
      <c r="G1328">
        <v>18</v>
      </c>
      <c r="H1328">
        <v>0</v>
      </c>
      <c r="I1328">
        <v>0</v>
      </c>
      <c r="J1328">
        <v>1716614</v>
      </c>
      <c r="K1328" s="32">
        <f t="shared" si="41"/>
        <v>95367.444444444438</v>
      </c>
    </row>
    <row r="1329" spans="1:11">
      <c r="A1329" t="s">
        <v>134</v>
      </c>
      <c r="B1329" t="s">
        <v>151</v>
      </c>
      <c r="C1329" s="31">
        <v>42217</v>
      </c>
      <c r="D1329">
        <f t="shared" si="40"/>
        <v>2015</v>
      </c>
      <c r="E1329">
        <v>17</v>
      </c>
      <c r="F1329">
        <v>0</v>
      </c>
      <c r="G1329">
        <v>17</v>
      </c>
      <c r="H1329">
        <v>0</v>
      </c>
      <c r="I1329">
        <v>0</v>
      </c>
      <c r="J1329">
        <v>1780372</v>
      </c>
      <c r="K1329" s="32">
        <f t="shared" si="41"/>
        <v>104727.76470588235</v>
      </c>
    </row>
    <row r="1330" spans="1:11">
      <c r="A1330" t="s">
        <v>134</v>
      </c>
      <c r="B1330" t="s">
        <v>151</v>
      </c>
      <c r="C1330" s="31">
        <v>42248</v>
      </c>
      <c r="D1330">
        <f t="shared" si="40"/>
        <v>2015</v>
      </c>
      <c r="E1330">
        <v>18</v>
      </c>
      <c r="F1330">
        <v>0</v>
      </c>
      <c r="G1330">
        <v>18</v>
      </c>
      <c r="H1330">
        <v>1</v>
      </c>
      <c r="I1330">
        <v>1</v>
      </c>
      <c r="J1330">
        <v>1801119</v>
      </c>
      <c r="K1330" s="32">
        <f t="shared" si="41"/>
        <v>100062.16666666667</v>
      </c>
    </row>
    <row r="1331" spans="1:11">
      <c r="A1331" t="s">
        <v>134</v>
      </c>
      <c r="B1331" t="s">
        <v>151</v>
      </c>
      <c r="C1331" s="31">
        <v>42278</v>
      </c>
      <c r="D1331">
        <f t="shared" si="40"/>
        <v>2015</v>
      </c>
      <c r="E1331">
        <v>17</v>
      </c>
      <c r="F1331">
        <v>0</v>
      </c>
      <c r="G1331">
        <v>17</v>
      </c>
      <c r="H1331">
        <v>0</v>
      </c>
      <c r="I1331">
        <v>0</v>
      </c>
      <c r="J1331">
        <v>1761285</v>
      </c>
      <c r="K1331" s="32">
        <f t="shared" si="41"/>
        <v>103605</v>
      </c>
    </row>
    <row r="1332" spans="1:11">
      <c r="A1332" t="s">
        <v>134</v>
      </c>
      <c r="B1332" t="s">
        <v>151</v>
      </c>
      <c r="C1332" s="31">
        <v>42309</v>
      </c>
      <c r="D1332">
        <f t="shared" si="40"/>
        <v>2015</v>
      </c>
      <c r="E1332">
        <v>17</v>
      </c>
      <c r="F1332">
        <v>0</v>
      </c>
      <c r="G1332">
        <v>17</v>
      </c>
      <c r="H1332">
        <v>0</v>
      </c>
      <c r="I1332">
        <v>0</v>
      </c>
      <c r="J1332">
        <v>1709078</v>
      </c>
      <c r="K1332" s="32">
        <f t="shared" si="41"/>
        <v>100534</v>
      </c>
    </row>
    <row r="1333" spans="1:11">
      <c r="A1333" t="s">
        <v>134</v>
      </c>
      <c r="B1333" t="s">
        <v>151</v>
      </c>
      <c r="C1333" s="31">
        <v>42339</v>
      </c>
      <c r="D1333">
        <f t="shared" si="40"/>
        <v>2015</v>
      </c>
      <c r="E1333">
        <v>19</v>
      </c>
      <c r="F1333">
        <v>0</v>
      </c>
      <c r="G1333">
        <v>19</v>
      </c>
      <c r="H1333">
        <v>0</v>
      </c>
      <c r="I1333">
        <v>0</v>
      </c>
      <c r="J1333">
        <v>1968430</v>
      </c>
      <c r="K1333" s="32">
        <f t="shared" si="41"/>
        <v>103601.57894736843</v>
      </c>
    </row>
    <row r="1334" spans="1:11">
      <c r="A1334" t="s">
        <v>134</v>
      </c>
      <c r="B1334" t="s">
        <v>151</v>
      </c>
      <c r="C1334" s="31">
        <v>42370</v>
      </c>
      <c r="D1334">
        <f t="shared" si="40"/>
        <v>2016</v>
      </c>
      <c r="E1334">
        <v>16</v>
      </c>
      <c r="F1334">
        <v>0</v>
      </c>
      <c r="G1334">
        <v>16</v>
      </c>
      <c r="H1334">
        <v>0</v>
      </c>
      <c r="I1334">
        <v>0</v>
      </c>
      <c r="J1334">
        <v>1529231</v>
      </c>
      <c r="K1334" s="32">
        <f t="shared" si="41"/>
        <v>95576.9375</v>
      </c>
    </row>
    <row r="1335" spans="1:11">
      <c r="A1335" t="s">
        <v>134</v>
      </c>
      <c r="B1335" t="s">
        <v>151</v>
      </c>
      <c r="C1335" s="31">
        <v>42401</v>
      </c>
      <c r="D1335">
        <f t="shared" si="40"/>
        <v>2016</v>
      </c>
      <c r="E1335">
        <v>17</v>
      </c>
      <c r="F1335">
        <v>0</v>
      </c>
      <c r="G1335">
        <v>17</v>
      </c>
      <c r="H1335">
        <v>2</v>
      </c>
      <c r="I1335">
        <v>2</v>
      </c>
      <c r="J1335">
        <v>1852788</v>
      </c>
      <c r="K1335" s="32">
        <f t="shared" si="41"/>
        <v>108987.5294117647</v>
      </c>
    </row>
    <row r="1336" spans="1:11">
      <c r="A1336" t="s">
        <v>134</v>
      </c>
      <c r="B1336" t="s">
        <v>151</v>
      </c>
      <c r="C1336" s="31">
        <v>42430</v>
      </c>
      <c r="D1336">
        <f t="shared" si="40"/>
        <v>2016</v>
      </c>
      <c r="E1336">
        <v>19</v>
      </c>
      <c r="F1336">
        <v>0</v>
      </c>
      <c r="G1336">
        <v>19</v>
      </c>
      <c r="H1336">
        <v>1</v>
      </c>
      <c r="I1336">
        <v>0</v>
      </c>
      <c r="J1336">
        <v>1706900</v>
      </c>
      <c r="K1336" s="32">
        <f t="shared" si="41"/>
        <v>89836.84210526316</v>
      </c>
    </row>
    <row r="1337" spans="1:11">
      <c r="A1337" t="s">
        <v>134</v>
      </c>
      <c r="B1337" t="s">
        <v>151</v>
      </c>
      <c r="C1337" s="31">
        <v>42461</v>
      </c>
      <c r="D1337">
        <f t="shared" si="40"/>
        <v>2016</v>
      </c>
      <c r="E1337">
        <v>16</v>
      </c>
      <c r="F1337">
        <v>0</v>
      </c>
      <c r="G1337">
        <v>16</v>
      </c>
      <c r="H1337">
        <v>0</v>
      </c>
      <c r="I1337">
        <v>0</v>
      </c>
      <c r="J1337">
        <v>1515100</v>
      </c>
      <c r="K1337" s="32">
        <f t="shared" si="41"/>
        <v>94693.75</v>
      </c>
    </row>
    <row r="1338" spans="1:11">
      <c r="A1338" t="s">
        <v>134</v>
      </c>
      <c r="B1338" t="s">
        <v>151</v>
      </c>
      <c r="C1338" s="31">
        <v>42491</v>
      </c>
      <c r="D1338">
        <f t="shared" si="40"/>
        <v>2016</v>
      </c>
      <c r="E1338">
        <v>18</v>
      </c>
      <c r="F1338">
        <v>0</v>
      </c>
      <c r="G1338">
        <v>18</v>
      </c>
      <c r="H1338">
        <v>1</v>
      </c>
      <c r="I1338">
        <v>0</v>
      </c>
      <c r="J1338">
        <v>1804131</v>
      </c>
      <c r="K1338" s="32">
        <f t="shared" si="41"/>
        <v>100229.5</v>
      </c>
    </row>
    <row r="1339" spans="1:11">
      <c r="A1339" t="s">
        <v>134</v>
      </c>
      <c r="B1339" t="s">
        <v>151</v>
      </c>
      <c r="C1339" s="31">
        <v>42522</v>
      </c>
      <c r="D1339">
        <f t="shared" si="40"/>
        <v>2016</v>
      </c>
      <c r="E1339">
        <v>18</v>
      </c>
      <c r="F1339">
        <v>0</v>
      </c>
      <c r="G1339">
        <v>18</v>
      </c>
      <c r="H1339">
        <v>1</v>
      </c>
      <c r="I1339">
        <v>0</v>
      </c>
      <c r="J1339">
        <v>1775605</v>
      </c>
      <c r="K1339" s="32">
        <f t="shared" si="41"/>
        <v>98644.722222222219</v>
      </c>
    </row>
    <row r="1340" spans="1:11">
      <c r="A1340" t="s">
        <v>134</v>
      </c>
      <c r="B1340" t="s">
        <v>151</v>
      </c>
      <c r="C1340" s="31">
        <v>42552</v>
      </c>
      <c r="D1340">
        <f t="shared" si="40"/>
        <v>2016</v>
      </c>
      <c r="E1340">
        <v>16</v>
      </c>
      <c r="F1340">
        <v>0</v>
      </c>
      <c r="G1340">
        <v>16</v>
      </c>
      <c r="H1340">
        <v>0</v>
      </c>
      <c r="I1340">
        <v>0</v>
      </c>
      <c r="J1340">
        <v>1570177</v>
      </c>
      <c r="K1340" s="32">
        <f t="shared" si="41"/>
        <v>98136.0625</v>
      </c>
    </row>
    <row r="1341" spans="1:11">
      <c r="A1341" t="s">
        <v>134</v>
      </c>
      <c r="B1341" t="s">
        <v>151</v>
      </c>
      <c r="C1341" s="31">
        <v>42583</v>
      </c>
      <c r="D1341">
        <f t="shared" si="40"/>
        <v>2016</v>
      </c>
      <c r="E1341">
        <v>19</v>
      </c>
      <c r="F1341">
        <v>0</v>
      </c>
      <c r="G1341">
        <v>19</v>
      </c>
      <c r="H1341">
        <v>1</v>
      </c>
      <c r="I1341">
        <v>0</v>
      </c>
      <c r="J1341">
        <v>1966341</v>
      </c>
      <c r="K1341" s="32">
        <f t="shared" si="41"/>
        <v>103491.63157894737</v>
      </c>
    </row>
    <row r="1342" spans="1:11">
      <c r="A1342" t="s">
        <v>134</v>
      </c>
      <c r="B1342" t="s">
        <v>151</v>
      </c>
      <c r="C1342" s="31">
        <v>42614</v>
      </c>
      <c r="D1342">
        <f t="shared" si="40"/>
        <v>2016</v>
      </c>
      <c r="E1342">
        <v>17</v>
      </c>
      <c r="F1342">
        <v>0</v>
      </c>
      <c r="G1342">
        <v>17</v>
      </c>
      <c r="H1342">
        <v>2</v>
      </c>
      <c r="I1342">
        <v>2</v>
      </c>
      <c r="J1342">
        <v>1762013</v>
      </c>
      <c r="K1342" s="32">
        <f t="shared" si="41"/>
        <v>103647.82352941176</v>
      </c>
    </row>
    <row r="1343" spans="1:11">
      <c r="A1343" t="s">
        <v>134</v>
      </c>
      <c r="B1343" t="s">
        <v>151</v>
      </c>
      <c r="C1343" s="31">
        <v>42644</v>
      </c>
      <c r="D1343">
        <f t="shared" si="40"/>
        <v>2016</v>
      </c>
      <c r="E1343">
        <v>17</v>
      </c>
      <c r="F1343">
        <v>0</v>
      </c>
      <c r="G1343">
        <v>17</v>
      </c>
      <c r="H1343">
        <v>1</v>
      </c>
      <c r="I1343">
        <v>0</v>
      </c>
      <c r="J1343">
        <v>1701315</v>
      </c>
      <c r="K1343" s="32">
        <f t="shared" si="41"/>
        <v>100077.35294117648</v>
      </c>
    </row>
    <row r="1344" spans="1:11">
      <c r="A1344" t="s">
        <v>134</v>
      </c>
      <c r="B1344" t="s">
        <v>151</v>
      </c>
      <c r="C1344" s="31">
        <v>42675</v>
      </c>
      <c r="D1344">
        <f t="shared" si="40"/>
        <v>2016</v>
      </c>
      <c r="E1344">
        <v>18</v>
      </c>
      <c r="F1344">
        <v>0</v>
      </c>
      <c r="G1344">
        <v>18</v>
      </c>
      <c r="H1344">
        <v>0</v>
      </c>
      <c r="I1344">
        <v>0</v>
      </c>
      <c r="J1344">
        <v>1753713</v>
      </c>
      <c r="K1344" s="32">
        <f t="shared" si="41"/>
        <v>97428.5</v>
      </c>
    </row>
    <row r="1345" spans="1:11">
      <c r="A1345" t="s">
        <v>134</v>
      </c>
      <c r="B1345" t="s">
        <v>151</v>
      </c>
      <c r="C1345" s="31">
        <v>42705</v>
      </c>
      <c r="D1345">
        <f t="shared" si="40"/>
        <v>2016</v>
      </c>
      <c r="E1345">
        <v>17</v>
      </c>
      <c r="F1345">
        <v>0</v>
      </c>
      <c r="G1345">
        <v>17</v>
      </c>
      <c r="H1345">
        <v>0</v>
      </c>
      <c r="I1345">
        <v>0</v>
      </c>
      <c r="J1345">
        <v>1409580</v>
      </c>
      <c r="K1345" s="32">
        <f t="shared" si="41"/>
        <v>82916.470588235301</v>
      </c>
    </row>
    <row r="1346" spans="1:11">
      <c r="A1346" t="s">
        <v>134</v>
      </c>
      <c r="B1346" t="s">
        <v>151</v>
      </c>
      <c r="C1346" s="31">
        <v>42736</v>
      </c>
      <c r="D1346">
        <f t="shared" si="40"/>
        <v>2017</v>
      </c>
      <c r="E1346">
        <v>18</v>
      </c>
      <c r="F1346">
        <v>0</v>
      </c>
      <c r="G1346">
        <v>18</v>
      </c>
      <c r="H1346">
        <v>0</v>
      </c>
      <c r="I1346">
        <v>0</v>
      </c>
      <c r="J1346">
        <v>1426763</v>
      </c>
      <c r="K1346" s="32">
        <f t="shared" si="41"/>
        <v>79264.611111111109</v>
      </c>
    </row>
    <row r="1347" spans="1:11">
      <c r="A1347" t="s">
        <v>134</v>
      </c>
      <c r="B1347" t="s">
        <v>151</v>
      </c>
      <c r="C1347" s="31">
        <v>42767</v>
      </c>
      <c r="D1347">
        <f t="shared" ref="D1347:D1410" si="42">YEAR(C1347)</f>
        <v>2017</v>
      </c>
      <c r="E1347">
        <v>16</v>
      </c>
      <c r="F1347">
        <v>0</v>
      </c>
      <c r="G1347">
        <v>16</v>
      </c>
      <c r="H1347">
        <v>0</v>
      </c>
      <c r="I1347">
        <v>0</v>
      </c>
      <c r="J1347">
        <v>1268995</v>
      </c>
      <c r="K1347" s="32">
        <f t="shared" ref="K1347:K1410" si="43">IF(A1347="전체",J1347/E1347,IF(A1347="주말",J1347/F1347,J1347/G1347))</f>
        <v>79312.1875</v>
      </c>
    </row>
    <row r="1348" spans="1:11">
      <c r="A1348" t="s">
        <v>134</v>
      </c>
      <c r="B1348" t="s">
        <v>151</v>
      </c>
      <c r="C1348" s="31">
        <v>42795</v>
      </c>
      <c r="D1348">
        <f t="shared" si="42"/>
        <v>2017</v>
      </c>
      <c r="E1348">
        <v>18</v>
      </c>
      <c r="F1348">
        <v>0</v>
      </c>
      <c r="G1348">
        <v>18</v>
      </c>
      <c r="H1348">
        <v>1</v>
      </c>
      <c r="I1348">
        <v>0</v>
      </c>
      <c r="J1348">
        <v>1276836</v>
      </c>
      <c r="K1348" s="32">
        <f t="shared" si="43"/>
        <v>70935.333333333328</v>
      </c>
    </row>
    <row r="1349" spans="1:11">
      <c r="A1349" t="s">
        <v>134</v>
      </c>
      <c r="B1349" t="s">
        <v>151</v>
      </c>
      <c r="C1349" s="31">
        <v>42826</v>
      </c>
      <c r="D1349">
        <f t="shared" si="42"/>
        <v>2017</v>
      </c>
      <c r="E1349">
        <v>16</v>
      </c>
      <c r="F1349">
        <v>0</v>
      </c>
      <c r="G1349">
        <v>16</v>
      </c>
      <c r="H1349">
        <v>0</v>
      </c>
      <c r="I1349">
        <v>0</v>
      </c>
      <c r="J1349">
        <v>1195415</v>
      </c>
      <c r="K1349" s="32">
        <f t="shared" si="43"/>
        <v>74713.4375</v>
      </c>
    </row>
    <row r="1350" spans="1:11">
      <c r="A1350" t="s">
        <v>134</v>
      </c>
      <c r="B1350" t="s">
        <v>151</v>
      </c>
      <c r="C1350" s="31">
        <v>42856</v>
      </c>
      <c r="D1350">
        <f t="shared" si="42"/>
        <v>2017</v>
      </c>
      <c r="E1350">
        <v>19</v>
      </c>
      <c r="F1350">
        <v>0</v>
      </c>
      <c r="G1350">
        <v>19</v>
      </c>
      <c r="H1350">
        <v>2</v>
      </c>
      <c r="I1350">
        <v>0</v>
      </c>
      <c r="J1350">
        <v>1519228</v>
      </c>
      <c r="K1350" s="32">
        <f t="shared" si="43"/>
        <v>79959.368421052626</v>
      </c>
    </row>
    <row r="1351" spans="1:11">
      <c r="A1351" t="s">
        <v>134</v>
      </c>
      <c r="B1351" t="s">
        <v>151</v>
      </c>
      <c r="C1351" s="31">
        <v>42887</v>
      </c>
      <c r="D1351">
        <f t="shared" si="42"/>
        <v>2017</v>
      </c>
      <c r="E1351">
        <v>17</v>
      </c>
      <c r="F1351">
        <v>0</v>
      </c>
      <c r="G1351">
        <v>17</v>
      </c>
      <c r="H1351">
        <v>1</v>
      </c>
      <c r="I1351">
        <v>0</v>
      </c>
      <c r="J1351">
        <v>1277826</v>
      </c>
      <c r="K1351" s="32">
        <f t="shared" si="43"/>
        <v>75166.23529411765</v>
      </c>
    </row>
    <row r="1352" spans="1:11">
      <c r="A1352" t="s">
        <v>134</v>
      </c>
      <c r="B1352" t="s">
        <v>151</v>
      </c>
      <c r="C1352" s="31">
        <v>42917</v>
      </c>
      <c r="D1352">
        <f t="shared" si="42"/>
        <v>2017</v>
      </c>
      <c r="E1352">
        <v>17</v>
      </c>
      <c r="F1352">
        <v>0</v>
      </c>
      <c r="G1352">
        <v>17</v>
      </c>
      <c r="H1352">
        <v>0</v>
      </c>
      <c r="I1352">
        <v>0</v>
      </c>
      <c r="J1352">
        <v>1275715</v>
      </c>
      <c r="K1352" s="32">
        <f t="shared" si="43"/>
        <v>75042.058823529413</v>
      </c>
    </row>
    <row r="1353" spans="1:11">
      <c r="A1353" t="s">
        <v>134</v>
      </c>
      <c r="B1353" t="s">
        <v>151</v>
      </c>
      <c r="C1353" s="31">
        <v>42948</v>
      </c>
      <c r="D1353">
        <f t="shared" si="42"/>
        <v>2017</v>
      </c>
      <c r="E1353">
        <v>19</v>
      </c>
      <c r="F1353">
        <v>0</v>
      </c>
      <c r="G1353">
        <v>19</v>
      </c>
      <c r="H1353">
        <v>1</v>
      </c>
      <c r="I1353">
        <v>0</v>
      </c>
      <c r="J1353">
        <v>1552675</v>
      </c>
      <c r="K1353" s="32">
        <f t="shared" si="43"/>
        <v>81719.736842105267</v>
      </c>
    </row>
    <row r="1354" spans="1:11">
      <c r="A1354" t="s">
        <v>134</v>
      </c>
      <c r="B1354" t="s">
        <v>151</v>
      </c>
      <c r="C1354" s="31">
        <v>42979</v>
      </c>
      <c r="D1354">
        <f t="shared" si="42"/>
        <v>2017</v>
      </c>
      <c r="E1354">
        <v>16</v>
      </c>
      <c r="F1354">
        <v>0</v>
      </c>
      <c r="G1354">
        <v>16</v>
      </c>
      <c r="H1354">
        <v>0</v>
      </c>
      <c r="I1354">
        <v>0</v>
      </c>
      <c r="J1354">
        <v>1186632</v>
      </c>
      <c r="K1354" s="32">
        <f t="shared" si="43"/>
        <v>74164.5</v>
      </c>
    </row>
    <row r="1355" spans="1:11">
      <c r="A1355" t="s">
        <v>134</v>
      </c>
      <c r="B1355" t="s">
        <v>151</v>
      </c>
      <c r="C1355" s="31">
        <v>43009</v>
      </c>
      <c r="D1355">
        <f t="shared" si="42"/>
        <v>2017</v>
      </c>
      <c r="E1355">
        <v>18</v>
      </c>
      <c r="F1355">
        <v>0</v>
      </c>
      <c r="G1355">
        <v>18</v>
      </c>
      <c r="H1355">
        <v>4</v>
      </c>
      <c r="I1355">
        <v>3</v>
      </c>
      <c r="J1355">
        <v>1497757</v>
      </c>
      <c r="K1355" s="32">
        <f t="shared" si="43"/>
        <v>83208.722222222219</v>
      </c>
    </row>
    <row r="1356" spans="1:11">
      <c r="A1356" t="s">
        <v>134</v>
      </c>
      <c r="B1356" t="s">
        <v>151</v>
      </c>
      <c r="C1356" s="31">
        <v>43040</v>
      </c>
      <c r="D1356">
        <f t="shared" si="42"/>
        <v>2017</v>
      </c>
      <c r="E1356">
        <v>18</v>
      </c>
      <c r="F1356">
        <v>0</v>
      </c>
      <c r="G1356">
        <v>18</v>
      </c>
      <c r="H1356">
        <v>0</v>
      </c>
      <c r="I1356">
        <v>0</v>
      </c>
      <c r="J1356">
        <v>1362897</v>
      </c>
      <c r="K1356" s="32">
        <f t="shared" si="43"/>
        <v>75716.5</v>
      </c>
    </row>
    <row r="1357" spans="1:11">
      <c r="A1357" t="s">
        <v>134</v>
      </c>
      <c r="B1357" t="s">
        <v>151</v>
      </c>
      <c r="C1357" s="31">
        <v>43070</v>
      </c>
      <c r="D1357">
        <f t="shared" si="42"/>
        <v>2017</v>
      </c>
      <c r="E1357">
        <v>16</v>
      </c>
      <c r="F1357">
        <v>0</v>
      </c>
      <c r="G1357">
        <v>16</v>
      </c>
      <c r="H1357">
        <v>1</v>
      </c>
      <c r="I1357">
        <v>0</v>
      </c>
      <c r="J1357">
        <v>1267338</v>
      </c>
      <c r="K1357" s="32">
        <f t="shared" si="43"/>
        <v>79208.625</v>
      </c>
    </row>
    <row r="1358" spans="1:11">
      <c r="A1358" t="s">
        <v>134</v>
      </c>
      <c r="B1358" t="s">
        <v>151</v>
      </c>
      <c r="C1358" s="31">
        <v>43101</v>
      </c>
      <c r="D1358">
        <f t="shared" si="42"/>
        <v>2018</v>
      </c>
      <c r="E1358">
        <v>19</v>
      </c>
      <c r="F1358">
        <v>0</v>
      </c>
      <c r="G1358">
        <v>19</v>
      </c>
      <c r="H1358">
        <v>1</v>
      </c>
      <c r="I1358">
        <v>0</v>
      </c>
      <c r="J1358">
        <v>1472434</v>
      </c>
      <c r="K1358" s="32">
        <f t="shared" si="43"/>
        <v>77496.526315789481</v>
      </c>
    </row>
    <row r="1359" spans="1:11">
      <c r="A1359" t="s">
        <v>134</v>
      </c>
      <c r="B1359" t="s">
        <v>151</v>
      </c>
      <c r="C1359" s="31">
        <v>43132</v>
      </c>
      <c r="D1359">
        <f t="shared" si="42"/>
        <v>2018</v>
      </c>
      <c r="E1359">
        <v>16</v>
      </c>
      <c r="F1359">
        <v>0</v>
      </c>
      <c r="G1359">
        <v>16</v>
      </c>
      <c r="H1359">
        <v>1</v>
      </c>
      <c r="I1359">
        <v>1</v>
      </c>
      <c r="J1359">
        <v>1415773</v>
      </c>
      <c r="K1359" s="32">
        <f t="shared" si="43"/>
        <v>88485.8125</v>
      </c>
    </row>
    <row r="1360" spans="1:11">
      <c r="A1360" t="s">
        <v>134</v>
      </c>
      <c r="B1360" t="s">
        <v>151</v>
      </c>
      <c r="C1360" s="31">
        <v>43160</v>
      </c>
      <c r="D1360">
        <f t="shared" si="42"/>
        <v>2018</v>
      </c>
      <c r="E1360">
        <v>17</v>
      </c>
      <c r="F1360">
        <v>0</v>
      </c>
      <c r="G1360">
        <v>17</v>
      </c>
      <c r="H1360">
        <v>1</v>
      </c>
      <c r="I1360">
        <v>0</v>
      </c>
      <c r="J1360">
        <v>1195237</v>
      </c>
      <c r="K1360" s="32">
        <f t="shared" si="43"/>
        <v>70308.058823529413</v>
      </c>
    </row>
    <row r="1361" spans="1:11">
      <c r="A1361" t="s">
        <v>134</v>
      </c>
      <c r="B1361" t="s">
        <v>151</v>
      </c>
      <c r="C1361" s="31">
        <v>43191</v>
      </c>
      <c r="D1361">
        <f t="shared" si="42"/>
        <v>2018</v>
      </c>
      <c r="E1361">
        <v>17</v>
      </c>
      <c r="F1361">
        <v>0</v>
      </c>
      <c r="G1361">
        <v>17</v>
      </c>
      <c r="H1361">
        <v>0</v>
      </c>
      <c r="I1361">
        <v>0</v>
      </c>
      <c r="J1361">
        <v>1267868</v>
      </c>
      <c r="K1361" s="32">
        <f t="shared" si="43"/>
        <v>74580.470588235301</v>
      </c>
    </row>
    <row r="1362" spans="1:11">
      <c r="A1362" t="s">
        <v>134</v>
      </c>
      <c r="B1362" t="s">
        <v>151</v>
      </c>
      <c r="C1362" s="31">
        <v>43221</v>
      </c>
      <c r="D1362">
        <f t="shared" si="42"/>
        <v>2018</v>
      </c>
      <c r="E1362">
        <v>19</v>
      </c>
      <c r="F1362">
        <v>0</v>
      </c>
      <c r="G1362">
        <v>19</v>
      </c>
      <c r="H1362">
        <v>2</v>
      </c>
      <c r="I1362">
        <v>0</v>
      </c>
      <c r="J1362">
        <v>1530832</v>
      </c>
      <c r="K1362" s="32">
        <f t="shared" si="43"/>
        <v>80570.105263157893</v>
      </c>
    </row>
    <row r="1363" spans="1:11">
      <c r="A1363" t="s">
        <v>134</v>
      </c>
      <c r="B1363" t="s">
        <v>151</v>
      </c>
      <c r="C1363" s="31">
        <v>43252</v>
      </c>
      <c r="D1363">
        <f t="shared" si="42"/>
        <v>2018</v>
      </c>
      <c r="E1363">
        <v>16</v>
      </c>
      <c r="F1363">
        <v>0</v>
      </c>
      <c r="G1363">
        <v>16</v>
      </c>
      <c r="H1363">
        <v>1</v>
      </c>
      <c r="I1363">
        <v>0</v>
      </c>
      <c r="J1363">
        <v>1203960</v>
      </c>
      <c r="K1363" s="32">
        <f t="shared" si="43"/>
        <v>75247.5</v>
      </c>
    </row>
    <row r="1364" spans="1:11">
      <c r="A1364" t="s">
        <v>134</v>
      </c>
      <c r="B1364" t="s">
        <v>151</v>
      </c>
      <c r="C1364" s="31">
        <v>43282</v>
      </c>
      <c r="D1364">
        <f t="shared" si="42"/>
        <v>2018</v>
      </c>
      <c r="E1364">
        <v>18</v>
      </c>
      <c r="F1364">
        <v>0</v>
      </c>
      <c r="G1364">
        <v>18</v>
      </c>
      <c r="H1364">
        <v>0</v>
      </c>
      <c r="I1364">
        <v>0</v>
      </c>
      <c r="J1364">
        <v>1373013</v>
      </c>
      <c r="K1364" s="32">
        <f t="shared" si="43"/>
        <v>76278.5</v>
      </c>
    </row>
    <row r="1365" spans="1:11">
      <c r="A1365" t="s">
        <v>134</v>
      </c>
      <c r="B1365" t="s">
        <v>151</v>
      </c>
      <c r="C1365" s="31">
        <v>43313</v>
      </c>
      <c r="D1365">
        <f t="shared" si="42"/>
        <v>2018</v>
      </c>
      <c r="E1365">
        <v>18</v>
      </c>
      <c r="F1365">
        <v>0</v>
      </c>
      <c r="G1365">
        <v>18</v>
      </c>
      <c r="H1365">
        <v>1</v>
      </c>
      <c r="I1365">
        <v>0</v>
      </c>
      <c r="J1365">
        <v>1449737</v>
      </c>
      <c r="K1365" s="32">
        <f t="shared" si="43"/>
        <v>80540.944444444438</v>
      </c>
    </row>
    <row r="1366" spans="1:11">
      <c r="A1366" t="s">
        <v>134</v>
      </c>
      <c r="B1366" t="s">
        <v>151</v>
      </c>
      <c r="C1366" s="31">
        <v>43344</v>
      </c>
      <c r="D1366">
        <f t="shared" si="42"/>
        <v>2018</v>
      </c>
      <c r="E1366">
        <v>16</v>
      </c>
      <c r="F1366">
        <v>0</v>
      </c>
      <c r="G1366">
        <v>16</v>
      </c>
      <c r="H1366">
        <v>2</v>
      </c>
      <c r="I1366">
        <v>2</v>
      </c>
      <c r="J1366">
        <v>1378646</v>
      </c>
      <c r="K1366" s="32">
        <f t="shared" si="43"/>
        <v>86165.375</v>
      </c>
    </row>
    <row r="1367" spans="1:11">
      <c r="A1367" t="s">
        <v>134</v>
      </c>
      <c r="B1367" t="s">
        <v>151</v>
      </c>
      <c r="C1367" s="31">
        <v>43374</v>
      </c>
      <c r="D1367">
        <f t="shared" si="42"/>
        <v>2018</v>
      </c>
      <c r="E1367">
        <v>19</v>
      </c>
      <c r="F1367">
        <v>0</v>
      </c>
      <c r="G1367">
        <v>19</v>
      </c>
      <c r="H1367">
        <v>2</v>
      </c>
      <c r="I1367">
        <v>0</v>
      </c>
      <c r="J1367">
        <v>1496326</v>
      </c>
      <c r="K1367" s="32">
        <f t="shared" si="43"/>
        <v>78754</v>
      </c>
    </row>
    <row r="1368" spans="1:11">
      <c r="A1368" t="s">
        <v>134</v>
      </c>
      <c r="B1368" t="s">
        <v>151</v>
      </c>
      <c r="C1368" s="31">
        <v>43405</v>
      </c>
      <c r="D1368">
        <f t="shared" si="42"/>
        <v>2018</v>
      </c>
      <c r="E1368">
        <v>17</v>
      </c>
      <c r="F1368">
        <v>0</v>
      </c>
      <c r="G1368">
        <v>17</v>
      </c>
      <c r="H1368">
        <v>0</v>
      </c>
      <c r="I1368">
        <v>0</v>
      </c>
      <c r="J1368">
        <v>1343351</v>
      </c>
      <c r="K1368" s="32">
        <f t="shared" si="43"/>
        <v>79020.647058823524</v>
      </c>
    </row>
    <row r="1369" spans="1:11">
      <c r="A1369" t="s">
        <v>134</v>
      </c>
      <c r="B1369" t="s">
        <v>151</v>
      </c>
      <c r="C1369" s="31">
        <v>43435</v>
      </c>
      <c r="D1369">
        <f t="shared" si="42"/>
        <v>2018</v>
      </c>
      <c r="E1369">
        <v>17</v>
      </c>
      <c r="F1369">
        <v>0</v>
      </c>
      <c r="G1369">
        <v>17</v>
      </c>
      <c r="H1369">
        <v>1</v>
      </c>
      <c r="I1369">
        <v>0</v>
      </c>
      <c r="J1369">
        <v>1361142</v>
      </c>
      <c r="K1369" s="32">
        <f t="shared" si="43"/>
        <v>80067.176470588238</v>
      </c>
    </row>
    <row r="1370" spans="1:11">
      <c r="A1370" t="s">
        <v>134</v>
      </c>
      <c r="B1370" t="s">
        <v>151</v>
      </c>
      <c r="C1370" s="31">
        <v>43466</v>
      </c>
      <c r="D1370">
        <f t="shared" si="42"/>
        <v>2019</v>
      </c>
      <c r="E1370">
        <v>19</v>
      </c>
      <c r="F1370">
        <v>0</v>
      </c>
      <c r="G1370">
        <v>19</v>
      </c>
      <c r="H1370">
        <v>1</v>
      </c>
      <c r="I1370">
        <v>0</v>
      </c>
      <c r="J1370">
        <v>1501964</v>
      </c>
      <c r="K1370" s="32">
        <f t="shared" si="43"/>
        <v>79050.736842105267</v>
      </c>
    </row>
    <row r="1371" spans="1:11">
      <c r="A1371" t="s">
        <v>134</v>
      </c>
      <c r="B1371" t="s">
        <v>151</v>
      </c>
      <c r="C1371" s="31">
        <v>43497</v>
      </c>
      <c r="D1371">
        <f t="shared" si="42"/>
        <v>2019</v>
      </c>
      <c r="E1371">
        <v>16</v>
      </c>
      <c r="F1371">
        <v>0</v>
      </c>
      <c r="G1371">
        <v>16</v>
      </c>
      <c r="H1371">
        <v>3</v>
      </c>
      <c r="I1371">
        <v>3</v>
      </c>
      <c r="J1371">
        <v>1552933</v>
      </c>
      <c r="K1371" s="32">
        <f t="shared" si="43"/>
        <v>97058.3125</v>
      </c>
    </row>
    <row r="1372" spans="1:11">
      <c r="A1372" t="s">
        <v>134</v>
      </c>
      <c r="B1372" t="s">
        <v>151</v>
      </c>
      <c r="C1372" s="31">
        <v>43525</v>
      </c>
      <c r="D1372">
        <f t="shared" si="42"/>
        <v>2019</v>
      </c>
      <c r="E1372">
        <v>16</v>
      </c>
      <c r="F1372">
        <v>0</v>
      </c>
      <c r="G1372">
        <v>16</v>
      </c>
      <c r="H1372">
        <v>0</v>
      </c>
      <c r="I1372">
        <v>0</v>
      </c>
      <c r="J1372">
        <v>1155263</v>
      </c>
      <c r="K1372" s="32">
        <f t="shared" si="43"/>
        <v>72203.9375</v>
      </c>
    </row>
    <row r="1373" spans="1:11">
      <c r="A1373" t="s">
        <v>134</v>
      </c>
      <c r="B1373" t="s">
        <v>151</v>
      </c>
      <c r="C1373" s="31">
        <v>43556</v>
      </c>
      <c r="D1373">
        <f t="shared" si="42"/>
        <v>2019</v>
      </c>
      <c r="E1373">
        <v>18</v>
      </c>
      <c r="F1373">
        <v>0</v>
      </c>
      <c r="G1373">
        <v>18</v>
      </c>
      <c r="H1373">
        <v>0</v>
      </c>
      <c r="I1373">
        <v>0</v>
      </c>
      <c r="J1373">
        <v>1412855</v>
      </c>
      <c r="K1373" s="32">
        <f t="shared" si="43"/>
        <v>78491.944444444438</v>
      </c>
    </row>
    <row r="1374" spans="1:11">
      <c r="A1374" t="s">
        <v>134</v>
      </c>
      <c r="B1374" t="s">
        <v>151</v>
      </c>
      <c r="C1374" s="31">
        <v>43586</v>
      </c>
      <c r="D1374">
        <f t="shared" si="42"/>
        <v>2019</v>
      </c>
      <c r="E1374">
        <v>18</v>
      </c>
      <c r="F1374">
        <v>0</v>
      </c>
      <c r="G1374">
        <v>18</v>
      </c>
      <c r="H1374">
        <v>1</v>
      </c>
      <c r="I1374">
        <v>0</v>
      </c>
      <c r="J1374">
        <v>1475856</v>
      </c>
      <c r="K1374" s="32">
        <f t="shared" si="43"/>
        <v>81992</v>
      </c>
    </row>
    <row r="1375" spans="1:11">
      <c r="A1375" t="s">
        <v>134</v>
      </c>
      <c r="B1375" t="s">
        <v>151</v>
      </c>
      <c r="C1375" s="31">
        <v>43617</v>
      </c>
      <c r="D1375">
        <f t="shared" si="42"/>
        <v>2019</v>
      </c>
      <c r="E1375">
        <v>16</v>
      </c>
      <c r="F1375">
        <v>0</v>
      </c>
      <c r="G1375">
        <v>16</v>
      </c>
      <c r="H1375">
        <v>1</v>
      </c>
      <c r="I1375">
        <v>0</v>
      </c>
      <c r="J1375">
        <v>1315897</v>
      </c>
      <c r="K1375" s="32">
        <f t="shared" si="43"/>
        <v>82243.5625</v>
      </c>
    </row>
    <row r="1376" spans="1:11">
      <c r="A1376" t="s">
        <v>134</v>
      </c>
      <c r="B1376" t="s">
        <v>151</v>
      </c>
      <c r="C1376" s="31">
        <v>43647</v>
      </c>
      <c r="D1376">
        <f t="shared" si="42"/>
        <v>2019</v>
      </c>
      <c r="E1376">
        <v>19</v>
      </c>
      <c r="F1376">
        <v>0</v>
      </c>
      <c r="G1376">
        <v>19</v>
      </c>
      <c r="H1376">
        <v>0</v>
      </c>
      <c r="I1376">
        <v>0</v>
      </c>
      <c r="J1376">
        <v>1596790</v>
      </c>
      <c r="K1376" s="32">
        <f t="shared" si="43"/>
        <v>84041.578947368427</v>
      </c>
    </row>
    <row r="1377" spans="1:11">
      <c r="A1377" t="s">
        <v>134</v>
      </c>
      <c r="B1377" t="s">
        <v>151</v>
      </c>
      <c r="C1377" s="31">
        <v>43678</v>
      </c>
      <c r="D1377">
        <f t="shared" si="42"/>
        <v>2019</v>
      </c>
      <c r="E1377">
        <v>17</v>
      </c>
      <c r="F1377">
        <v>0</v>
      </c>
      <c r="G1377">
        <v>17</v>
      </c>
      <c r="H1377">
        <v>1</v>
      </c>
      <c r="I1377">
        <v>0</v>
      </c>
      <c r="J1377">
        <v>1525596</v>
      </c>
      <c r="K1377" s="32">
        <f t="shared" si="43"/>
        <v>89740.941176470587</v>
      </c>
    </row>
    <row r="1378" spans="1:11">
      <c r="A1378" t="s">
        <v>134</v>
      </c>
      <c r="B1378" t="s">
        <v>151</v>
      </c>
      <c r="C1378" s="31">
        <v>43709</v>
      </c>
      <c r="D1378">
        <f t="shared" si="42"/>
        <v>2019</v>
      </c>
      <c r="E1378">
        <v>17</v>
      </c>
      <c r="F1378">
        <v>0</v>
      </c>
      <c r="G1378">
        <v>17</v>
      </c>
      <c r="H1378">
        <v>1</v>
      </c>
      <c r="I1378">
        <v>1</v>
      </c>
      <c r="J1378">
        <v>1487271</v>
      </c>
      <c r="K1378" s="32">
        <f t="shared" si="43"/>
        <v>87486.529411764699</v>
      </c>
    </row>
    <row r="1379" spans="1:11">
      <c r="A1379" t="s">
        <v>134</v>
      </c>
      <c r="B1379" t="s">
        <v>151</v>
      </c>
      <c r="C1379" s="31">
        <v>43739</v>
      </c>
      <c r="D1379">
        <f t="shared" si="42"/>
        <v>2019</v>
      </c>
      <c r="E1379">
        <v>19</v>
      </c>
      <c r="F1379">
        <v>0</v>
      </c>
      <c r="G1379">
        <v>19</v>
      </c>
      <c r="H1379">
        <v>2</v>
      </c>
      <c r="I1379">
        <v>0</v>
      </c>
      <c r="J1379">
        <v>1628737</v>
      </c>
      <c r="K1379" s="32">
        <f t="shared" si="43"/>
        <v>85723</v>
      </c>
    </row>
    <row r="1380" spans="1:11">
      <c r="A1380" t="s">
        <v>134</v>
      </c>
      <c r="B1380" t="s">
        <v>151</v>
      </c>
      <c r="C1380" s="31">
        <v>43770</v>
      </c>
      <c r="D1380">
        <f t="shared" si="42"/>
        <v>2019</v>
      </c>
      <c r="E1380">
        <v>16</v>
      </c>
      <c r="F1380">
        <v>0</v>
      </c>
      <c r="G1380">
        <v>16</v>
      </c>
      <c r="H1380">
        <v>0</v>
      </c>
      <c r="I1380">
        <v>0</v>
      </c>
      <c r="J1380">
        <v>1345883</v>
      </c>
      <c r="K1380" s="32">
        <f t="shared" si="43"/>
        <v>84117.6875</v>
      </c>
    </row>
    <row r="1381" spans="1:11">
      <c r="A1381" t="s">
        <v>134</v>
      </c>
      <c r="B1381" t="s">
        <v>151</v>
      </c>
      <c r="C1381" s="31">
        <v>43800</v>
      </c>
      <c r="D1381">
        <f t="shared" si="42"/>
        <v>2019</v>
      </c>
      <c r="E1381">
        <v>18</v>
      </c>
      <c r="F1381">
        <v>0</v>
      </c>
      <c r="G1381">
        <v>18</v>
      </c>
      <c r="H1381">
        <v>1</v>
      </c>
      <c r="I1381">
        <v>0</v>
      </c>
      <c r="J1381">
        <v>1608076</v>
      </c>
      <c r="K1381" s="32">
        <f t="shared" si="43"/>
        <v>89337.555555555562</v>
      </c>
    </row>
    <row r="1382" spans="1:11">
      <c r="A1382" t="s">
        <v>134</v>
      </c>
      <c r="B1382" t="s">
        <v>151</v>
      </c>
      <c r="C1382" s="31">
        <v>43831</v>
      </c>
      <c r="D1382">
        <f t="shared" si="42"/>
        <v>2020</v>
      </c>
      <c r="E1382">
        <v>18</v>
      </c>
      <c r="F1382">
        <v>0</v>
      </c>
      <c r="G1382">
        <v>18</v>
      </c>
      <c r="H1382">
        <v>1</v>
      </c>
      <c r="I1382">
        <v>0</v>
      </c>
      <c r="J1382">
        <v>1603981</v>
      </c>
      <c r="K1382" s="32">
        <f t="shared" si="43"/>
        <v>89110.055555555562</v>
      </c>
    </row>
    <row r="1383" spans="1:11">
      <c r="A1383" t="s">
        <v>134</v>
      </c>
      <c r="B1383" t="s">
        <v>151</v>
      </c>
      <c r="C1383" s="31">
        <v>43862</v>
      </c>
      <c r="D1383">
        <f t="shared" si="42"/>
        <v>2020</v>
      </c>
      <c r="E1383">
        <v>16</v>
      </c>
      <c r="F1383">
        <v>0</v>
      </c>
      <c r="G1383">
        <v>16</v>
      </c>
      <c r="H1383">
        <v>0</v>
      </c>
      <c r="I1383">
        <v>0</v>
      </c>
      <c r="J1383">
        <v>865080</v>
      </c>
      <c r="K1383" s="32">
        <f t="shared" si="43"/>
        <v>54067.5</v>
      </c>
    </row>
    <row r="1384" spans="1:11">
      <c r="A1384" t="s">
        <v>134</v>
      </c>
      <c r="B1384" t="s">
        <v>151</v>
      </c>
      <c r="C1384" s="31">
        <v>43891</v>
      </c>
      <c r="D1384">
        <f t="shared" si="42"/>
        <v>2020</v>
      </c>
      <c r="E1384">
        <v>18</v>
      </c>
      <c r="F1384">
        <v>0</v>
      </c>
      <c r="G1384">
        <v>18</v>
      </c>
      <c r="H1384">
        <v>0</v>
      </c>
      <c r="I1384">
        <v>0</v>
      </c>
      <c r="J1384">
        <v>455745</v>
      </c>
      <c r="K1384" s="32">
        <f t="shared" si="43"/>
        <v>25319.166666666668</v>
      </c>
    </row>
    <row r="1385" spans="1:11">
      <c r="A1385" t="s">
        <v>134</v>
      </c>
      <c r="B1385" t="s">
        <v>151</v>
      </c>
      <c r="C1385" s="31">
        <v>43922</v>
      </c>
      <c r="D1385">
        <f t="shared" si="42"/>
        <v>2020</v>
      </c>
      <c r="E1385">
        <v>18</v>
      </c>
      <c r="F1385">
        <v>0</v>
      </c>
      <c r="G1385">
        <v>18</v>
      </c>
      <c r="H1385">
        <v>1</v>
      </c>
      <c r="I1385">
        <v>0</v>
      </c>
      <c r="J1385">
        <v>696699</v>
      </c>
      <c r="K1385" s="32">
        <f t="shared" si="43"/>
        <v>38705.5</v>
      </c>
    </row>
    <row r="1386" spans="1:11">
      <c r="A1386" t="s">
        <v>134</v>
      </c>
      <c r="B1386" t="s">
        <v>151</v>
      </c>
      <c r="C1386" s="31">
        <v>43952</v>
      </c>
      <c r="D1386">
        <f t="shared" si="42"/>
        <v>2020</v>
      </c>
      <c r="E1386">
        <v>16</v>
      </c>
      <c r="F1386">
        <v>0</v>
      </c>
      <c r="G1386">
        <v>16</v>
      </c>
      <c r="H1386">
        <v>1</v>
      </c>
      <c r="I1386">
        <v>0</v>
      </c>
      <c r="J1386">
        <v>819282</v>
      </c>
      <c r="K1386" s="32">
        <f t="shared" si="43"/>
        <v>51205.125</v>
      </c>
    </row>
    <row r="1387" spans="1:11">
      <c r="A1387" t="s">
        <v>134</v>
      </c>
      <c r="B1387" t="s">
        <v>151</v>
      </c>
      <c r="C1387" s="31">
        <v>43983</v>
      </c>
      <c r="D1387">
        <f t="shared" si="42"/>
        <v>2020</v>
      </c>
      <c r="E1387">
        <v>18</v>
      </c>
      <c r="F1387">
        <v>0</v>
      </c>
      <c r="G1387">
        <v>18</v>
      </c>
      <c r="H1387">
        <v>0</v>
      </c>
      <c r="I1387">
        <v>0</v>
      </c>
      <c r="J1387">
        <v>970075</v>
      </c>
      <c r="K1387" s="32">
        <f t="shared" si="43"/>
        <v>53893.055555555555</v>
      </c>
    </row>
    <row r="1388" spans="1:11">
      <c r="A1388" t="s">
        <v>134</v>
      </c>
      <c r="B1388" t="s">
        <v>151</v>
      </c>
      <c r="C1388" s="31">
        <v>44013</v>
      </c>
      <c r="D1388">
        <f t="shared" si="42"/>
        <v>2020</v>
      </c>
      <c r="E1388">
        <v>18</v>
      </c>
      <c r="F1388">
        <v>0</v>
      </c>
      <c r="G1388">
        <v>18</v>
      </c>
      <c r="H1388">
        <v>0</v>
      </c>
      <c r="I1388">
        <v>0</v>
      </c>
      <c r="J1388">
        <v>1085575</v>
      </c>
      <c r="K1388" s="32">
        <f t="shared" si="43"/>
        <v>60309.722222222219</v>
      </c>
    </row>
    <row r="1389" spans="1:11">
      <c r="A1389" t="s">
        <v>134</v>
      </c>
      <c r="B1389" t="s">
        <v>151</v>
      </c>
      <c r="C1389" s="31">
        <v>44044</v>
      </c>
      <c r="D1389">
        <f t="shared" si="42"/>
        <v>2020</v>
      </c>
      <c r="E1389">
        <v>17</v>
      </c>
      <c r="F1389">
        <v>0</v>
      </c>
      <c r="G1389">
        <v>17</v>
      </c>
      <c r="H1389">
        <v>0</v>
      </c>
      <c r="I1389">
        <v>0</v>
      </c>
      <c r="J1389">
        <v>1001883</v>
      </c>
      <c r="K1389" s="32">
        <f t="shared" si="43"/>
        <v>58934.294117647056</v>
      </c>
    </row>
    <row r="1390" spans="1:11">
      <c r="A1390" t="s">
        <v>134</v>
      </c>
      <c r="B1390" t="s">
        <v>151</v>
      </c>
      <c r="C1390" s="31">
        <v>44075</v>
      </c>
      <c r="D1390">
        <f t="shared" si="42"/>
        <v>2020</v>
      </c>
      <c r="E1390">
        <v>18</v>
      </c>
      <c r="F1390">
        <v>0</v>
      </c>
      <c r="G1390">
        <v>18</v>
      </c>
      <c r="H1390">
        <v>1</v>
      </c>
      <c r="I1390">
        <v>1</v>
      </c>
      <c r="J1390">
        <v>784599</v>
      </c>
      <c r="K1390" s="32">
        <f t="shared" si="43"/>
        <v>43588.833333333336</v>
      </c>
    </row>
    <row r="1391" spans="1:11">
      <c r="A1391" t="s">
        <v>134</v>
      </c>
      <c r="B1391" t="s">
        <v>151</v>
      </c>
      <c r="C1391" s="31">
        <v>44105</v>
      </c>
      <c r="D1391">
        <f t="shared" si="42"/>
        <v>2020</v>
      </c>
      <c r="E1391">
        <v>17</v>
      </c>
      <c r="F1391">
        <v>0</v>
      </c>
      <c r="G1391">
        <v>17</v>
      </c>
      <c r="H1391">
        <v>1</v>
      </c>
      <c r="I1391">
        <v>1</v>
      </c>
      <c r="J1391">
        <v>944873</v>
      </c>
      <c r="K1391" s="32">
        <f t="shared" si="43"/>
        <v>55580.76470588235</v>
      </c>
    </row>
    <row r="1392" spans="1:11">
      <c r="A1392" t="s">
        <v>134</v>
      </c>
      <c r="B1392" t="s">
        <v>151</v>
      </c>
      <c r="C1392" s="31">
        <v>44136</v>
      </c>
      <c r="D1392">
        <f t="shared" si="42"/>
        <v>2020</v>
      </c>
      <c r="E1392">
        <v>17</v>
      </c>
      <c r="F1392">
        <v>0</v>
      </c>
      <c r="G1392">
        <v>17</v>
      </c>
      <c r="H1392">
        <v>0</v>
      </c>
      <c r="I1392">
        <v>0</v>
      </c>
      <c r="J1392">
        <v>1001638</v>
      </c>
      <c r="K1392" s="32">
        <f t="shared" si="43"/>
        <v>58919.882352941175</v>
      </c>
    </row>
    <row r="1393" spans="1:11">
      <c r="A1393" t="s">
        <v>134</v>
      </c>
      <c r="B1393" t="s">
        <v>151</v>
      </c>
      <c r="C1393" s="31">
        <v>44166</v>
      </c>
      <c r="D1393">
        <f t="shared" si="42"/>
        <v>2020</v>
      </c>
      <c r="E1393">
        <v>19</v>
      </c>
      <c r="F1393">
        <v>0</v>
      </c>
      <c r="G1393">
        <v>19</v>
      </c>
      <c r="H1393">
        <v>0</v>
      </c>
      <c r="I1393">
        <v>0</v>
      </c>
      <c r="J1393">
        <v>782266</v>
      </c>
      <c r="K1393" s="32">
        <f t="shared" si="43"/>
        <v>41171.894736842107</v>
      </c>
    </row>
    <row r="1394" spans="1:11">
      <c r="A1394" t="s">
        <v>134</v>
      </c>
      <c r="B1394" t="s">
        <v>151</v>
      </c>
      <c r="C1394" s="31">
        <v>44197</v>
      </c>
      <c r="D1394">
        <f t="shared" si="42"/>
        <v>2021</v>
      </c>
      <c r="E1394">
        <v>16</v>
      </c>
      <c r="F1394">
        <v>0</v>
      </c>
      <c r="G1394">
        <v>16</v>
      </c>
      <c r="H1394">
        <v>0</v>
      </c>
      <c r="I1394">
        <v>0</v>
      </c>
      <c r="J1394">
        <v>696391</v>
      </c>
      <c r="K1394" s="32">
        <f t="shared" si="43"/>
        <v>43524.4375</v>
      </c>
    </row>
    <row r="1395" spans="1:11">
      <c r="A1395" t="s">
        <v>134</v>
      </c>
      <c r="B1395" t="s">
        <v>151</v>
      </c>
      <c r="C1395" s="31">
        <v>44228</v>
      </c>
      <c r="D1395">
        <f t="shared" si="42"/>
        <v>2021</v>
      </c>
      <c r="E1395">
        <v>16</v>
      </c>
      <c r="F1395">
        <v>0</v>
      </c>
      <c r="G1395">
        <v>16</v>
      </c>
      <c r="H1395">
        <v>1</v>
      </c>
      <c r="I1395">
        <v>1</v>
      </c>
      <c r="J1395">
        <v>850443</v>
      </c>
      <c r="K1395" s="32">
        <f t="shared" si="43"/>
        <v>53152.6875</v>
      </c>
    </row>
    <row r="1396" spans="1:11">
      <c r="A1396" t="s">
        <v>134</v>
      </c>
      <c r="B1396" t="s">
        <v>151</v>
      </c>
      <c r="C1396" s="31">
        <v>44256</v>
      </c>
      <c r="D1396">
        <f t="shared" si="42"/>
        <v>2021</v>
      </c>
      <c r="E1396">
        <v>19</v>
      </c>
      <c r="F1396">
        <v>0</v>
      </c>
      <c r="G1396">
        <v>19</v>
      </c>
      <c r="H1396">
        <v>1</v>
      </c>
      <c r="I1396">
        <v>0</v>
      </c>
      <c r="J1396">
        <v>1011261</v>
      </c>
      <c r="K1396" s="32">
        <f t="shared" si="43"/>
        <v>53224.26315789474</v>
      </c>
    </row>
    <row r="1397" spans="1:11">
      <c r="A1397" t="s">
        <v>134</v>
      </c>
      <c r="B1397" t="s">
        <v>151</v>
      </c>
      <c r="C1397" s="31">
        <v>44287</v>
      </c>
      <c r="D1397">
        <f t="shared" si="42"/>
        <v>2021</v>
      </c>
      <c r="E1397">
        <v>17</v>
      </c>
      <c r="F1397">
        <v>0</v>
      </c>
      <c r="G1397">
        <v>17</v>
      </c>
      <c r="H1397">
        <v>0</v>
      </c>
      <c r="I1397">
        <v>0</v>
      </c>
      <c r="J1397">
        <v>922330</v>
      </c>
      <c r="K1397" s="32">
        <f t="shared" si="43"/>
        <v>54254.705882352944</v>
      </c>
    </row>
    <row r="1398" spans="1:11">
      <c r="A1398" t="s">
        <v>134</v>
      </c>
      <c r="B1398" t="s">
        <v>151</v>
      </c>
      <c r="C1398" s="31">
        <v>44317</v>
      </c>
      <c r="D1398">
        <f t="shared" si="42"/>
        <v>2021</v>
      </c>
      <c r="E1398">
        <v>17</v>
      </c>
      <c r="F1398">
        <v>0</v>
      </c>
      <c r="G1398">
        <v>17</v>
      </c>
      <c r="H1398">
        <v>2</v>
      </c>
      <c r="I1398">
        <v>0</v>
      </c>
      <c r="J1398">
        <v>996940</v>
      </c>
      <c r="K1398" s="32">
        <f t="shared" si="43"/>
        <v>58643.529411764706</v>
      </c>
    </row>
    <row r="1399" spans="1:11">
      <c r="A1399" t="s">
        <v>134</v>
      </c>
      <c r="B1399" t="s">
        <v>151</v>
      </c>
      <c r="C1399" s="31">
        <v>44348</v>
      </c>
      <c r="D1399">
        <f t="shared" si="42"/>
        <v>2021</v>
      </c>
      <c r="E1399">
        <v>18</v>
      </c>
      <c r="F1399">
        <v>0</v>
      </c>
      <c r="G1399">
        <v>18</v>
      </c>
      <c r="H1399">
        <v>0</v>
      </c>
      <c r="I1399">
        <v>0</v>
      </c>
      <c r="J1399">
        <v>1086838</v>
      </c>
      <c r="K1399" s="32">
        <f t="shared" si="43"/>
        <v>60379.888888888891</v>
      </c>
    </row>
    <row r="1400" spans="1:11">
      <c r="A1400" t="s">
        <v>134</v>
      </c>
      <c r="B1400" t="s">
        <v>151</v>
      </c>
      <c r="C1400" s="31">
        <v>44378</v>
      </c>
      <c r="D1400">
        <f t="shared" si="42"/>
        <v>2021</v>
      </c>
      <c r="E1400">
        <v>17</v>
      </c>
      <c r="F1400">
        <v>0</v>
      </c>
      <c r="G1400">
        <v>17</v>
      </c>
      <c r="H1400">
        <v>0</v>
      </c>
      <c r="I1400">
        <v>0</v>
      </c>
      <c r="J1400">
        <v>881347</v>
      </c>
      <c r="K1400" s="32">
        <f t="shared" si="43"/>
        <v>51843.941176470587</v>
      </c>
    </row>
    <row r="1401" spans="1:11">
      <c r="A1401" t="s">
        <v>134</v>
      </c>
      <c r="B1401" t="s">
        <v>151</v>
      </c>
      <c r="C1401" s="31">
        <v>44409</v>
      </c>
      <c r="D1401">
        <f t="shared" si="42"/>
        <v>2021</v>
      </c>
      <c r="E1401">
        <v>18</v>
      </c>
      <c r="F1401">
        <v>0</v>
      </c>
      <c r="G1401">
        <v>18</v>
      </c>
      <c r="H1401">
        <v>0</v>
      </c>
      <c r="I1401">
        <v>0</v>
      </c>
      <c r="J1401">
        <v>932210</v>
      </c>
      <c r="K1401" s="32">
        <f t="shared" si="43"/>
        <v>51789.444444444445</v>
      </c>
    </row>
    <row r="1402" spans="1:11">
      <c r="A1402" t="s">
        <v>134</v>
      </c>
      <c r="B1402" t="s">
        <v>151</v>
      </c>
      <c r="C1402" s="31">
        <v>44440</v>
      </c>
      <c r="D1402">
        <f t="shared" si="42"/>
        <v>2021</v>
      </c>
      <c r="E1402">
        <v>18</v>
      </c>
      <c r="F1402">
        <v>0</v>
      </c>
      <c r="G1402">
        <v>18</v>
      </c>
      <c r="H1402">
        <v>3</v>
      </c>
      <c r="I1402">
        <v>3</v>
      </c>
      <c r="J1402">
        <v>1022715</v>
      </c>
      <c r="K1402" s="32">
        <f t="shared" si="43"/>
        <v>56817.5</v>
      </c>
    </row>
    <row r="1403" spans="1:11">
      <c r="A1403" t="s">
        <v>134</v>
      </c>
      <c r="B1403" t="s">
        <v>151</v>
      </c>
      <c r="C1403" s="31">
        <v>44470</v>
      </c>
      <c r="D1403">
        <f t="shared" si="42"/>
        <v>2021</v>
      </c>
      <c r="E1403">
        <v>16</v>
      </c>
      <c r="F1403">
        <v>0</v>
      </c>
      <c r="G1403">
        <v>16</v>
      </c>
      <c r="H1403">
        <v>0</v>
      </c>
      <c r="I1403">
        <v>0</v>
      </c>
      <c r="J1403">
        <v>1004818</v>
      </c>
      <c r="K1403" s="32">
        <f t="shared" si="43"/>
        <v>62801.125</v>
      </c>
    </row>
    <row r="1404" spans="1:11">
      <c r="A1404" t="s">
        <v>134</v>
      </c>
      <c r="B1404" t="s">
        <v>151</v>
      </c>
      <c r="C1404" s="31">
        <v>44501</v>
      </c>
      <c r="D1404">
        <f t="shared" si="42"/>
        <v>2021</v>
      </c>
      <c r="E1404">
        <v>18</v>
      </c>
      <c r="F1404">
        <v>0</v>
      </c>
      <c r="G1404">
        <v>18</v>
      </c>
      <c r="H1404">
        <v>0</v>
      </c>
      <c r="I1404">
        <v>0</v>
      </c>
      <c r="J1404">
        <v>1236169</v>
      </c>
      <c r="K1404" s="32">
        <f t="shared" si="43"/>
        <v>68676.055555555562</v>
      </c>
    </row>
    <row r="1405" spans="1:11">
      <c r="A1405" t="s">
        <v>134</v>
      </c>
      <c r="B1405" t="s">
        <v>151</v>
      </c>
      <c r="C1405" s="31">
        <v>44531</v>
      </c>
      <c r="D1405">
        <f t="shared" si="42"/>
        <v>2021</v>
      </c>
      <c r="E1405">
        <v>18</v>
      </c>
      <c r="F1405">
        <v>0</v>
      </c>
      <c r="G1405">
        <v>18</v>
      </c>
      <c r="H1405">
        <v>0</v>
      </c>
      <c r="I1405">
        <v>0</v>
      </c>
      <c r="J1405">
        <v>1145585</v>
      </c>
      <c r="K1405" s="32">
        <f t="shared" si="43"/>
        <v>63643.611111111109</v>
      </c>
    </row>
    <row r="1406" spans="1:11">
      <c r="A1406" t="s">
        <v>134</v>
      </c>
      <c r="B1406" t="s">
        <v>151</v>
      </c>
      <c r="C1406" s="31">
        <v>44562</v>
      </c>
      <c r="D1406">
        <f t="shared" si="42"/>
        <v>2022</v>
      </c>
      <c r="E1406">
        <v>17</v>
      </c>
      <c r="F1406">
        <v>0</v>
      </c>
      <c r="G1406">
        <v>17</v>
      </c>
      <c r="H1406">
        <v>1</v>
      </c>
      <c r="I1406">
        <v>1</v>
      </c>
      <c r="J1406">
        <v>1044250</v>
      </c>
      <c r="K1406" s="32">
        <f t="shared" si="43"/>
        <v>61426.470588235294</v>
      </c>
    </row>
    <row r="1407" spans="1:11">
      <c r="A1407" t="s">
        <v>134</v>
      </c>
      <c r="B1407" t="s">
        <v>151</v>
      </c>
      <c r="C1407" s="31">
        <v>44593</v>
      </c>
      <c r="D1407">
        <f t="shared" si="42"/>
        <v>2022</v>
      </c>
      <c r="E1407">
        <v>16</v>
      </c>
      <c r="F1407">
        <v>0</v>
      </c>
      <c r="G1407">
        <v>16</v>
      </c>
      <c r="H1407">
        <v>2</v>
      </c>
      <c r="I1407">
        <v>2</v>
      </c>
      <c r="J1407">
        <v>933923</v>
      </c>
      <c r="K1407" s="32">
        <f t="shared" si="43"/>
        <v>58370.1875</v>
      </c>
    </row>
    <row r="1408" spans="1:11">
      <c r="A1408" t="s">
        <v>134</v>
      </c>
      <c r="B1408" t="s">
        <v>151</v>
      </c>
      <c r="C1408" s="31">
        <v>44621</v>
      </c>
      <c r="D1408">
        <f t="shared" si="42"/>
        <v>2022</v>
      </c>
      <c r="E1408">
        <v>19</v>
      </c>
      <c r="F1408">
        <v>0</v>
      </c>
      <c r="G1408">
        <v>19</v>
      </c>
      <c r="H1408">
        <v>1</v>
      </c>
      <c r="I1408">
        <v>0</v>
      </c>
      <c r="J1408">
        <v>988502</v>
      </c>
      <c r="K1408" s="32">
        <f t="shared" si="43"/>
        <v>52026.42105263158</v>
      </c>
    </row>
    <row r="1409" spans="1:11">
      <c r="A1409" t="s">
        <v>134</v>
      </c>
      <c r="B1409" t="s">
        <v>151</v>
      </c>
      <c r="C1409" s="31">
        <v>44652</v>
      </c>
      <c r="D1409">
        <f t="shared" si="42"/>
        <v>2022</v>
      </c>
      <c r="E1409">
        <v>16</v>
      </c>
      <c r="F1409">
        <v>0</v>
      </c>
      <c r="G1409">
        <v>16</v>
      </c>
      <c r="H1409">
        <v>0</v>
      </c>
      <c r="I1409">
        <v>0</v>
      </c>
      <c r="J1409">
        <v>1051557</v>
      </c>
      <c r="K1409" s="32">
        <f t="shared" si="43"/>
        <v>65722.3125</v>
      </c>
    </row>
    <row r="1410" spans="1:11">
      <c r="A1410" t="s">
        <v>134</v>
      </c>
      <c r="B1410" t="s">
        <v>151</v>
      </c>
      <c r="C1410" s="31">
        <v>44682</v>
      </c>
      <c r="D1410">
        <f t="shared" si="42"/>
        <v>2022</v>
      </c>
      <c r="E1410">
        <v>18</v>
      </c>
      <c r="F1410">
        <v>0</v>
      </c>
      <c r="G1410">
        <v>18</v>
      </c>
      <c r="H1410">
        <v>1</v>
      </c>
      <c r="I1410">
        <v>0</v>
      </c>
      <c r="J1410">
        <v>1486473</v>
      </c>
      <c r="K1410" s="32">
        <f t="shared" si="43"/>
        <v>82581.833333333328</v>
      </c>
    </row>
    <row r="1411" spans="1:11">
      <c r="A1411" t="s">
        <v>134</v>
      </c>
      <c r="B1411" t="s">
        <v>151</v>
      </c>
      <c r="C1411" s="31">
        <v>44713</v>
      </c>
      <c r="D1411">
        <f t="shared" ref="D1411:D1474" si="44">YEAR(C1411)</f>
        <v>2022</v>
      </c>
      <c r="E1411">
        <v>18</v>
      </c>
      <c r="F1411">
        <v>0</v>
      </c>
      <c r="G1411">
        <v>18</v>
      </c>
      <c r="H1411">
        <v>1</v>
      </c>
      <c r="I1411">
        <v>0</v>
      </c>
      <c r="J1411">
        <v>1523390</v>
      </c>
      <c r="K1411" s="32">
        <f t="shared" ref="K1411:K1474" si="45">IF(A1411="전체",J1411/E1411,IF(A1411="주말",J1411/F1411,J1411/G1411))</f>
        <v>84632.777777777781</v>
      </c>
    </row>
    <row r="1412" spans="1:11">
      <c r="A1412" t="s">
        <v>134</v>
      </c>
      <c r="B1412" t="s">
        <v>151</v>
      </c>
      <c r="C1412" s="31">
        <v>44743</v>
      </c>
      <c r="D1412">
        <f t="shared" si="44"/>
        <v>2022</v>
      </c>
      <c r="E1412">
        <v>16</v>
      </c>
      <c r="F1412">
        <v>0</v>
      </c>
      <c r="G1412">
        <v>16</v>
      </c>
      <c r="H1412">
        <v>0</v>
      </c>
      <c r="I1412">
        <v>0</v>
      </c>
      <c r="J1412">
        <v>1338874</v>
      </c>
      <c r="K1412" s="32">
        <f t="shared" si="45"/>
        <v>83679.625</v>
      </c>
    </row>
    <row r="1413" spans="1:11">
      <c r="A1413" t="s">
        <v>134</v>
      </c>
      <c r="B1413" t="s">
        <v>151</v>
      </c>
      <c r="C1413" s="31">
        <v>44774</v>
      </c>
      <c r="D1413">
        <f t="shared" si="44"/>
        <v>2022</v>
      </c>
      <c r="E1413">
        <v>19</v>
      </c>
      <c r="F1413">
        <v>0</v>
      </c>
      <c r="G1413">
        <v>19</v>
      </c>
      <c r="H1413">
        <v>1</v>
      </c>
      <c r="I1413">
        <v>0</v>
      </c>
      <c r="J1413">
        <v>1669758</v>
      </c>
      <c r="K1413" s="32">
        <f t="shared" si="45"/>
        <v>87882</v>
      </c>
    </row>
    <row r="1414" spans="1:11">
      <c r="A1414" t="s">
        <v>134</v>
      </c>
      <c r="B1414" t="s">
        <v>151</v>
      </c>
      <c r="C1414" s="31">
        <v>44805</v>
      </c>
      <c r="D1414">
        <f t="shared" si="44"/>
        <v>2022</v>
      </c>
      <c r="E1414">
        <v>17</v>
      </c>
      <c r="F1414">
        <v>0</v>
      </c>
      <c r="G1414">
        <v>17</v>
      </c>
      <c r="H1414">
        <v>0</v>
      </c>
      <c r="I1414">
        <v>0</v>
      </c>
      <c r="J1414">
        <v>1477979</v>
      </c>
      <c r="K1414" s="32">
        <f t="shared" si="45"/>
        <v>86939.941176470587</v>
      </c>
    </row>
    <row r="1415" spans="1:11">
      <c r="A1415" t="s">
        <v>134</v>
      </c>
      <c r="B1415" t="s">
        <v>151</v>
      </c>
      <c r="C1415" s="31">
        <v>44835</v>
      </c>
      <c r="D1415">
        <f t="shared" si="44"/>
        <v>2022</v>
      </c>
      <c r="E1415">
        <v>17</v>
      </c>
      <c r="F1415">
        <v>0</v>
      </c>
      <c r="G1415">
        <v>17</v>
      </c>
      <c r="H1415">
        <v>1</v>
      </c>
      <c r="I1415">
        <v>0</v>
      </c>
      <c r="J1415">
        <v>1582863</v>
      </c>
      <c r="K1415" s="32">
        <f t="shared" si="45"/>
        <v>93109.588235294112</v>
      </c>
    </row>
    <row r="1416" spans="1:11">
      <c r="A1416" t="s">
        <v>134</v>
      </c>
      <c r="B1416" t="s">
        <v>151</v>
      </c>
      <c r="C1416" s="31">
        <v>44866</v>
      </c>
      <c r="D1416">
        <f t="shared" si="44"/>
        <v>2022</v>
      </c>
      <c r="E1416">
        <v>18</v>
      </c>
      <c r="F1416">
        <v>0</v>
      </c>
      <c r="G1416">
        <v>18</v>
      </c>
      <c r="H1416">
        <v>0</v>
      </c>
      <c r="I1416">
        <v>0</v>
      </c>
      <c r="J1416">
        <v>1540210</v>
      </c>
      <c r="K1416" s="32">
        <f t="shared" si="45"/>
        <v>85567.222222222219</v>
      </c>
    </row>
    <row r="1417" spans="1:11">
      <c r="A1417" t="s">
        <v>134</v>
      </c>
      <c r="B1417" t="s">
        <v>151</v>
      </c>
      <c r="C1417" s="31">
        <v>44896</v>
      </c>
      <c r="D1417">
        <f t="shared" si="44"/>
        <v>2022</v>
      </c>
      <c r="E1417">
        <v>17</v>
      </c>
      <c r="F1417">
        <v>0</v>
      </c>
      <c r="G1417">
        <v>17</v>
      </c>
      <c r="H1417">
        <v>0</v>
      </c>
      <c r="I1417">
        <v>0</v>
      </c>
      <c r="J1417">
        <v>1559208</v>
      </c>
      <c r="K1417" s="32">
        <f t="shared" si="45"/>
        <v>91718.117647058825</v>
      </c>
    </row>
    <row r="1418" spans="1:11">
      <c r="A1418" t="s">
        <v>134</v>
      </c>
      <c r="B1418" t="s">
        <v>151</v>
      </c>
      <c r="C1418" s="31">
        <v>44927</v>
      </c>
      <c r="D1418">
        <f t="shared" si="44"/>
        <v>2023</v>
      </c>
      <c r="E1418">
        <v>18</v>
      </c>
      <c r="F1418">
        <v>0</v>
      </c>
      <c r="G1418">
        <v>18</v>
      </c>
      <c r="H1418">
        <v>1</v>
      </c>
      <c r="I1418">
        <v>1</v>
      </c>
      <c r="J1418">
        <v>1632688</v>
      </c>
      <c r="K1418" s="32">
        <f t="shared" si="45"/>
        <v>90704.888888888891</v>
      </c>
    </row>
    <row r="1419" spans="1:11">
      <c r="A1419" t="s">
        <v>134</v>
      </c>
      <c r="B1419" t="s">
        <v>151</v>
      </c>
      <c r="C1419" s="31">
        <v>44958</v>
      </c>
      <c r="D1419">
        <f t="shared" si="44"/>
        <v>2023</v>
      </c>
      <c r="E1419">
        <v>16</v>
      </c>
      <c r="F1419">
        <v>0</v>
      </c>
      <c r="G1419">
        <v>16</v>
      </c>
      <c r="H1419">
        <v>0</v>
      </c>
      <c r="I1419">
        <v>0</v>
      </c>
      <c r="J1419">
        <v>1560253</v>
      </c>
      <c r="K1419" s="32">
        <f t="shared" si="45"/>
        <v>97515.8125</v>
      </c>
    </row>
    <row r="1420" spans="1:11">
      <c r="A1420" t="s">
        <v>134</v>
      </c>
      <c r="B1420" t="s">
        <v>151</v>
      </c>
      <c r="C1420" s="31">
        <v>44986</v>
      </c>
      <c r="D1420">
        <f t="shared" si="44"/>
        <v>2023</v>
      </c>
      <c r="E1420">
        <v>18</v>
      </c>
      <c r="F1420">
        <v>0</v>
      </c>
      <c r="G1420">
        <v>18</v>
      </c>
      <c r="H1420">
        <v>1</v>
      </c>
      <c r="I1420">
        <v>0</v>
      </c>
      <c r="J1420">
        <v>1519112</v>
      </c>
      <c r="K1420" s="32">
        <f t="shared" si="45"/>
        <v>84395.111111111109</v>
      </c>
    </row>
    <row r="1421" spans="1:11">
      <c r="A1421" t="s">
        <v>134</v>
      </c>
      <c r="B1421" t="s">
        <v>151</v>
      </c>
      <c r="C1421" s="31">
        <v>45017</v>
      </c>
      <c r="D1421">
        <f t="shared" si="44"/>
        <v>2023</v>
      </c>
      <c r="E1421">
        <v>16</v>
      </c>
      <c r="F1421">
        <v>0</v>
      </c>
      <c r="G1421">
        <v>16</v>
      </c>
      <c r="H1421">
        <v>0</v>
      </c>
      <c r="I1421">
        <v>0</v>
      </c>
      <c r="J1421">
        <v>1449597</v>
      </c>
      <c r="K1421" s="32">
        <f t="shared" si="45"/>
        <v>90599.8125</v>
      </c>
    </row>
    <row r="1422" spans="1:11">
      <c r="A1422" t="s">
        <v>134</v>
      </c>
      <c r="B1422" t="s">
        <v>151</v>
      </c>
      <c r="C1422" s="31">
        <v>45047</v>
      </c>
      <c r="D1422">
        <f t="shared" si="44"/>
        <v>2023</v>
      </c>
      <c r="E1422">
        <v>19</v>
      </c>
      <c r="F1422">
        <v>0</v>
      </c>
      <c r="G1422">
        <v>19</v>
      </c>
      <c r="H1422">
        <v>1</v>
      </c>
      <c r="I1422">
        <v>0</v>
      </c>
      <c r="J1422">
        <v>1849680</v>
      </c>
      <c r="K1422" s="32">
        <f t="shared" si="45"/>
        <v>97351.578947368427</v>
      </c>
    </row>
    <row r="1423" spans="1:11">
      <c r="A1423" t="s">
        <v>134</v>
      </c>
      <c r="B1423" t="s">
        <v>151</v>
      </c>
      <c r="C1423" s="31">
        <v>45078</v>
      </c>
      <c r="D1423">
        <f t="shared" si="44"/>
        <v>2023</v>
      </c>
      <c r="E1423">
        <v>17</v>
      </c>
      <c r="F1423">
        <v>0</v>
      </c>
      <c r="G1423">
        <v>17</v>
      </c>
      <c r="H1423">
        <v>1</v>
      </c>
      <c r="I1423">
        <v>0</v>
      </c>
      <c r="J1423">
        <v>1595657</v>
      </c>
      <c r="K1423" s="32">
        <f t="shared" si="45"/>
        <v>93862.176470588238</v>
      </c>
    </row>
    <row r="1424" spans="1:11">
      <c r="A1424" t="s">
        <v>134</v>
      </c>
      <c r="B1424" t="s">
        <v>151</v>
      </c>
      <c r="C1424" s="31">
        <v>45108</v>
      </c>
      <c r="D1424">
        <f t="shared" si="44"/>
        <v>2023</v>
      </c>
      <c r="E1424">
        <v>17</v>
      </c>
      <c r="F1424">
        <v>0</v>
      </c>
      <c r="G1424">
        <v>17</v>
      </c>
      <c r="H1424">
        <v>0</v>
      </c>
      <c r="I1424">
        <v>0</v>
      </c>
      <c r="J1424">
        <v>1590963</v>
      </c>
      <c r="K1424" s="32">
        <f t="shared" si="45"/>
        <v>93586.058823529413</v>
      </c>
    </row>
    <row r="1425" spans="1:11">
      <c r="A1425" t="s">
        <v>134</v>
      </c>
      <c r="B1425" t="s">
        <v>151</v>
      </c>
      <c r="C1425" s="31">
        <v>45139</v>
      </c>
      <c r="D1425">
        <f t="shared" si="44"/>
        <v>2023</v>
      </c>
      <c r="E1425">
        <v>19</v>
      </c>
      <c r="F1425">
        <v>0</v>
      </c>
      <c r="G1425">
        <v>19</v>
      </c>
      <c r="H1425">
        <v>1</v>
      </c>
      <c r="I1425">
        <v>0</v>
      </c>
      <c r="J1425">
        <v>1832474</v>
      </c>
      <c r="K1425" s="32">
        <f t="shared" si="45"/>
        <v>96446</v>
      </c>
    </row>
    <row r="1426" spans="1:11">
      <c r="A1426" t="s">
        <v>134</v>
      </c>
      <c r="B1426" t="s">
        <v>151</v>
      </c>
      <c r="C1426" s="31">
        <v>45170</v>
      </c>
      <c r="D1426">
        <f t="shared" si="44"/>
        <v>2023</v>
      </c>
      <c r="E1426">
        <v>16</v>
      </c>
      <c r="F1426">
        <v>0</v>
      </c>
      <c r="G1426">
        <v>16</v>
      </c>
      <c r="H1426">
        <v>1</v>
      </c>
      <c r="I1426">
        <v>1</v>
      </c>
      <c r="J1426">
        <v>1560822</v>
      </c>
      <c r="K1426" s="32">
        <f t="shared" si="45"/>
        <v>97551.375</v>
      </c>
    </row>
    <row r="1427" spans="1:11">
      <c r="A1427" t="s">
        <v>134</v>
      </c>
      <c r="B1427" t="s">
        <v>151</v>
      </c>
      <c r="C1427" s="31">
        <v>45200</v>
      </c>
      <c r="D1427">
        <f t="shared" si="44"/>
        <v>2023</v>
      </c>
      <c r="E1427">
        <v>18</v>
      </c>
      <c r="F1427">
        <v>0</v>
      </c>
      <c r="G1427">
        <v>18</v>
      </c>
      <c r="H1427">
        <v>2</v>
      </c>
      <c r="I1427">
        <v>0</v>
      </c>
      <c r="J1427">
        <v>1819911</v>
      </c>
      <c r="K1427" s="32">
        <f t="shared" si="45"/>
        <v>101106.16666666667</v>
      </c>
    </row>
    <row r="1428" spans="1:11">
      <c r="A1428" t="s">
        <v>134</v>
      </c>
      <c r="B1428" t="s">
        <v>151</v>
      </c>
      <c r="C1428" s="31">
        <v>45231</v>
      </c>
      <c r="D1428">
        <f t="shared" si="44"/>
        <v>2023</v>
      </c>
      <c r="E1428">
        <v>18</v>
      </c>
      <c r="F1428">
        <v>0</v>
      </c>
      <c r="G1428">
        <v>18</v>
      </c>
      <c r="H1428">
        <v>0</v>
      </c>
      <c r="I1428">
        <v>0</v>
      </c>
      <c r="J1428">
        <v>1770736</v>
      </c>
      <c r="K1428" s="32">
        <f t="shared" si="45"/>
        <v>98374.222222222219</v>
      </c>
    </row>
    <row r="1429" spans="1:11">
      <c r="A1429" t="s">
        <v>134</v>
      </c>
      <c r="B1429" t="s">
        <v>151</v>
      </c>
      <c r="C1429" s="31">
        <v>45261</v>
      </c>
      <c r="D1429">
        <f t="shared" si="44"/>
        <v>2023</v>
      </c>
      <c r="E1429">
        <v>16</v>
      </c>
      <c r="F1429">
        <v>0</v>
      </c>
      <c r="G1429">
        <v>16</v>
      </c>
      <c r="H1429">
        <v>1</v>
      </c>
      <c r="I1429">
        <v>0</v>
      </c>
      <c r="J1429">
        <v>1616855</v>
      </c>
      <c r="K1429" s="32">
        <f t="shared" si="45"/>
        <v>101053.4375</v>
      </c>
    </row>
    <row r="1430" spans="1:11">
      <c r="A1430" t="s">
        <v>134</v>
      </c>
      <c r="B1430" t="s">
        <v>151</v>
      </c>
      <c r="C1430" s="31">
        <v>45292</v>
      </c>
      <c r="D1430">
        <f t="shared" si="44"/>
        <v>2024</v>
      </c>
      <c r="E1430">
        <v>19</v>
      </c>
      <c r="F1430">
        <v>0</v>
      </c>
      <c r="G1430">
        <v>19</v>
      </c>
      <c r="H1430">
        <v>1</v>
      </c>
      <c r="I1430">
        <v>0</v>
      </c>
      <c r="J1430">
        <v>1806586</v>
      </c>
      <c r="K1430" s="32">
        <f t="shared" si="45"/>
        <v>95083.473684210519</v>
      </c>
    </row>
    <row r="1431" spans="1:11">
      <c r="A1431" t="s">
        <v>134</v>
      </c>
      <c r="B1431" t="s">
        <v>151</v>
      </c>
      <c r="C1431" s="31">
        <v>45323</v>
      </c>
      <c r="D1431">
        <f t="shared" si="44"/>
        <v>2024</v>
      </c>
      <c r="E1431">
        <v>17</v>
      </c>
      <c r="F1431">
        <v>0</v>
      </c>
      <c r="G1431">
        <v>17</v>
      </c>
      <c r="H1431">
        <v>1</v>
      </c>
      <c r="I1431">
        <v>1</v>
      </c>
      <c r="J1431">
        <v>1897429</v>
      </c>
      <c r="K1431" s="32">
        <f t="shared" si="45"/>
        <v>111613.4705882353</v>
      </c>
    </row>
    <row r="1432" spans="1:11">
      <c r="A1432" t="s">
        <v>134</v>
      </c>
      <c r="B1432" t="s">
        <v>151</v>
      </c>
      <c r="C1432" s="31">
        <v>45352</v>
      </c>
      <c r="D1432">
        <f t="shared" si="44"/>
        <v>2024</v>
      </c>
      <c r="E1432">
        <v>16</v>
      </c>
      <c r="F1432">
        <v>0</v>
      </c>
      <c r="G1432">
        <v>16</v>
      </c>
      <c r="H1432">
        <v>0</v>
      </c>
      <c r="I1432">
        <v>0</v>
      </c>
      <c r="J1432">
        <v>1463885</v>
      </c>
      <c r="K1432" s="32">
        <f t="shared" si="45"/>
        <v>91492.8125</v>
      </c>
    </row>
    <row r="1433" spans="1:11">
      <c r="A1433" t="s">
        <v>134</v>
      </c>
      <c r="B1433" t="s">
        <v>151</v>
      </c>
      <c r="C1433" s="31">
        <v>45383</v>
      </c>
      <c r="D1433">
        <f t="shared" si="44"/>
        <v>2024</v>
      </c>
      <c r="E1433">
        <v>18</v>
      </c>
      <c r="F1433">
        <v>0</v>
      </c>
      <c r="G1433">
        <v>18</v>
      </c>
      <c r="H1433">
        <v>1</v>
      </c>
      <c r="I1433">
        <v>0</v>
      </c>
      <c r="J1433">
        <v>0</v>
      </c>
      <c r="K1433" s="32">
        <f t="shared" si="45"/>
        <v>0</v>
      </c>
    </row>
    <row r="1434" spans="1:11">
      <c r="A1434" t="s">
        <v>134</v>
      </c>
      <c r="B1434" t="s">
        <v>151</v>
      </c>
      <c r="C1434" s="31">
        <v>45413</v>
      </c>
      <c r="D1434">
        <f t="shared" si="44"/>
        <v>2024</v>
      </c>
      <c r="E1434">
        <v>18</v>
      </c>
      <c r="F1434">
        <v>0</v>
      </c>
      <c r="G1434">
        <v>18</v>
      </c>
      <c r="H1434">
        <v>3</v>
      </c>
      <c r="I1434">
        <v>0</v>
      </c>
      <c r="J1434">
        <v>0</v>
      </c>
      <c r="K1434" s="32">
        <f t="shared" si="45"/>
        <v>0</v>
      </c>
    </row>
    <row r="1435" spans="1:11">
      <c r="A1435" t="s">
        <v>134</v>
      </c>
      <c r="B1435" t="s">
        <v>151</v>
      </c>
      <c r="C1435" s="31">
        <v>45444</v>
      </c>
      <c r="D1435">
        <f t="shared" si="44"/>
        <v>2024</v>
      </c>
      <c r="E1435">
        <v>16</v>
      </c>
      <c r="F1435">
        <v>0</v>
      </c>
      <c r="G1435">
        <v>16</v>
      </c>
      <c r="H1435">
        <v>1</v>
      </c>
      <c r="I1435">
        <v>0</v>
      </c>
      <c r="J1435">
        <v>0</v>
      </c>
      <c r="K1435" s="32">
        <f t="shared" si="45"/>
        <v>0</v>
      </c>
    </row>
    <row r="1436" spans="1:11">
      <c r="A1436" t="s">
        <v>134</v>
      </c>
      <c r="B1436" t="s">
        <v>151</v>
      </c>
      <c r="C1436" s="31">
        <v>45474</v>
      </c>
      <c r="D1436">
        <f t="shared" si="44"/>
        <v>2024</v>
      </c>
      <c r="E1436">
        <v>19</v>
      </c>
      <c r="F1436">
        <v>0</v>
      </c>
      <c r="G1436">
        <v>19</v>
      </c>
      <c r="H1436">
        <v>0</v>
      </c>
      <c r="I1436">
        <v>0</v>
      </c>
      <c r="J1436">
        <v>0</v>
      </c>
      <c r="K1436" s="32">
        <f t="shared" si="45"/>
        <v>0</v>
      </c>
    </row>
    <row r="1437" spans="1:11">
      <c r="A1437" t="s">
        <v>134</v>
      </c>
      <c r="B1437" t="s">
        <v>151</v>
      </c>
      <c r="C1437" s="31">
        <v>45505</v>
      </c>
      <c r="D1437">
        <f t="shared" si="44"/>
        <v>2024</v>
      </c>
      <c r="E1437">
        <v>17</v>
      </c>
      <c r="F1437">
        <v>0</v>
      </c>
      <c r="G1437">
        <v>17</v>
      </c>
      <c r="H1437">
        <v>1</v>
      </c>
      <c r="I1437">
        <v>0</v>
      </c>
      <c r="J1437">
        <v>0</v>
      </c>
      <c r="K1437" s="32">
        <f t="shared" si="45"/>
        <v>0</v>
      </c>
    </row>
    <row r="1438" spans="1:11">
      <c r="A1438" t="s">
        <v>134</v>
      </c>
      <c r="B1438" t="s">
        <v>151</v>
      </c>
      <c r="C1438" s="31">
        <v>45536</v>
      </c>
      <c r="D1438">
        <f t="shared" si="44"/>
        <v>2024</v>
      </c>
      <c r="E1438">
        <v>17</v>
      </c>
      <c r="F1438">
        <v>0</v>
      </c>
      <c r="G1438">
        <v>17</v>
      </c>
      <c r="H1438">
        <v>3</v>
      </c>
      <c r="I1438">
        <v>3</v>
      </c>
      <c r="J1438">
        <v>0</v>
      </c>
      <c r="K1438" s="32">
        <f t="shared" si="45"/>
        <v>0</v>
      </c>
    </row>
    <row r="1439" spans="1:11">
      <c r="A1439" t="s">
        <v>134</v>
      </c>
      <c r="B1439" t="s">
        <v>151</v>
      </c>
      <c r="C1439" s="31">
        <v>45566</v>
      </c>
      <c r="D1439">
        <f t="shared" si="44"/>
        <v>2024</v>
      </c>
      <c r="E1439">
        <v>19</v>
      </c>
      <c r="F1439">
        <v>0</v>
      </c>
      <c r="G1439">
        <v>19</v>
      </c>
      <c r="H1439">
        <v>2</v>
      </c>
      <c r="I1439">
        <v>0</v>
      </c>
      <c r="J1439">
        <v>0</v>
      </c>
      <c r="K1439" s="32">
        <f t="shared" si="45"/>
        <v>0</v>
      </c>
    </row>
    <row r="1440" spans="1:11">
      <c r="A1440" t="s">
        <v>134</v>
      </c>
      <c r="B1440" t="s">
        <v>151</v>
      </c>
      <c r="C1440" s="31">
        <v>45597</v>
      </c>
      <c r="D1440">
        <f t="shared" si="44"/>
        <v>2024</v>
      </c>
      <c r="E1440">
        <v>16</v>
      </c>
      <c r="F1440">
        <v>0</v>
      </c>
      <c r="G1440">
        <v>16</v>
      </c>
      <c r="H1440">
        <v>0</v>
      </c>
      <c r="I1440">
        <v>0</v>
      </c>
      <c r="J1440">
        <v>0</v>
      </c>
      <c r="K1440" s="32">
        <f t="shared" si="45"/>
        <v>0</v>
      </c>
    </row>
    <row r="1441" spans="1:11">
      <c r="A1441" t="s">
        <v>134</v>
      </c>
      <c r="B1441" t="s">
        <v>151</v>
      </c>
      <c r="C1441" s="31">
        <v>45627</v>
      </c>
      <c r="D1441">
        <f t="shared" si="44"/>
        <v>2024</v>
      </c>
      <c r="E1441">
        <v>18</v>
      </c>
      <c r="F1441">
        <v>0</v>
      </c>
      <c r="G1441">
        <v>18</v>
      </c>
      <c r="H1441">
        <v>1</v>
      </c>
      <c r="I1441">
        <v>0</v>
      </c>
      <c r="J1441">
        <v>0</v>
      </c>
      <c r="K1441" s="32">
        <f t="shared" si="45"/>
        <v>0</v>
      </c>
    </row>
    <row r="1442" spans="1:11">
      <c r="A1442" t="s">
        <v>134</v>
      </c>
      <c r="B1442" t="s">
        <v>151</v>
      </c>
      <c r="C1442" s="31">
        <v>45658</v>
      </c>
      <c r="D1442">
        <f t="shared" si="44"/>
        <v>2025</v>
      </c>
      <c r="E1442">
        <v>18</v>
      </c>
      <c r="F1442">
        <v>0</v>
      </c>
      <c r="G1442">
        <v>18</v>
      </c>
      <c r="H1442">
        <v>4</v>
      </c>
      <c r="I1442">
        <v>3</v>
      </c>
      <c r="J1442">
        <v>0</v>
      </c>
      <c r="K1442" s="32">
        <f t="shared" si="45"/>
        <v>0</v>
      </c>
    </row>
    <row r="1443" spans="1:11">
      <c r="A1443" t="s">
        <v>134</v>
      </c>
      <c r="B1443" t="s">
        <v>151</v>
      </c>
      <c r="C1443" s="31">
        <v>45689</v>
      </c>
      <c r="D1443">
        <f t="shared" si="44"/>
        <v>2025</v>
      </c>
      <c r="E1443">
        <v>16</v>
      </c>
      <c r="F1443">
        <v>0</v>
      </c>
      <c r="G1443">
        <v>16</v>
      </c>
      <c r="H1443">
        <v>0</v>
      </c>
      <c r="I1443">
        <v>0</v>
      </c>
      <c r="J1443">
        <v>0</v>
      </c>
      <c r="K1443" s="32">
        <f t="shared" si="45"/>
        <v>0</v>
      </c>
    </row>
    <row r="1444" spans="1:11">
      <c r="A1444" t="s">
        <v>134</v>
      </c>
      <c r="B1444" t="s">
        <v>151</v>
      </c>
      <c r="C1444" s="31">
        <v>45717</v>
      </c>
      <c r="D1444">
        <f t="shared" si="44"/>
        <v>2025</v>
      </c>
      <c r="E1444">
        <v>17</v>
      </c>
      <c r="F1444">
        <v>0</v>
      </c>
      <c r="G1444">
        <v>17</v>
      </c>
      <c r="H1444">
        <v>1</v>
      </c>
      <c r="I1444">
        <v>0</v>
      </c>
      <c r="J1444">
        <v>0</v>
      </c>
      <c r="K1444" s="32">
        <f t="shared" si="45"/>
        <v>0</v>
      </c>
    </row>
    <row r="1445" spans="1:11">
      <c r="A1445" t="s">
        <v>134</v>
      </c>
      <c r="B1445" t="s">
        <v>151</v>
      </c>
      <c r="C1445" s="31">
        <v>45748</v>
      </c>
      <c r="D1445">
        <f t="shared" si="44"/>
        <v>2025</v>
      </c>
      <c r="E1445">
        <v>18</v>
      </c>
      <c r="F1445">
        <v>0</v>
      </c>
      <c r="G1445">
        <v>18</v>
      </c>
      <c r="H1445">
        <v>0</v>
      </c>
      <c r="I1445">
        <v>0</v>
      </c>
      <c r="J1445">
        <v>0</v>
      </c>
      <c r="K1445" s="32">
        <f t="shared" si="45"/>
        <v>0</v>
      </c>
    </row>
    <row r="1446" spans="1:11">
      <c r="A1446" t="s">
        <v>134</v>
      </c>
      <c r="B1446" t="s">
        <v>151</v>
      </c>
      <c r="C1446" s="31">
        <v>45778</v>
      </c>
      <c r="D1446">
        <f t="shared" si="44"/>
        <v>2025</v>
      </c>
      <c r="E1446">
        <v>17</v>
      </c>
      <c r="F1446">
        <v>0</v>
      </c>
      <c r="G1446">
        <v>17</v>
      </c>
      <c r="H1446">
        <v>3</v>
      </c>
      <c r="I1446">
        <v>0</v>
      </c>
      <c r="J1446">
        <v>0</v>
      </c>
      <c r="K1446" s="32">
        <f t="shared" si="45"/>
        <v>0</v>
      </c>
    </row>
    <row r="1447" spans="1:11">
      <c r="A1447" t="s">
        <v>134</v>
      </c>
      <c r="B1447" t="s">
        <v>151</v>
      </c>
      <c r="C1447" s="31">
        <v>45809</v>
      </c>
      <c r="D1447">
        <f t="shared" si="44"/>
        <v>2025</v>
      </c>
      <c r="E1447">
        <v>17</v>
      </c>
      <c r="F1447">
        <v>0</v>
      </c>
      <c r="G1447">
        <v>17</v>
      </c>
      <c r="H1447">
        <v>0</v>
      </c>
      <c r="I1447">
        <v>0</v>
      </c>
      <c r="J1447">
        <v>0</v>
      </c>
      <c r="K1447" s="32">
        <f t="shared" si="45"/>
        <v>0</v>
      </c>
    </row>
    <row r="1448" spans="1:11">
      <c r="A1448" t="s">
        <v>134</v>
      </c>
      <c r="B1448" t="s">
        <v>151</v>
      </c>
      <c r="C1448" s="31">
        <v>45839</v>
      </c>
      <c r="D1448">
        <f t="shared" si="44"/>
        <v>2025</v>
      </c>
      <c r="E1448">
        <v>19</v>
      </c>
      <c r="F1448">
        <v>0</v>
      </c>
      <c r="G1448">
        <v>19</v>
      </c>
      <c r="H1448">
        <v>0</v>
      </c>
      <c r="I1448">
        <v>0</v>
      </c>
      <c r="J1448">
        <v>0</v>
      </c>
      <c r="K1448" s="32">
        <f t="shared" si="45"/>
        <v>0</v>
      </c>
    </row>
    <row r="1449" spans="1:11">
      <c r="A1449" t="s">
        <v>134</v>
      </c>
      <c r="B1449" t="s">
        <v>151</v>
      </c>
      <c r="C1449" s="31">
        <v>45870</v>
      </c>
      <c r="D1449">
        <f t="shared" si="44"/>
        <v>2025</v>
      </c>
      <c r="E1449">
        <v>16</v>
      </c>
      <c r="F1449">
        <v>0</v>
      </c>
      <c r="G1449">
        <v>16</v>
      </c>
      <c r="H1449">
        <v>0</v>
      </c>
      <c r="I1449">
        <v>0</v>
      </c>
      <c r="J1449">
        <v>0</v>
      </c>
      <c r="K1449" s="32">
        <f t="shared" si="45"/>
        <v>0</v>
      </c>
    </row>
    <row r="1450" spans="1:11">
      <c r="A1450" t="s">
        <v>134</v>
      </c>
      <c r="B1450" t="s">
        <v>151</v>
      </c>
      <c r="C1450" s="31">
        <v>45901</v>
      </c>
      <c r="D1450">
        <f t="shared" si="44"/>
        <v>2025</v>
      </c>
      <c r="E1450">
        <v>18</v>
      </c>
      <c r="F1450">
        <v>0</v>
      </c>
      <c r="G1450">
        <v>18</v>
      </c>
      <c r="H1450">
        <v>0</v>
      </c>
      <c r="I1450">
        <v>0</v>
      </c>
      <c r="J1450">
        <v>0</v>
      </c>
      <c r="K1450" s="32">
        <f t="shared" si="45"/>
        <v>0</v>
      </c>
    </row>
    <row r="1451" spans="1:11">
      <c r="A1451" t="s">
        <v>134</v>
      </c>
      <c r="B1451" t="s">
        <v>151</v>
      </c>
      <c r="C1451" s="31">
        <v>45931</v>
      </c>
      <c r="D1451">
        <f t="shared" si="44"/>
        <v>2025</v>
      </c>
      <c r="E1451">
        <v>18</v>
      </c>
      <c r="F1451">
        <v>0</v>
      </c>
      <c r="G1451">
        <v>18</v>
      </c>
      <c r="H1451">
        <v>3</v>
      </c>
      <c r="I1451">
        <v>2</v>
      </c>
      <c r="J1451">
        <v>0</v>
      </c>
      <c r="K1451" s="32">
        <f t="shared" si="45"/>
        <v>0</v>
      </c>
    </row>
    <row r="1452" spans="1:11">
      <c r="A1452" t="s">
        <v>134</v>
      </c>
      <c r="B1452" t="s">
        <v>151</v>
      </c>
      <c r="C1452" s="31">
        <v>45962</v>
      </c>
      <c r="D1452">
        <f t="shared" si="44"/>
        <v>2025</v>
      </c>
      <c r="E1452">
        <v>16</v>
      </c>
      <c r="F1452">
        <v>0</v>
      </c>
      <c r="G1452">
        <v>16</v>
      </c>
      <c r="H1452">
        <v>0</v>
      </c>
      <c r="I1452">
        <v>0</v>
      </c>
      <c r="J1452">
        <v>0</v>
      </c>
      <c r="K1452" s="32">
        <f t="shared" si="45"/>
        <v>0</v>
      </c>
    </row>
    <row r="1453" spans="1:11">
      <c r="A1453" t="s">
        <v>134</v>
      </c>
      <c r="B1453" t="s">
        <v>151</v>
      </c>
      <c r="C1453" s="31">
        <v>45992</v>
      </c>
      <c r="D1453">
        <f t="shared" si="44"/>
        <v>2025</v>
      </c>
      <c r="E1453">
        <v>19</v>
      </c>
      <c r="F1453">
        <v>0</v>
      </c>
      <c r="G1453">
        <v>19</v>
      </c>
      <c r="H1453">
        <v>1</v>
      </c>
      <c r="I1453">
        <v>0</v>
      </c>
      <c r="J1453">
        <v>0</v>
      </c>
      <c r="K1453" s="32">
        <f t="shared" si="45"/>
        <v>0</v>
      </c>
    </row>
    <row r="1454" spans="1:11">
      <c r="A1454" t="s">
        <v>134</v>
      </c>
      <c r="B1454" t="s">
        <v>149</v>
      </c>
      <c r="C1454" s="31">
        <v>42005</v>
      </c>
      <c r="D1454">
        <f t="shared" si="44"/>
        <v>2015</v>
      </c>
      <c r="E1454">
        <v>17</v>
      </c>
      <c r="F1454">
        <v>0</v>
      </c>
      <c r="G1454">
        <v>17</v>
      </c>
      <c r="H1454">
        <v>1</v>
      </c>
      <c r="I1454">
        <v>0</v>
      </c>
      <c r="J1454">
        <v>179608</v>
      </c>
      <c r="K1454" s="32">
        <f t="shared" si="45"/>
        <v>10565.176470588236</v>
      </c>
    </row>
    <row r="1455" spans="1:11">
      <c r="A1455" t="s">
        <v>134</v>
      </c>
      <c r="B1455" t="s">
        <v>149</v>
      </c>
      <c r="C1455" s="31">
        <v>42036</v>
      </c>
      <c r="D1455">
        <f t="shared" si="44"/>
        <v>2015</v>
      </c>
      <c r="E1455">
        <v>16</v>
      </c>
      <c r="F1455">
        <v>0</v>
      </c>
      <c r="G1455">
        <v>16</v>
      </c>
      <c r="H1455">
        <v>2</v>
      </c>
      <c r="I1455">
        <v>2</v>
      </c>
      <c r="J1455">
        <v>199164</v>
      </c>
      <c r="K1455" s="32">
        <f t="shared" si="45"/>
        <v>12447.75</v>
      </c>
    </row>
    <row r="1456" spans="1:11">
      <c r="A1456" t="s">
        <v>134</v>
      </c>
      <c r="B1456" t="s">
        <v>149</v>
      </c>
      <c r="C1456" s="31">
        <v>42064</v>
      </c>
      <c r="D1456">
        <f t="shared" si="44"/>
        <v>2015</v>
      </c>
      <c r="E1456">
        <v>18</v>
      </c>
      <c r="F1456">
        <v>0</v>
      </c>
      <c r="G1456">
        <v>18</v>
      </c>
      <c r="H1456">
        <v>0</v>
      </c>
      <c r="I1456">
        <v>0</v>
      </c>
      <c r="J1456">
        <v>180115</v>
      </c>
      <c r="K1456" s="32">
        <f t="shared" si="45"/>
        <v>10006.388888888889</v>
      </c>
    </row>
    <row r="1457" spans="1:11">
      <c r="A1457" t="s">
        <v>134</v>
      </c>
      <c r="B1457" t="s">
        <v>149</v>
      </c>
      <c r="C1457" s="31">
        <v>42095</v>
      </c>
      <c r="D1457">
        <f t="shared" si="44"/>
        <v>2015</v>
      </c>
      <c r="E1457">
        <v>18</v>
      </c>
      <c r="F1457">
        <v>0</v>
      </c>
      <c r="G1457">
        <v>18</v>
      </c>
      <c r="H1457">
        <v>0</v>
      </c>
      <c r="I1457">
        <v>0</v>
      </c>
      <c r="J1457">
        <v>203529</v>
      </c>
      <c r="K1457" s="32">
        <f t="shared" si="45"/>
        <v>11307.166666666666</v>
      </c>
    </row>
    <row r="1458" spans="1:11">
      <c r="A1458" t="s">
        <v>134</v>
      </c>
      <c r="B1458" t="s">
        <v>149</v>
      </c>
      <c r="C1458" s="31">
        <v>42125</v>
      </c>
      <c r="D1458">
        <f t="shared" si="44"/>
        <v>2015</v>
      </c>
      <c r="E1458">
        <v>16</v>
      </c>
      <c r="F1458">
        <v>0</v>
      </c>
      <c r="G1458">
        <v>16</v>
      </c>
      <c r="H1458">
        <v>2</v>
      </c>
      <c r="I1458">
        <v>0</v>
      </c>
      <c r="J1458">
        <v>188292</v>
      </c>
      <c r="K1458" s="32">
        <f t="shared" si="45"/>
        <v>11768.25</v>
      </c>
    </row>
    <row r="1459" spans="1:11">
      <c r="A1459" t="s">
        <v>134</v>
      </c>
      <c r="B1459" t="s">
        <v>149</v>
      </c>
      <c r="C1459" s="31">
        <v>42156</v>
      </c>
      <c r="D1459">
        <f t="shared" si="44"/>
        <v>2015</v>
      </c>
      <c r="E1459">
        <v>18</v>
      </c>
      <c r="F1459">
        <v>0</v>
      </c>
      <c r="G1459">
        <v>18</v>
      </c>
      <c r="H1459">
        <v>0</v>
      </c>
      <c r="I1459">
        <v>0</v>
      </c>
      <c r="J1459">
        <v>163629</v>
      </c>
      <c r="K1459" s="32">
        <f t="shared" si="45"/>
        <v>9090.5</v>
      </c>
    </row>
    <row r="1460" spans="1:11">
      <c r="A1460" t="s">
        <v>134</v>
      </c>
      <c r="B1460" t="s">
        <v>149</v>
      </c>
      <c r="C1460" s="31">
        <v>42186</v>
      </c>
      <c r="D1460">
        <f t="shared" si="44"/>
        <v>2015</v>
      </c>
      <c r="E1460">
        <v>18</v>
      </c>
      <c r="F1460">
        <v>0</v>
      </c>
      <c r="G1460">
        <v>18</v>
      </c>
      <c r="H1460">
        <v>0</v>
      </c>
      <c r="I1460">
        <v>0</v>
      </c>
      <c r="J1460">
        <v>193266</v>
      </c>
      <c r="K1460" s="32">
        <f t="shared" si="45"/>
        <v>10737</v>
      </c>
    </row>
    <row r="1461" spans="1:11">
      <c r="A1461" t="s">
        <v>134</v>
      </c>
      <c r="B1461" t="s">
        <v>149</v>
      </c>
      <c r="C1461" s="31">
        <v>42217</v>
      </c>
      <c r="D1461">
        <f t="shared" si="44"/>
        <v>2015</v>
      </c>
      <c r="E1461">
        <v>17</v>
      </c>
      <c r="F1461">
        <v>0</v>
      </c>
      <c r="G1461">
        <v>17</v>
      </c>
      <c r="H1461">
        <v>0</v>
      </c>
      <c r="I1461">
        <v>0</v>
      </c>
      <c r="J1461">
        <v>194450</v>
      </c>
      <c r="K1461" s="32">
        <f t="shared" si="45"/>
        <v>11438.235294117647</v>
      </c>
    </row>
    <row r="1462" spans="1:11">
      <c r="A1462" t="s">
        <v>134</v>
      </c>
      <c r="B1462" t="s">
        <v>149</v>
      </c>
      <c r="C1462" s="31">
        <v>42248</v>
      </c>
      <c r="D1462">
        <f t="shared" si="44"/>
        <v>2015</v>
      </c>
      <c r="E1462">
        <v>18</v>
      </c>
      <c r="F1462">
        <v>0</v>
      </c>
      <c r="G1462">
        <v>18</v>
      </c>
      <c r="H1462">
        <v>1</v>
      </c>
      <c r="I1462">
        <v>1</v>
      </c>
      <c r="J1462">
        <v>210590</v>
      </c>
      <c r="K1462" s="32">
        <f t="shared" si="45"/>
        <v>11699.444444444445</v>
      </c>
    </row>
    <row r="1463" spans="1:11">
      <c r="A1463" t="s">
        <v>134</v>
      </c>
      <c r="B1463" t="s">
        <v>149</v>
      </c>
      <c r="C1463" s="31">
        <v>42278</v>
      </c>
      <c r="D1463">
        <f t="shared" si="44"/>
        <v>2015</v>
      </c>
      <c r="E1463">
        <v>17</v>
      </c>
      <c r="F1463">
        <v>0</v>
      </c>
      <c r="G1463">
        <v>17</v>
      </c>
      <c r="H1463">
        <v>0</v>
      </c>
      <c r="I1463">
        <v>0</v>
      </c>
      <c r="J1463">
        <v>196868</v>
      </c>
      <c r="K1463" s="32">
        <f t="shared" si="45"/>
        <v>11580.470588235294</v>
      </c>
    </row>
    <row r="1464" spans="1:11">
      <c r="A1464" t="s">
        <v>134</v>
      </c>
      <c r="B1464" t="s">
        <v>149</v>
      </c>
      <c r="C1464" s="31">
        <v>42309</v>
      </c>
      <c r="D1464">
        <f t="shared" si="44"/>
        <v>2015</v>
      </c>
      <c r="E1464">
        <v>17</v>
      </c>
      <c r="F1464">
        <v>0</v>
      </c>
      <c r="G1464">
        <v>17</v>
      </c>
      <c r="H1464">
        <v>0</v>
      </c>
      <c r="I1464">
        <v>0</v>
      </c>
      <c r="J1464">
        <v>194341</v>
      </c>
      <c r="K1464" s="32">
        <f t="shared" si="45"/>
        <v>11431.823529411764</v>
      </c>
    </row>
    <row r="1465" spans="1:11">
      <c r="A1465" t="s">
        <v>134</v>
      </c>
      <c r="B1465" t="s">
        <v>149</v>
      </c>
      <c r="C1465" s="31">
        <v>42339</v>
      </c>
      <c r="D1465">
        <f t="shared" si="44"/>
        <v>2015</v>
      </c>
      <c r="E1465">
        <v>19</v>
      </c>
      <c r="F1465">
        <v>0</v>
      </c>
      <c r="G1465">
        <v>19</v>
      </c>
      <c r="H1465">
        <v>0</v>
      </c>
      <c r="I1465">
        <v>0</v>
      </c>
      <c r="J1465">
        <v>222981</v>
      </c>
      <c r="K1465" s="32">
        <f t="shared" si="45"/>
        <v>11735.842105263158</v>
      </c>
    </row>
    <row r="1466" spans="1:11">
      <c r="A1466" t="s">
        <v>134</v>
      </c>
      <c r="B1466" t="s">
        <v>149</v>
      </c>
      <c r="C1466" s="31">
        <v>42370</v>
      </c>
      <c r="D1466">
        <f t="shared" si="44"/>
        <v>2016</v>
      </c>
      <c r="E1466">
        <v>16</v>
      </c>
      <c r="F1466">
        <v>0</v>
      </c>
      <c r="G1466">
        <v>16</v>
      </c>
      <c r="H1466">
        <v>0</v>
      </c>
      <c r="I1466">
        <v>0</v>
      </c>
      <c r="J1466">
        <v>170791</v>
      </c>
      <c r="K1466" s="32">
        <f t="shared" si="45"/>
        <v>10674.4375</v>
      </c>
    </row>
    <row r="1467" spans="1:11">
      <c r="A1467" t="s">
        <v>134</v>
      </c>
      <c r="B1467" t="s">
        <v>149</v>
      </c>
      <c r="C1467" s="31">
        <v>42401</v>
      </c>
      <c r="D1467">
        <f t="shared" si="44"/>
        <v>2016</v>
      </c>
      <c r="E1467">
        <v>17</v>
      </c>
      <c r="F1467">
        <v>0</v>
      </c>
      <c r="G1467">
        <v>17</v>
      </c>
      <c r="H1467">
        <v>2</v>
      </c>
      <c r="I1467">
        <v>2</v>
      </c>
      <c r="J1467">
        <v>213457</v>
      </c>
      <c r="K1467" s="32">
        <f t="shared" si="45"/>
        <v>12556.294117647059</v>
      </c>
    </row>
    <row r="1468" spans="1:11">
      <c r="A1468" t="s">
        <v>134</v>
      </c>
      <c r="B1468" t="s">
        <v>149</v>
      </c>
      <c r="C1468" s="31">
        <v>42430</v>
      </c>
      <c r="D1468">
        <f t="shared" si="44"/>
        <v>2016</v>
      </c>
      <c r="E1468">
        <v>19</v>
      </c>
      <c r="F1468">
        <v>0</v>
      </c>
      <c r="G1468">
        <v>19</v>
      </c>
      <c r="H1468">
        <v>1</v>
      </c>
      <c r="I1468">
        <v>0</v>
      </c>
      <c r="J1468">
        <v>200140</v>
      </c>
      <c r="K1468" s="32">
        <f t="shared" si="45"/>
        <v>10533.684210526315</v>
      </c>
    </row>
    <row r="1469" spans="1:11">
      <c r="A1469" t="s">
        <v>134</v>
      </c>
      <c r="B1469" t="s">
        <v>149</v>
      </c>
      <c r="C1469" s="31">
        <v>42461</v>
      </c>
      <c r="D1469">
        <f t="shared" si="44"/>
        <v>2016</v>
      </c>
      <c r="E1469">
        <v>16</v>
      </c>
      <c r="F1469">
        <v>0</v>
      </c>
      <c r="G1469">
        <v>16</v>
      </c>
      <c r="H1469">
        <v>0</v>
      </c>
      <c r="I1469">
        <v>0</v>
      </c>
      <c r="J1469">
        <v>178795</v>
      </c>
      <c r="K1469" s="32">
        <f t="shared" si="45"/>
        <v>11174.6875</v>
      </c>
    </row>
    <row r="1470" spans="1:11">
      <c r="A1470" t="s">
        <v>134</v>
      </c>
      <c r="B1470" t="s">
        <v>149</v>
      </c>
      <c r="C1470" s="31">
        <v>42491</v>
      </c>
      <c r="D1470">
        <f t="shared" si="44"/>
        <v>2016</v>
      </c>
      <c r="E1470">
        <v>18</v>
      </c>
      <c r="F1470">
        <v>0</v>
      </c>
      <c r="G1470">
        <v>18</v>
      </c>
      <c r="H1470">
        <v>1</v>
      </c>
      <c r="I1470">
        <v>0</v>
      </c>
      <c r="J1470">
        <v>206963</v>
      </c>
      <c r="K1470" s="32">
        <f t="shared" si="45"/>
        <v>11497.944444444445</v>
      </c>
    </row>
    <row r="1471" spans="1:11">
      <c r="A1471" t="s">
        <v>134</v>
      </c>
      <c r="B1471" t="s">
        <v>149</v>
      </c>
      <c r="C1471" s="31">
        <v>42522</v>
      </c>
      <c r="D1471">
        <f t="shared" si="44"/>
        <v>2016</v>
      </c>
      <c r="E1471">
        <v>18</v>
      </c>
      <c r="F1471">
        <v>0</v>
      </c>
      <c r="G1471">
        <v>18</v>
      </c>
      <c r="H1471">
        <v>1</v>
      </c>
      <c r="I1471">
        <v>0</v>
      </c>
      <c r="J1471">
        <v>204463</v>
      </c>
      <c r="K1471" s="32">
        <f t="shared" si="45"/>
        <v>11359.055555555555</v>
      </c>
    </row>
    <row r="1472" spans="1:11">
      <c r="A1472" t="s">
        <v>134</v>
      </c>
      <c r="B1472" t="s">
        <v>149</v>
      </c>
      <c r="C1472" s="31">
        <v>42552</v>
      </c>
      <c r="D1472">
        <f t="shared" si="44"/>
        <v>2016</v>
      </c>
      <c r="E1472">
        <v>16</v>
      </c>
      <c r="F1472">
        <v>0</v>
      </c>
      <c r="G1472">
        <v>16</v>
      </c>
      <c r="H1472">
        <v>0</v>
      </c>
      <c r="I1472">
        <v>0</v>
      </c>
      <c r="J1472">
        <v>180010</v>
      </c>
      <c r="K1472" s="32">
        <f t="shared" si="45"/>
        <v>11250.625</v>
      </c>
    </row>
    <row r="1473" spans="1:11">
      <c r="A1473" t="s">
        <v>134</v>
      </c>
      <c r="B1473" t="s">
        <v>149</v>
      </c>
      <c r="C1473" s="31">
        <v>42583</v>
      </c>
      <c r="D1473">
        <f t="shared" si="44"/>
        <v>2016</v>
      </c>
      <c r="E1473">
        <v>19</v>
      </c>
      <c r="F1473">
        <v>0</v>
      </c>
      <c r="G1473">
        <v>19</v>
      </c>
      <c r="H1473">
        <v>1</v>
      </c>
      <c r="I1473">
        <v>0</v>
      </c>
      <c r="J1473">
        <v>219331</v>
      </c>
      <c r="K1473" s="32">
        <f t="shared" si="45"/>
        <v>11543.736842105263</v>
      </c>
    </row>
    <row r="1474" spans="1:11">
      <c r="A1474" t="s">
        <v>134</v>
      </c>
      <c r="B1474" t="s">
        <v>149</v>
      </c>
      <c r="C1474" s="31">
        <v>42614</v>
      </c>
      <c r="D1474">
        <f t="shared" si="44"/>
        <v>2016</v>
      </c>
      <c r="E1474">
        <v>17</v>
      </c>
      <c r="F1474">
        <v>0</v>
      </c>
      <c r="G1474">
        <v>17</v>
      </c>
      <c r="H1474">
        <v>2</v>
      </c>
      <c r="I1474">
        <v>2</v>
      </c>
      <c r="J1474">
        <v>214805</v>
      </c>
      <c r="K1474" s="32">
        <f t="shared" si="45"/>
        <v>12635.588235294117</v>
      </c>
    </row>
    <row r="1475" spans="1:11">
      <c r="A1475" t="s">
        <v>134</v>
      </c>
      <c r="B1475" t="s">
        <v>149</v>
      </c>
      <c r="C1475" s="31">
        <v>42644</v>
      </c>
      <c r="D1475">
        <f t="shared" ref="D1475:D1538" si="46">YEAR(C1475)</f>
        <v>2016</v>
      </c>
      <c r="E1475">
        <v>17</v>
      </c>
      <c r="F1475">
        <v>0</v>
      </c>
      <c r="G1475">
        <v>17</v>
      </c>
      <c r="H1475">
        <v>1</v>
      </c>
      <c r="I1475">
        <v>0</v>
      </c>
      <c r="J1475">
        <v>195238</v>
      </c>
      <c r="K1475" s="32">
        <f t="shared" ref="K1475:K1538" si="47">IF(A1475="전체",J1475/E1475,IF(A1475="주말",J1475/F1475,J1475/G1475))</f>
        <v>11484.588235294117</v>
      </c>
    </row>
    <row r="1476" spans="1:11">
      <c r="A1476" t="s">
        <v>134</v>
      </c>
      <c r="B1476" t="s">
        <v>149</v>
      </c>
      <c r="C1476" s="31">
        <v>42675</v>
      </c>
      <c r="D1476">
        <f t="shared" si="46"/>
        <v>2016</v>
      </c>
      <c r="E1476">
        <v>18</v>
      </c>
      <c r="F1476">
        <v>0</v>
      </c>
      <c r="G1476">
        <v>18</v>
      </c>
      <c r="H1476">
        <v>0</v>
      </c>
      <c r="I1476">
        <v>0</v>
      </c>
      <c r="J1476">
        <v>195952</v>
      </c>
      <c r="K1476" s="32">
        <f t="shared" si="47"/>
        <v>10886.222222222223</v>
      </c>
    </row>
    <row r="1477" spans="1:11">
      <c r="A1477" t="s">
        <v>134</v>
      </c>
      <c r="B1477" t="s">
        <v>149</v>
      </c>
      <c r="C1477" s="31">
        <v>42705</v>
      </c>
      <c r="D1477">
        <f t="shared" si="46"/>
        <v>2016</v>
      </c>
      <c r="E1477">
        <v>17</v>
      </c>
      <c r="F1477">
        <v>0</v>
      </c>
      <c r="G1477">
        <v>17</v>
      </c>
      <c r="H1477">
        <v>0</v>
      </c>
      <c r="I1477">
        <v>0</v>
      </c>
      <c r="J1477">
        <v>226000</v>
      </c>
      <c r="K1477" s="32">
        <f t="shared" si="47"/>
        <v>13294.117647058823</v>
      </c>
    </row>
    <row r="1478" spans="1:11">
      <c r="A1478" t="s">
        <v>134</v>
      </c>
      <c r="B1478" t="s">
        <v>149</v>
      </c>
      <c r="C1478" s="31">
        <v>42736</v>
      </c>
      <c r="D1478">
        <f t="shared" si="46"/>
        <v>2017</v>
      </c>
      <c r="E1478">
        <v>18</v>
      </c>
      <c r="F1478">
        <v>0</v>
      </c>
      <c r="G1478">
        <v>18</v>
      </c>
      <c r="H1478">
        <v>0</v>
      </c>
      <c r="I1478">
        <v>0</v>
      </c>
      <c r="J1478">
        <v>259371</v>
      </c>
      <c r="K1478" s="32">
        <f t="shared" si="47"/>
        <v>14409.5</v>
      </c>
    </row>
    <row r="1479" spans="1:11">
      <c r="A1479" t="s">
        <v>134</v>
      </c>
      <c r="B1479" t="s">
        <v>149</v>
      </c>
      <c r="C1479" s="31">
        <v>42767</v>
      </c>
      <c r="D1479">
        <f t="shared" si="46"/>
        <v>2017</v>
      </c>
      <c r="E1479">
        <v>16</v>
      </c>
      <c r="F1479">
        <v>0</v>
      </c>
      <c r="G1479">
        <v>16</v>
      </c>
      <c r="H1479">
        <v>0</v>
      </c>
      <c r="I1479">
        <v>0</v>
      </c>
      <c r="J1479">
        <v>229991</v>
      </c>
      <c r="K1479" s="32">
        <f t="shared" si="47"/>
        <v>14374.4375</v>
      </c>
    </row>
    <row r="1480" spans="1:11">
      <c r="A1480" t="s">
        <v>134</v>
      </c>
      <c r="B1480" t="s">
        <v>149</v>
      </c>
      <c r="C1480" s="31">
        <v>42795</v>
      </c>
      <c r="D1480">
        <f t="shared" si="46"/>
        <v>2017</v>
      </c>
      <c r="E1480">
        <v>18</v>
      </c>
      <c r="F1480">
        <v>0</v>
      </c>
      <c r="G1480">
        <v>18</v>
      </c>
      <c r="H1480">
        <v>1</v>
      </c>
      <c r="I1480">
        <v>0</v>
      </c>
      <c r="J1480">
        <v>218838</v>
      </c>
      <c r="K1480" s="32">
        <f t="shared" si="47"/>
        <v>12157.666666666666</v>
      </c>
    </row>
    <row r="1481" spans="1:11">
      <c r="A1481" t="s">
        <v>134</v>
      </c>
      <c r="B1481" t="s">
        <v>149</v>
      </c>
      <c r="C1481" s="31">
        <v>42826</v>
      </c>
      <c r="D1481">
        <f t="shared" si="46"/>
        <v>2017</v>
      </c>
      <c r="E1481">
        <v>16</v>
      </c>
      <c r="F1481">
        <v>0</v>
      </c>
      <c r="G1481">
        <v>16</v>
      </c>
      <c r="H1481">
        <v>0</v>
      </c>
      <c r="I1481">
        <v>0</v>
      </c>
      <c r="J1481">
        <v>209805</v>
      </c>
      <c r="K1481" s="32">
        <f t="shared" si="47"/>
        <v>13112.8125</v>
      </c>
    </row>
    <row r="1482" spans="1:11">
      <c r="A1482" t="s">
        <v>134</v>
      </c>
      <c r="B1482" t="s">
        <v>149</v>
      </c>
      <c r="C1482" s="31">
        <v>42856</v>
      </c>
      <c r="D1482">
        <f t="shared" si="46"/>
        <v>2017</v>
      </c>
      <c r="E1482">
        <v>19</v>
      </c>
      <c r="F1482">
        <v>0</v>
      </c>
      <c r="G1482">
        <v>19</v>
      </c>
      <c r="H1482">
        <v>2</v>
      </c>
      <c r="I1482">
        <v>0</v>
      </c>
      <c r="J1482">
        <v>258388</v>
      </c>
      <c r="K1482" s="32">
        <f t="shared" si="47"/>
        <v>13599.368421052632</v>
      </c>
    </row>
    <row r="1483" spans="1:11">
      <c r="A1483" t="s">
        <v>134</v>
      </c>
      <c r="B1483" t="s">
        <v>149</v>
      </c>
      <c r="C1483" s="31">
        <v>42887</v>
      </c>
      <c r="D1483">
        <f t="shared" si="46"/>
        <v>2017</v>
      </c>
      <c r="E1483">
        <v>17</v>
      </c>
      <c r="F1483">
        <v>0</v>
      </c>
      <c r="G1483">
        <v>17</v>
      </c>
      <c r="H1483">
        <v>1</v>
      </c>
      <c r="I1483">
        <v>0</v>
      </c>
      <c r="J1483">
        <v>215876</v>
      </c>
      <c r="K1483" s="32">
        <f t="shared" si="47"/>
        <v>12698.588235294117</v>
      </c>
    </row>
    <row r="1484" spans="1:11">
      <c r="A1484" t="s">
        <v>134</v>
      </c>
      <c r="B1484" t="s">
        <v>149</v>
      </c>
      <c r="C1484" s="31">
        <v>42917</v>
      </c>
      <c r="D1484">
        <f t="shared" si="46"/>
        <v>2017</v>
      </c>
      <c r="E1484">
        <v>17</v>
      </c>
      <c r="F1484">
        <v>0</v>
      </c>
      <c r="G1484">
        <v>17</v>
      </c>
      <c r="H1484">
        <v>0</v>
      </c>
      <c r="I1484">
        <v>0</v>
      </c>
      <c r="J1484">
        <v>211387</v>
      </c>
      <c r="K1484" s="32">
        <f t="shared" si="47"/>
        <v>12434.529411764706</v>
      </c>
    </row>
    <row r="1485" spans="1:11">
      <c r="A1485" t="s">
        <v>134</v>
      </c>
      <c r="B1485" t="s">
        <v>149</v>
      </c>
      <c r="C1485" s="31">
        <v>42948</v>
      </c>
      <c r="D1485">
        <f t="shared" si="46"/>
        <v>2017</v>
      </c>
      <c r="E1485">
        <v>19</v>
      </c>
      <c r="F1485">
        <v>0</v>
      </c>
      <c r="G1485">
        <v>19</v>
      </c>
      <c r="H1485">
        <v>1</v>
      </c>
      <c r="I1485">
        <v>0</v>
      </c>
      <c r="J1485">
        <v>238902</v>
      </c>
      <c r="K1485" s="32">
        <f t="shared" si="47"/>
        <v>12573.78947368421</v>
      </c>
    </row>
    <row r="1486" spans="1:11">
      <c r="A1486" t="s">
        <v>134</v>
      </c>
      <c r="B1486" t="s">
        <v>149</v>
      </c>
      <c r="C1486" s="31">
        <v>42979</v>
      </c>
      <c r="D1486">
        <f t="shared" si="46"/>
        <v>2017</v>
      </c>
      <c r="E1486">
        <v>16</v>
      </c>
      <c r="F1486">
        <v>0</v>
      </c>
      <c r="G1486">
        <v>16</v>
      </c>
      <c r="H1486">
        <v>0</v>
      </c>
      <c r="I1486">
        <v>0</v>
      </c>
      <c r="J1486">
        <v>200679</v>
      </c>
      <c r="K1486" s="32">
        <f t="shared" si="47"/>
        <v>12542.4375</v>
      </c>
    </row>
    <row r="1487" spans="1:11">
      <c r="A1487" t="s">
        <v>134</v>
      </c>
      <c r="B1487" t="s">
        <v>149</v>
      </c>
      <c r="C1487" s="31">
        <v>43009</v>
      </c>
      <c r="D1487">
        <f t="shared" si="46"/>
        <v>2017</v>
      </c>
      <c r="E1487">
        <v>18</v>
      </c>
      <c r="F1487">
        <v>0</v>
      </c>
      <c r="G1487">
        <v>18</v>
      </c>
      <c r="H1487">
        <v>4</v>
      </c>
      <c r="I1487">
        <v>3</v>
      </c>
      <c r="J1487">
        <v>263423</v>
      </c>
      <c r="K1487" s="32">
        <f t="shared" si="47"/>
        <v>14634.611111111111</v>
      </c>
    </row>
    <row r="1488" spans="1:11">
      <c r="A1488" t="s">
        <v>134</v>
      </c>
      <c r="B1488" t="s">
        <v>149</v>
      </c>
      <c r="C1488" s="31">
        <v>43040</v>
      </c>
      <c r="D1488">
        <f t="shared" si="46"/>
        <v>2017</v>
      </c>
      <c r="E1488">
        <v>18</v>
      </c>
      <c r="F1488">
        <v>0</v>
      </c>
      <c r="G1488">
        <v>18</v>
      </c>
      <c r="H1488">
        <v>0</v>
      </c>
      <c r="I1488">
        <v>0</v>
      </c>
      <c r="J1488">
        <v>233809</v>
      </c>
      <c r="K1488" s="32">
        <f t="shared" si="47"/>
        <v>12989.388888888889</v>
      </c>
    </row>
    <row r="1489" spans="1:11">
      <c r="A1489" t="s">
        <v>134</v>
      </c>
      <c r="B1489" t="s">
        <v>149</v>
      </c>
      <c r="C1489" s="31">
        <v>43070</v>
      </c>
      <c r="D1489">
        <f t="shared" si="46"/>
        <v>2017</v>
      </c>
      <c r="E1489">
        <v>16</v>
      </c>
      <c r="F1489">
        <v>0</v>
      </c>
      <c r="G1489">
        <v>16</v>
      </c>
      <c r="H1489">
        <v>1</v>
      </c>
      <c r="I1489">
        <v>0</v>
      </c>
      <c r="J1489">
        <v>222862</v>
      </c>
      <c r="K1489" s="32">
        <f t="shared" si="47"/>
        <v>13928.875</v>
      </c>
    </row>
    <row r="1490" spans="1:11">
      <c r="A1490" t="s">
        <v>134</v>
      </c>
      <c r="B1490" t="s">
        <v>149</v>
      </c>
      <c r="C1490" s="31">
        <v>43101</v>
      </c>
      <c r="D1490">
        <f t="shared" si="46"/>
        <v>2018</v>
      </c>
      <c r="E1490">
        <v>19</v>
      </c>
      <c r="F1490">
        <v>0</v>
      </c>
      <c r="G1490">
        <v>19</v>
      </c>
      <c r="H1490">
        <v>1</v>
      </c>
      <c r="I1490">
        <v>0</v>
      </c>
      <c r="J1490">
        <v>263458</v>
      </c>
      <c r="K1490" s="32">
        <f t="shared" si="47"/>
        <v>13866.21052631579</v>
      </c>
    </row>
    <row r="1491" spans="1:11">
      <c r="A1491" t="s">
        <v>134</v>
      </c>
      <c r="B1491" t="s">
        <v>149</v>
      </c>
      <c r="C1491" s="31">
        <v>43132</v>
      </c>
      <c r="D1491">
        <f t="shared" si="46"/>
        <v>2018</v>
      </c>
      <c r="E1491">
        <v>16</v>
      </c>
      <c r="F1491">
        <v>0</v>
      </c>
      <c r="G1491">
        <v>16</v>
      </c>
      <c r="H1491">
        <v>1</v>
      </c>
      <c r="I1491">
        <v>1</v>
      </c>
      <c r="J1491">
        <v>253396</v>
      </c>
      <c r="K1491" s="32">
        <f t="shared" si="47"/>
        <v>15837.25</v>
      </c>
    </row>
    <row r="1492" spans="1:11">
      <c r="A1492" t="s">
        <v>134</v>
      </c>
      <c r="B1492" t="s">
        <v>149</v>
      </c>
      <c r="C1492" s="31">
        <v>43160</v>
      </c>
      <c r="D1492">
        <f t="shared" si="46"/>
        <v>2018</v>
      </c>
      <c r="E1492">
        <v>17</v>
      </c>
      <c r="F1492">
        <v>0</v>
      </c>
      <c r="G1492">
        <v>17</v>
      </c>
      <c r="H1492">
        <v>1</v>
      </c>
      <c r="I1492">
        <v>0</v>
      </c>
      <c r="J1492">
        <v>223561</v>
      </c>
      <c r="K1492" s="32">
        <f t="shared" si="47"/>
        <v>13150.64705882353</v>
      </c>
    </row>
    <row r="1493" spans="1:11">
      <c r="A1493" t="s">
        <v>134</v>
      </c>
      <c r="B1493" t="s">
        <v>149</v>
      </c>
      <c r="C1493" s="31">
        <v>43191</v>
      </c>
      <c r="D1493">
        <f t="shared" si="46"/>
        <v>2018</v>
      </c>
      <c r="E1493">
        <v>17</v>
      </c>
      <c r="F1493">
        <v>0</v>
      </c>
      <c r="G1493">
        <v>17</v>
      </c>
      <c r="H1493">
        <v>0</v>
      </c>
      <c r="I1493">
        <v>0</v>
      </c>
      <c r="J1493">
        <v>241744</v>
      </c>
      <c r="K1493" s="32">
        <f t="shared" si="47"/>
        <v>14220.235294117647</v>
      </c>
    </row>
    <row r="1494" spans="1:11">
      <c r="A1494" t="s">
        <v>134</v>
      </c>
      <c r="B1494" t="s">
        <v>149</v>
      </c>
      <c r="C1494" s="31">
        <v>43221</v>
      </c>
      <c r="D1494">
        <f t="shared" si="46"/>
        <v>2018</v>
      </c>
      <c r="E1494">
        <v>19</v>
      </c>
      <c r="F1494">
        <v>0</v>
      </c>
      <c r="G1494">
        <v>19</v>
      </c>
      <c r="H1494">
        <v>2</v>
      </c>
      <c r="I1494">
        <v>0</v>
      </c>
      <c r="J1494">
        <v>283468</v>
      </c>
      <c r="K1494" s="32">
        <f t="shared" si="47"/>
        <v>14919.368421052632</v>
      </c>
    </row>
    <row r="1495" spans="1:11">
      <c r="A1495" t="s">
        <v>134</v>
      </c>
      <c r="B1495" t="s">
        <v>149</v>
      </c>
      <c r="C1495" s="31">
        <v>43252</v>
      </c>
      <c r="D1495">
        <f t="shared" si="46"/>
        <v>2018</v>
      </c>
      <c r="E1495">
        <v>16</v>
      </c>
      <c r="F1495">
        <v>0</v>
      </c>
      <c r="G1495">
        <v>16</v>
      </c>
      <c r="H1495">
        <v>1</v>
      </c>
      <c r="I1495">
        <v>0</v>
      </c>
      <c r="J1495">
        <v>216851</v>
      </c>
      <c r="K1495" s="32">
        <f t="shared" si="47"/>
        <v>13553.1875</v>
      </c>
    </row>
    <row r="1496" spans="1:11">
      <c r="A1496" t="s">
        <v>134</v>
      </c>
      <c r="B1496" t="s">
        <v>149</v>
      </c>
      <c r="C1496" s="31">
        <v>43282</v>
      </c>
      <c r="D1496">
        <f t="shared" si="46"/>
        <v>2018</v>
      </c>
      <c r="E1496">
        <v>18</v>
      </c>
      <c r="F1496">
        <v>0</v>
      </c>
      <c r="G1496">
        <v>18</v>
      </c>
      <c r="H1496">
        <v>0</v>
      </c>
      <c r="I1496">
        <v>0</v>
      </c>
      <c r="J1496">
        <v>255856</v>
      </c>
      <c r="K1496" s="32">
        <f t="shared" si="47"/>
        <v>14214.222222222223</v>
      </c>
    </row>
    <row r="1497" spans="1:11">
      <c r="A1497" t="s">
        <v>134</v>
      </c>
      <c r="B1497" t="s">
        <v>149</v>
      </c>
      <c r="C1497" s="31">
        <v>43313</v>
      </c>
      <c r="D1497">
        <f t="shared" si="46"/>
        <v>2018</v>
      </c>
      <c r="E1497">
        <v>18</v>
      </c>
      <c r="F1497">
        <v>0</v>
      </c>
      <c r="G1497">
        <v>18</v>
      </c>
      <c r="H1497">
        <v>1</v>
      </c>
      <c r="I1497">
        <v>0</v>
      </c>
      <c r="J1497">
        <v>260851</v>
      </c>
      <c r="K1497" s="32">
        <f t="shared" si="47"/>
        <v>14491.722222222223</v>
      </c>
    </row>
    <row r="1498" spans="1:11">
      <c r="A1498" t="s">
        <v>134</v>
      </c>
      <c r="B1498" t="s">
        <v>149</v>
      </c>
      <c r="C1498" s="31">
        <v>43344</v>
      </c>
      <c r="D1498">
        <f t="shared" si="46"/>
        <v>2018</v>
      </c>
      <c r="E1498">
        <v>16</v>
      </c>
      <c r="F1498">
        <v>0</v>
      </c>
      <c r="G1498">
        <v>16</v>
      </c>
      <c r="H1498">
        <v>2</v>
      </c>
      <c r="I1498">
        <v>2</v>
      </c>
      <c r="J1498">
        <v>254847</v>
      </c>
      <c r="K1498" s="32">
        <f t="shared" si="47"/>
        <v>15927.9375</v>
      </c>
    </row>
    <row r="1499" spans="1:11">
      <c r="A1499" t="s">
        <v>134</v>
      </c>
      <c r="B1499" t="s">
        <v>149</v>
      </c>
      <c r="C1499" s="31">
        <v>43374</v>
      </c>
      <c r="D1499">
        <f t="shared" si="46"/>
        <v>2018</v>
      </c>
      <c r="E1499">
        <v>19</v>
      </c>
      <c r="F1499">
        <v>0</v>
      </c>
      <c r="G1499">
        <v>19</v>
      </c>
      <c r="H1499">
        <v>2</v>
      </c>
      <c r="I1499">
        <v>0</v>
      </c>
      <c r="J1499">
        <v>273833</v>
      </c>
      <c r="K1499" s="32">
        <f t="shared" si="47"/>
        <v>14412.263157894737</v>
      </c>
    </row>
    <row r="1500" spans="1:11">
      <c r="A1500" t="s">
        <v>134</v>
      </c>
      <c r="B1500" t="s">
        <v>149</v>
      </c>
      <c r="C1500" s="31">
        <v>43405</v>
      </c>
      <c r="D1500">
        <f t="shared" si="46"/>
        <v>2018</v>
      </c>
      <c r="E1500">
        <v>17</v>
      </c>
      <c r="F1500">
        <v>0</v>
      </c>
      <c r="G1500">
        <v>17</v>
      </c>
      <c r="H1500">
        <v>0</v>
      </c>
      <c r="I1500">
        <v>0</v>
      </c>
      <c r="J1500">
        <v>250676</v>
      </c>
      <c r="K1500" s="32">
        <f t="shared" si="47"/>
        <v>14745.64705882353</v>
      </c>
    </row>
    <row r="1501" spans="1:11">
      <c r="A1501" t="s">
        <v>134</v>
      </c>
      <c r="B1501" t="s">
        <v>149</v>
      </c>
      <c r="C1501" s="31">
        <v>43435</v>
      </c>
      <c r="D1501">
        <f t="shared" si="46"/>
        <v>2018</v>
      </c>
      <c r="E1501">
        <v>17</v>
      </c>
      <c r="F1501">
        <v>0</v>
      </c>
      <c r="G1501">
        <v>17</v>
      </c>
      <c r="H1501">
        <v>1</v>
      </c>
      <c r="I1501">
        <v>0</v>
      </c>
      <c r="J1501">
        <v>245438</v>
      </c>
      <c r="K1501" s="32">
        <f t="shared" si="47"/>
        <v>14437.529411764706</v>
      </c>
    </row>
    <row r="1502" spans="1:11">
      <c r="A1502" t="s">
        <v>134</v>
      </c>
      <c r="B1502" t="s">
        <v>149</v>
      </c>
      <c r="C1502" s="31">
        <v>43466</v>
      </c>
      <c r="D1502">
        <f t="shared" si="46"/>
        <v>2019</v>
      </c>
      <c r="E1502">
        <v>19</v>
      </c>
      <c r="F1502">
        <v>0</v>
      </c>
      <c r="G1502">
        <v>19</v>
      </c>
      <c r="H1502">
        <v>1</v>
      </c>
      <c r="I1502">
        <v>0</v>
      </c>
      <c r="J1502">
        <v>273142</v>
      </c>
      <c r="K1502" s="32">
        <f t="shared" si="47"/>
        <v>14375.894736842105</v>
      </c>
    </row>
    <row r="1503" spans="1:11">
      <c r="A1503" t="s">
        <v>134</v>
      </c>
      <c r="B1503" t="s">
        <v>149</v>
      </c>
      <c r="C1503" s="31">
        <v>43497</v>
      </c>
      <c r="D1503">
        <f t="shared" si="46"/>
        <v>2019</v>
      </c>
      <c r="E1503">
        <v>16</v>
      </c>
      <c r="F1503">
        <v>0</v>
      </c>
      <c r="G1503">
        <v>16</v>
      </c>
      <c r="H1503">
        <v>3</v>
      </c>
      <c r="I1503">
        <v>3</v>
      </c>
      <c r="J1503">
        <v>282828</v>
      </c>
      <c r="K1503" s="32">
        <f t="shared" si="47"/>
        <v>17676.75</v>
      </c>
    </row>
    <row r="1504" spans="1:11">
      <c r="A1504" t="s">
        <v>134</v>
      </c>
      <c r="B1504" t="s">
        <v>149</v>
      </c>
      <c r="C1504" s="31">
        <v>43525</v>
      </c>
      <c r="D1504">
        <f t="shared" si="46"/>
        <v>2019</v>
      </c>
      <c r="E1504">
        <v>16</v>
      </c>
      <c r="F1504">
        <v>0</v>
      </c>
      <c r="G1504">
        <v>16</v>
      </c>
      <c r="H1504">
        <v>0</v>
      </c>
      <c r="I1504">
        <v>0</v>
      </c>
      <c r="J1504">
        <v>225211</v>
      </c>
      <c r="K1504" s="32">
        <f t="shared" si="47"/>
        <v>14075.6875</v>
      </c>
    </row>
    <row r="1505" spans="1:11">
      <c r="A1505" t="s">
        <v>134</v>
      </c>
      <c r="B1505" t="s">
        <v>149</v>
      </c>
      <c r="C1505" s="31">
        <v>43556</v>
      </c>
      <c r="D1505">
        <f t="shared" si="46"/>
        <v>2019</v>
      </c>
      <c r="E1505">
        <v>18</v>
      </c>
      <c r="F1505">
        <v>0</v>
      </c>
      <c r="G1505">
        <v>18</v>
      </c>
      <c r="H1505">
        <v>0</v>
      </c>
      <c r="I1505">
        <v>0</v>
      </c>
      <c r="J1505">
        <v>270299</v>
      </c>
      <c r="K1505" s="32">
        <f t="shared" si="47"/>
        <v>15016.611111111111</v>
      </c>
    </row>
    <row r="1506" spans="1:11">
      <c r="A1506" t="s">
        <v>134</v>
      </c>
      <c r="B1506" t="s">
        <v>149</v>
      </c>
      <c r="C1506" s="31">
        <v>43586</v>
      </c>
      <c r="D1506">
        <f t="shared" si="46"/>
        <v>2019</v>
      </c>
      <c r="E1506">
        <v>18</v>
      </c>
      <c r="F1506">
        <v>0</v>
      </c>
      <c r="G1506">
        <v>18</v>
      </c>
      <c r="H1506">
        <v>1</v>
      </c>
      <c r="I1506">
        <v>0</v>
      </c>
      <c r="J1506">
        <v>277638</v>
      </c>
      <c r="K1506" s="32">
        <f t="shared" si="47"/>
        <v>15424.333333333334</v>
      </c>
    </row>
    <row r="1507" spans="1:11">
      <c r="A1507" t="s">
        <v>134</v>
      </c>
      <c r="B1507" t="s">
        <v>149</v>
      </c>
      <c r="C1507" s="31">
        <v>43617</v>
      </c>
      <c r="D1507">
        <f t="shared" si="46"/>
        <v>2019</v>
      </c>
      <c r="E1507">
        <v>16</v>
      </c>
      <c r="F1507">
        <v>0</v>
      </c>
      <c r="G1507">
        <v>16</v>
      </c>
      <c r="H1507">
        <v>1</v>
      </c>
      <c r="I1507">
        <v>0</v>
      </c>
      <c r="J1507">
        <v>246056</v>
      </c>
      <c r="K1507" s="32">
        <f t="shared" si="47"/>
        <v>15378.5</v>
      </c>
    </row>
    <row r="1508" spans="1:11">
      <c r="A1508" t="s">
        <v>134</v>
      </c>
      <c r="B1508" t="s">
        <v>149</v>
      </c>
      <c r="C1508" s="31">
        <v>43647</v>
      </c>
      <c r="D1508">
        <f t="shared" si="46"/>
        <v>2019</v>
      </c>
      <c r="E1508">
        <v>19</v>
      </c>
      <c r="F1508">
        <v>0</v>
      </c>
      <c r="G1508">
        <v>19</v>
      </c>
      <c r="H1508">
        <v>0</v>
      </c>
      <c r="I1508">
        <v>0</v>
      </c>
      <c r="J1508">
        <v>299010</v>
      </c>
      <c r="K1508" s="32">
        <f t="shared" si="47"/>
        <v>15737.368421052632</v>
      </c>
    </row>
    <row r="1509" spans="1:11">
      <c r="A1509" t="s">
        <v>134</v>
      </c>
      <c r="B1509" t="s">
        <v>149</v>
      </c>
      <c r="C1509" s="31">
        <v>43678</v>
      </c>
      <c r="D1509">
        <f t="shared" si="46"/>
        <v>2019</v>
      </c>
      <c r="E1509">
        <v>17</v>
      </c>
      <c r="F1509">
        <v>0</v>
      </c>
      <c r="G1509">
        <v>17</v>
      </c>
      <c r="H1509">
        <v>1</v>
      </c>
      <c r="I1509">
        <v>0</v>
      </c>
      <c r="J1509">
        <v>278444</v>
      </c>
      <c r="K1509" s="32">
        <f t="shared" si="47"/>
        <v>16379.058823529413</v>
      </c>
    </row>
    <row r="1510" spans="1:11">
      <c r="A1510" t="s">
        <v>134</v>
      </c>
      <c r="B1510" t="s">
        <v>149</v>
      </c>
      <c r="C1510" s="31">
        <v>43709</v>
      </c>
      <c r="D1510">
        <f t="shared" si="46"/>
        <v>2019</v>
      </c>
      <c r="E1510">
        <v>17</v>
      </c>
      <c r="F1510">
        <v>0</v>
      </c>
      <c r="G1510">
        <v>17</v>
      </c>
      <c r="H1510">
        <v>1</v>
      </c>
      <c r="I1510">
        <v>1</v>
      </c>
      <c r="J1510">
        <v>283787</v>
      </c>
      <c r="K1510" s="32">
        <f t="shared" si="47"/>
        <v>16693.352941176472</v>
      </c>
    </row>
    <row r="1511" spans="1:11">
      <c r="A1511" t="s">
        <v>134</v>
      </c>
      <c r="B1511" t="s">
        <v>149</v>
      </c>
      <c r="C1511" s="31">
        <v>43739</v>
      </c>
      <c r="D1511">
        <f t="shared" si="46"/>
        <v>2019</v>
      </c>
      <c r="E1511">
        <v>19</v>
      </c>
      <c r="F1511">
        <v>0</v>
      </c>
      <c r="G1511">
        <v>19</v>
      </c>
      <c r="H1511">
        <v>2</v>
      </c>
      <c r="I1511">
        <v>0</v>
      </c>
      <c r="J1511">
        <v>306235</v>
      </c>
      <c r="K1511" s="32">
        <f t="shared" si="47"/>
        <v>16117.631578947368</v>
      </c>
    </row>
    <row r="1512" spans="1:11">
      <c r="A1512" t="s">
        <v>134</v>
      </c>
      <c r="B1512" t="s">
        <v>149</v>
      </c>
      <c r="C1512" s="31">
        <v>43770</v>
      </c>
      <c r="D1512">
        <f t="shared" si="46"/>
        <v>2019</v>
      </c>
      <c r="E1512">
        <v>16</v>
      </c>
      <c r="F1512">
        <v>0</v>
      </c>
      <c r="G1512">
        <v>16</v>
      </c>
      <c r="H1512">
        <v>0</v>
      </c>
      <c r="I1512">
        <v>0</v>
      </c>
      <c r="J1512">
        <v>252953</v>
      </c>
      <c r="K1512" s="32">
        <f t="shared" si="47"/>
        <v>15809.5625</v>
      </c>
    </row>
    <row r="1513" spans="1:11">
      <c r="A1513" t="s">
        <v>134</v>
      </c>
      <c r="B1513" t="s">
        <v>149</v>
      </c>
      <c r="C1513" s="31">
        <v>43800</v>
      </c>
      <c r="D1513">
        <f t="shared" si="46"/>
        <v>2019</v>
      </c>
      <c r="E1513">
        <v>18</v>
      </c>
      <c r="F1513">
        <v>0</v>
      </c>
      <c r="G1513">
        <v>18</v>
      </c>
      <c r="H1513">
        <v>1</v>
      </c>
      <c r="I1513">
        <v>0</v>
      </c>
      <c r="J1513">
        <v>299762</v>
      </c>
      <c r="K1513" s="32">
        <f t="shared" si="47"/>
        <v>16653.444444444445</v>
      </c>
    </row>
    <row r="1514" spans="1:11">
      <c r="A1514" t="s">
        <v>134</v>
      </c>
      <c r="B1514" t="s">
        <v>149</v>
      </c>
      <c r="C1514" s="31">
        <v>43831</v>
      </c>
      <c r="D1514">
        <f t="shared" si="46"/>
        <v>2020</v>
      </c>
      <c r="E1514">
        <v>18</v>
      </c>
      <c r="F1514">
        <v>0</v>
      </c>
      <c r="G1514">
        <v>18</v>
      </c>
      <c r="H1514">
        <v>1</v>
      </c>
      <c r="I1514">
        <v>0</v>
      </c>
      <c r="J1514">
        <v>304733</v>
      </c>
      <c r="K1514" s="32">
        <f t="shared" si="47"/>
        <v>16929.611111111109</v>
      </c>
    </row>
    <row r="1515" spans="1:11">
      <c r="A1515" t="s">
        <v>134</v>
      </c>
      <c r="B1515" t="s">
        <v>149</v>
      </c>
      <c r="C1515" s="31">
        <v>43862</v>
      </c>
      <c r="D1515">
        <f t="shared" si="46"/>
        <v>2020</v>
      </c>
      <c r="E1515">
        <v>16</v>
      </c>
      <c r="F1515">
        <v>0</v>
      </c>
      <c r="G1515">
        <v>16</v>
      </c>
      <c r="H1515">
        <v>0</v>
      </c>
      <c r="I1515">
        <v>0</v>
      </c>
      <c r="J1515">
        <v>173145</v>
      </c>
      <c r="K1515" s="32">
        <f t="shared" si="47"/>
        <v>10821.5625</v>
      </c>
    </row>
    <row r="1516" spans="1:11">
      <c r="A1516" t="s">
        <v>134</v>
      </c>
      <c r="B1516" t="s">
        <v>149</v>
      </c>
      <c r="C1516" s="31">
        <v>43891</v>
      </c>
      <c r="D1516">
        <f t="shared" si="46"/>
        <v>2020</v>
      </c>
      <c r="E1516">
        <v>18</v>
      </c>
      <c r="F1516">
        <v>0</v>
      </c>
      <c r="G1516">
        <v>18</v>
      </c>
      <c r="H1516">
        <v>0</v>
      </c>
      <c r="I1516">
        <v>0</v>
      </c>
      <c r="J1516">
        <v>92214</v>
      </c>
      <c r="K1516" s="32">
        <f t="shared" si="47"/>
        <v>5123</v>
      </c>
    </row>
    <row r="1517" spans="1:11">
      <c r="A1517" t="s">
        <v>134</v>
      </c>
      <c r="B1517" t="s">
        <v>149</v>
      </c>
      <c r="C1517" s="31">
        <v>43922</v>
      </c>
      <c r="D1517">
        <f t="shared" si="46"/>
        <v>2020</v>
      </c>
      <c r="E1517">
        <v>18</v>
      </c>
      <c r="F1517">
        <v>0</v>
      </c>
      <c r="G1517">
        <v>18</v>
      </c>
      <c r="H1517">
        <v>1</v>
      </c>
      <c r="I1517">
        <v>0</v>
      </c>
      <c r="J1517">
        <v>142779</v>
      </c>
      <c r="K1517" s="32">
        <f t="shared" si="47"/>
        <v>7932.166666666667</v>
      </c>
    </row>
    <row r="1518" spans="1:11">
      <c r="A1518" t="s">
        <v>134</v>
      </c>
      <c r="B1518" t="s">
        <v>149</v>
      </c>
      <c r="C1518" s="31">
        <v>43952</v>
      </c>
      <c r="D1518">
        <f t="shared" si="46"/>
        <v>2020</v>
      </c>
      <c r="E1518">
        <v>16</v>
      </c>
      <c r="F1518">
        <v>0</v>
      </c>
      <c r="G1518">
        <v>16</v>
      </c>
      <c r="H1518">
        <v>1</v>
      </c>
      <c r="I1518">
        <v>0</v>
      </c>
      <c r="J1518">
        <v>171051</v>
      </c>
      <c r="K1518" s="32">
        <f t="shared" si="47"/>
        <v>10690.6875</v>
      </c>
    </row>
    <row r="1519" spans="1:11">
      <c r="A1519" t="s">
        <v>134</v>
      </c>
      <c r="B1519" t="s">
        <v>149</v>
      </c>
      <c r="C1519" s="31">
        <v>43983</v>
      </c>
      <c r="D1519">
        <f t="shared" si="46"/>
        <v>2020</v>
      </c>
      <c r="E1519">
        <v>18</v>
      </c>
      <c r="F1519">
        <v>0</v>
      </c>
      <c r="G1519">
        <v>18</v>
      </c>
      <c r="H1519">
        <v>0</v>
      </c>
      <c r="I1519">
        <v>0</v>
      </c>
      <c r="J1519">
        <v>199579</v>
      </c>
      <c r="K1519" s="32">
        <f t="shared" si="47"/>
        <v>11087.722222222223</v>
      </c>
    </row>
    <row r="1520" spans="1:11">
      <c r="A1520" t="s">
        <v>134</v>
      </c>
      <c r="B1520" t="s">
        <v>149</v>
      </c>
      <c r="C1520" s="31">
        <v>44013</v>
      </c>
      <c r="D1520">
        <f t="shared" si="46"/>
        <v>2020</v>
      </c>
      <c r="E1520">
        <v>18</v>
      </c>
      <c r="F1520">
        <v>0</v>
      </c>
      <c r="G1520">
        <v>18</v>
      </c>
      <c r="H1520">
        <v>0</v>
      </c>
      <c r="I1520">
        <v>0</v>
      </c>
      <c r="J1520">
        <v>221605</v>
      </c>
      <c r="K1520" s="32">
        <f t="shared" si="47"/>
        <v>12311.388888888889</v>
      </c>
    </row>
    <row r="1521" spans="1:11">
      <c r="A1521" t="s">
        <v>134</v>
      </c>
      <c r="B1521" t="s">
        <v>149</v>
      </c>
      <c r="C1521" s="31">
        <v>44044</v>
      </c>
      <c r="D1521">
        <f t="shared" si="46"/>
        <v>2020</v>
      </c>
      <c r="E1521">
        <v>17</v>
      </c>
      <c r="F1521">
        <v>0</v>
      </c>
      <c r="G1521">
        <v>17</v>
      </c>
      <c r="H1521">
        <v>0</v>
      </c>
      <c r="I1521">
        <v>0</v>
      </c>
      <c r="J1521">
        <v>192753</v>
      </c>
      <c r="K1521" s="32">
        <f t="shared" si="47"/>
        <v>11338.411764705883</v>
      </c>
    </row>
    <row r="1522" spans="1:11">
      <c r="A1522" t="s">
        <v>134</v>
      </c>
      <c r="B1522" t="s">
        <v>149</v>
      </c>
      <c r="C1522" s="31">
        <v>44075</v>
      </c>
      <c r="D1522">
        <f t="shared" si="46"/>
        <v>2020</v>
      </c>
      <c r="E1522">
        <v>18</v>
      </c>
      <c r="F1522">
        <v>0</v>
      </c>
      <c r="G1522">
        <v>18</v>
      </c>
      <c r="H1522">
        <v>1</v>
      </c>
      <c r="I1522">
        <v>1</v>
      </c>
      <c r="J1522">
        <v>162493</v>
      </c>
      <c r="K1522" s="32">
        <f t="shared" si="47"/>
        <v>9027.3888888888887</v>
      </c>
    </row>
    <row r="1523" spans="1:11">
      <c r="A1523" t="s">
        <v>134</v>
      </c>
      <c r="B1523" t="s">
        <v>149</v>
      </c>
      <c r="C1523" s="31">
        <v>44105</v>
      </c>
      <c r="D1523">
        <f t="shared" si="46"/>
        <v>2020</v>
      </c>
      <c r="E1523">
        <v>17</v>
      </c>
      <c r="F1523">
        <v>0</v>
      </c>
      <c r="G1523">
        <v>17</v>
      </c>
      <c r="H1523">
        <v>1</v>
      </c>
      <c r="I1523">
        <v>1</v>
      </c>
      <c r="J1523">
        <v>199591</v>
      </c>
      <c r="K1523" s="32">
        <f t="shared" si="47"/>
        <v>11740.64705882353</v>
      </c>
    </row>
    <row r="1524" spans="1:11">
      <c r="A1524" t="s">
        <v>134</v>
      </c>
      <c r="B1524" t="s">
        <v>149</v>
      </c>
      <c r="C1524" s="31">
        <v>44136</v>
      </c>
      <c r="D1524">
        <f t="shared" si="46"/>
        <v>2020</v>
      </c>
      <c r="E1524">
        <v>17</v>
      </c>
      <c r="F1524">
        <v>0</v>
      </c>
      <c r="G1524">
        <v>17</v>
      </c>
      <c r="H1524">
        <v>0</v>
      </c>
      <c r="I1524">
        <v>0</v>
      </c>
      <c r="J1524">
        <v>202631</v>
      </c>
      <c r="K1524" s="32">
        <f t="shared" si="47"/>
        <v>11919.470588235294</v>
      </c>
    </row>
    <row r="1525" spans="1:11">
      <c r="A1525" t="s">
        <v>134</v>
      </c>
      <c r="B1525" t="s">
        <v>149</v>
      </c>
      <c r="C1525" s="31">
        <v>44166</v>
      </c>
      <c r="D1525">
        <f t="shared" si="46"/>
        <v>2020</v>
      </c>
      <c r="E1525">
        <v>19</v>
      </c>
      <c r="F1525">
        <v>0</v>
      </c>
      <c r="G1525">
        <v>19</v>
      </c>
      <c r="H1525">
        <v>0</v>
      </c>
      <c r="I1525">
        <v>0</v>
      </c>
      <c r="J1525">
        <v>162402</v>
      </c>
      <c r="K1525" s="32">
        <f t="shared" si="47"/>
        <v>8547.4736842105267</v>
      </c>
    </row>
    <row r="1526" spans="1:11">
      <c r="A1526" t="s">
        <v>134</v>
      </c>
      <c r="B1526" t="s">
        <v>149</v>
      </c>
      <c r="C1526" s="31">
        <v>44197</v>
      </c>
      <c r="D1526">
        <f t="shared" si="46"/>
        <v>2021</v>
      </c>
      <c r="E1526">
        <v>16</v>
      </c>
      <c r="F1526">
        <v>0</v>
      </c>
      <c r="G1526">
        <v>16</v>
      </c>
      <c r="H1526">
        <v>0</v>
      </c>
      <c r="I1526">
        <v>0</v>
      </c>
      <c r="J1526">
        <v>138005</v>
      </c>
      <c r="K1526" s="32">
        <f t="shared" si="47"/>
        <v>8625.3125</v>
      </c>
    </row>
    <row r="1527" spans="1:11">
      <c r="A1527" t="s">
        <v>134</v>
      </c>
      <c r="B1527" t="s">
        <v>149</v>
      </c>
      <c r="C1527" s="31">
        <v>44228</v>
      </c>
      <c r="D1527">
        <f t="shared" si="46"/>
        <v>2021</v>
      </c>
      <c r="E1527">
        <v>16</v>
      </c>
      <c r="F1527">
        <v>0</v>
      </c>
      <c r="G1527">
        <v>16</v>
      </c>
      <c r="H1527">
        <v>1</v>
      </c>
      <c r="I1527">
        <v>1</v>
      </c>
      <c r="J1527">
        <v>169601</v>
      </c>
      <c r="K1527" s="32">
        <f t="shared" si="47"/>
        <v>10600.0625</v>
      </c>
    </row>
    <row r="1528" spans="1:11">
      <c r="A1528" t="s">
        <v>134</v>
      </c>
      <c r="B1528" t="s">
        <v>149</v>
      </c>
      <c r="C1528" s="31">
        <v>44256</v>
      </c>
      <c r="D1528">
        <f t="shared" si="46"/>
        <v>2021</v>
      </c>
      <c r="E1528">
        <v>19</v>
      </c>
      <c r="F1528">
        <v>0</v>
      </c>
      <c r="G1528">
        <v>19</v>
      </c>
      <c r="H1528">
        <v>1</v>
      </c>
      <c r="I1528">
        <v>0</v>
      </c>
      <c r="J1528">
        <v>210646</v>
      </c>
      <c r="K1528" s="32">
        <f t="shared" si="47"/>
        <v>11086.631578947368</v>
      </c>
    </row>
    <row r="1529" spans="1:11">
      <c r="A1529" t="s">
        <v>134</v>
      </c>
      <c r="B1529" t="s">
        <v>149</v>
      </c>
      <c r="C1529" s="31">
        <v>44287</v>
      </c>
      <c r="D1529">
        <f t="shared" si="46"/>
        <v>2021</v>
      </c>
      <c r="E1529">
        <v>17</v>
      </c>
      <c r="F1529">
        <v>0</v>
      </c>
      <c r="G1529">
        <v>17</v>
      </c>
      <c r="H1529">
        <v>0</v>
      </c>
      <c r="I1529">
        <v>0</v>
      </c>
      <c r="J1529">
        <v>193867</v>
      </c>
      <c r="K1529" s="32">
        <f t="shared" si="47"/>
        <v>11403.941176470587</v>
      </c>
    </row>
    <row r="1530" spans="1:11">
      <c r="A1530" t="s">
        <v>134</v>
      </c>
      <c r="B1530" t="s">
        <v>149</v>
      </c>
      <c r="C1530" s="31">
        <v>44317</v>
      </c>
      <c r="D1530">
        <f t="shared" si="46"/>
        <v>2021</v>
      </c>
      <c r="E1530">
        <v>17</v>
      </c>
      <c r="F1530">
        <v>0</v>
      </c>
      <c r="G1530">
        <v>17</v>
      </c>
      <c r="H1530">
        <v>2</v>
      </c>
      <c r="I1530">
        <v>0</v>
      </c>
      <c r="J1530">
        <v>201175</v>
      </c>
      <c r="K1530" s="32">
        <f t="shared" si="47"/>
        <v>11833.823529411764</v>
      </c>
    </row>
    <row r="1531" spans="1:11">
      <c r="A1531" t="s">
        <v>134</v>
      </c>
      <c r="B1531" t="s">
        <v>149</v>
      </c>
      <c r="C1531" s="31">
        <v>44348</v>
      </c>
      <c r="D1531">
        <f t="shared" si="46"/>
        <v>2021</v>
      </c>
      <c r="E1531">
        <v>18</v>
      </c>
      <c r="F1531">
        <v>0</v>
      </c>
      <c r="G1531">
        <v>18</v>
      </c>
      <c r="H1531">
        <v>0</v>
      </c>
      <c r="I1531">
        <v>0</v>
      </c>
      <c r="J1531">
        <v>219153</v>
      </c>
      <c r="K1531" s="32">
        <f t="shared" si="47"/>
        <v>12175.166666666666</v>
      </c>
    </row>
    <row r="1532" spans="1:11">
      <c r="A1532" t="s">
        <v>134</v>
      </c>
      <c r="B1532" t="s">
        <v>149</v>
      </c>
      <c r="C1532" s="31">
        <v>44378</v>
      </c>
      <c r="D1532">
        <f t="shared" si="46"/>
        <v>2021</v>
      </c>
      <c r="E1532">
        <v>17</v>
      </c>
      <c r="F1532">
        <v>0</v>
      </c>
      <c r="G1532">
        <v>17</v>
      </c>
      <c r="H1532">
        <v>0</v>
      </c>
      <c r="I1532">
        <v>0</v>
      </c>
      <c r="J1532">
        <v>178293</v>
      </c>
      <c r="K1532" s="32">
        <f t="shared" si="47"/>
        <v>10487.823529411764</v>
      </c>
    </row>
    <row r="1533" spans="1:11">
      <c r="A1533" t="s">
        <v>134</v>
      </c>
      <c r="B1533" t="s">
        <v>149</v>
      </c>
      <c r="C1533" s="31">
        <v>44409</v>
      </c>
      <c r="D1533">
        <f t="shared" si="46"/>
        <v>2021</v>
      </c>
      <c r="E1533">
        <v>18</v>
      </c>
      <c r="F1533">
        <v>0</v>
      </c>
      <c r="G1533">
        <v>18</v>
      </c>
      <c r="H1533">
        <v>0</v>
      </c>
      <c r="I1533">
        <v>0</v>
      </c>
      <c r="J1533">
        <v>210277</v>
      </c>
      <c r="K1533" s="32">
        <f t="shared" si="47"/>
        <v>11682.055555555555</v>
      </c>
    </row>
    <row r="1534" spans="1:11">
      <c r="A1534" t="s">
        <v>134</v>
      </c>
      <c r="B1534" t="s">
        <v>149</v>
      </c>
      <c r="C1534" s="31">
        <v>44440</v>
      </c>
      <c r="D1534">
        <f t="shared" si="46"/>
        <v>2021</v>
      </c>
      <c r="E1534">
        <v>18</v>
      </c>
      <c r="F1534">
        <v>0</v>
      </c>
      <c r="G1534">
        <v>18</v>
      </c>
      <c r="H1534">
        <v>3</v>
      </c>
      <c r="I1534">
        <v>3</v>
      </c>
      <c r="J1534">
        <v>231716</v>
      </c>
      <c r="K1534" s="32">
        <f t="shared" si="47"/>
        <v>12873.111111111111</v>
      </c>
    </row>
    <row r="1535" spans="1:11">
      <c r="A1535" t="s">
        <v>134</v>
      </c>
      <c r="B1535" t="s">
        <v>149</v>
      </c>
      <c r="C1535" s="31">
        <v>44470</v>
      </c>
      <c r="D1535">
        <f t="shared" si="46"/>
        <v>2021</v>
      </c>
      <c r="E1535">
        <v>16</v>
      </c>
      <c r="F1535">
        <v>0</v>
      </c>
      <c r="G1535">
        <v>16</v>
      </c>
      <c r="H1535">
        <v>0</v>
      </c>
      <c r="I1535">
        <v>0</v>
      </c>
      <c r="J1535">
        <v>226922</v>
      </c>
      <c r="K1535" s="32">
        <f t="shared" si="47"/>
        <v>14182.625</v>
      </c>
    </row>
    <row r="1536" spans="1:11">
      <c r="A1536" t="s">
        <v>134</v>
      </c>
      <c r="B1536" t="s">
        <v>149</v>
      </c>
      <c r="C1536" s="31">
        <v>44501</v>
      </c>
      <c r="D1536">
        <f t="shared" si="46"/>
        <v>2021</v>
      </c>
      <c r="E1536">
        <v>18</v>
      </c>
      <c r="F1536">
        <v>0</v>
      </c>
      <c r="G1536">
        <v>18</v>
      </c>
      <c r="H1536">
        <v>0</v>
      </c>
      <c r="I1536">
        <v>0</v>
      </c>
      <c r="J1536">
        <v>273825</v>
      </c>
      <c r="K1536" s="32">
        <f t="shared" si="47"/>
        <v>15212.5</v>
      </c>
    </row>
    <row r="1537" spans="1:11">
      <c r="A1537" t="s">
        <v>134</v>
      </c>
      <c r="B1537" t="s">
        <v>149</v>
      </c>
      <c r="C1537" s="31">
        <v>44531</v>
      </c>
      <c r="D1537">
        <f t="shared" si="46"/>
        <v>2021</v>
      </c>
      <c r="E1537">
        <v>18</v>
      </c>
      <c r="F1537">
        <v>0</v>
      </c>
      <c r="G1537">
        <v>18</v>
      </c>
      <c r="H1537">
        <v>0</v>
      </c>
      <c r="I1537">
        <v>0</v>
      </c>
      <c r="J1537">
        <v>254585</v>
      </c>
      <c r="K1537" s="32">
        <f t="shared" si="47"/>
        <v>14143.611111111111</v>
      </c>
    </row>
    <row r="1538" spans="1:11">
      <c r="A1538" t="s">
        <v>134</v>
      </c>
      <c r="B1538" t="s">
        <v>149</v>
      </c>
      <c r="C1538" s="31">
        <v>44562</v>
      </c>
      <c r="D1538">
        <f t="shared" si="46"/>
        <v>2022</v>
      </c>
      <c r="E1538">
        <v>17</v>
      </c>
      <c r="F1538">
        <v>0</v>
      </c>
      <c r="G1538">
        <v>17</v>
      </c>
      <c r="H1538">
        <v>1</v>
      </c>
      <c r="I1538">
        <v>1</v>
      </c>
      <c r="J1538">
        <v>235310</v>
      </c>
      <c r="K1538" s="32">
        <f t="shared" si="47"/>
        <v>13841.764705882353</v>
      </c>
    </row>
    <row r="1539" spans="1:11">
      <c r="A1539" t="s">
        <v>134</v>
      </c>
      <c r="B1539" t="s">
        <v>149</v>
      </c>
      <c r="C1539" s="31">
        <v>44593</v>
      </c>
      <c r="D1539">
        <f t="shared" ref="D1539:D1602" si="48">YEAR(C1539)</f>
        <v>2022</v>
      </c>
      <c r="E1539">
        <v>16</v>
      </c>
      <c r="F1539">
        <v>0</v>
      </c>
      <c r="G1539">
        <v>16</v>
      </c>
      <c r="H1539">
        <v>2</v>
      </c>
      <c r="I1539">
        <v>2</v>
      </c>
      <c r="J1539">
        <v>205171</v>
      </c>
      <c r="K1539" s="32">
        <f t="shared" ref="K1539:K1602" si="49">IF(A1539="전체",J1539/E1539,IF(A1539="주말",J1539/F1539,J1539/G1539))</f>
        <v>12823.1875</v>
      </c>
    </row>
    <row r="1540" spans="1:11">
      <c r="A1540" t="s">
        <v>134</v>
      </c>
      <c r="B1540" t="s">
        <v>149</v>
      </c>
      <c r="C1540" s="31">
        <v>44621</v>
      </c>
      <c r="D1540">
        <f t="shared" si="48"/>
        <v>2022</v>
      </c>
      <c r="E1540">
        <v>19</v>
      </c>
      <c r="F1540">
        <v>0</v>
      </c>
      <c r="G1540">
        <v>19</v>
      </c>
      <c r="H1540">
        <v>1</v>
      </c>
      <c r="I1540">
        <v>0</v>
      </c>
      <c r="J1540">
        <v>229001</v>
      </c>
      <c r="K1540" s="32">
        <f t="shared" si="49"/>
        <v>12052.684210526315</v>
      </c>
    </row>
    <row r="1541" spans="1:11">
      <c r="A1541" t="s">
        <v>134</v>
      </c>
      <c r="B1541" t="s">
        <v>149</v>
      </c>
      <c r="C1541" s="31">
        <v>44652</v>
      </c>
      <c r="D1541">
        <f t="shared" si="48"/>
        <v>2022</v>
      </c>
      <c r="E1541">
        <v>16</v>
      </c>
      <c r="F1541">
        <v>0</v>
      </c>
      <c r="G1541">
        <v>16</v>
      </c>
      <c r="H1541">
        <v>0</v>
      </c>
      <c r="I1541">
        <v>0</v>
      </c>
      <c r="J1541">
        <v>236307</v>
      </c>
      <c r="K1541" s="32">
        <f t="shared" si="49"/>
        <v>14769.1875</v>
      </c>
    </row>
    <row r="1542" spans="1:11">
      <c r="A1542" t="s">
        <v>134</v>
      </c>
      <c r="B1542" t="s">
        <v>149</v>
      </c>
      <c r="C1542" s="31">
        <v>44682</v>
      </c>
      <c r="D1542">
        <f t="shared" si="48"/>
        <v>2022</v>
      </c>
      <c r="E1542">
        <v>18</v>
      </c>
      <c r="F1542">
        <v>0</v>
      </c>
      <c r="G1542">
        <v>18</v>
      </c>
      <c r="H1542">
        <v>1</v>
      </c>
      <c r="I1542">
        <v>0</v>
      </c>
      <c r="J1542">
        <v>312367</v>
      </c>
      <c r="K1542" s="32">
        <f t="shared" si="49"/>
        <v>17353.722222222223</v>
      </c>
    </row>
    <row r="1543" spans="1:11">
      <c r="A1543" t="s">
        <v>134</v>
      </c>
      <c r="B1543" t="s">
        <v>149</v>
      </c>
      <c r="C1543" s="31">
        <v>44713</v>
      </c>
      <c r="D1543">
        <f t="shared" si="48"/>
        <v>2022</v>
      </c>
      <c r="E1543">
        <v>18</v>
      </c>
      <c r="F1543">
        <v>0</v>
      </c>
      <c r="G1543">
        <v>18</v>
      </c>
      <c r="H1543">
        <v>1</v>
      </c>
      <c r="I1543">
        <v>0</v>
      </c>
      <c r="J1543">
        <v>313281</v>
      </c>
      <c r="K1543" s="32">
        <f t="shared" si="49"/>
        <v>17404.5</v>
      </c>
    </row>
    <row r="1544" spans="1:11">
      <c r="A1544" t="s">
        <v>134</v>
      </c>
      <c r="B1544" t="s">
        <v>149</v>
      </c>
      <c r="C1544" s="31">
        <v>44743</v>
      </c>
      <c r="D1544">
        <f t="shared" si="48"/>
        <v>2022</v>
      </c>
      <c r="E1544">
        <v>16</v>
      </c>
      <c r="F1544">
        <v>0</v>
      </c>
      <c r="G1544">
        <v>16</v>
      </c>
      <c r="H1544">
        <v>0</v>
      </c>
      <c r="I1544">
        <v>0</v>
      </c>
      <c r="J1544">
        <v>270421</v>
      </c>
      <c r="K1544" s="32">
        <f t="shared" si="49"/>
        <v>16901.3125</v>
      </c>
    </row>
    <row r="1545" spans="1:11">
      <c r="A1545" t="s">
        <v>134</v>
      </c>
      <c r="B1545" t="s">
        <v>149</v>
      </c>
      <c r="C1545" s="31">
        <v>44774</v>
      </c>
      <c r="D1545">
        <f t="shared" si="48"/>
        <v>2022</v>
      </c>
      <c r="E1545">
        <v>19</v>
      </c>
      <c r="F1545">
        <v>0</v>
      </c>
      <c r="G1545">
        <v>19</v>
      </c>
      <c r="H1545">
        <v>1</v>
      </c>
      <c r="I1545">
        <v>0</v>
      </c>
      <c r="J1545">
        <v>329790</v>
      </c>
      <c r="K1545" s="32">
        <f t="shared" si="49"/>
        <v>17357.36842105263</v>
      </c>
    </row>
    <row r="1546" spans="1:11">
      <c r="A1546" t="s">
        <v>134</v>
      </c>
      <c r="B1546" t="s">
        <v>149</v>
      </c>
      <c r="C1546" s="31">
        <v>44805</v>
      </c>
      <c r="D1546">
        <f t="shared" si="48"/>
        <v>2022</v>
      </c>
      <c r="E1546">
        <v>17</v>
      </c>
      <c r="F1546">
        <v>0</v>
      </c>
      <c r="G1546">
        <v>17</v>
      </c>
      <c r="H1546">
        <v>0</v>
      </c>
      <c r="I1546">
        <v>0</v>
      </c>
      <c r="J1546">
        <v>314878</v>
      </c>
      <c r="K1546" s="32">
        <f t="shared" si="49"/>
        <v>18522.235294117647</v>
      </c>
    </row>
    <row r="1547" spans="1:11">
      <c r="A1547" t="s">
        <v>134</v>
      </c>
      <c r="B1547" t="s">
        <v>149</v>
      </c>
      <c r="C1547" s="31">
        <v>44835</v>
      </c>
      <c r="D1547">
        <f t="shared" si="48"/>
        <v>2022</v>
      </c>
      <c r="E1547">
        <v>17</v>
      </c>
      <c r="F1547">
        <v>0</v>
      </c>
      <c r="G1547">
        <v>17</v>
      </c>
      <c r="H1547">
        <v>1</v>
      </c>
      <c r="I1547">
        <v>0</v>
      </c>
      <c r="J1547">
        <v>324168</v>
      </c>
      <c r="K1547" s="32">
        <f t="shared" si="49"/>
        <v>19068.705882352941</v>
      </c>
    </row>
    <row r="1548" spans="1:11">
      <c r="A1548" t="s">
        <v>134</v>
      </c>
      <c r="B1548" t="s">
        <v>149</v>
      </c>
      <c r="C1548" s="31">
        <v>44866</v>
      </c>
      <c r="D1548">
        <f t="shared" si="48"/>
        <v>2022</v>
      </c>
      <c r="E1548">
        <v>18</v>
      </c>
      <c r="F1548">
        <v>0</v>
      </c>
      <c r="G1548">
        <v>18</v>
      </c>
      <c r="H1548">
        <v>0</v>
      </c>
      <c r="I1548">
        <v>0</v>
      </c>
      <c r="J1548">
        <v>317509</v>
      </c>
      <c r="K1548" s="32">
        <f t="shared" si="49"/>
        <v>17639.388888888891</v>
      </c>
    </row>
    <row r="1549" spans="1:11">
      <c r="A1549" t="s">
        <v>134</v>
      </c>
      <c r="B1549" t="s">
        <v>149</v>
      </c>
      <c r="C1549" s="31">
        <v>44896</v>
      </c>
      <c r="D1549">
        <f t="shared" si="48"/>
        <v>2022</v>
      </c>
      <c r="E1549">
        <v>17</v>
      </c>
      <c r="F1549">
        <v>0</v>
      </c>
      <c r="G1549">
        <v>17</v>
      </c>
      <c r="H1549">
        <v>0</v>
      </c>
      <c r="I1549">
        <v>0</v>
      </c>
      <c r="J1549">
        <v>318967</v>
      </c>
      <c r="K1549" s="32">
        <f t="shared" si="49"/>
        <v>18762.764705882353</v>
      </c>
    </row>
    <row r="1550" spans="1:11">
      <c r="A1550" t="s">
        <v>134</v>
      </c>
      <c r="B1550" t="s">
        <v>149</v>
      </c>
      <c r="C1550" s="31">
        <v>44927</v>
      </c>
      <c r="D1550">
        <f t="shared" si="48"/>
        <v>2023</v>
      </c>
      <c r="E1550">
        <v>18</v>
      </c>
      <c r="F1550">
        <v>0</v>
      </c>
      <c r="G1550">
        <v>18</v>
      </c>
      <c r="H1550">
        <v>1</v>
      </c>
      <c r="I1550">
        <v>1</v>
      </c>
      <c r="J1550">
        <v>333591</v>
      </c>
      <c r="K1550" s="32">
        <f t="shared" si="49"/>
        <v>18532.833333333332</v>
      </c>
    </row>
    <row r="1551" spans="1:11">
      <c r="A1551" t="s">
        <v>134</v>
      </c>
      <c r="B1551" t="s">
        <v>149</v>
      </c>
      <c r="C1551" s="31">
        <v>44958</v>
      </c>
      <c r="D1551">
        <f t="shared" si="48"/>
        <v>2023</v>
      </c>
      <c r="E1551">
        <v>16</v>
      </c>
      <c r="F1551">
        <v>0</v>
      </c>
      <c r="G1551">
        <v>16</v>
      </c>
      <c r="H1551">
        <v>0</v>
      </c>
      <c r="I1551">
        <v>0</v>
      </c>
      <c r="J1551">
        <v>310289</v>
      </c>
      <c r="K1551" s="32">
        <f t="shared" si="49"/>
        <v>19393.0625</v>
      </c>
    </row>
    <row r="1552" spans="1:11">
      <c r="A1552" t="s">
        <v>134</v>
      </c>
      <c r="B1552" t="s">
        <v>149</v>
      </c>
      <c r="C1552" s="31">
        <v>44986</v>
      </c>
      <c r="D1552">
        <f t="shared" si="48"/>
        <v>2023</v>
      </c>
      <c r="E1552">
        <v>18</v>
      </c>
      <c r="F1552">
        <v>0</v>
      </c>
      <c r="G1552">
        <v>18</v>
      </c>
      <c r="H1552">
        <v>1</v>
      </c>
      <c r="I1552">
        <v>0</v>
      </c>
      <c r="J1552">
        <v>327115</v>
      </c>
      <c r="K1552" s="32">
        <f t="shared" si="49"/>
        <v>18173.055555555555</v>
      </c>
    </row>
    <row r="1553" spans="1:11">
      <c r="A1553" t="s">
        <v>134</v>
      </c>
      <c r="B1553" t="s">
        <v>149</v>
      </c>
      <c r="C1553" s="31">
        <v>45017</v>
      </c>
      <c r="D1553">
        <f t="shared" si="48"/>
        <v>2023</v>
      </c>
      <c r="E1553">
        <v>16</v>
      </c>
      <c r="F1553">
        <v>0</v>
      </c>
      <c r="G1553">
        <v>16</v>
      </c>
      <c r="H1553">
        <v>0</v>
      </c>
      <c r="I1553">
        <v>0</v>
      </c>
      <c r="J1553">
        <v>300188</v>
      </c>
      <c r="K1553" s="32">
        <f t="shared" si="49"/>
        <v>18761.75</v>
      </c>
    </row>
    <row r="1554" spans="1:11">
      <c r="A1554" t="s">
        <v>134</v>
      </c>
      <c r="B1554" t="s">
        <v>149</v>
      </c>
      <c r="C1554" s="31">
        <v>45047</v>
      </c>
      <c r="D1554">
        <f t="shared" si="48"/>
        <v>2023</v>
      </c>
      <c r="E1554">
        <v>19</v>
      </c>
      <c r="F1554">
        <v>0</v>
      </c>
      <c r="G1554">
        <v>19</v>
      </c>
      <c r="H1554">
        <v>1</v>
      </c>
      <c r="I1554">
        <v>0</v>
      </c>
      <c r="J1554">
        <v>379607</v>
      </c>
      <c r="K1554" s="32">
        <f t="shared" si="49"/>
        <v>19979.315789473683</v>
      </c>
    </row>
    <row r="1555" spans="1:11">
      <c r="A1555" t="s">
        <v>134</v>
      </c>
      <c r="B1555" t="s">
        <v>149</v>
      </c>
      <c r="C1555" s="31">
        <v>45078</v>
      </c>
      <c r="D1555">
        <f t="shared" si="48"/>
        <v>2023</v>
      </c>
      <c r="E1555">
        <v>17</v>
      </c>
      <c r="F1555">
        <v>0</v>
      </c>
      <c r="G1555">
        <v>17</v>
      </c>
      <c r="H1555">
        <v>1</v>
      </c>
      <c r="I1555">
        <v>0</v>
      </c>
      <c r="J1555">
        <v>322925</v>
      </c>
      <c r="K1555" s="32">
        <f t="shared" si="49"/>
        <v>18995.588235294119</v>
      </c>
    </row>
    <row r="1556" spans="1:11">
      <c r="A1556" t="s">
        <v>134</v>
      </c>
      <c r="B1556" t="s">
        <v>149</v>
      </c>
      <c r="C1556" s="31">
        <v>45108</v>
      </c>
      <c r="D1556">
        <f t="shared" si="48"/>
        <v>2023</v>
      </c>
      <c r="E1556">
        <v>17</v>
      </c>
      <c r="F1556">
        <v>0</v>
      </c>
      <c r="G1556">
        <v>17</v>
      </c>
      <c r="H1556">
        <v>0</v>
      </c>
      <c r="I1556">
        <v>0</v>
      </c>
      <c r="J1556">
        <v>290216</v>
      </c>
      <c r="K1556" s="32">
        <f t="shared" si="49"/>
        <v>17071.529411764706</v>
      </c>
    </row>
    <row r="1557" spans="1:11">
      <c r="A1557" t="s">
        <v>134</v>
      </c>
      <c r="B1557" t="s">
        <v>149</v>
      </c>
      <c r="C1557" s="31">
        <v>45139</v>
      </c>
      <c r="D1557">
        <f t="shared" si="48"/>
        <v>2023</v>
      </c>
      <c r="E1557">
        <v>19</v>
      </c>
      <c r="F1557">
        <v>0</v>
      </c>
      <c r="G1557">
        <v>19</v>
      </c>
      <c r="H1557">
        <v>1</v>
      </c>
      <c r="I1557">
        <v>0</v>
      </c>
      <c r="J1557">
        <v>352939</v>
      </c>
      <c r="K1557" s="32">
        <f t="shared" si="49"/>
        <v>18575.736842105263</v>
      </c>
    </row>
    <row r="1558" spans="1:11">
      <c r="A1558" t="s">
        <v>134</v>
      </c>
      <c r="B1558" t="s">
        <v>149</v>
      </c>
      <c r="C1558" s="31">
        <v>45170</v>
      </c>
      <c r="D1558">
        <f t="shared" si="48"/>
        <v>2023</v>
      </c>
      <c r="E1558">
        <v>16</v>
      </c>
      <c r="F1558">
        <v>0</v>
      </c>
      <c r="G1558">
        <v>16</v>
      </c>
      <c r="H1558">
        <v>1</v>
      </c>
      <c r="I1558">
        <v>1</v>
      </c>
      <c r="J1558">
        <v>302097</v>
      </c>
      <c r="K1558" s="32">
        <f t="shared" si="49"/>
        <v>18881.0625</v>
      </c>
    </row>
    <row r="1559" spans="1:11">
      <c r="A1559" t="s">
        <v>134</v>
      </c>
      <c r="B1559" t="s">
        <v>149</v>
      </c>
      <c r="C1559" s="31">
        <v>45200</v>
      </c>
      <c r="D1559">
        <f t="shared" si="48"/>
        <v>2023</v>
      </c>
      <c r="E1559">
        <v>18</v>
      </c>
      <c r="F1559">
        <v>0</v>
      </c>
      <c r="G1559">
        <v>18</v>
      </c>
      <c r="H1559">
        <v>2</v>
      </c>
      <c r="I1559">
        <v>0</v>
      </c>
      <c r="J1559">
        <v>355591</v>
      </c>
      <c r="K1559" s="32">
        <f t="shared" si="49"/>
        <v>19755.055555555555</v>
      </c>
    </row>
    <row r="1560" spans="1:11">
      <c r="A1560" t="s">
        <v>134</v>
      </c>
      <c r="B1560" t="s">
        <v>149</v>
      </c>
      <c r="C1560" s="31">
        <v>45231</v>
      </c>
      <c r="D1560">
        <f t="shared" si="48"/>
        <v>2023</v>
      </c>
      <c r="E1560">
        <v>18</v>
      </c>
      <c r="F1560">
        <v>0</v>
      </c>
      <c r="G1560">
        <v>18</v>
      </c>
      <c r="H1560">
        <v>0</v>
      </c>
      <c r="I1560">
        <v>0</v>
      </c>
      <c r="J1560">
        <v>336957</v>
      </c>
      <c r="K1560" s="32">
        <f t="shared" si="49"/>
        <v>18719.833333333332</v>
      </c>
    </row>
    <row r="1561" spans="1:11">
      <c r="A1561" t="s">
        <v>134</v>
      </c>
      <c r="B1561" t="s">
        <v>149</v>
      </c>
      <c r="C1561" s="31">
        <v>45261</v>
      </c>
      <c r="D1561">
        <f t="shared" si="48"/>
        <v>2023</v>
      </c>
      <c r="E1561">
        <v>16</v>
      </c>
      <c r="F1561">
        <v>0</v>
      </c>
      <c r="G1561">
        <v>16</v>
      </c>
      <c r="H1561">
        <v>1</v>
      </c>
      <c r="I1561">
        <v>0</v>
      </c>
      <c r="J1561">
        <v>306777</v>
      </c>
      <c r="K1561" s="32">
        <f t="shared" si="49"/>
        <v>19173.5625</v>
      </c>
    </row>
    <row r="1562" spans="1:11">
      <c r="A1562" t="s">
        <v>134</v>
      </c>
      <c r="B1562" t="s">
        <v>149</v>
      </c>
      <c r="C1562" s="31">
        <v>45292</v>
      </c>
      <c r="D1562">
        <f t="shared" si="48"/>
        <v>2024</v>
      </c>
      <c r="E1562">
        <v>19</v>
      </c>
      <c r="F1562">
        <v>0</v>
      </c>
      <c r="G1562">
        <v>19</v>
      </c>
      <c r="H1562">
        <v>1</v>
      </c>
      <c r="I1562">
        <v>0</v>
      </c>
      <c r="J1562">
        <v>340296</v>
      </c>
      <c r="K1562" s="32">
        <f t="shared" si="49"/>
        <v>17910.315789473683</v>
      </c>
    </row>
    <row r="1563" spans="1:11">
      <c r="A1563" t="s">
        <v>134</v>
      </c>
      <c r="B1563" t="s">
        <v>149</v>
      </c>
      <c r="C1563" s="31">
        <v>45323</v>
      </c>
      <c r="D1563">
        <f t="shared" si="48"/>
        <v>2024</v>
      </c>
      <c r="E1563">
        <v>17</v>
      </c>
      <c r="F1563">
        <v>0</v>
      </c>
      <c r="G1563">
        <v>17</v>
      </c>
      <c r="H1563">
        <v>1</v>
      </c>
      <c r="I1563">
        <v>1</v>
      </c>
      <c r="J1563">
        <v>362459</v>
      </c>
      <c r="K1563" s="32">
        <f t="shared" si="49"/>
        <v>21321.117647058825</v>
      </c>
    </row>
    <row r="1564" spans="1:11">
      <c r="A1564" t="s">
        <v>134</v>
      </c>
      <c r="B1564" t="s">
        <v>149</v>
      </c>
      <c r="C1564" s="31">
        <v>45352</v>
      </c>
      <c r="D1564">
        <f t="shared" si="48"/>
        <v>2024</v>
      </c>
      <c r="E1564">
        <v>16</v>
      </c>
      <c r="F1564">
        <v>0</v>
      </c>
      <c r="G1564">
        <v>16</v>
      </c>
      <c r="H1564">
        <v>0</v>
      </c>
      <c r="I1564">
        <v>0</v>
      </c>
      <c r="J1564">
        <v>288862</v>
      </c>
      <c r="K1564" s="32">
        <f t="shared" si="49"/>
        <v>18053.875</v>
      </c>
    </row>
    <row r="1565" spans="1:11">
      <c r="A1565" t="s">
        <v>134</v>
      </c>
      <c r="B1565" t="s">
        <v>149</v>
      </c>
      <c r="C1565" s="31">
        <v>45383</v>
      </c>
      <c r="D1565">
        <f t="shared" si="48"/>
        <v>2024</v>
      </c>
      <c r="E1565">
        <v>18</v>
      </c>
      <c r="F1565">
        <v>0</v>
      </c>
      <c r="G1565">
        <v>18</v>
      </c>
      <c r="H1565">
        <v>1</v>
      </c>
      <c r="I1565">
        <v>0</v>
      </c>
      <c r="J1565">
        <v>0</v>
      </c>
      <c r="K1565" s="32">
        <f t="shared" si="49"/>
        <v>0</v>
      </c>
    </row>
    <row r="1566" spans="1:11">
      <c r="A1566" t="s">
        <v>134</v>
      </c>
      <c r="B1566" t="s">
        <v>149</v>
      </c>
      <c r="C1566" s="31">
        <v>45413</v>
      </c>
      <c r="D1566">
        <f t="shared" si="48"/>
        <v>2024</v>
      </c>
      <c r="E1566">
        <v>18</v>
      </c>
      <c r="F1566">
        <v>0</v>
      </c>
      <c r="G1566">
        <v>18</v>
      </c>
      <c r="H1566">
        <v>3</v>
      </c>
      <c r="I1566">
        <v>0</v>
      </c>
      <c r="J1566">
        <v>0</v>
      </c>
      <c r="K1566" s="32">
        <f t="shared" si="49"/>
        <v>0</v>
      </c>
    </row>
    <row r="1567" spans="1:11">
      <c r="A1567" t="s">
        <v>134</v>
      </c>
      <c r="B1567" t="s">
        <v>149</v>
      </c>
      <c r="C1567" s="31">
        <v>45444</v>
      </c>
      <c r="D1567">
        <f t="shared" si="48"/>
        <v>2024</v>
      </c>
      <c r="E1567">
        <v>16</v>
      </c>
      <c r="F1567">
        <v>0</v>
      </c>
      <c r="G1567">
        <v>16</v>
      </c>
      <c r="H1567">
        <v>1</v>
      </c>
      <c r="I1567">
        <v>0</v>
      </c>
      <c r="J1567">
        <v>0</v>
      </c>
      <c r="K1567" s="32">
        <f t="shared" si="49"/>
        <v>0</v>
      </c>
    </row>
    <row r="1568" spans="1:11">
      <c r="A1568" t="s">
        <v>134</v>
      </c>
      <c r="B1568" t="s">
        <v>149</v>
      </c>
      <c r="C1568" s="31">
        <v>45474</v>
      </c>
      <c r="D1568">
        <f t="shared" si="48"/>
        <v>2024</v>
      </c>
      <c r="E1568">
        <v>19</v>
      </c>
      <c r="F1568">
        <v>0</v>
      </c>
      <c r="G1568">
        <v>19</v>
      </c>
      <c r="H1568">
        <v>0</v>
      </c>
      <c r="I1568">
        <v>0</v>
      </c>
      <c r="J1568">
        <v>0</v>
      </c>
      <c r="K1568" s="32">
        <f t="shared" si="49"/>
        <v>0</v>
      </c>
    </row>
    <row r="1569" spans="1:11">
      <c r="A1569" t="s">
        <v>134</v>
      </c>
      <c r="B1569" t="s">
        <v>149</v>
      </c>
      <c r="C1569" s="31">
        <v>45505</v>
      </c>
      <c r="D1569">
        <f t="shared" si="48"/>
        <v>2024</v>
      </c>
      <c r="E1569">
        <v>17</v>
      </c>
      <c r="F1569">
        <v>0</v>
      </c>
      <c r="G1569">
        <v>17</v>
      </c>
      <c r="H1569">
        <v>1</v>
      </c>
      <c r="I1569">
        <v>0</v>
      </c>
      <c r="J1569">
        <v>0</v>
      </c>
      <c r="K1569" s="32">
        <f t="shared" si="49"/>
        <v>0</v>
      </c>
    </row>
    <row r="1570" spans="1:11">
      <c r="A1570" t="s">
        <v>134</v>
      </c>
      <c r="B1570" t="s">
        <v>149</v>
      </c>
      <c r="C1570" s="31">
        <v>45536</v>
      </c>
      <c r="D1570">
        <f t="shared" si="48"/>
        <v>2024</v>
      </c>
      <c r="E1570">
        <v>17</v>
      </c>
      <c r="F1570">
        <v>0</v>
      </c>
      <c r="G1570">
        <v>17</v>
      </c>
      <c r="H1570">
        <v>3</v>
      </c>
      <c r="I1570">
        <v>3</v>
      </c>
      <c r="J1570">
        <v>0</v>
      </c>
      <c r="K1570" s="32">
        <f t="shared" si="49"/>
        <v>0</v>
      </c>
    </row>
    <row r="1571" spans="1:11">
      <c r="A1571" t="s">
        <v>134</v>
      </c>
      <c r="B1571" t="s">
        <v>149</v>
      </c>
      <c r="C1571" s="31">
        <v>45566</v>
      </c>
      <c r="D1571">
        <f t="shared" si="48"/>
        <v>2024</v>
      </c>
      <c r="E1571">
        <v>19</v>
      </c>
      <c r="F1571">
        <v>0</v>
      </c>
      <c r="G1571">
        <v>19</v>
      </c>
      <c r="H1571">
        <v>2</v>
      </c>
      <c r="I1571">
        <v>0</v>
      </c>
      <c r="J1571">
        <v>0</v>
      </c>
      <c r="K1571" s="32">
        <f t="shared" si="49"/>
        <v>0</v>
      </c>
    </row>
    <row r="1572" spans="1:11">
      <c r="A1572" t="s">
        <v>134</v>
      </c>
      <c r="B1572" t="s">
        <v>149</v>
      </c>
      <c r="C1572" s="31">
        <v>45597</v>
      </c>
      <c r="D1572">
        <f t="shared" si="48"/>
        <v>2024</v>
      </c>
      <c r="E1572">
        <v>16</v>
      </c>
      <c r="F1572">
        <v>0</v>
      </c>
      <c r="G1572">
        <v>16</v>
      </c>
      <c r="H1572">
        <v>0</v>
      </c>
      <c r="I1572">
        <v>0</v>
      </c>
      <c r="J1572">
        <v>0</v>
      </c>
      <c r="K1572" s="32">
        <f t="shared" si="49"/>
        <v>0</v>
      </c>
    </row>
    <row r="1573" spans="1:11">
      <c r="A1573" t="s">
        <v>134</v>
      </c>
      <c r="B1573" t="s">
        <v>149</v>
      </c>
      <c r="C1573" s="31">
        <v>45627</v>
      </c>
      <c r="D1573">
        <f t="shared" si="48"/>
        <v>2024</v>
      </c>
      <c r="E1573">
        <v>18</v>
      </c>
      <c r="F1573">
        <v>0</v>
      </c>
      <c r="G1573">
        <v>18</v>
      </c>
      <c r="H1573">
        <v>1</v>
      </c>
      <c r="I1573">
        <v>0</v>
      </c>
      <c r="J1573">
        <v>0</v>
      </c>
      <c r="K1573" s="32">
        <f t="shared" si="49"/>
        <v>0</v>
      </c>
    </row>
    <row r="1574" spans="1:11">
      <c r="A1574" t="s">
        <v>134</v>
      </c>
      <c r="B1574" t="s">
        <v>149</v>
      </c>
      <c r="C1574" s="31">
        <v>45658</v>
      </c>
      <c r="D1574">
        <f t="shared" si="48"/>
        <v>2025</v>
      </c>
      <c r="E1574">
        <v>18</v>
      </c>
      <c r="F1574">
        <v>0</v>
      </c>
      <c r="G1574">
        <v>18</v>
      </c>
      <c r="H1574">
        <v>4</v>
      </c>
      <c r="I1574">
        <v>3</v>
      </c>
      <c r="J1574">
        <v>0</v>
      </c>
      <c r="K1574" s="32">
        <f t="shared" si="49"/>
        <v>0</v>
      </c>
    </row>
    <row r="1575" spans="1:11">
      <c r="A1575" t="s">
        <v>134</v>
      </c>
      <c r="B1575" t="s">
        <v>149</v>
      </c>
      <c r="C1575" s="31">
        <v>45689</v>
      </c>
      <c r="D1575">
        <f t="shared" si="48"/>
        <v>2025</v>
      </c>
      <c r="E1575">
        <v>16</v>
      </c>
      <c r="F1575">
        <v>0</v>
      </c>
      <c r="G1575">
        <v>16</v>
      </c>
      <c r="H1575">
        <v>0</v>
      </c>
      <c r="I1575">
        <v>0</v>
      </c>
      <c r="J1575">
        <v>0</v>
      </c>
      <c r="K1575" s="32">
        <f t="shared" si="49"/>
        <v>0</v>
      </c>
    </row>
    <row r="1576" spans="1:11">
      <c r="A1576" t="s">
        <v>134</v>
      </c>
      <c r="B1576" t="s">
        <v>149</v>
      </c>
      <c r="C1576" s="31">
        <v>45717</v>
      </c>
      <c r="D1576">
        <f t="shared" si="48"/>
        <v>2025</v>
      </c>
      <c r="E1576">
        <v>17</v>
      </c>
      <c r="F1576">
        <v>0</v>
      </c>
      <c r="G1576">
        <v>17</v>
      </c>
      <c r="H1576">
        <v>1</v>
      </c>
      <c r="I1576">
        <v>0</v>
      </c>
      <c r="J1576">
        <v>0</v>
      </c>
      <c r="K1576" s="32">
        <f t="shared" si="49"/>
        <v>0</v>
      </c>
    </row>
    <row r="1577" spans="1:11">
      <c r="A1577" t="s">
        <v>134</v>
      </c>
      <c r="B1577" t="s">
        <v>149</v>
      </c>
      <c r="C1577" s="31">
        <v>45748</v>
      </c>
      <c r="D1577">
        <f t="shared" si="48"/>
        <v>2025</v>
      </c>
      <c r="E1577">
        <v>18</v>
      </c>
      <c r="F1577">
        <v>0</v>
      </c>
      <c r="G1577">
        <v>18</v>
      </c>
      <c r="H1577">
        <v>0</v>
      </c>
      <c r="I1577">
        <v>0</v>
      </c>
      <c r="J1577">
        <v>0</v>
      </c>
      <c r="K1577" s="32">
        <f t="shared" si="49"/>
        <v>0</v>
      </c>
    </row>
    <row r="1578" spans="1:11">
      <c r="A1578" t="s">
        <v>134</v>
      </c>
      <c r="B1578" t="s">
        <v>149</v>
      </c>
      <c r="C1578" s="31">
        <v>45778</v>
      </c>
      <c r="D1578">
        <f t="shared" si="48"/>
        <v>2025</v>
      </c>
      <c r="E1578">
        <v>17</v>
      </c>
      <c r="F1578">
        <v>0</v>
      </c>
      <c r="G1578">
        <v>17</v>
      </c>
      <c r="H1578">
        <v>3</v>
      </c>
      <c r="I1578">
        <v>0</v>
      </c>
      <c r="J1578">
        <v>0</v>
      </c>
      <c r="K1578" s="32">
        <f t="shared" si="49"/>
        <v>0</v>
      </c>
    </row>
    <row r="1579" spans="1:11">
      <c r="A1579" t="s">
        <v>134</v>
      </c>
      <c r="B1579" t="s">
        <v>149</v>
      </c>
      <c r="C1579" s="31">
        <v>45809</v>
      </c>
      <c r="D1579">
        <f t="shared" si="48"/>
        <v>2025</v>
      </c>
      <c r="E1579">
        <v>17</v>
      </c>
      <c r="F1579">
        <v>0</v>
      </c>
      <c r="G1579">
        <v>17</v>
      </c>
      <c r="H1579">
        <v>0</v>
      </c>
      <c r="I1579">
        <v>0</v>
      </c>
      <c r="J1579">
        <v>0</v>
      </c>
      <c r="K1579" s="32">
        <f t="shared" si="49"/>
        <v>0</v>
      </c>
    </row>
    <row r="1580" spans="1:11">
      <c r="A1580" t="s">
        <v>134</v>
      </c>
      <c r="B1580" t="s">
        <v>149</v>
      </c>
      <c r="C1580" s="31">
        <v>45839</v>
      </c>
      <c r="D1580">
        <f t="shared" si="48"/>
        <v>2025</v>
      </c>
      <c r="E1580">
        <v>19</v>
      </c>
      <c r="F1580">
        <v>0</v>
      </c>
      <c r="G1580">
        <v>19</v>
      </c>
      <c r="H1580">
        <v>0</v>
      </c>
      <c r="I1580">
        <v>0</v>
      </c>
      <c r="J1580">
        <v>0</v>
      </c>
      <c r="K1580" s="32">
        <f t="shared" si="49"/>
        <v>0</v>
      </c>
    </row>
    <row r="1581" spans="1:11">
      <c r="A1581" t="s">
        <v>134</v>
      </c>
      <c r="B1581" t="s">
        <v>149</v>
      </c>
      <c r="C1581" s="31">
        <v>45870</v>
      </c>
      <c r="D1581">
        <f t="shared" si="48"/>
        <v>2025</v>
      </c>
      <c r="E1581">
        <v>16</v>
      </c>
      <c r="F1581">
        <v>0</v>
      </c>
      <c r="G1581">
        <v>16</v>
      </c>
      <c r="H1581">
        <v>0</v>
      </c>
      <c r="I1581">
        <v>0</v>
      </c>
      <c r="J1581">
        <v>0</v>
      </c>
      <c r="K1581" s="32">
        <f t="shared" si="49"/>
        <v>0</v>
      </c>
    </row>
    <row r="1582" spans="1:11">
      <c r="A1582" t="s">
        <v>134</v>
      </c>
      <c r="B1582" t="s">
        <v>149</v>
      </c>
      <c r="C1582" s="31">
        <v>45901</v>
      </c>
      <c r="D1582">
        <f t="shared" si="48"/>
        <v>2025</v>
      </c>
      <c r="E1582">
        <v>18</v>
      </c>
      <c r="F1582">
        <v>0</v>
      </c>
      <c r="G1582">
        <v>18</v>
      </c>
      <c r="H1582">
        <v>0</v>
      </c>
      <c r="I1582">
        <v>0</v>
      </c>
      <c r="J1582">
        <v>0</v>
      </c>
      <c r="K1582" s="32">
        <f t="shared" si="49"/>
        <v>0</v>
      </c>
    </row>
    <row r="1583" spans="1:11">
      <c r="A1583" t="s">
        <v>134</v>
      </c>
      <c r="B1583" t="s">
        <v>149</v>
      </c>
      <c r="C1583" s="31">
        <v>45931</v>
      </c>
      <c r="D1583">
        <f t="shared" si="48"/>
        <v>2025</v>
      </c>
      <c r="E1583">
        <v>18</v>
      </c>
      <c r="F1583">
        <v>0</v>
      </c>
      <c r="G1583">
        <v>18</v>
      </c>
      <c r="H1583">
        <v>3</v>
      </c>
      <c r="I1583">
        <v>2</v>
      </c>
      <c r="J1583">
        <v>0</v>
      </c>
      <c r="K1583" s="32">
        <f t="shared" si="49"/>
        <v>0</v>
      </c>
    </row>
    <row r="1584" spans="1:11">
      <c r="A1584" t="s">
        <v>134</v>
      </c>
      <c r="B1584" t="s">
        <v>149</v>
      </c>
      <c r="C1584" s="31">
        <v>45962</v>
      </c>
      <c r="D1584">
        <f t="shared" si="48"/>
        <v>2025</v>
      </c>
      <c r="E1584">
        <v>16</v>
      </c>
      <c r="F1584">
        <v>0</v>
      </c>
      <c r="G1584">
        <v>16</v>
      </c>
      <c r="H1584">
        <v>0</v>
      </c>
      <c r="I1584">
        <v>0</v>
      </c>
      <c r="J1584">
        <v>0</v>
      </c>
      <c r="K1584" s="32">
        <f t="shared" si="49"/>
        <v>0</v>
      </c>
    </row>
    <row r="1585" spans="1:11">
      <c r="A1585" t="s">
        <v>134</v>
      </c>
      <c r="B1585" t="s">
        <v>149</v>
      </c>
      <c r="C1585" s="31">
        <v>45992</v>
      </c>
      <c r="D1585">
        <f t="shared" si="48"/>
        <v>2025</v>
      </c>
      <c r="E1585">
        <v>19</v>
      </c>
      <c r="F1585">
        <v>0</v>
      </c>
      <c r="G1585">
        <v>19</v>
      </c>
      <c r="H1585">
        <v>1</v>
      </c>
      <c r="I1585">
        <v>0</v>
      </c>
      <c r="J1585">
        <v>0</v>
      </c>
      <c r="K1585" s="32">
        <f t="shared" si="49"/>
        <v>0</v>
      </c>
    </row>
    <row r="1586" spans="1:11">
      <c r="A1586" t="s">
        <v>134</v>
      </c>
      <c r="B1586" t="s">
        <v>146</v>
      </c>
      <c r="C1586" s="31">
        <v>42005</v>
      </c>
      <c r="D1586">
        <f t="shared" si="48"/>
        <v>2015</v>
      </c>
      <c r="E1586">
        <v>17</v>
      </c>
      <c r="F1586">
        <v>0</v>
      </c>
      <c r="G1586">
        <v>17</v>
      </c>
      <c r="H1586">
        <v>1</v>
      </c>
      <c r="I1586">
        <v>0</v>
      </c>
      <c r="J1586">
        <v>0</v>
      </c>
      <c r="K1586" s="32">
        <f t="shared" si="49"/>
        <v>0</v>
      </c>
    </row>
    <row r="1587" spans="1:11">
      <c r="A1587" t="s">
        <v>134</v>
      </c>
      <c r="B1587" t="s">
        <v>146</v>
      </c>
      <c r="C1587" s="31">
        <v>42036</v>
      </c>
      <c r="D1587">
        <f t="shared" si="48"/>
        <v>2015</v>
      </c>
      <c r="E1587">
        <v>16</v>
      </c>
      <c r="F1587">
        <v>0</v>
      </c>
      <c r="G1587">
        <v>16</v>
      </c>
      <c r="H1587">
        <v>2</v>
      </c>
      <c r="I1587">
        <v>2</v>
      </c>
      <c r="J1587">
        <v>0</v>
      </c>
      <c r="K1587" s="32">
        <f t="shared" si="49"/>
        <v>0</v>
      </c>
    </row>
    <row r="1588" spans="1:11">
      <c r="A1588" t="s">
        <v>134</v>
      </c>
      <c r="B1588" t="s">
        <v>146</v>
      </c>
      <c r="C1588" s="31">
        <v>42064</v>
      </c>
      <c r="D1588">
        <f t="shared" si="48"/>
        <v>2015</v>
      </c>
      <c r="E1588">
        <v>18</v>
      </c>
      <c r="F1588">
        <v>0</v>
      </c>
      <c r="G1588">
        <v>18</v>
      </c>
      <c r="H1588">
        <v>0</v>
      </c>
      <c r="I1588">
        <v>0</v>
      </c>
      <c r="J1588">
        <v>0</v>
      </c>
      <c r="K1588" s="32">
        <f t="shared" si="49"/>
        <v>0</v>
      </c>
    </row>
    <row r="1589" spans="1:11">
      <c r="A1589" t="s">
        <v>134</v>
      </c>
      <c r="B1589" t="s">
        <v>146</v>
      </c>
      <c r="C1589" s="31">
        <v>42095</v>
      </c>
      <c r="D1589">
        <f t="shared" si="48"/>
        <v>2015</v>
      </c>
      <c r="E1589">
        <v>18</v>
      </c>
      <c r="F1589">
        <v>0</v>
      </c>
      <c r="G1589">
        <v>18</v>
      </c>
      <c r="H1589">
        <v>0</v>
      </c>
      <c r="I1589">
        <v>0</v>
      </c>
      <c r="J1589">
        <v>0</v>
      </c>
      <c r="K1589" s="32">
        <f t="shared" si="49"/>
        <v>0</v>
      </c>
    </row>
    <row r="1590" spans="1:11">
      <c r="A1590" t="s">
        <v>134</v>
      </c>
      <c r="B1590" t="s">
        <v>146</v>
      </c>
      <c r="C1590" s="31">
        <v>42125</v>
      </c>
      <c r="D1590">
        <f t="shared" si="48"/>
        <v>2015</v>
      </c>
      <c r="E1590">
        <v>16</v>
      </c>
      <c r="F1590">
        <v>0</v>
      </c>
      <c r="G1590">
        <v>16</v>
      </c>
      <c r="H1590">
        <v>2</v>
      </c>
      <c r="I1590">
        <v>0</v>
      </c>
      <c r="J1590">
        <v>0</v>
      </c>
      <c r="K1590" s="32">
        <f t="shared" si="49"/>
        <v>0</v>
      </c>
    </row>
    <row r="1591" spans="1:11">
      <c r="A1591" t="s">
        <v>134</v>
      </c>
      <c r="B1591" t="s">
        <v>146</v>
      </c>
      <c r="C1591" s="31">
        <v>42156</v>
      </c>
      <c r="D1591">
        <f t="shared" si="48"/>
        <v>2015</v>
      </c>
      <c r="E1591">
        <v>18</v>
      </c>
      <c r="F1591">
        <v>0</v>
      </c>
      <c r="G1591">
        <v>18</v>
      </c>
      <c r="H1591">
        <v>0</v>
      </c>
      <c r="I1591">
        <v>0</v>
      </c>
      <c r="J1591">
        <v>0</v>
      </c>
      <c r="K1591" s="32">
        <f t="shared" si="49"/>
        <v>0</v>
      </c>
    </row>
    <row r="1592" spans="1:11">
      <c r="A1592" t="s">
        <v>134</v>
      </c>
      <c r="B1592" t="s">
        <v>146</v>
      </c>
      <c r="C1592" s="31">
        <v>42186</v>
      </c>
      <c r="D1592">
        <f t="shared" si="48"/>
        <v>2015</v>
      </c>
      <c r="E1592">
        <v>18</v>
      </c>
      <c r="F1592">
        <v>0</v>
      </c>
      <c r="G1592">
        <v>18</v>
      </c>
      <c r="H1592">
        <v>0</v>
      </c>
      <c r="I1592">
        <v>0</v>
      </c>
      <c r="J1592">
        <v>0</v>
      </c>
      <c r="K1592" s="32">
        <f t="shared" si="49"/>
        <v>0</v>
      </c>
    </row>
    <row r="1593" spans="1:11">
      <c r="A1593" t="s">
        <v>134</v>
      </c>
      <c r="B1593" t="s">
        <v>146</v>
      </c>
      <c r="C1593" s="31">
        <v>42217</v>
      </c>
      <c r="D1593">
        <f t="shared" si="48"/>
        <v>2015</v>
      </c>
      <c r="E1593">
        <v>17</v>
      </c>
      <c r="F1593">
        <v>0</v>
      </c>
      <c r="G1593">
        <v>17</v>
      </c>
      <c r="H1593">
        <v>0</v>
      </c>
      <c r="I1593">
        <v>0</v>
      </c>
      <c r="J1593">
        <v>0</v>
      </c>
      <c r="K1593" s="32">
        <f t="shared" si="49"/>
        <v>0</v>
      </c>
    </row>
    <row r="1594" spans="1:11">
      <c r="A1594" t="s">
        <v>134</v>
      </c>
      <c r="B1594" t="s">
        <v>146</v>
      </c>
      <c r="C1594" s="31">
        <v>42248</v>
      </c>
      <c r="D1594">
        <f t="shared" si="48"/>
        <v>2015</v>
      </c>
      <c r="E1594">
        <v>18</v>
      </c>
      <c r="F1594">
        <v>0</v>
      </c>
      <c r="G1594">
        <v>18</v>
      </c>
      <c r="H1594">
        <v>1</v>
      </c>
      <c r="I1594">
        <v>1</v>
      </c>
      <c r="J1594">
        <v>0</v>
      </c>
      <c r="K1594" s="32">
        <f t="shared" si="49"/>
        <v>0</v>
      </c>
    </row>
    <row r="1595" spans="1:11">
      <c r="A1595" t="s">
        <v>134</v>
      </c>
      <c r="B1595" t="s">
        <v>146</v>
      </c>
      <c r="C1595" s="31">
        <v>42278</v>
      </c>
      <c r="D1595">
        <f t="shared" si="48"/>
        <v>2015</v>
      </c>
      <c r="E1595">
        <v>17</v>
      </c>
      <c r="F1595">
        <v>0</v>
      </c>
      <c r="G1595">
        <v>17</v>
      </c>
      <c r="H1595">
        <v>0</v>
      </c>
      <c r="I1595">
        <v>0</v>
      </c>
      <c r="J1595">
        <v>0</v>
      </c>
      <c r="K1595" s="32">
        <f t="shared" si="49"/>
        <v>0</v>
      </c>
    </row>
    <row r="1596" spans="1:11">
      <c r="A1596" t="s">
        <v>134</v>
      </c>
      <c r="B1596" t="s">
        <v>146</v>
      </c>
      <c r="C1596" s="31">
        <v>42309</v>
      </c>
      <c r="D1596">
        <f t="shared" si="48"/>
        <v>2015</v>
      </c>
      <c r="E1596">
        <v>17</v>
      </c>
      <c r="F1596">
        <v>0</v>
      </c>
      <c r="G1596">
        <v>17</v>
      </c>
      <c r="H1596">
        <v>0</v>
      </c>
      <c r="I1596">
        <v>0</v>
      </c>
      <c r="J1596">
        <v>0</v>
      </c>
      <c r="K1596" s="32">
        <f t="shared" si="49"/>
        <v>0</v>
      </c>
    </row>
    <row r="1597" spans="1:11">
      <c r="A1597" t="s">
        <v>134</v>
      </c>
      <c r="B1597" t="s">
        <v>146</v>
      </c>
      <c r="C1597" s="31">
        <v>42339</v>
      </c>
      <c r="D1597">
        <f t="shared" si="48"/>
        <v>2015</v>
      </c>
      <c r="E1597">
        <v>19</v>
      </c>
      <c r="F1597">
        <v>0</v>
      </c>
      <c r="G1597">
        <v>19</v>
      </c>
      <c r="H1597">
        <v>0</v>
      </c>
      <c r="I1597">
        <v>0</v>
      </c>
      <c r="J1597">
        <v>0</v>
      </c>
      <c r="K1597" s="32">
        <f t="shared" si="49"/>
        <v>0</v>
      </c>
    </row>
    <row r="1598" spans="1:11">
      <c r="A1598" t="s">
        <v>134</v>
      </c>
      <c r="B1598" t="s">
        <v>146</v>
      </c>
      <c r="C1598" s="31">
        <v>42370</v>
      </c>
      <c r="D1598">
        <f t="shared" si="48"/>
        <v>2016</v>
      </c>
      <c r="E1598">
        <v>16</v>
      </c>
      <c r="F1598">
        <v>0</v>
      </c>
      <c r="G1598">
        <v>16</v>
      </c>
      <c r="H1598">
        <v>0</v>
      </c>
      <c r="I1598">
        <v>0</v>
      </c>
      <c r="J1598">
        <v>0</v>
      </c>
      <c r="K1598" s="32">
        <f t="shared" si="49"/>
        <v>0</v>
      </c>
    </row>
    <row r="1599" spans="1:11">
      <c r="A1599" t="s">
        <v>134</v>
      </c>
      <c r="B1599" t="s">
        <v>146</v>
      </c>
      <c r="C1599" s="31">
        <v>42401</v>
      </c>
      <c r="D1599">
        <f t="shared" si="48"/>
        <v>2016</v>
      </c>
      <c r="E1599">
        <v>17</v>
      </c>
      <c r="F1599">
        <v>0</v>
      </c>
      <c r="G1599">
        <v>17</v>
      </c>
      <c r="H1599">
        <v>2</v>
      </c>
      <c r="I1599">
        <v>2</v>
      </c>
      <c r="J1599">
        <v>0</v>
      </c>
      <c r="K1599" s="32">
        <f t="shared" si="49"/>
        <v>0</v>
      </c>
    </row>
    <row r="1600" spans="1:11">
      <c r="A1600" t="s">
        <v>134</v>
      </c>
      <c r="B1600" t="s">
        <v>146</v>
      </c>
      <c r="C1600" s="31">
        <v>42430</v>
      </c>
      <c r="D1600">
        <f t="shared" si="48"/>
        <v>2016</v>
      </c>
      <c r="E1600">
        <v>19</v>
      </c>
      <c r="F1600">
        <v>0</v>
      </c>
      <c r="G1600">
        <v>19</v>
      </c>
      <c r="H1600">
        <v>1</v>
      </c>
      <c r="I1600">
        <v>0</v>
      </c>
      <c r="J1600">
        <v>0</v>
      </c>
      <c r="K1600" s="32">
        <f t="shared" si="49"/>
        <v>0</v>
      </c>
    </row>
    <row r="1601" spans="1:11">
      <c r="A1601" t="s">
        <v>134</v>
      </c>
      <c r="B1601" t="s">
        <v>146</v>
      </c>
      <c r="C1601" s="31">
        <v>42461</v>
      </c>
      <c r="D1601">
        <f t="shared" si="48"/>
        <v>2016</v>
      </c>
      <c r="E1601">
        <v>16</v>
      </c>
      <c r="F1601">
        <v>0</v>
      </c>
      <c r="G1601">
        <v>16</v>
      </c>
      <c r="H1601">
        <v>0</v>
      </c>
      <c r="I1601">
        <v>0</v>
      </c>
      <c r="J1601">
        <v>0</v>
      </c>
      <c r="K1601" s="32">
        <f t="shared" si="49"/>
        <v>0</v>
      </c>
    </row>
    <row r="1602" spans="1:11">
      <c r="A1602" t="s">
        <v>134</v>
      </c>
      <c r="B1602" t="s">
        <v>146</v>
      </c>
      <c r="C1602" s="31">
        <v>42491</v>
      </c>
      <c r="D1602">
        <f t="shared" si="48"/>
        <v>2016</v>
      </c>
      <c r="E1602">
        <v>18</v>
      </c>
      <c r="F1602">
        <v>0</v>
      </c>
      <c r="G1602">
        <v>18</v>
      </c>
      <c r="H1602">
        <v>1</v>
      </c>
      <c r="I1602">
        <v>0</v>
      </c>
      <c r="J1602">
        <v>0</v>
      </c>
      <c r="K1602" s="32">
        <f t="shared" si="49"/>
        <v>0</v>
      </c>
    </row>
    <row r="1603" spans="1:11">
      <c r="A1603" t="s">
        <v>134</v>
      </c>
      <c r="B1603" t="s">
        <v>146</v>
      </c>
      <c r="C1603" s="31">
        <v>42522</v>
      </c>
      <c r="D1603">
        <f t="shared" ref="D1603:D1666" si="50">YEAR(C1603)</f>
        <v>2016</v>
      </c>
      <c r="E1603">
        <v>18</v>
      </c>
      <c r="F1603">
        <v>0</v>
      </c>
      <c r="G1603">
        <v>18</v>
      </c>
      <c r="H1603">
        <v>1</v>
      </c>
      <c r="I1603">
        <v>0</v>
      </c>
      <c r="J1603">
        <v>0</v>
      </c>
      <c r="K1603" s="32">
        <f t="shared" ref="K1603:K1666" si="51">IF(A1603="전체",J1603/E1603,IF(A1603="주말",J1603/F1603,J1603/G1603))</f>
        <v>0</v>
      </c>
    </row>
    <row r="1604" spans="1:11">
      <c r="A1604" t="s">
        <v>134</v>
      </c>
      <c r="B1604" t="s">
        <v>146</v>
      </c>
      <c r="C1604" s="31">
        <v>42552</v>
      </c>
      <c r="D1604">
        <f t="shared" si="50"/>
        <v>2016</v>
      </c>
      <c r="E1604">
        <v>16</v>
      </c>
      <c r="F1604">
        <v>0</v>
      </c>
      <c r="G1604">
        <v>16</v>
      </c>
      <c r="H1604">
        <v>0</v>
      </c>
      <c r="I1604">
        <v>0</v>
      </c>
      <c r="J1604">
        <v>0</v>
      </c>
      <c r="K1604" s="32">
        <f t="shared" si="51"/>
        <v>0</v>
      </c>
    </row>
    <row r="1605" spans="1:11">
      <c r="A1605" t="s">
        <v>134</v>
      </c>
      <c r="B1605" t="s">
        <v>146</v>
      </c>
      <c r="C1605" s="31">
        <v>42583</v>
      </c>
      <c r="D1605">
        <f t="shared" si="50"/>
        <v>2016</v>
      </c>
      <c r="E1605">
        <v>19</v>
      </c>
      <c r="F1605">
        <v>0</v>
      </c>
      <c r="G1605">
        <v>19</v>
      </c>
      <c r="H1605">
        <v>1</v>
      </c>
      <c r="I1605">
        <v>0</v>
      </c>
      <c r="J1605">
        <v>0</v>
      </c>
      <c r="K1605" s="32">
        <f t="shared" si="51"/>
        <v>0</v>
      </c>
    </row>
    <row r="1606" spans="1:11">
      <c r="A1606" t="s">
        <v>134</v>
      </c>
      <c r="B1606" t="s">
        <v>146</v>
      </c>
      <c r="C1606" s="31">
        <v>42614</v>
      </c>
      <c r="D1606">
        <f t="shared" si="50"/>
        <v>2016</v>
      </c>
      <c r="E1606">
        <v>17</v>
      </c>
      <c r="F1606">
        <v>0</v>
      </c>
      <c r="G1606">
        <v>17</v>
      </c>
      <c r="H1606">
        <v>2</v>
      </c>
      <c r="I1606">
        <v>2</v>
      </c>
      <c r="J1606">
        <v>0</v>
      </c>
      <c r="K1606" s="32">
        <f t="shared" si="51"/>
        <v>0</v>
      </c>
    </row>
    <row r="1607" spans="1:11">
      <c r="A1607" t="s">
        <v>134</v>
      </c>
      <c r="B1607" t="s">
        <v>146</v>
      </c>
      <c r="C1607" s="31">
        <v>42644</v>
      </c>
      <c r="D1607">
        <f t="shared" si="50"/>
        <v>2016</v>
      </c>
      <c r="E1607">
        <v>17</v>
      </c>
      <c r="F1607">
        <v>0</v>
      </c>
      <c r="G1607">
        <v>17</v>
      </c>
      <c r="H1607">
        <v>1</v>
      </c>
      <c r="I1607">
        <v>0</v>
      </c>
      <c r="J1607">
        <v>0</v>
      </c>
      <c r="K1607" s="32">
        <f t="shared" si="51"/>
        <v>0</v>
      </c>
    </row>
    <row r="1608" spans="1:11">
      <c r="A1608" t="s">
        <v>134</v>
      </c>
      <c r="B1608" t="s">
        <v>146</v>
      </c>
      <c r="C1608" s="31">
        <v>42675</v>
      </c>
      <c r="D1608">
        <f t="shared" si="50"/>
        <v>2016</v>
      </c>
      <c r="E1608">
        <v>18</v>
      </c>
      <c r="F1608">
        <v>0</v>
      </c>
      <c r="G1608">
        <v>18</v>
      </c>
      <c r="H1608">
        <v>0</v>
      </c>
      <c r="I1608">
        <v>0</v>
      </c>
      <c r="J1608">
        <v>0</v>
      </c>
      <c r="K1608" s="32">
        <f t="shared" si="51"/>
        <v>0</v>
      </c>
    </row>
    <row r="1609" spans="1:11">
      <c r="A1609" t="s">
        <v>134</v>
      </c>
      <c r="B1609" t="s">
        <v>146</v>
      </c>
      <c r="C1609" s="31">
        <v>42705</v>
      </c>
      <c r="D1609">
        <f t="shared" si="50"/>
        <v>2016</v>
      </c>
      <c r="E1609">
        <v>17</v>
      </c>
      <c r="F1609">
        <v>0</v>
      </c>
      <c r="G1609">
        <v>17</v>
      </c>
      <c r="H1609">
        <v>0</v>
      </c>
      <c r="I1609">
        <v>0</v>
      </c>
      <c r="J1609">
        <v>0</v>
      </c>
      <c r="K1609" s="32">
        <f t="shared" si="51"/>
        <v>0</v>
      </c>
    </row>
    <row r="1610" spans="1:11">
      <c r="A1610" t="s">
        <v>134</v>
      </c>
      <c r="B1610" t="s">
        <v>146</v>
      </c>
      <c r="C1610" s="31">
        <v>42736</v>
      </c>
      <c r="D1610">
        <f t="shared" si="50"/>
        <v>2017</v>
      </c>
      <c r="E1610">
        <v>18</v>
      </c>
      <c r="F1610">
        <v>0</v>
      </c>
      <c r="G1610">
        <v>18</v>
      </c>
      <c r="H1610">
        <v>0</v>
      </c>
      <c r="I1610">
        <v>0</v>
      </c>
      <c r="J1610">
        <v>0</v>
      </c>
      <c r="K1610" s="32">
        <f t="shared" si="51"/>
        <v>0</v>
      </c>
    </row>
    <row r="1611" spans="1:11">
      <c r="A1611" t="s">
        <v>134</v>
      </c>
      <c r="B1611" t="s">
        <v>146</v>
      </c>
      <c r="C1611" s="31">
        <v>42767</v>
      </c>
      <c r="D1611">
        <f t="shared" si="50"/>
        <v>2017</v>
      </c>
      <c r="E1611">
        <v>16</v>
      </c>
      <c r="F1611">
        <v>0</v>
      </c>
      <c r="G1611">
        <v>16</v>
      </c>
      <c r="H1611">
        <v>0</v>
      </c>
      <c r="I1611">
        <v>0</v>
      </c>
      <c r="J1611">
        <v>0</v>
      </c>
      <c r="K1611" s="32">
        <f t="shared" si="51"/>
        <v>0</v>
      </c>
    </row>
    <row r="1612" spans="1:11">
      <c r="A1612" t="s">
        <v>134</v>
      </c>
      <c r="B1612" t="s">
        <v>146</v>
      </c>
      <c r="C1612" s="31">
        <v>42795</v>
      </c>
      <c r="D1612">
        <f t="shared" si="50"/>
        <v>2017</v>
      </c>
      <c r="E1612">
        <v>18</v>
      </c>
      <c r="F1612">
        <v>0</v>
      </c>
      <c r="G1612">
        <v>18</v>
      </c>
      <c r="H1612">
        <v>1</v>
      </c>
      <c r="I1612">
        <v>0</v>
      </c>
      <c r="J1612">
        <v>0</v>
      </c>
      <c r="K1612" s="32">
        <f t="shared" si="51"/>
        <v>0</v>
      </c>
    </row>
    <row r="1613" spans="1:11">
      <c r="A1613" t="s">
        <v>134</v>
      </c>
      <c r="B1613" t="s">
        <v>146</v>
      </c>
      <c r="C1613" s="31">
        <v>42826</v>
      </c>
      <c r="D1613">
        <f t="shared" si="50"/>
        <v>2017</v>
      </c>
      <c r="E1613">
        <v>16</v>
      </c>
      <c r="F1613">
        <v>0</v>
      </c>
      <c r="G1613">
        <v>16</v>
      </c>
      <c r="H1613">
        <v>0</v>
      </c>
      <c r="I1613">
        <v>0</v>
      </c>
      <c r="J1613">
        <v>0</v>
      </c>
      <c r="K1613" s="32">
        <f t="shared" si="51"/>
        <v>0</v>
      </c>
    </row>
    <row r="1614" spans="1:11">
      <c r="A1614" t="s">
        <v>134</v>
      </c>
      <c r="B1614" t="s">
        <v>146</v>
      </c>
      <c r="C1614" s="31">
        <v>42856</v>
      </c>
      <c r="D1614">
        <f t="shared" si="50"/>
        <v>2017</v>
      </c>
      <c r="E1614">
        <v>19</v>
      </c>
      <c r="F1614">
        <v>0</v>
      </c>
      <c r="G1614">
        <v>19</v>
      </c>
      <c r="H1614">
        <v>2</v>
      </c>
      <c r="I1614">
        <v>0</v>
      </c>
      <c r="J1614">
        <v>0</v>
      </c>
      <c r="K1614" s="32">
        <f t="shared" si="51"/>
        <v>0</v>
      </c>
    </row>
    <row r="1615" spans="1:11">
      <c r="A1615" t="s">
        <v>134</v>
      </c>
      <c r="B1615" t="s">
        <v>146</v>
      </c>
      <c r="C1615" s="31">
        <v>42887</v>
      </c>
      <c r="D1615">
        <f t="shared" si="50"/>
        <v>2017</v>
      </c>
      <c r="E1615">
        <v>17</v>
      </c>
      <c r="F1615">
        <v>0</v>
      </c>
      <c r="G1615">
        <v>17</v>
      </c>
      <c r="H1615">
        <v>1</v>
      </c>
      <c r="I1615">
        <v>0</v>
      </c>
      <c r="J1615">
        <v>0</v>
      </c>
      <c r="K1615" s="32">
        <f t="shared" si="51"/>
        <v>0</v>
      </c>
    </row>
    <row r="1616" spans="1:11">
      <c r="A1616" t="s">
        <v>134</v>
      </c>
      <c r="B1616" t="s">
        <v>146</v>
      </c>
      <c r="C1616" s="31">
        <v>42917</v>
      </c>
      <c r="D1616">
        <f t="shared" si="50"/>
        <v>2017</v>
      </c>
      <c r="E1616">
        <v>17</v>
      </c>
      <c r="F1616">
        <v>0</v>
      </c>
      <c r="G1616">
        <v>17</v>
      </c>
      <c r="H1616">
        <v>0</v>
      </c>
      <c r="I1616">
        <v>0</v>
      </c>
      <c r="J1616">
        <v>0</v>
      </c>
      <c r="K1616" s="32">
        <f t="shared" si="51"/>
        <v>0</v>
      </c>
    </row>
    <row r="1617" spans="1:11">
      <c r="A1617" t="s">
        <v>134</v>
      </c>
      <c r="B1617" t="s">
        <v>146</v>
      </c>
      <c r="C1617" s="31">
        <v>42948</v>
      </c>
      <c r="D1617">
        <f t="shared" si="50"/>
        <v>2017</v>
      </c>
      <c r="E1617">
        <v>19</v>
      </c>
      <c r="F1617">
        <v>0</v>
      </c>
      <c r="G1617">
        <v>19</v>
      </c>
      <c r="H1617">
        <v>1</v>
      </c>
      <c r="I1617">
        <v>0</v>
      </c>
      <c r="J1617">
        <v>0</v>
      </c>
      <c r="K1617" s="32">
        <f t="shared" si="51"/>
        <v>0</v>
      </c>
    </row>
    <row r="1618" spans="1:11">
      <c r="A1618" t="s">
        <v>134</v>
      </c>
      <c r="B1618" t="s">
        <v>146</v>
      </c>
      <c r="C1618" s="31">
        <v>42979</v>
      </c>
      <c r="D1618">
        <f t="shared" si="50"/>
        <v>2017</v>
      </c>
      <c r="E1618">
        <v>16</v>
      </c>
      <c r="F1618">
        <v>0</v>
      </c>
      <c r="G1618">
        <v>16</v>
      </c>
      <c r="H1618">
        <v>0</v>
      </c>
      <c r="I1618">
        <v>0</v>
      </c>
      <c r="J1618">
        <v>0</v>
      </c>
      <c r="K1618" s="32">
        <f t="shared" si="51"/>
        <v>0</v>
      </c>
    </row>
    <row r="1619" spans="1:11">
      <c r="A1619" t="s">
        <v>134</v>
      </c>
      <c r="B1619" t="s">
        <v>146</v>
      </c>
      <c r="C1619" s="31">
        <v>43009</v>
      </c>
      <c r="D1619">
        <f t="shared" si="50"/>
        <v>2017</v>
      </c>
      <c r="E1619">
        <v>18</v>
      </c>
      <c r="F1619">
        <v>0</v>
      </c>
      <c r="G1619">
        <v>18</v>
      </c>
      <c r="H1619">
        <v>4</v>
      </c>
      <c r="I1619">
        <v>3</v>
      </c>
      <c r="J1619">
        <v>0</v>
      </c>
      <c r="K1619" s="32">
        <f t="shared" si="51"/>
        <v>0</v>
      </c>
    </row>
    <row r="1620" spans="1:11">
      <c r="A1620" t="s">
        <v>134</v>
      </c>
      <c r="B1620" t="s">
        <v>146</v>
      </c>
      <c r="C1620" s="31">
        <v>43040</v>
      </c>
      <c r="D1620">
        <f t="shared" si="50"/>
        <v>2017</v>
      </c>
      <c r="E1620">
        <v>18</v>
      </c>
      <c r="F1620">
        <v>0</v>
      </c>
      <c r="G1620">
        <v>18</v>
      </c>
      <c r="H1620">
        <v>0</v>
      </c>
      <c r="I1620">
        <v>0</v>
      </c>
      <c r="J1620">
        <v>0</v>
      </c>
      <c r="K1620" s="32">
        <f t="shared" si="51"/>
        <v>0</v>
      </c>
    </row>
    <row r="1621" spans="1:11">
      <c r="A1621" t="s">
        <v>134</v>
      </c>
      <c r="B1621" t="s">
        <v>146</v>
      </c>
      <c r="C1621" s="31">
        <v>43070</v>
      </c>
      <c r="D1621">
        <f t="shared" si="50"/>
        <v>2017</v>
      </c>
      <c r="E1621">
        <v>16</v>
      </c>
      <c r="F1621">
        <v>0</v>
      </c>
      <c r="G1621">
        <v>16</v>
      </c>
      <c r="H1621">
        <v>1</v>
      </c>
      <c r="I1621">
        <v>0</v>
      </c>
      <c r="J1621">
        <v>0</v>
      </c>
      <c r="K1621" s="32">
        <f t="shared" si="51"/>
        <v>0</v>
      </c>
    </row>
    <row r="1622" spans="1:11">
      <c r="A1622" t="s">
        <v>134</v>
      </c>
      <c r="B1622" t="s">
        <v>146</v>
      </c>
      <c r="C1622" s="31">
        <v>43101</v>
      </c>
      <c r="D1622">
        <f t="shared" si="50"/>
        <v>2018</v>
      </c>
      <c r="E1622">
        <v>19</v>
      </c>
      <c r="F1622">
        <v>0</v>
      </c>
      <c r="G1622">
        <v>19</v>
      </c>
      <c r="H1622">
        <v>1</v>
      </c>
      <c r="I1622">
        <v>0</v>
      </c>
      <c r="J1622">
        <v>0</v>
      </c>
      <c r="K1622" s="32">
        <f t="shared" si="51"/>
        <v>0</v>
      </c>
    </row>
    <row r="1623" spans="1:11">
      <c r="A1623" t="s">
        <v>134</v>
      </c>
      <c r="B1623" t="s">
        <v>146</v>
      </c>
      <c r="C1623" s="31">
        <v>43132</v>
      </c>
      <c r="D1623">
        <f t="shared" si="50"/>
        <v>2018</v>
      </c>
      <c r="E1623">
        <v>16</v>
      </c>
      <c r="F1623">
        <v>0</v>
      </c>
      <c r="G1623">
        <v>16</v>
      </c>
      <c r="H1623">
        <v>1</v>
      </c>
      <c r="I1623">
        <v>1</v>
      </c>
      <c r="J1623">
        <v>0</v>
      </c>
      <c r="K1623" s="32">
        <f t="shared" si="51"/>
        <v>0</v>
      </c>
    </row>
    <row r="1624" spans="1:11">
      <c r="A1624" t="s">
        <v>134</v>
      </c>
      <c r="B1624" t="s">
        <v>146</v>
      </c>
      <c r="C1624" s="31">
        <v>43160</v>
      </c>
      <c r="D1624">
        <f t="shared" si="50"/>
        <v>2018</v>
      </c>
      <c r="E1624">
        <v>17</v>
      </c>
      <c r="F1624">
        <v>0</v>
      </c>
      <c r="G1624">
        <v>17</v>
      </c>
      <c r="H1624">
        <v>1</v>
      </c>
      <c r="I1624">
        <v>0</v>
      </c>
      <c r="J1624">
        <v>0</v>
      </c>
      <c r="K1624" s="32">
        <f t="shared" si="51"/>
        <v>0</v>
      </c>
    </row>
    <row r="1625" spans="1:11">
      <c r="A1625" t="s">
        <v>134</v>
      </c>
      <c r="B1625" t="s">
        <v>146</v>
      </c>
      <c r="C1625" s="31">
        <v>43191</v>
      </c>
      <c r="D1625">
        <f t="shared" si="50"/>
        <v>2018</v>
      </c>
      <c r="E1625">
        <v>17</v>
      </c>
      <c r="F1625">
        <v>0</v>
      </c>
      <c r="G1625">
        <v>17</v>
      </c>
      <c r="H1625">
        <v>0</v>
      </c>
      <c r="I1625">
        <v>0</v>
      </c>
      <c r="J1625">
        <v>0</v>
      </c>
      <c r="K1625" s="32">
        <f t="shared" si="51"/>
        <v>0</v>
      </c>
    </row>
    <row r="1626" spans="1:11">
      <c r="A1626" t="s">
        <v>134</v>
      </c>
      <c r="B1626" t="s">
        <v>146</v>
      </c>
      <c r="C1626" s="31">
        <v>43221</v>
      </c>
      <c r="D1626">
        <f t="shared" si="50"/>
        <v>2018</v>
      </c>
      <c r="E1626">
        <v>19</v>
      </c>
      <c r="F1626">
        <v>0</v>
      </c>
      <c r="G1626">
        <v>19</v>
      </c>
      <c r="H1626">
        <v>2</v>
      </c>
      <c r="I1626">
        <v>0</v>
      </c>
      <c r="J1626">
        <v>0</v>
      </c>
      <c r="K1626" s="32">
        <f t="shared" si="51"/>
        <v>0</v>
      </c>
    </row>
    <row r="1627" spans="1:11">
      <c r="A1627" t="s">
        <v>134</v>
      </c>
      <c r="B1627" t="s">
        <v>146</v>
      </c>
      <c r="C1627" s="31">
        <v>43252</v>
      </c>
      <c r="D1627">
        <f t="shared" si="50"/>
        <v>2018</v>
      </c>
      <c r="E1627">
        <v>16</v>
      </c>
      <c r="F1627">
        <v>0</v>
      </c>
      <c r="G1627">
        <v>16</v>
      </c>
      <c r="H1627">
        <v>1</v>
      </c>
      <c r="I1627">
        <v>0</v>
      </c>
      <c r="J1627">
        <v>0</v>
      </c>
      <c r="K1627" s="32">
        <f t="shared" si="51"/>
        <v>0</v>
      </c>
    </row>
    <row r="1628" spans="1:11">
      <c r="A1628" t="s">
        <v>134</v>
      </c>
      <c r="B1628" t="s">
        <v>146</v>
      </c>
      <c r="C1628" s="31">
        <v>43282</v>
      </c>
      <c r="D1628">
        <f t="shared" si="50"/>
        <v>2018</v>
      </c>
      <c r="E1628">
        <v>18</v>
      </c>
      <c r="F1628">
        <v>0</v>
      </c>
      <c r="G1628">
        <v>18</v>
      </c>
      <c r="H1628">
        <v>0</v>
      </c>
      <c r="I1628">
        <v>0</v>
      </c>
      <c r="J1628">
        <v>0</v>
      </c>
      <c r="K1628" s="32">
        <f t="shared" si="51"/>
        <v>0</v>
      </c>
    </row>
    <row r="1629" spans="1:11">
      <c r="A1629" t="s">
        <v>134</v>
      </c>
      <c r="B1629" t="s">
        <v>146</v>
      </c>
      <c r="C1629" s="31">
        <v>43313</v>
      </c>
      <c r="D1629">
        <f t="shared" si="50"/>
        <v>2018</v>
      </c>
      <c r="E1629">
        <v>18</v>
      </c>
      <c r="F1629">
        <v>0</v>
      </c>
      <c r="G1629">
        <v>18</v>
      </c>
      <c r="H1629">
        <v>1</v>
      </c>
      <c r="I1629">
        <v>0</v>
      </c>
      <c r="J1629">
        <v>0</v>
      </c>
      <c r="K1629" s="32">
        <f t="shared" si="51"/>
        <v>0</v>
      </c>
    </row>
    <row r="1630" spans="1:11">
      <c r="A1630" t="s">
        <v>134</v>
      </c>
      <c r="B1630" t="s">
        <v>146</v>
      </c>
      <c r="C1630" s="31">
        <v>43344</v>
      </c>
      <c r="D1630">
        <f t="shared" si="50"/>
        <v>2018</v>
      </c>
      <c r="E1630">
        <v>16</v>
      </c>
      <c r="F1630">
        <v>0</v>
      </c>
      <c r="G1630">
        <v>16</v>
      </c>
      <c r="H1630">
        <v>2</v>
      </c>
      <c r="I1630">
        <v>2</v>
      </c>
      <c r="J1630">
        <v>0</v>
      </c>
      <c r="K1630" s="32">
        <f t="shared" si="51"/>
        <v>0</v>
      </c>
    </row>
    <row r="1631" spans="1:11">
      <c r="A1631" t="s">
        <v>134</v>
      </c>
      <c r="B1631" t="s">
        <v>146</v>
      </c>
      <c r="C1631" s="31">
        <v>43374</v>
      </c>
      <c r="D1631">
        <f t="shared" si="50"/>
        <v>2018</v>
      </c>
      <c r="E1631">
        <v>19</v>
      </c>
      <c r="F1631">
        <v>0</v>
      </c>
      <c r="G1631">
        <v>19</v>
      </c>
      <c r="H1631">
        <v>2</v>
      </c>
      <c r="I1631">
        <v>0</v>
      </c>
      <c r="J1631">
        <v>0</v>
      </c>
      <c r="K1631" s="32">
        <f t="shared" si="51"/>
        <v>0</v>
      </c>
    </row>
    <row r="1632" spans="1:11">
      <c r="A1632" t="s">
        <v>134</v>
      </c>
      <c r="B1632" t="s">
        <v>146</v>
      </c>
      <c r="C1632" s="31">
        <v>43405</v>
      </c>
      <c r="D1632">
        <f t="shared" si="50"/>
        <v>2018</v>
      </c>
      <c r="E1632">
        <v>17</v>
      </c>
      <c r="F1632">
        <v>0</v>
      </c>
      <c r="G1632">
        <v>17</v>
      </c>
      <c r="H1632">
        <v>0</v>
      </c>
      <c r="I1632">
        <v>0</v>
      </c>
      <c r="J1632">
        <v>0</v>
      </c>
      <c r="K1632" s="32">
        <f t="shared" si="51"/>
        <v>0</v>
      </c>
    </row>
    <row r="1633" spans="1:11">
      <c r="A1633" t="s">
        <v>134</v>
      </c>
      <c r="B1633" t="s">
        <v>146</v>
      </c>
      <c r="C1633" s="31">
        <v>43435</v>
      </c>
      <c r="D1633">
        <f t="shared" si="50"/>
        <v>2018</v>
      </c>
      <c r="E1633">
        <v>17</v>
      </c>
      <c r="F1633">
        <v>0</v>
      </c>
      <c r="G1633">
        <v>17</v>
      </c>
      <c r="H1633">
        <v>1</v>
      </c>
      <c r="I1633">
        <v>0</v>
      </c>
      <c r="J1633">
        <v>0</v>
      </c>
      <c r="K1633" s="32">
        <f t="shared" si="51"/>
        <v>0</v>
      </c>
    </row>
    <row r="1634" spans="1:11">
      <c r="A1634" t="s">
        <v>134</v>
      </c>
      <c r="B1634" t="s">
        <v>146</v>
      </c>
      <c r="C1634" s="31">
        <v>43466</v>
      </c>
      <c r="D1634">
        <f t="shared" si="50"/>
        <v>2019</v>
      </c>
      <c r="E1634">
        <v>19</v>
      </c>
      <c r="F1634">
        <v>0</v>
      </c>
      <c r="G1634">
        <v>19</v>
      </c>
      <c r="H1634">
        <v>1</v>
      </c>
      <c r="I1634">
        <v>0</v>
      </c>
      <c r="J1634">
        <v>0</v>
      </c>
      <c r="K1634" s="32">
        <f t="shared" si="51"/>
        <v>0</v>
      </c>
    </row>
    <row r="1635" spans="1:11">
      <c r="A1635" t="s">
        <v>134</v>
      </c>
      <c r="B1635" t="s">
        <v>146</v>
      </c>
      <c r="C1635" s="31">
        <v>43497</v>
      </c>
      <c r="D1635">
        <f t="shared" si="50"/>
        <v>2019</v>
      </c>
      <c r="E1635">
        <v>16</v>
      </c>
      <c r="F1635">
        <v>0</v>
      </c>
      <c r="G1635">
        <v>16</v>
      </c>
      <c r="H1635">
        <v>3</v>
      </c>
      <c r="I1635">
        <v>3</v>
      </c>
      <c r="J1635">
        <v>0</v>
      </c>
      <c r="K1635" s="32">
        <f t="shared" si="51"/>
        <v>0</v>
      </c>
    </row>
    <row r="1636" spans="1:11">
      <c r="A1636" t="s">
        <v>134</v>
      </c>
      <c r="B1636" t="s">
        <v>146</v>
      </c>
      <c r="C1636" s="31">
        <v>43525</v>
      </c>
      <c r="D1636">
        <f t="shared" si="50"/>
        <v>2019</v>
      </c>
      <c r="E1636">
        <v>16</v>
      </c>
      <c r="F1636">
        <v>0</v>
      </c>
      <c r="G1636">
        <v>16</v>
      </c>
      <c r="H1636">
        <v>0</v>
      </c>
      <c r="I1636">
        <v>0</v>
      </c>
      <c r="J1636">
        <v>0</v>
      </c>
      <c r="K1636" s="32">
        <f t="shared" si="51"/>
        <v>0</v>
      </c>
    </row>
    <row r="1637" spans="1:11">
      <c r="A1637" t="s">
        <v>134</v>
      </c>
      <c r="B1637" t="s">
        <v>146</v>
      </c>
      <c r="C1637" s="31">
        <v>43556</v>
      </c>
      <c r="D1637">
        <f t="shared" si="50"/>
        <v>2019</v>
      </c>
      <c r="E1637">
        <v>18</v>
      </c>
      <c r="F1637">
        <v>0</v>
      </c>
      <c r="G1637">
        <v>18</v>
      </c>
      <c r="H1637">
        <v>0</v>
      </c>
      <c r="I1637">
        <v>0</v>
      </c>
      <c r="J1637">
        <v>0</v>
      </c>
      <c r="K1637" s="32">
        <f t="shared" si="51"/>
        <v>0</v>
      </c>
    </row>
    <row r="1638" spans="1:11">
      <c r="A1638" t="s">
        <v>134</v>
      </c>
      <c r="B1638" t="s">
        <v>146</v>
      </c>
      <c r="C1638" s="31">
        <v>43586</v>
      </c>
      <c r="D1638">
        <f t="shared" si="50"/>
        <v>2019</v>
      </c>
      <c r="E1638">
        <v>18</v>
      </c>
      <c r="F1638">
        <v>0</v>
      </c>
      <c r="G1638">
        <v>18</v>
      </c>
      <c r="H1638">
        <v>1</v>
      </c>
      <c r="I1638">
        <v>0</v>
      </c>
      <c r="J1638">
        <v>0</v>
      </c>
      <c r="K1638" s="32">
        <f t="shared" si="51"/>
        <v>0</v>
      </c>
    </row>
    <row r="1639" spans="1:11">
      <c r="A1639" t="s">
        <v>134</v>
      </c>
      <c r="B1639" t="s">
        <v>146</v>
      </c>
      <c r="C1639" s="31">
        <v>43617</v>
      </c>
      <c r="D1639">
        <f t="shared" si="50"/>
        <v>2019</v>
      </c>
      <c r="E1639">
        <v>16</v>
      </c>
      <c r="F1639">
        <v>0</v>
      </c>
      <c r="G1639">
        <v>16</v>
      </c>
      <c r="H1639">
        <v>1</v>
      </c>
      <c r="I1639">
        <v>0</v>
      </c>
      <c r="J1639">
        <v>0</v>
      </c>
      <c r="K1639" s="32">
        <f t="shared" si="51"/>
        <v>0</v>
      </c>
    </row>
    <row r="1640" spans="1:11">
      <c r="A1640" t="s">
        <v>134</v>
      </c>
      <c r="B1640" t="s">
        <v>146</v>
      </c>
      <c r="C1640" s="31">
        <v>43647</v>
      </c>
      <c r="D1640">
        <f t="shared" si="50"/>
        <v>2019</v>
      </c>
      <c r="E1640">
        <v>19</v>
      </c>
      <c r="F1640">
        <v>0</v>
      </c>
      <c r="G1640">
        <v>19</v>
      </c>
      <c r="H1640">
        <v>0</v>
      </c>
      <c r="I1640">
        <v>0</v>
      </c>
      <c r="J1640">
        <v>0</v>
      </c>
      <c r="K1640" s="32">
        <f t="shared" si="51"/>
        <v>0</v>
      </c>
    </row>
    <row r="1641" spans="1:11">
      <c r="A1641" t="s">
        <v>134</v>
      </c>
      <c r="B1641" t="s">
        <v>146</v>
      </c>
      <c r="C1641" s="31">
        <v>43678</v>
      </c>
      <c r="D1641">
        <f t="shared" si="50"/>
        <v>2019</v>
      </c>
      <c r="E1641">
        <v>17</v>
      </c>
      <c r="F1641">
        <v>0</v>
      </c>
      <c r="G1641">
        <v>17</v>
      </c>
      <c r="H1641">
        <v>1</v>
      </c>
      <c r="I1641">
        <v>0</v>
      </c>
      <c r="J1641">
        <v>0</v>
      </c>
      <c r="K1641" s="32">
        <f t="shared" si="51"/>
        <v>0</v>
      </c>
    </row>
    <row r="1642" spans="1:11">
      <c r="A1642" t="s">
        <v>134</v>
      </c>
      <c r="B1642" t="s">
        <v>146</v>
      </c>
      <c r="C1642" s="31">
        <v>43709</v>
      </c>
      <c r="D1642">
        <f t="shared" si="50"/>
        <v>2019</v>
      </c>
      <c r="E1642">
        <v>17</v>
      </c>
      <c r="F1642">
        <v>0</v>
      </c>
      <c r="G1642">
        <v>17</v>
      </c>
      <c r="H1642">
        <v>1</v>
      </c>
      <c r="I1642">
        <v>1</v>
      </c>
      <c r="J1642">
        <v>0</v>
      </c>
      <c r="K1642" s="32">
        <f t="shared" si="51"/>
        <v>0</v>
      </c>
    </row>
    <row r="1643" spans="1:11">
      <c r="A1643" t="s">
        <v>134</v>
      </c>
      <c r="B1643" t="s">
        <v>146</v>
      </c>
      <c r="C1643" s="31">
        <v>43739</v>
      </c>
      <c r="D1643">
        <f t="shared" si="50"/>
        <v>2019</v>
      </c>
      <c r="E1643">
        <v>19</v>
      </c>
      <c r="F1643">
        <v>0</v>
      </c>
      <c r="G1643">
        <v>19</v>
      </c>
      <c r="H1643">
        <v>2</v>
      </c>
      <c r="I1643">
        <v>0</v>
      </c>
      <c r="J1643">
        <v>0</v>
      </c>
      <c r="K1643" s="32">
        <f t="shared" si="51"/>
        <v>0</v>
      </c>
    </row>
    <row r="1644" spans="1:11">
      <c r="A1644" t="s">
        <v>134</v>
      </c>
      <c r="B1644" t="s">
        <v>146</v>
      </c>
      <c r="C1644" s="31">
        <v>43770</v>
      </c>
      <c r="D1644">
        <f t="shared" si="50"/>
        <v>2019</v>
      </c>
      <c r="E1644">
        <v>16</v>
      </c>
      <c r="F1644">
        <v>0</v>
      </c>
      <c r="G1644">
        <v>16</v>
      </c>
      <c r="H1644">
        <v>0</v>
      </c>
      <c r="I1644">
        <v>0</v>
      </c>
      <c r="J1644">
        <v>0</v>
      </c>
      <c r="K1644" s="32">
        <f t="shared" si="51"/>
        <v>0</v>
      </c>
    </row>
    <row r="1645" spans="1:11">
      <c r="A1645" t="s">
        <v>134</v>
      </c>
      <c r="B1645" t="s">
        <v>146</v>
      </c>
      <c r="C1645" s="31">
        <v>43800</v>
      </c>
      <c r="D1645">
        <f t="shared" si="50"/>
        <v>2019</v>
      </c>
      <c r="E1645">
        <v>18</v>
      </c>
      <c r="F1645">
        <v>0</v>
      </c>
      <c r="G1645">
        <v>18</v>
      </c>
      <c r="H1645">
        <v>1</v>
      </c>
      <c r="I1645">
        <v>0</v>
      </c>
      <c r="J1645">
        <v>0</v>
      </c>
      <c r="K1645" s="32">
        <f t="shared" si="51"/>
        <v>0</v>
      </c>
    </row>
    <row r="1646" spans="1:11">
      <c r="A1646" t="s">
        <v>134</v>
      </c>
      <c r="B1646" t="s">
        <v>146</v>
      </c>
      <c r="C1646" s="31">
        <v>43831</v>
      </c>
      <c r="D1646">
        <f t="shared" si="50"/>
        <v>2020</v>
      </c>
      <c r="E1646">
        <v>18</v>
      </c>
      <c r="F1646">
        <v>0</v>
      </c>
      <c r="G1646">
        <v>18</v>
      </c>
      <c r="H1646">
        <v>1</v>
      </c>
      <c r="I1646">
        <v>0</v>
      </c>
      <c r="J1646">
        <v>0</v>
      </c>
      <c r="K1646" s="32">
        <f t="shared" si="51"/>
        <v>0</v>
      </c>
    </row>
    <row r="1647" spans="1:11">
      <c r="A1647" t="s">
        <v>134</v>
      </c>
      <c r="B1647" t="s">
        <v>146</v>
      </c>
      <c r="C1647" s="31">
        <v>43862</v>
      </c>
      <c r="D1647">
        <f t="shared" si="50"/>
        <v>2020</v>
      </c>
      <c r="E1647">
        <v>16</v>
      </c>
      <c r="F1647">
        <v>0</v>
      </c>
      <c r="G1647">
        <v>16</v>
      </c>
      <c r="H1647">
        <v>0</v>
      </c>
      <c r="I1647">
        <v>0</v>
      </c>
      <c r="J1647">
        <v>0</v>
      </c>
      <c r="K1647" s="32">
        <f t="shared" si="51"/>
        <v>0</v>
      </c>
    </row>
    <row r="1648" spans="1:11">
      <c r="A1648" t="s">
        <v>134</v>
      </c>
      <c r="B1648" t="s">
        <v>146</v>
      </c>
      <c r="C1648" s="31">
        <v>43891</v>
      </c>
      <c r="D1648">
        <f t="shared" si="50"/>
        <v>2020</v>
      </c>
      <c r="E1648">
        <v>18</v>
      </c>
      <c r="F1648">
        <v>0</v>
      </c>
      <c r="G1648">
        <v>18</v>
      </c>
      <c r="H1648">
        <v>0</v>
      </c>
      <c r="I1648">
        <v>0</v>
      </c>
      <c r="J1648">
        <v>0</v>
      </c>
      <c r="K1648" s="32">
        <f t="shared" si="51"/>
        <v>0</v>
      </c>
    </row>
    <row r="1649" spans="1:11">
      <c r="A1649" t="s">
        <v>134</v>
      </c>
      <c r="B1649" t="s">
        <v>146</v>
      </c>
      <c r="C1649" s="31">
        <v>43922</v>
      </c>
      <c r="D1649">
        <f t="shared" si="50"/>
        <v>2020</v>
      </c>
      <c r="E1649">
        <v>18</v>
      </c>
      <c r="F1649">
        <v>0</v>
      </c>
      <c r="G1649">
        <v>18</v>
      </c>
      <c r="H1649">
        <v>1</v>
      </c>
      <c r="I1649">
        <v>0</v>
      </c>
      <c r="J1649">
        <v>0</v>
      </c>
      <c r="K1649" s="32">
        <f t="shared" si="51"/>
        <v>0</v>
      </c>
    </row>
    <row r="1650" spans="1:11">
      <c r="A1650" t="s">
        <v>134</v>
      </c>
      <c r="B1650" t="s">
        <v>146</v>
      </c>
      <c r="C1650" s="31">
        <v>43952</v>
      </c>
      <c r="D1650">
        <f t="shared" si="50"/>
        <v>2020</v>
      </c>
      <c r="E1650">
        <v>16</v>
      </c>
      <c r="F1650">
        <v>0</v>
      </c>
      <c r="G1650">
        <v>16</v>
      </c>
      <c r="H1650">
        <v>1</v>
      </c>
      <c r="I1650">
        <v>0</v>
      </c>
      <c r="J1650">
        <v>0</v>
      </c>
      <c r="K1650" s="32">
        <f t="shared" si="51"/>
        <v>0</v>
      </c>
    </row>
    <row r="1651" spans="1:11">
      <c r="A1651" t="s">
        <v>134</v>
      </c>
      <c r="B1651" t="s">
        <v>146</v>
      </c>
      <c r="C1651" s="31">
        <v>43983</v>
      </c>
      <c r="D1651">
        <f t="shared" si="50"/>
        <v>2020</v>
      </c>
      <c r="E1651">
        <v>18</v>
      </c>
      <c r="F1651">
        <v>0</v>
      </c>
      <c r="G1651">
        <v>18</v>
      </c>
      <c r="H1651">
        <v>0</v>
      </c>
      <c r="I1651">
        <v>0</v>
      </c>
      <c r="J1651">
        <v>0</v>
      </c>
      <c r="K1651" s="32">
        <f t="shared" si="51"/>
        <v>0</v>
      </c>
    </row>
    <row r="1652" spans="1:11">
      <c r="A1652" t="s">
        <v>134</v>
      </c>
      <c r="B1652" t="s">
        <v>146</v>
      </c>
      <c r="C1652" s="31">
        <v>44013</v>
      </c>
      <c r="D1652">
        <f t="shared" si="50"/>
        <v>2020</v>
      </c>
      <c r="E1652">
        <v>18</v>
      </c>
      <c r="F1652">
        <v>0</v>
      </c>
      <c r="G1652">
        <v>18</v>
      </c>
      <c r="H1652">
        <v>0</v>
      </c>
      <c r="I1652">
        <v>0</v>
      </c>
      <c r="J1652">
        <v>0</v>
      </c>
      <c r="K1652" s="32">
        <f t="shared" si="51"/>
        <v>0</v>
      </c>
    </row>
    <row r="1653" spans="1:11">
      <c r="A1653" t="s">
        <v>134</v>
      </c>
      <c r="B1653" t="s">
        <v>146</v>
      </c>
      <c r="C1653" s="31">
        <v>44044</v>
      </c>
      <c r="D1653">
        <f t="shared" si="50"/>
        <v>2020</v>
      </c>
      <c r="E1653">
        <v>17</v>
      </c>
      <c r="F1653">
        <v>0</v>
      </c>
      <c r="G1653">
        <v>17</v>
      </c>
      <c r="H1653">
        <v>0</v>
      </c>
      <c r="I1653">
        <v>0</v>
      </c>
      <c r="J1653">
        <v>0</v>
      </c>
      <c r="K1653" s="32">
        <f t="shared" si="51"/>
        <v>0</v>
      </c>
    </row>
    <row r="1654" spans="1:11">
      <c r="A1654" t="s">
        <v>134</v>
      </c>
      <c r="B1654" t="s">
        <v>146</v>
      </c>
      <c r="C1654" s="31">
        <v>44075</v>
      </c>
      <c r="D1654">
        <f t="shared" si="50"/>
        <v>2020</v>
      </c>
      <c r="E1654">
        <v>18</v>
      </c>
      <c r="F1654">
        <v>0</v>
      </c>
      <c r="G1654">
        <v>18</v>
      </c>
      <c r="H1654">
        <v>1</v>
      </c>
      <c r="I1654">
        <v>1</v>
      </c>
      <c r="J1654">
        <v>0</v>
      </c>
      <c r="K1654" s="32">
        <f t="shared" si="51"/>
        <v>0</v>
      </c>
    </row>
    <row r="1655" spans="1:11">
      <c r="A1655" t="s">
        <v>134</v>
      </c>
      <c r="B1655" t="s">
        <v>146</v>
      </c>
      <c r="C1655" s="31">
        <v>44105</v>
      </c>
      <c r="D1655">
        <f t="shared" si="50"/>
        <v>2020</v>
      </c>
      <c r="E1655">
        <v>17</v>
      </c>
      <c r="F1655">
        <v>0</v>
      </c>
      <c r="G1655">
        <v>17</v>
      </c>
      <c r="H1655">
        <v>1</v>
      </c>
      <c r="I1655">
        <v>1</v>
      </c>
      <c r="J1655">
        <v>0</v>
      </c>
      <c r="K1655" s="32">
        <f t="shared" si="51"/>
        <v>0</v>
      </c>
    </row>
    <row r="1656" spans="1:11">
      <c r="A1656" t="s">
        <v>134</v>
      </c>
      <c r="B1656" t="s">
        <v>146</v>
      </c>
      <c r="C1656" s="31">
        <v>44136</v>
      </c>
      <c r="D1656">
        <f t="shared" si="50"/>
        <v>2020</v>
      </c>
      <c r="E1656">
        <v>17</v>
      </c>
      <c r="F1656">
        <v>0</v>
      </c>
      <c r="G1656">
        <v>17</v>
      </c>
      <c r="H1656">
        <v>0</v>
      </c>
      <c r="I1656">
        <v>0</v>
      </c>
      <c r="J1656">
        <v>0</v>
      </c>
      <c r="K1656" s="32">
        <f t="shared" si="51"/>
        <v>0</v>
      </c>
    </row>
    <row r="1657" spans="1:11">
      <c r="A1657" t="s">
        <v>134</v>
      </c>
      <c r="B1657" t="s">
        <v>146</v>
      </c>
      <c r="C1657" s="31">
        <v>44166</v>
      </c>
      <c r="D1657">
        <f t="shared" si="50"/>
        <v>2020</v>
      </c>
      <c r="E1657">
        <v>19</v>
      </c>
      <c r="F1657">
        <v>0</v>
      </c>
      <c r="G1657">
        <v>19</v>
      </c>
      <c r="H1657">
        <v>0</v>
      </c>
      <c r="I1657">
        <v>0</v>
      </c>
      <c r="J1657">
        <v>0</v>
      </c>
      <c r="K1657" s="32">
        <f t="shared" si="51"/>
        <v>0</v>
      </c>
    </row>
    <row r="1658" spans="1:11">
      <c r="A1658" t="s">
        <v>134</v>
      </c>
      <c r="B1658" t="s">
        <v>146</v>
      </c>
      <c r="C1658" s="31">
        <v>44197</v>
      </c>
      <c r="D1658">
        <f t="shared" si="50"/>
        <v>2021</v>
      </c>
      <c r="E1658">
        <v>16</v>
      </c>
      <c r="F1658">
        <v>0</v>
      </c>
      <c r="G1658">
        <v>16</v>
      </c>
      <c r="H1658">
        <v>0</v>
      </c>
      <c r="I1658">
        <v>0</v>
      </c>
      <c r="J1658">
        <v>0</v>
      </c>
      <c r="K1658" s="32">
        <f t="shared" si="51"/>
        <v>0</v>
      </c>
    </row>
    <row r="1659" spans="1:11">
      <c r="A1659" t="s">
        <v>134</v>
      </c>
      <c r="B1659" t="s">
        <v>146</v>
      </c>
      <c r="C1659" s="31">
        <v>44228</v>
      </c>
      <c r="D1659">
        <f t="shared" si="50"/>
        <v>2021</v>
      </c>
      <c r="E1659">
        <v>16</v>
      </c>
      <c r="F1659">
        <v>0</v>
      </c>
      <c r="G1659">
        <v>16</v>
      </c>
      <c r="H1659">
        <v>1</v>
      </c>
      <c r="I1659">
        <v>1</v>
      </c>
      <c r="J1659">
        <v>0</v>
      </c>
      <c r="K1659" s="32">
        <f t="shared" si="51"/>
        <v>0</v>
      </c>
    </row>
    <row r="1660" spans="1:11">
      <c r="A1660" t="s">
        <v>134</v>
      </c>
      <c r="B1660" t="s">
        <v>146</v>
      </c>
      <c r="C1660" s="31">
        <v>44256</v>
      </c>
      <c r="D1660">
        <f t="shared" si="50"/>
        <v>2021</v>
      </c>
      <c r="E1660">
        <v>19</v>
      </c>
      <c r="F1660">
        <v>0</v>
      </c>
      <c r="G1660">
        <v>19</v>
      </c>
      <c r="H1660">
        <v>1</v>
      </c>
      <c r="I1660">
        <v>0</v>
      </c>
      <c r="J1660">
        <v>0</v>
      </c>
      <c r="K1660" s="32">
        <f t="shared" si="51"/>
        <v>0</v>
      </c>
    </row>
    <row r="1661" spans="1:11">
      <c r="A1661" t="s">
        <v>134</v>
      </c>
      <c r="B1661" t="s">
        <v>146</v>
      </c>
      <c r="C1661" s="31">
        <v>44287</v>
      </c>
      <c r="D1661">
        <f t="shared" si="50"/>
        <v>2021</v>
      </c>
      <c r="E1661">
        <v>17</v>
      </c>
      <c r="F1661">
        <v>0</v>
      </c>
      <c r="G1661">
        <v>17</v>
      </c>
      <c r="H1661">
        <v>0</v>
      </c>
      <c r="I1661">
        <v>0</v>
      </c>
      <c r="J1661">
        <v>0</v>
      </c>
      <c r="K1661" s="32">
        <f t="shared" si="51"/>
        <v>0</v>
      </c>
    </row>
    <row r="1662" spans="1:11">
      <c r="A1662" t="s">
        <v>134</v>
      </c>
      <c r="B1662" t="s">
        <v>146</v>
      </c>
      <c r="C1662" s="31">
        <v>44317</v>
      </c>
      <c r="D1662">
        <f t="shared" si="50"/>
        <v>2021</v>
      </c>
      <c r="E1662">
        <v>17</v>
      </c>
      <c r="F1662">
        <v>0</v>
      </c>
      <c r="G1662">
        <v>17</v>
      </c>
      <c r="H1662">
        <v>2</v>
      </c>
      <c r="I1662">
        <v>0</v>
      </c>
      <c r="J1662">
        <v>0</v>
      </c>
      <c r="K1662" s="32">
        <f t="shared" si="51"/>
        <v>0</v>
      </c>
    </row>
    <row r="1663" spans="1:11">
      <c r="A1663" t="s">
        <v>134</v>
      </c>
      <c r="B1663" t="s">
        <v>146</v>
      </c>
      <c r="C1663" s="31">
        <v>44348</v>
      </c>
      <c r="D1663">
        <f t="shared" si="50"/>
        <v>2021</v>
      </c>
      <c r="E1663">
        <v>18</v>
      </c>
      <c r="F1663">
        <v>0</v>
      </c>
      <c r="G1663">
        <v>18</v>
      </c>
      <c r="H1663">
        <v>0</v>
      </c>
      <c r="I1663">
        <v>0</v>
      </c>
      <c r="J1663">
        <v>0</v>
      </c>
      <c r="K1663" s="32">
        <f t="shared" si="51"/>
        <v>0</v>
      </c>
    </row>
    <row r="1664" spans="1:11">
      <c r="A1664" t="s">
        <v>134</v>
      </c>
      <c r="B1664" t="s">
        <v>146</v>
      </c>
      <c r="C1664" s="31">
        <v>44378</v>
      </c>
      <c r="D1664">
        <f t="shared" si="50"/>
        <v>2021</v>
      </c>
      <c r="E1664">
        <v>17</v>
      </c>
      <c r="F1664">
        <v>0</v>
      </c>
      <c r="G1664">
        <v>17</v>
      </c>
      <c r="H1664">
        <v>0</v>
      </c>
      <c r="I1664">
        <v>0</v>
      </c>
      <c r="J1664">
        <v>0</v>
      </c>
      <c r="K1664" s="32">
        <f t="shared" si="51"/>
        <v>0</v>
      </c>
    </row>
    <row r="1665" spans="1:11">
      <c r="A1665" t="s">
        <v>134</v>
      </c>
      <c r="B1665" t="s">
        <v>146</v>
      </c>
      <c r="C1665" s="31">
        <v>44409</v>
      </c>
      <c r="D1665">
        <f t="shared" si="50"/>
        <v>2021</v>
      </c>
      <c r="E1665">
        <v>18</v>
      </c>
      <c r="F1665">
        <v>0</v>
      </c>
      <c r="G1665">
        <v>18</v>
      </c>
      <c r="H1665">
        <v>0</v>
      </c>
      <c r="I1665">
        <v>0</v>
      </c>
      <c r="J1665">
        <v>0</v>
      </c>
      <c r="K1665" s="32">
        <f t="shared" si="51"/>
        <v>0</v>
      </c>
    </row>
    <row r="1666" spans="1:11">
      <c r="A1666" t="s">
        <v>134</v>
      </c>
      <c r="B1666" t="s">
        <v>146</v>
      </c>
      <c r="C1666" s="31">
        <v>44440</v>
      </c>
      <c r="D1666">
        <f t="shared" si="50"/>
        <v>2021</v>
      </c>
      <c r="E1666">
        <v>18</v>
      </c>
      <c r="F1666">
        <v>0</v>
      </c>
      <c r="G1666">
        <v>18</v>
      </c>
      <c r="H1666">
        <v>3</v>
      </c>
      <c r="I1666">
        <v>3</v>
      </c>
      <c r="J1666">
        <v>0</v>
      </c>
      <c r="K1666" s="32">
        <f t="shared" si="51"/>
        <v>0</v>
      </c>
    </row>
    <row r="1667" spans="1:11">
      <c r="A1667" t="s">
        <v>134</v>
      </c>
      <c r="B1667" t="s">
        <v>146</v>
      </c>
      <c r="C1667" s="31">
        <v>44470</v>
      </c>
      <c r="D1667">
        <f t="shared" ref="D1667:D1730" si="52">YEAR(C1667)</f>
        <v>2021</v>
      </c>
      <c r="E1667">
        <v>16</v>
      </c>
      <c r="F1667">
        <v>0</v>
      </c>
      <c r="G1667">
        <v>16</v>
      </c>
      <c r="H1667">
        <v>0</v>
      </c>
      <c r="I1667">
        <v>0</v>
      </c>
      <c r="J1667">
        <v>0</v>
      </c>
      <c r="K1667" s="32">
        <f t="shared" ref="K1667:K1730" si="53">IF(A1667="전체",J1667/E1667,IF(A1667="주말",J1667/F1667,J1667/G1667))</f>
        <v>0</v>
      </c>
    </row>
    <row r="1668" spans="1:11">
      <c r="A1668" t="s">
        <v>134</v>
      </c>
      <c r="B1668" t="s">
        <v>146</v>
      </c>
      <c r="C1668" s="31">
        <v>44501</v>
      </c>
      <c r="D1668">
        <f t="shared" si="52"/>
        <v>2021</v>
      </c>
      <c r="E1668">
        <v>18</v>
      </c>
      <c r="F1668">
        <v>0</v>
      </c>
      <c r="G1668">
        <v>18</v>
      </c>
      <c r="H1668">
        <v>0</v>
      </c>
      <c r="I1668">
        <v>0</v>
      </c>
      <c r="J1668">
        <v>0</v>
      </c>
      <c r="K1668" s="32">
        <f t="shared" si="53"/>
        <v>0</v>
      </c>
    </row>
    <row r="1669" spans="1:11">
      <c r="A1669" t="s">
        <v>134</v>
      </c>
      <c r="B1669" t="s">
        <v>146</v>
      </c>
      <c r="C1669" s="31">
        <v>44531</v>
      </c>
      <c r="D1669">
        <f t="shared" si="52"/>
        <v>2021</v>
      </c>
      <c r="E1669">
        <v>18</v>
      </c>
      <c r="F1669">
        <v>0</v>
      </c>
      <c r="G1669">
        <v>18</v>
      </c>
      <c r="H1669">
        <v>0</v>
      </c>
      <c r="I1669">
        <v>0</v>
      </c>
      <c r="J1669">
        <v>35656</v>
      </c>
      <c r="K1669" s="32">
        <f t="shared" si="53"/>
        <v>1980.8888888888889</v>
      </c>
    </row>
    <row r="1670" spans="1:11">
      <c r="A1670" t="s">
        <v>134</v>
      </c>
      <c r="B1670" t="s">
        <v>146</v>
      </c>
      <c r="C1670" s="31">
        <v>44562</v>
      </c>
      <c r="D1670">
        <f t="shared" si="52"/>
        <v>2022</v>
      </c>
      <c r="E1670">
        <v>17</v>
      </c>
      <c r="F1670">
        <v>0</v>
      </c>
      <c r="G1670">
        <v>17</v>
      </c>
      <c r="H1670">
        <v>1</v>
      </c>
      <c r="I1670">
        <v>1</v>
      </c>
      <c r="J1670">
        <v>194696</v>
      </c>
      <c r="K1670" s="32">
        <f t="shared" si="53"/>
        <v>11452.705882352941</v>
      </c>
    </row>
    <row r="1671" spans="1:11">
      <c r="A1671" t="s">
        <v>134</v>
      </c>
      <c r="B1671" t="s">
        <v>146</v>
      </c>
      <c r="C1671" s="31">
        <v>44593</v>
      </c>
      <c r="D1671">
        <f t="shared" si="52"/>
        <v>2022</v>
      </c>
      <c r="E1671">
        <v>16</v>
      </c>
      <c r="F1671">
        <v>0</v>
      </c>
      <c r="G1671">
        <v>16</v>
      </c>
      <c r="H1671">
        <v>2</v>
      </c>
      <c r="I1671">
        <v>2</v>
      </c>
      <c r="J1671">
        <v>180921</v>
      </c>
      <c r="K1671" s="32">
        <f t="shared" si="53"/>
        <v>11307.5625</v>
      </c>
    </row>
    <row r="1672" spans="1:11">
      <c r="A1672" t="s">
        <v>134</v>
      </c>
      <c r="B1672" t="s">
        <v>146</v>
      </c>
      <c r="C1672" s="31">
        <v>44621</v>
      </c>
      <c r="D1672">
        <f t="shared" si="52"/>
        <v>2022</v>
      </c>
      <c r="E1672">
        <v>19</v>
      </c>
      <c r="F1672">
        <v>0</v>
      </c>
      <c r="G1672">
        <v>19</v>
      </c>
      <c r="H1672">
        <v>1</v>
      </c>
      <c r="I1672">
        <v>0</v>
      </c>
      <c r="J1672">
        <v>195990</v>
      </c>
      <c r="K1672" s="32">
        <f t="shared" si="53"/>
        <v>10315.263157894737</v>
      </c>
    </row>
    <row r="1673" spans="1:11">
      <c r="A1673" t="s">
        <v>134</v>
      </c>
      <c r="B1673" t="s">
        <v>146</v>
      </c>
      <c r="C1673" s="31">
        <v>44652</v>
      </c>
      <c r="D1673">
        <f t="shared" si="52"/>
        <v>2022</v>
      </c>
      <c r="E1673">
        <v>16</v>
      </c>
      <c r="F1673">
        <v>0</v>
      </c>
      <c r="G1673">
        <v>16</v>
      </c>
      <c r="H1673">
        <v>0</v>
      </c>
      <c r="I1673">
        <v>0</v>
      </c>
      <c r="J1673">
        <v>203983</v>
      </c>
      <c r="K1673" s="32">
        <f t="shared" si="53"/>
        <v>12748.9375</v>
      </c>
    </row>
    <row r="1674" spans="1:11">
      <c r="A1674" t="s">
        <v>134</v>
      </c>
      <c r="B1674" t="s">
        <v>146</v>
      </c>
      <c r="C1674" s="31">
        <v>44682</v>
      </c>
      <c r="D1674">
        <f t="shared" si="52"/>
        <v>2022</v>
      </c>
      <c r="E1674">
        <v>18</v>
      </c>
      <c r="F1674">
        <v>0</v>
      </c>
      <c r="G1674">
        <v>18</v>
      </c>
      <c r="H1674">
        <v>1</v>
      </c>
      <c r="I1674">
        <v>0</v>
      </c>
      <c r="J1674">
        <v>278647</v>
      </c>
      <c r="K1674" s="32">
        <f t="shared" si="53"/>
        <v>15480.388888888889</v>
      </c>
    </row>
    <row r="1675" spans="1:11">
      <c r="A1675" t="s">
        <v>134</v>
      </c>
      <c r="B1675" t="s">
        <v>146</v>
      </c>
      <c r="C1675" s="31">
        <v>44713</v>
      </c>
      <c r="D1675">
        <f t="shared" si="52"/>
        <v>2022</v>
      </c>
      <c r="E1675">
        <v>18</v>
      </c>
      <c r="F1675">
        <v>0</v>
      </c>
      <c r="G1675">
        <v>18</v>
      </c>
      <c r="H1675">
        <v>1</v>
      </c>
      <c r="I1675">
        <v>0</v>
      </c>
      <c r="J1675">
        <v>282520</v>
      </c>
      <c r="K1675" s="32">
        <f t="shared" si="53"/>
        <v>15695.555555555555</v>
      </c>
    </row>
    <row r="1676" spans="1:11">
      <c r="A1676" t="s">
        <v>134</v>
      </c>
      <c r="B1676" t="s">
        <v>146</v>
      </c>
      <c r="C1676" s="31">
        <v>44743</v>
      </c>
      <c r="D1676">
        <f t="shared" si="52"/>
        <v>2022</v>
      </c>
      <c r="E1676">
        <v>16</v>
      </c>
      <c r="F1676">
        <v>0</v>
      </c>
      <c r="G1676">
        <v>16</v>
      </c>
      <c r="H1676">
        <v>0</v>
      </c>
      <c r="I1676">
        <v>0</v>
      </c>
      <c r="J1676">
        <v>247018</v>
      </c>
      <c r="K1676" s="32">
        <f t="shared" si="53"/>
        <v>15438.625</v>
      </c>
    </row>
    <row r="1677" spans="1:11">
      <c r="A1677" t="s">
        <v>134</v>
      </c>
      <c r="B1677" t="s">
        <v>146</v>
      </c>
      <c r="C1677" s="31">
        <v>44774</v>
      </c>
      <c r="D1677">
        <f t="shared" si="52"/>
        <v>2022</v>
      </c>
      <c r="E1677">
        <v>19</v>
      </c>
      <c r="F1677">
        <v>0</v>
      </c>
      <c r="G1677">
        <v>19</v>
      </c>
      <c r="H1677">
        <v>1</v>
      </c>
      <c r="I1677">
        <v>0</v>
      </c>
      <c r="J1677">
        <v>306606</v>
      </c>
      <c r="K1677" s="32">
        <f t="shared" si="53"/>
        <v>16137.157894736842</v>
      </c>
    </row>
    <row r="1678" spans="1:11">
      <c r="A1678" t="s">
        <v>134</v>
      </c>
      <c r="B1678" t="s">
        <v>146</v>
      </c>
      <c r="C1678" s="31">
        <v>44805</v>
      </c>
      <c r="D1678">
        <f t="shared" si="52"/>
        <v>2022</v>
      </c>
      <c r="E1678">
        <v>17</v>
      </c>
      <c r="F1678">
        <v>0</v>
      </c>
      <c r="G1678">
        <v>17</v>
      </c>
      <c r="H1678">
        <v>0</v>
      </c>
      <c r="I1678">
        <v>0</v>
      </c>
      <c r="J1678">
        <v>270317</v>
      </c>
      <c r="K1678" s="32">
        <f t="shared" si="53"/>
        <v>15901</v>
      </c>
    </row>
    <row r="1679" spans="1:11">
      <c r="A1679" t="s">
        <v>134</v>
      </c>
      <c r="B1679" t="s">
        <v>146</v>
      </c>
      <c r="C1679" s="31">
        <v>44835</v>
      </c>
      <c r="D1679">
        <f t="shared" si="52"/>
        <v>2022</v>
      </c>
      <c r="E1679">
        <v>17</v>
      </c>
      <c r="F1679">
        <v>0</v>
      </c>
      <c r="G1679">
        <v>17</v>
      </c>
      <c r="H1679">
        <v>1</v>
      </c>
      <c r="I1679">
        <v>0</v>
      </c>
      <c r="J1679">
        <v>286724</v>
      </c>
      <c r="K1679" s="32">
        <f t="shared" si="53"/>
        <v>16866.117647058825</v>
      </c>
    </row>
    <row r="1680" spans="1:11">
      <c r="A1680" t="s">
        <v>134</v>
      </c>
      <c r="B1680" t="s">
        <v>146</v>
      </c>
      <c r="C1680" s="31">
        <v>44866</v>
      </c>
      <c r="D1680">
        <f t="shared" si="52"/>
        <v>2022</v>
      </c>
      <c r="E1680">
        <v>18</v>
      </c>
      <c r="F1680">
        <v>0</v>
      </c>
      <c r="G1680">
        <v>18</v>
      </c>
      <c r="H1680">
        <v>0</v>
      </c>
      <c r="I1680">
        <v>0</v>
      </c>
      <c r="J1680">
        <v>282547</v>
      </c>
      <c r="K1680" s="32">
        <f t="shared" si="53"/>
        <v>15697.055555555555</v>
      </c>
    </row>
    <row r="1681" spans="1:11">
      <c r="A1681" t="s">
        <v>134</v>
      </c>
      <c r="B1681" t="s">
        <v>146</v>
      </c>
      <c r="C1681" s="31">
        <v>44896</v>
      </c>
      <c r="D1681">
        <f t="shared" si="52"/>
        <v>2022</v>
      </c>
      <c r="E1681">
        <v>17</v>
      </c>
      <c r="F1681">
        <v>0</v>
      </c>
      <c r="G1681">
        <v>17</v>
      </c>
      <c r="H1681">
        <v>0</v>
      </c>
      <c r="I1681">
        <v>0</v>
      </c>
      <c r="J1681">
        <v>286866</v>
      </c>
      <c r="K1681" s="32">
        <f t="shared" si="53"/>
        <v>16874.470588235294</v>
      </c>
    </row>
    <row r="1682" spans="1:11">
      <c r="A1682" t="s">
        <v>134</v>
      </c>
      <c r="B1682" t="s">
        <v>146</v>
      </c>
      <c r="C1682" s="31">
        <v>44927</v>
      </c>
      <c r="D1682">
        <f t="shared" si="52"/>
        <v>2023</v>
      </c>
      <c r="E1682">
        <v>18</v>
      </c>
      <c r="F1682">
        <v>0</v>
      </c>
      <c r="G1682">
        <v>18</v>
      </c>
      <c r="H1682">
        <v>1</v>
      </c>
      <c r="I1682">
        <v>1</v>
      </c>
      <c r="J1682">
        <v>295959</v>
      </c>
      <c r="K1682" s="32">
        <f t="shared" si="53"/>
        <v>16442.166666666668</v>
      </c>
    </row>
    <row r="1683" spans="1:11">
      <c r="A1683" t="s">
        <v>134</v>
      </c>
      <c r="B1683" t="s">
        <v>146</v>
      </c>
      <c r="C1683" s="31">
        <v>44958</v>
      </c>
      <c r="D1683">
        <f t="shared" si="52"/>
        <v>2023</v>
      </c>
      <c r="E1683">
        <v>16</v>
      </c>
      <c r="F1683">
        <v>0</v>
      </c>
      <c r="G1683">
        <v>16</v>
      </c>
      <c r="H1683">
        <v>0</v>
      </c>
      <c r="I1683">
        <v>0</v>
      </c>
      <c r="J1683">
        <v>285797</v>
      </c>
      <c r="K1683" s="32">
        <f t="shared" si="53"/>
        <v>17862.3125</v>
      </c>
    </row>
    <row r="1684" spans="1:11">
      <c r="A1684" t="s">
        <v>134</v>
      </c>
      <c r="B1684" t="s">
        <v>146</v>
      </c>
      <c r="C1684" s="31">
        <v>44986</v>
      </c>
      <c r="D1684">
        <f t="shared" si="52"/>
        <v>2023</v>
      </c>
      <c r="E1684">
        <v>18</v>
      </c>
      <c r="F1684">
        <v>0</v>
      </c>
      <c r="G1684">
        <v>18</v>
      </c>
      <c r="H1684">
        <v>1</v>
      </c>
      <c r="I1684">
        <v>0</v>
      </c>
      <c r="J1684">
        <v>280859</v>
      </c>
      <c r="K1684" s="32">
        <f t="shared" si="53"/>
        <v>15603.277777777777</v>
      </c>
    </row>
    <row r="1685" spans="1:11">
      <c r="A1685" t="s">
        <v>134</v>
      </c>
      <c r="B1685" t="s">
        <v>146</v>
      </c>
      <c r="C1685" s="31">
        <v>45017</v>
      </c>
      <c r="D1685">
        <f t="shared" si="52"/>
        <v>2023</v>
      </c>
      <c r="E1685">
        <v>16</v>
      </c>
      <c r="F1685">
        <v>0</v>
      </c>
      <c r="G1685">
        <v>16</v>
      </c>
      <c r="H1685">
        <v>0</v>
      </c>
      <c r="I1685">
        <v>0</v>
      </c>
      <c r="J1685">
        <v>268051</v>
      </c>
      <c r="K1685" s="32">
        <f t="shared" si="53"/>
        <v>16753.1875</v>
      </c>
    </row>
    <row r="1686" spans="1:11">
      <c r="A1686" t="s">
        <v>134</v>
      </c>
      <c r="B1686" t="s">
        <v>146</v>
      </c>
      <c r="C1686" s="31">
        <v>45047</v>
      </c>
      <c r="D1686">
        <f t="shared" si="52"/>
        <v>2023</v>
      </c>
      <c r="E1686">
        <v>19</v>
      </c>
      <c r="F1686">
        <v>0</v>
      </c>
      <c r="G1686">
        <v>19</v>
      </c>
      <c r="H1686">
        <v>1</v>
      </c>
      <c r="I1686">
        <v>0</v>
      </c>
      <c r="J1686">
        <v>345258</v>
      </c>
      <c r="K1686" s="32">
        <f t="shared" si="53"/>
        <v>18171.473684210527</v>
      </c>
    </row>
    <row r="1687" spans="1:11">
      <c r="A1687" t="s">
        <v>134</v>
      </c>
      <c r="B1687" t="s">
        <v>146</v>
      </c>
      <c r="C1687" s="31">
        <v>45078</v>
      </c>
      <c r="D1687">
        <f t="shared" si="52"/>
        <v>2023</v>
      </c>
      <c r="E1687">
        <v>17</v>
      </c>
      <c r="F1687">
        <v>0</v>
      </c>
      <c r="G1687">
        <v>17</v>
      </c>
      <c r="H1687">
        <v>1</v>
      </c>
      <c r="I1687">
        <v>0</v>
      </c>
      <c r="J1687">
        <v>295102</v>
      </c>
      <c r="K1687" s="32">
        <f t="shared" si="53"/>
        <v>17358.941176470587</v>
      </c>
    </row>
    <row r="1688" spans="1:11">
      <c r="A1688" t="s">
        <v>134</v>
      </c>
      <c r="B1688" t="s">
        <v>146</v>
      </c>
      <c r="C1688" s="31">
        <v>45108</v>
      </c>
      <c r="D1688">
        <f t="shared" si="52"/>
        <v>2023</v>
      </c>
      <c r="E1688">
        <v>17</v>
      </c>
      <c r="F1688">
        <v>0</v>
      </c>
      <c r="G1688">
        <v>17</v>
      </c>
      <c r="H1688">
        <v>0</v>
      </c>
      <c r="I1688">
        <v>0</v>
      </c>
      <c r="J1688">
        <v>290002</v>
      </c>
      <c r="K1688" s="32">
        <f t="shared" si="53"/>
        <v>17058.941176470587</v>
      </c>
    </row>
    <row r="1689" spans="1:11">
      <c r="A1689" t="s">
        <v>134</v>
      </c>
      <c r="B1689" t="s">
        <v>146</v>
      </c>
      <c r="C1689" s="31">
        <v>45139</v>
      </c>
      <c r="D1689">
        <f t="shared" si="52"/>
        <v>2023</v>
      </c>
      <c r="E1689">
        <v>19</v>
      </c>
      <c r="F1689">
        <v>0</v>
      </c>
      <c r="G1689">
        <v>19</v>
      </c>
      <c r="H1689">
        <v>1</v>
      </c>
      <c r="I1689">
        <v>0</v>
      </c>
      <c r="J1689">
        <v>332425</v>
      </c>
      <c r="K1689" s="32">
        <f t="shared" si="53"/>
        <v>17496.052631578947</v>
      </c>
    </row>
    <row r="1690" spans="1:11">
      <c r="A1690" t="s">
        <v>134</v>
      </c>
      <c r="B1690" t="s">
        <v>146</v>
      </c>
      <c r="C1690" s="31">
        <v>45170</v>
      </c>
      <c r="D1690">
        <f t="shared" si="52"/>
        <v>2023</v>
      </c>
      <c r="E1690">
        <v>16</v>
      </c>
      <c r="F1690">
        <v>0</v>
      </c>
      <c r="G1690">
        <v>16</v>
      </c>
      <c r="H1690">
        <v>1</v>
      </c>
      <c r="I1690">
        <v>1</v>
      </c>
      <c r="J1690">
        <v>274506</v>
      </c>
      <c r="K1690" s="32">
        <f t="shared" si="53"/>
        <v>17156.625</v>
      </c>
    </row>
    <row r="1691" spans="1:11">
      <c r="A1691" t="s">
        <v>134</v>
      </c>
      <c r="B1691" t="s">
        <v>146</v>
      </c>
      <c r="C1691" s="31">
        <v>45200</v>
      </c>
      <c r="D1691">
        <f t="shared" si="52"/>
        <v>2023</v>
      </c>
      <c r="E1691">
        <v>18</v>
      </c>
      <c r="F1691">
        <v>0</v>
      </c>
      <c r="G1691">
        <v>18</v>
      </c>
      <c r="H1691">
        <v>2</v>
      </c>
      <c r="I1691">
        <v>0</v>
      </c>
      <c r="J1691">
        <v>321890</v>
      </c>
      <c r="K1691" s="32">
        <f t="shared" si="53"/>
        <v>17882.777777777777</v>
      </c>
    </row>
    <row r="1692" spans="1:11">
      <c r="A1692" t="s">
        <v>134</v>
      </c>
      <c r="B1692" t="s">
        <v>146</v>
      </c>
      <c r="C1692" s="31">
        <v>45231</v>
      </c>
      <c r="D1692">
        <f t="shared" si="52"/>
        <v>2023</v>
      </c>
      <c r="E1692">
        <v>18</v>
      </c>
      <c r="F1692">
        <v>0</v>
      </c>
      <c r="G1692">
        <v>18</v>
      </c>
      <c r="H1692">
        <v>0</v>
      </c>
      <c r="I1692">
        <v>0</v>
      </c>
      <c r="J1692">
        <v>306272</v>
      </c>
      <c r="K1692" s="32">
        <f t="shared" si="53"/>
        <v>17015.111111111109</v>
      </c>
    </row>
    <row r="1693" spans="1:11">
      <c r="A1693" t="s">
        <v>134</v>
      </c>
      <c r="B1693" t="s">
        <v>146</v>
      </c>
      <c r="C1693" s="31">
        <v>45261</v>
      </c>
      <c r="D1693">
        <f t="shared" si="52"/>
        <v>2023</v>
      </c>
      <c r="E1693">
        <v>16</v>
      </c>
      <c r="F1693">
        <v>0</v>
      </c>
      <c r="G1693">
        <v>16</v>
      </c>
      <c r="H1693">
        <v>1</v>
      </c>
      <c r="I1693">
        <v>0</v>
      </c>
      <c r="J1693">
        <v>287425</v>
      </c>
      <c r="K1693" s="32">
        <f t="shared" si="53"/>
        <v>17964.0625</v>
      </c>
    </row>
    <row r="1694" spans="1:11">
      <c r="A1694" t="s">
        <v>134</v>
      </c>
      <c r="B1694" t="s">
        <v>146</v>
      </c>
      <c r="C1694" s="31">
        <v>45292</v>
      </c>
      <c r="D1694">
        <f t="shared" si="52"/>
        <v>2024</v>
      </c>
      <c r="E1694">
        <v>19</v>
      </c>
      <c r="F1694">
        <v>0</v>
      </c>
      <c r="G1694">
        <v>19</v>
      </c>
      <c r="H1694">
        <v>1</v>
      </c>
      <c r="I1694">
        <v>0</v>
      </c>
      <c r="J1694">
        <v>318123</v>
      </c>
      <c r="K1694" s="32">
        <f t="shared" si="53"/>
        <v>16743.315789473683</v>
      </c>
    </row>
    <row r="1695" spans="1:11">
      <c r="A1695" t="s">
        <v>134</v>
      </c>
      <c r="B1695" t="s">
        <v>146</v>
      </c>
      <c r="C1695" s="31">
        <v>45323</v>
      </c>
      <c r="D1695">
        <f t="shared" si="52"/>
        <v>2024</v>
      </c>
      <c r="E1695">
        <v>17</v>
      </c>
      <c r="F1695">
        <v>0</v>
      </c>
      <c r="G1695">
        <v>17</v>
      </c>
      <c r="H1695">
        <v>1</v>
      </c>
      <c r="I1695">
        <v>1</v>
      </c>
      <c r="J1695">
        <v>331929</v>
      </c>
      <c r="K1695" s="32">
        <f t="shared" si="53"/>
        <v>19525.235294117647</v>
      </c>
    </row>
    <row r="1696" spans="1:11">
      <c r="A1696" t="s">
        <v>134</v>
      </c>
      <c r="B1696" t="s">
        <v>146</v>
      </c>
      <c r="C1696" s="31">
        <v>45352</v>
      </c>
      <c r="D1696">
        <f t="shared" si="52"/>
        <v>2024</v>
      </c>
      <c r="E1696">
        <v>16</v>
      </c>
      <c r="F1696">
        <v>0</v>
      </c>
      <c r="G1696">
        <v>16</v>
      </c>
      <c r="H1696">
        <v>0</v>
      </c>
      <c r="I1696">
        <v>0</v>
      </c>
      <c r="J1696">
        <v>258240</v>
      </c>
      <c r="K1696" s="32">
        <f t="shared" si="53"/>
        <v>16140</v>
      </c>
    </row>
    <row r="1697" spans="1:11">
      <c r="A1697" t="s">
        <v>134</v>
      </c>
      <c r="B1697" t="s">
        <v>146</v>
      </c>
      <c r="C1697" s="31">
        <v>45383</v>
      </c>
      <c r="D1697">
        <f t="shared" si="52"/>
        <v>2024</v>
      </c>
      <c r="E1697">
        <v>18</v>
      </c>
      <c r="F1697">
        <v>0</v>
      </c>
      <c r="G1697">
        <v>18</v>
      </c>
      <c r="H1697">
        <v>1</v>
      </c>
      <c r="I1697">
        <v>0</v>
      </c>
      <c r="J1697">
        <v>0</v>
      </c>
      <c r="K1697" s="32">
        <f t="shared" si="53"/>
        <v>0</v>
      </c>
    </row>
    <row r="1698" spans="1:11">
      <c r="A1698" t="s">
        <v>134</v>
      </c>
      <c r="B1698" t="s">
        <v>146</v>
      </c>
      <c r="C1698" s="31">
        <v>45413</v>
      </c>
      <c r="D1698">
        <f t="shared" si="52"/>
        <v>2024</v>
      </c>
      <c r="E1698">
        <v>18</v>
      </c>
      <c r="F1698">
        <v>0</v>
      </c>
      <c r="G1698">
        <v>18</v>
      </c>
      <c r="H1698">
        <v>3</v>
      </c>
      <c r="I1698">
        <v>0</v>
      </c>
      <c r="J1698">
        <v>0</v>
      </c>
      <c r="K1698" s="32">
        <f t="shared" si="53"/>
        <v>0</v>
      </c>
    </row>
    <row r="1699" spans="1:11">
      <c r="A1699" t="s">
        <v>134</v>
      </c>
      <c r="B1699" t="s">
        <v>146</v>
      </c>
      <c r="C1699" s="31">
        <v>45444</v>
      </c>
      <c r="D1699">
        <f t="shared" si="52"/>
        <v>2024</v>
      </c>
      <c r="E1699">
        <v>16</v>
      </c>
      <c r="F1699">
        <v>0</v>
      </c>
      <c r="G1699">
        <v>16</v>
      </c>
      <c r="H1699">
        <v>1</v>
      </c>
      <c r="I1699">
        <v>0</v>
      </c>
      <c r="J1699">
        <v>0</v>
      </c>
      <c r="K1699" s="32">
        <f t="shared" si="53"/>
        <v>0</v>
      </c>
    </row>
    <row r="1700" spans="1:11">
      <c r="A1700" t="s">
        <v>134</v>
      </c>
      <c r="B1700" t="s">
        <v>146</v>
      </c>
      <c r="C1700" s="31">
        <v>45474</v>
      </c>
      <c r="D1700">
        <f t="shared" si="52"/>
        <v>2024</v>
      </c>
      <c r="E1700">
        <v>19</v>
      </c>
      <c r="F1700">
        <v>0</v>
      </c>
      <c r="G1700">
        <v>19</v>
      </c>
      <c r="H1700">
        <v>0</v>
      </c>
      <c r="I1700">
        <v>0</v>
      </c>
      <c r="J1700">
        <v>0</v>
      </c>
      <c r="K1700" s="32">
        <f t="shared" si="53"/>
        <v>0</v>
      </c>
    </row>
    <row r="1701" spans="1:11">
      <c r="A1701" t="s">
        <v>134</v>
      </c>
      <c r="B1701" t="s">
        <v>146</v>
      </c>
      <c r="C1701" s="31">
        <v>45505</v>
      </c>
      <c r="D1701">
        <f t="shared" si="52"/>
        <v>2024</v>
      </c>
      <c r="E1701">
        <v>17</v>
      </c>
      <c r="F1701">
        <v>0</v>
      </c>
      <c r="G1701">
        <v>17</v>
      </c>
      <c r="H1701">
        <v>1</v>
      </c>
      <c r="I1701">
        <v>0</v>
      </c>
      <c r="J1701">
        <v>0</v>
      </c>
      <c r="K1701" s="32">
        <f t="shared" si="53"/>
        <v>0</v>
      </c>
    </row>
    <row r="1702" spans="1:11">
      <c r="A1702" t="s">
        <v>134</v>
      </c>
      <c r="B1702" t="s">
        <v>146</v>
      </c>
      <c r="C1702" s="31">
        <v>45536</v>
      </c>
      <c r="D1702">
        <f t="shared" si="52"/>
        <v>2024</v>
      </c>
      <c r="E1702">
        <v>17</v>
      </c>
      <c r="F1702">
        <v>0</v>
      </c>
      <c r="G1702">
        <v>17</v>
      </c>
      <c r="H1702">
        <v>3</v>
      </c>
      <c r="I1702">
        <v>3</v>
      </c>
      <c r="J1702">
        <v>0</v>
      </c>
      <c r="K1702" s="32">
        <f t="shared" si="53"/>
        <v>0</v>
      </c>
    </row>
    <row r="1703" spans="1:11">
      <c r="A1703" t="s">
        <v>134</v>
      </c>
      <c r="B1703" t="s">
        <v>146</v>
      </c>
      <c r="C1703" s="31">
        <v>45566</v>
      </c>
      <c r="D1703">
        <f t="shared" si="52"/>
        <v>2024</v>
      </c>
      <c r="E1703">
        <v>19</v>
      </c>
      <c r="F1703">
        <v>0</v>
      </c>
      <c r="G1703">
        <v>19</v>
      </c>
      <c r="H1703">
        <v>2</v>
      </c>
      <c r="I1703">
        <v>0</v>
      </c>
      <c r="J1703">
        <v>0</v>
      </c>
      <c r="K1703" s="32">
        <f t="shared" si="53"/>
        <v>0</v>
      </c>
    </row>
    <row r="1704" spans="1:11">
      <c r="A1704" t="s">
        <v>134</v>
      </c>
      <c r="B1704" t="s">
        <v>146</v>
      </c>
      <c r="C1704" s="31">
        <v>45597</v>
      </c>
      <c r="D1704">
        <f t="shared" si="52"/>
        <v>2024</v>
      </c>
      <c r="E1704">
        <v>16</v>
      </c>
      <c r="F1704">
        <v>0</v>
      </c>
      <c r="G1704">
        <v>16</v>
      </c>
      <c r="H1704">
        <v>0</v>
      </c>
      <c r="I1704">
        <v>0</v>
      </c>
      <c r="J1704">
        <v>0</v>
      </c>
      <c r="K1704" s="32">
        <f t="shared" si="53"/>
        <v>0</v>
      </c>
    </row>
    <row r="1705" spans="1:11">
      <c r="A1705" t="s">
        <v>134</v>
      </c>
      <c r="B1705" t="s">
        <v>146</v>
      </c>
      <c r="C1705" s="31">
        <v>45627</v>
      </c>
      <c r="D1705">
        <f t="shared" si="52"/>
        <v>2024</v>
      </c>
      <c r="E1705">
        <v>18</v>
      </c>
      <c r="F1705">
        <v>0</v>
      </c>
      <c r="G1705">
        <v>18</v>
      </c>
      <c r="H1705">
        <v>1</v>
      </c>
      <c r="I1705">
        <v>0</v>
      </c>
      <c r="J1705">
        <v>0</v>
      </c>
      <c r="K1705" s="32">
        <f t="shared" si="53"/>
        <v>0</v>
      </c>
    </row>
    <row r="1706" spans="1:11">
      <c r="A1706" t="s">
        <v>134</v>
      </c>
      <c r="B1706" t="s">
        <v>146</v>
      </c>
      <c r="C1706" s="31">
        <v>45658</v>
      </c>
      <c r="D1706">
        <f t="shared" si="52"/>
        <v>2025</v>
      </c>
      <c r="E1706">
        <v>18</v>
      </c>
      <c r="F1706">
        <v>0</v>
      </c>
      <c r="G1706">
        <v>18</v>
      </c>
      <c r="H1706">
        <v>4</v>
      </c>
      <c r="I1706">
        <v>3</v>
      </c>
      <c r="J1706">
        <v>0</v>
      </c>
      <c r="K1706" s="32">
        <f t="shared" si="53"/>
        <v>0</v>
      </c>
    </row>
    <row r="1707" spans="1:11">
      <c r="A1707" t="s">
        <v>134</v>
      </c>
      <c r="B1707" t="s">
        <v>146</v>
      </c>
      <c r="C1707" s="31">
        <v>45689</v>
      </c>
      <c r="D1707">
        <f t="shared" si="52"/>
        <v>2025</v>
      </c>
      <c r="E1707">
        <v>16</v>
      </c>
      <c r="F1707">
        <v>0</v>
      </c>
      <c r="G1707">
        <v>16</v>
      </c>
      <c r="H1707">
        <v>0</v>
      </c>
      <c r="I1707">
        <v>0</v>
      </c>
      <c r="J1707">
        <v>0</v>
      </c>
      <c r="K1707" s="32">
        <f t="shared" si="53"/>
        <v>0</v>
      </c>
    </row>
    <row r="1708" spans="1:11">
      <c r="A1708" t="s">
        <v>134</v>
      </c>
      <c r="B1708" t="s">
        <v>146</v>
      </c>
      <c r="C1708" s="31">
        <v>45717</v>
      </c>
      <c r="D1708">
        <f t="shared" si="52"/>
        <v>2025</v>
      </c>
      <c r="E1708">
        <v>17</v>
      </c>
      <c r="F1708">
        <v>0</v>
      </c>
      <c r="G1708">
        <v>17</v>
      </c>
      <c r="H1708">
        <v>1</v>
      </c>
      <c r="I1708">
        <v>0</v>
      </c>
      <c r="J1708">
        <v>0</v>
      </c>
      <c r="K1708" s="32">
        <f t="shared" si="53"/>
        <v>0</v>
      </c>
    </row>
    <row r="1709" spans="1:11">
      <c r="A1709" t="s">
        <v>134</v>
      </c>
      <c r="B1709" t="s">
        <v>146</v>
      </c>
      <c r="C1709" s="31">
        <v>45748</v>
      </c>
      <c r="D1709">
        <f t="shared" si="52"/>
        <v>2025</v>
      </c>
      <c r="E1709">
        <v>18</v>
      </c>
      <c r="F1709">
        <v>0</v>
      </c>
      <c r="G1709">
        <v>18</v>
      </c>
      <c r="H1709">
        <v>0</v>
      </c>
      <c r="I1709">
        <v>0</v>
      </c>
      <c r="J1709">
        <v>0</v>
      </c>
      <c r="K1709" s="32">
        <f t="shared" si="53"/>
        <v>0</v>
      </c>
    </row>
    <row r="1710" spans="1:11">
      <c r="A1710" t="s">
        <v>134</v>
      </c>
      <c r="B1710" t="s">
        <v>146</v>
      </c>
      <c r="C1710" s="31">
        <v>45778</v>
      </c>
      <c r="D1710">
        <f t="shared" si="52"/>
        <v>2025</v>
      </c>
      <c r="E1710">
        <v>17</v>
      </c>
      <c r="F1710">
        <v>0</v>
      </c>
      <c r="G1710">
        <v>17</v>
      </c>
      <c r="H1710">
        <v>3</v>
      </c>
      <c r="I1710">
        <v>0</v>
      </c>
      <c r="J1710">
        <v>0</v>
      </c>
      <c r="K1710" s="32">
        <f t="shared" si="53"/>
        <v>0</v>
      </c>
    </row>
    <row r="1711" spans="1:11">
      <c r="A1711" t="s">
        <v>134</v>
      </c>
      <c r="B1711" t="s">
        <v>146</v>
      </c>
      <c r="C1711" s="31">
        <v>45809</v>
      </c>
      <c r="D1711">
        <f t="shared" si="52"/>
        <v>2025</v>
      </c>
      <c r="E1711">
        <v>17</v>
      </c>
      <c r="F1711">
        <v>0</v>
      </c>
      <c r="G1711">
        <v>17</v>
      </c>
      <c r="H1711">
        <v>0</v>
      </c>
      <c r="I1711">
        <v>0</v>
      </c>
      <c r="J1711">
        <v>0</v>
      </c>
      <c r="K1711" s="32">
        <f t="shared" si="53"/>
        <v>0</v>
      </c>
    </row>
    <row r="1712" spans="1:11">
      <c r="A1712" t="s">
        <v>134</v>
      </c>
      <c r="B1712" t="s">
        <v>146</v>
      </c>
      <c r="C1712" s="31">
        <v>45839</v>
      </c>
      <c r="D1712">
        <f t="shared" si="52"/>
        <v>2025</v>
      </c>
      <c r="E1712">
        <v>19</v>
      </c>
      <c r="F1712">
        <v>0</v>
      </c>
      <c r="G1712">
        <v>19</v>
      </c>
      <c r="H1712">
        <v>0</v>
      </c>
      <c r="I1712">
        <v>0</v>
      </c>
      <c r="J1712">
        <v>0</v>
      </c>
      <c r="K1712" s="32">
        <f t="shared" si="53"/>
        <v>0</v>
      </c>
    </row>
    <row r="1713" spans="1:11">
      <c r="A1713" t="s">
        <v>134</v>
      </c>
      <c r="B1713" t="s">
        <v>146</v>
      </c>
      <c r="C1713" s="31">
        <v>45870</v>
      </c>
      <c r="D1713">
        <f t="shared" si="52"/>
        <v>2025</v>
      </c>
      <c r="E1713">
        <v>16</v>
      </c>
      <c r="F1713">
        <v>0</v>
      </c>
      <c r="G1713">
        <v>16</v>
      </c>
      <c r="H1713">
        <v>0</v>
      </c>
      <c r="I1713">
        <v>0</v>
      </c>
      <c r="J1713">
        <v>0</v>
      </c>
      <c r="K1713" s="32">
        <f t="shared" si="53"/>
        <v>0</v>
      </c>
    </row>
    <row r="1714" spans="1:11">
      <c r="A1714" t="s">
        <v>134</v>
      </c>
      <c r="B1714" t="s">
        <v>146</v>
      </c>
      <c r="C1714" s="31">
        <v>45901</v>
      </c>
      <c r="D1714">
        <f t="shared" si="52"/>
        <v>2025</v>
      </c>
      <c r="E1714">
        <v>18</v>
      </c>
      <c r="F1714">
        <v>0</v>
      </c>
      <c r="G1714">
        <v>18</v>
      </c>
      <c r="H1714">
        <v>0</v>
      </c>
      <c r="I1714">
        <v>0</v>
      </c>
      <c r="J1714">
        <v>0</v>
      </c>
      <c r="K1714" s="32">
        <f t="shared" si="53"/>
        <v>0</v>
      </c>
    </row>
    <row r="1715" spans="1:11">
      <c r="A1715" t="s">
        <v>134</v>
      </c>
      <c r="B1715" t="s">
        <v>146</v>
      </c>
      <c r="C1715" s="31">
        <v>45931</v>
      </c>
      <c r="D1715">
        <f t="shared" si="52"/>
        <v>2025</v>
      </c>
      <c r="E1715">
        <v>18</v>
      </c>
      <c r="F1715">
        <v>0</v>
      </c>
      <c r="G1715">
        <v>18</v>
      </c>
      <c r="H1715">
        <v>3</v>
      </c>
      <c r="I1715">
        <v>2</v>
      </c>
      <c r="J1715">
        <v>0</v>
      </c>
      <c r="K1715" s="32">
        <f t="shared" si="53"/>
        <v>0</v>
      </c>
    </row>
    <row r="1716" spans="1:11">
      <c r="A1716" t="s">
        <v>134</v>
      </c>
      <c r="B1716" t="s">
        <v>146</v>
      </c>
      <c r="C1716" s="31">
        <v>45962</v>
      </c>
      <c r="D1716">
        <f t="shared" si="52"/>
        <v>2025</v>
      </c>
      <c r="E1716">
        <v>16</v>
      </c>
      <c r="F1716">
        <v>0</v>
      </c>
      <c r="G1716">
        <v>16</v>
      </c>
      <c r="H1716">
        <v>0</v>
      </c>
      <c r="I1716">
        <v>0</v>
      </c>
      <c r="J1716">
        <v>0</v>
      </c>
      <c r="K1716" s="32">
        <f t="shared" si="53"/>
        <v>0</v>
      </c>
    </row>
    <row r="1717" spans="1:11">
      <c r="A1717" t="s">
        <v>134</v>
      </c>
      <c r="B1717" t="s">
        <v>146</v>
      </c>
      <c r="C1717" s="31">
        <v>45992</v>
      </c>
      <c r="D1717">
        <f t="shared" si="52"/>
        <v>2025</v>
      </c>
      <c r="E1717">
        <v>19</v>
      </c>
      <c r="F1717">
        <v>0</v>
      </c>
      <c r="G1717">
        <v>19</v>
      </c>
      <c r="H1717">
        <v>1</v>
      </c>
      <c r="I1717">
        <v>0</v>
      </c>
      <c r="J1717">
        <v>0</v>
      </c>
      <c r="K1717" s="32">
        <f t="shared" si="53"/>
        <v>0</v>
      </c>
    </row>
    <row r="1718" spans="1:11">
      <c r="A1718" t="s">
        <v>134</v>
      </c>
      <c r="B1718" t="s">
        <v>144</v>
      </c>
      <c r="C1718" s="31">
        <v>42005</v>
      </c>
      <c r="D1718">
        <f t="shared" si="52"/>
        <v>2015</v>
      </c>
      <c r="E1718">
        <v>17</v>
      </c>
      <c r="F1718">
        <v>0</v>
      </c>
      <c r="G1718">
        <v>17</v>
      </c>
      <c r="H1718">
        <v>1</v>
      </c>
      <c r="I1718">
        <v>0</v>
      </c>
      <c r="J1718">
        <v>97550</v>
      </c>
      <c r="K1718" s="32">
        <f t="shared" si="53"/>
        <v>5738.2352941176468</v>
      </c>
    </row>
    <row r="1719" spans="1:11">
      <c r="A1719" t="s">
        <v>134</v>
      </c>
      <c r="B1719" t="s">
        <v>144</v>
      </c>
      <c r="C1719" s="31">
        <v>42036</v>
      </c>
      <c r="D1719">
        <f t="shared" si="52"/>
        <v>2015</v>
      </c>
      <c r="E1719">
        <v>16</v>
      </c>
      <c r="F1719">
        <v>0</v>
      </c>
      <c r="G1719">
        <v>16</v>
      </c>
      <c r="H1719">
        <v>2</v>
      </c>
      <c r="I1719">
        <v>2</v>
      </c>
      <c r="J1719">
        <v>104437</v>
      </c>
      <c r="K1719" s="32">
        <f t="shared" si="53"/>
        <v>6527.3125</v>
      </c>
    </row>
    <row r="1720" spans="1:11">
      <c r="A1720" t="s">
        <v>134</v>
      </c>
      <c r="B1720" t="s">
        <v>144</v>
      </c>
      <c r="C1720" s="31">
        <v>42064</v>
      </c>
      <c r="D1720">
        <f t="shared" si="52"/>
        <v>2015</v>
      </c>
      <c r="E1720">
        <v>18</v>
      </c>
      <c r="F1720">
        <v>0</v>
      </c>
      <c r="G1720">
        <v>18</v>
      </c>
      <c r="H1720">
        <v>0</v>
      </c>
      <c r="I1720">
        <v>0</v>
      </c>
      <c r="J1720">
        <v>86671</v>
      </c>
      <c r="K1720" s="32">
        <f t="shared" si="53"/>
        <v>4815.0555555555557</v>
      </c>
    </row>
    <row r="1721" spans="1:11">
      <c r="A1721" t="s">
        <v>134</v>
      </c>
      <c r="B1721" t="s">
        <v>144</v>
      </c>
      <c r="C1721" s="31">
        <v>42095</v>
      </c>
      <c r="D1721">
        <f t="shared" si="52"/>
        <v>2015</v>
      </c>
      <c r="E1721">
        <v>18</v>
      </c>
      <c r="F1721">
        <v>0</v>
      </c>
      <c r="G1721">
        <v>18</v>
      </c>
      <c r="H1721">
        <v>0</v>
      </c>
      <c r="I1721">
        <v>0</v>
      </c>
      <c r="J1721">
        <v>121808</v>
      </c>
      <c r="K1721" s="32">
        <f t="shared" si="53"/>
        <v>6767.1111111111113</v>
      </c>
    </row>
    <row r="1722" spans="1:11">
      <c r="A1722" t="s">
        <v>134</v>
      </c>
      <c r="B1722" t="s">
        <v>144</v>
      </c>
      <c r="C1722" s="31">
        <v>42125</v>
      </c>
      <c r="D1722">
        <f t="shared" si="52"/>
        <v>2015</v>
      </c>
      <c r="E1722">
        <v>16</v>
      </c>
      <c r="F1722">
        <v>0</v>
      </c>
      <c r="G1722">
        <v>16</v>
      </c>
      <c r="H1722">
        <v>2</v>
      </c>
      <c r="I1722">
        <v>0</v>
      </c>
      <c r="J1722">
        <v>133622</v>
      </c>
      <c r="K1722" s="32">
        <f t="shared" si="53"/>
        <v>8351.375</v>
      </c>
    </row>
    <row r="1723" spans="1:11">
      <c r="A1723" t="s">
        <v>134</v>
      </c>
      <c r="B1723" t="s">
        <v>144</v>
      </c>
      <c r="C1723" s="31">
        <v>42156</v>
      </c>
      <c r="D1723">
        <f t="shared" si="52"/>
        <v>2015</v>
      </c>
      <c r="E1723">
        <v>18</v>
      </c>
      <c r="F1723">
        <v>0</v>
      </c>
      <c r="G1723">
        <v>18</v>
      </c>
      <c r="H1723">
        <v>0</v>
      </c>
      <c r="I1723">
        <v>0</v>
      </c>
      <c r="J1723">
        <v>97580</v>
      </c>
      <c r="K1723" s="32">
        <f t="shared" si="53"/>
        <v>5421.1111111111113</v>
      </c>
    </row>
    <row r="1724" spans="1:11">
      <c r="A1724" t="s">
        <v>134</v>
      </c>
      <c r="B1724" t="s">
        <v>144</v>
      </c>
      <c r="C1724" s="31">
        <v>42186</v>
      </c>
      <c r="D1724">
        <f t="shared" si="52"/>
        <v>2015</v>
      </c>
      <c r="E1724">
        <v>18</v>
      </c>
      <c r="F1724">
        <v>0</v>
      </c>
      <c r="G1724">
        <v>18</v>
      </c>
      <c r="H1724">
        <v>0</v>
      </c>
      <c r="I1724">
        <v>0</v>
      </c>
      <c r="J1724">
        <v>133754</v>
      </c>
      <c r="K1724" s="32">
        <f t="shared" si="53"/>
        <v>7430.7777777777774</v>
      </c>
    </row>
    <row r="1725" spans="1:11">
      <c r="A1725" t="s">
        <v>134</v>
      </c>
      <c r="B1725" t="s">
        <v>144</v>
      </c>
      <c r="C1725" s="31">
        <v>42217</v>
      </c>
      <c r="D1725">
        <f t="shared" si="52"/>
        <v>2015</v>
      </c>
      <c r="E1725">
        <v>17</v>
      </c>
      <c r="F1725">
        <v>0</v>
      </c>
      <c r="G1725">
        <v>17</v>
      </c>
      <c r="H1725">
        <v>0</v>
      </c>
      <c r="I1725">
        <v>0</v>
      </c>
      <c r="J1725">
        <v>149390</v>
      </c>
      <c r="K1725" s="32">
        <f t="shared" si="53"/>
        <v>8787.6470588235297</v>
      </c>
    </row>
    <row r="1726" spans="1:11">
      <c r="A1726" t="s">
        <v>134</v>
      </c>
      <c r="B1726" t="s">
        <v>144</v>
      </c>
      <c r="C1726" s="31">
        <v>42248</v>
      </c>
      <c r="D1726">
        <f t="shared" si="52"/>
        <v>2015</v>
      </c>
      <c r="E1726">
        <v>18</v>
      </c>
      <c r="F1726">
        <v>0</v>
      </c>
      <c r="G1726">
        <v>18</v>
      </c>
      <c r="H1726">
        <v>1</v>
      </c>
      <c r="I1726">
        <v>1</v>
      </c>
      <c r="J1726">
        <v>144720</v>
      </c>
      <c r="K1726" s="32">
        <f t="shared" si="53"/>
        <v>8040</v>
      </c>
    </row>
    <row r="1727" spans="1:11">
      <c r="A1727" t="s">
        <v>134</v>
      </c>
      <c r="B1727" t="s">
        <v>144</v>
      </c>
      <c r="C1727" s="31">
        <v>42278</v>
      </c>
      <c r="D1727">
        <f t="shared" si="52"/>
        <v>2015</v>
      </c>
      <c r="E1727">
        <v>17</v>
      </c>
      <c r="F1727">
        <v>0</v>
      </c>
      <c r="G1727">
        <v>17</v>
      </c>
      <c r="H1727">
        <v>0</v>
      </c>
      <c r="I1727">
        <v>0</v>
      </c>
      <c r="J1727">
        <v>141864</v>
      </c>
      <c r="K1727" s="32">
        <f t="shared" si="53"/>
        <v>8344.9411764705874</v>
      </c>
    </row>
    <row r="1728" spans="1:11">
      <c r="A1728" t="s">
        <v>134</v>
      </c>
      <c r="B1728" t="s">
        <v>144</v>
      </c>
      <c r="C1728" s="31">
        <v>42309</v>
      </c>
      <c r="D1728">
        <f t="shared" si="52"/>
        <v>2015</v>
      </c>
      <c r="E1728">
        <v>17</v>
      </c>
      <c r="F1728">
        <v>0</v>
      </c>
      <c r="G1728">
        <v>17</v>
      </c>
      <c r="H1728">
        <v>0</v>
      </c>
      <c r="I1728">
        <v>0</v>
      </c>
      <c r="J1728">
        <v>135529</v>
      </c>
      <c r="K1728" s="32">
        <f t="shared" si="53"/>
        <v>7972.2941176470586</v>
      </c>
    </row>
    <row r="1729" spans="1:11">
      <c r="A1729" t="s">
        <v>134</v>
      </c>
      <c r="B1729" t="s">
        <v>144</v>
      </c>
      <c r="C1729" s="31">
        <v>42339</v>
      </c>
      <c r="D1729">
        <f t="shared" si="52"/>
        <v>2015</v>
      </c>
      <c r="E1729">
        <v>19</v>
      </c>
      <c r="F1729">
        <v>0</v>
      </c>
      <c r="G1729">
        <v>19</v>
      </c>
      <c r="H1729">
        <v>0</v>
      </c>
      <c r="I1729">
        <v>0</v>
      </c>
      <c r="J1729">
        <v>163039</v>
      </c>
      <c r="K1729" s="32">
        <f t="shared" si="53"/>
        <v>8581</v>
      </c>
    </row>
    <row r="1730" spans="1:11">
      <c r="A1730" t="s">
        <v>134</v>
      </c>
      <c r="B1730" t="s">
        <v>144</v>
      </c>
      <c r="C1730" s="31">
        <v>42370</v>
      </c>
      <c r="D1730">
        <f t="shared" si="52"/>
        <v>2016</v>
      </c>
      <c r="E1730">
        <v>16</v>
      </c>
      <c r="F1730">
        <v>0</v>
      </c>
      <c r="G1730">
        <v>16</v>
      </c>
      <c r="H1730">
        <v>0</v>
      </c>
      <c r="I1730">
        <v>0</v>
      </c>
      <c r="J1730">
        <v>134967</v>
      </c>
      <c r="K1730" s="32">
        <f t="shared" si="53"/>
        <v>8435.4375</v>
      </c>
    </row>
    <row r="1731" spans="1:11">
      <c r="A1731" t="s">
        <v>134</v>
      </c>
      <c r="B1731" t="s">
        <v>144</v>
      </c>
      <c r="C1731" s="31">
        <v>42401</v>
      </c>
      <c r="D1731">
        <f t="shared" ref="D1731:D1794" si="54">YEAR(C1731)</f>
        <v>2016</v>
      </c>
      <c r="E1731">
        <v>17</v>
      </c>
      <c r="F1731">
        <v>0</v>
      </c>
      <c r="G1731">
        <v>17</v>
      </c>
      <c r="H1731">
        <v>2</v>
      </c>
      <c r="I1731">
        <v>2</v>
      </c>
      <c r="J1731">
        <v>165397</v>
      </c>
      <c r="K1731" s="32">
        <f t="shared" ref="K1731:K1794" si="55">IF(A1731="전체",J1731/E1731,IF(A1731="주말",J1731/F1731,J1731/G1731))</f>
        <v>9729.2352941176468</v>
      </c>
    </row>
    <row r="1732" spans="1:11">
      <c r="A1732" t="s">
        <v>134</v>
      </c>
      <c r="B1732" t="s">
        <v>144</v>
      </c>
      <c r="C1732" s="31">
        <v>42430</v>
      </c>
      <c r="D1732">
        <f t="shared" si="54"/>
        <v>2016</v>
      </c>
      <c r="E1732">
        <v>19</v>
      </c>
      <c r="F1732">
        <v>0</v>
      </c>
      <c r="G1732">
        <v>19</v>
      </c>
      <c r="H1732">
        <v>1</v>
      </c>
      <c r="I1732">
        <v>0</v>
      </c>
      <c r="J1732">
        <v>144001</v>
      </c>
      <c r="K1732" s="32">
        <f t="shared" si="55"/>
        <v>7579</v>
      </c>
    </row>
    <row r="1733" spans="1:11">
      <c r="A1733" t="s">
        <v>134</v>
      </c>
      <c r="B1733" t="s">
        <v>144</v>
      </c>
      <c r="C1733" s="31">
        <v>42461</v>
      </c>
      <c r="D1733">
        <f t="shared" si="54"/>
        <v>2016</v>
      </c>
      <c r="E1733">
        <v>16</v>
      </c>
      <c r="F1733">
        <v>0</v>
      </c>
      <c r="G1733">
        <v>16</v>
      </c>
      <c r="H1733">
        <v>0</v>
      </c>
      <c r="I1733">
        <v>0</v>
      </c>
      <c r="J1733">
        <v>133547</v>
      </c>
      <c r="K1733" s="32">
        <f t="shared" si="55"/>
        <v>8346.6875</v>
      </c>
    </row>
    <row r="1734" spans="1:11">
      <c r="A1734" t="s">
        <v>134</v>
      </c>
      <c r="B1734" t="s">
        <v>144</v>
      </c>
      <c r="C1734" s="31">
        <v>42491</v>
      </c>
      <c r="D1734">
        <f t="shared" si="54"/>
        <v>2016</v>
      </c>
      <c r="E1734">
        <v>18</v>
      </c>
      <c r="F1734">
        <v>0</v>
      </c>
      <c r="G1734">
        <v>18</v>
      </c>
      <c r="H1734">
        <v>1</v>
      </c>
      <c r="I1734">
        <v>0</v>
      </c>
      <c r="J1734">
        <v>165784</v>
      </c>
      <c r="K1734" s="32">
        <f t="shared" si="55"/>
        <v>9210.2222222222226</v>
      </c>
    </row>
    <row r="1735" spans="1:11">
      <c r="A1735" t="s">
        <v>134</v>
      </c>
      <c r="B1735" t="s">
        <v>144</v>
      </c>
      <c r="C1735" s="31">
        <v>42522</v>
      </c>
      <c r="D1735">
        <f t="shared" si="54"/>
        <v>2016</v>
      </c>
      <c r="E1735">
        <v>18</v>
      </c>
      <c r="F1735">
        <v>0</v>
      </c>
      <c r="G1735">
        <v>18</v>
      </c>
      <c r="H1735">
        <v>1</v>
      </c>
      <c r="I1735">
        <v>0</v>
      </c>
      <c r="J1735">
        <v>153207</v>
      </c>
      <c r="K1735" s="32">
        <f t="shared" si="55"/>
        <v>8511.5</v>
      </c>
    </row>
    <row r="1736" spans="1:11">
      <c r="A1736" t="s">
        <v>134</v>
      </c>
      <c r="B1736" t="s">
        <v>144</v>
      </c>
      <c r="C1736" s="31">
        <v>42552</v>
      </c>
      <c r="D1736">
        <f t="shared" si="54"/>
        <v>2016</v>
      </c>
      <c r="E1736">
        <v>16</v>
      </c>
      <c r="F1736">
        <v>0</v>
      </c>
      <c r="G1736">
        <v>16</v>
      </c>
      <c r="H1736">
        <v>0</v>
      </c>
      <c r="I1736">
        <v>0</v>
      </c>
      <c r="J1736">
        <v>140373</v>
      </c>
      <c r="K1736" s="32">
        <f t="shared" si="55"/>
        <v>8773.3125</v>
      </c>
    </row>
    <row r="1737" spans="1:11">
      <c r="A1737" t="s">
        <v>134</v>
      </c>
      <c r="B1737" t="s">
        <v>144</v>
      </c>
      <c r="C1737" s="31">
        <v>42583</v>
      </c>
      <c r="D1737">
        <f t="shared" si="54"/>
        <v>2016</v>
      </c>
      <c r="E1737">
        <v>19</v>
      </c>
      <c r="F1737">
        <v>0</v>
      </c>
      <c r="G1737">
        <v>19</v>
      </c>
      <c r="H1737">
        <v>1</v>
      </c>
      <c r="I1737">
        <v>0</v>
      </c>
      <c r="J1737">
        <v>186690</v>
      </c>
      <c r="K1737" s="32">
        <f t="shared" si="55"/>
        <v>9825.78947368421</v>
      </c>
    </row>
    <row r="1738" spans="1:11">
      <c r="A1738" t="s">
        <v>134</v>
      </c>
      <c r="B1738" t="s">
        <v>144</v>
      </c>
      <c r="C1738" s="31">
        <v>42614</v>
      </c>
      <c r="D1738">
        <f t="shared" si="54"/>
        <v>2016</v>
      </c>
      <c r="E1738">
        <v>17</v>
      </c>
      <c r="F1738">
        <v>0</v>
      </c>
      <c r="G1738">
        <v>17</v>
      </c>
      <c r="H1738">
        <v>2</v>
      </c>
      <c r="I1738">
        <v>2</v>
      </c>
      <c r="J1738">
        <v>164932</v>
      </c>
      <c r="K1738" s="32">
        <f t="shared" si="55"/>
        <v>9701.8823529411766</v>
      </c>
    </row>
    <row r="1739" spans="1:11">
      <c r="A1739" t="s">
        <v>134</v>
      </c>
      <c r="B1739" t="s">
        <v>144</v>
      </c>
      <c r="C1739" s="31">
        <v>42644</v>
      </c>
      <c r="D1739">
        <f t="shared" si="54"/>
        <v>2016</v>
      </c>
      <c r="E1739">
        <v>17</v>
      </c>
      <c r="F1739">
        <v>0</v>
      </c>
      <c r="G1739">
        <v>17</v>
      </c>
      <c r="H1739">
        <v>1</v>
      </c>
      <c r="I1739">
        <v>0</v>
      </c>
      <c r="J1739">
        <v>164667</v>
      </c>
      <c r="K1739" s="32">
        <f t="shared" si="55"/>
        <v>9686.2941176470595</v>
      </c>
    </row>
    <row r="1740" spans="1:11">
      <c r="A1740" t="s">
        <v>134</v>
      </c>
      <c r="B1740" t="s">
        <v>144</v>
      </c>
      <c r="C1740" s="31">
        <v>42675</v>
      </c>
      <c r="D1740">
        <f t="shared" si="54"/>
        <v>2016</v>
      </c>
      <c r="E1740">
        <v>18</v>
      </c>
      <c r="F1740">
        <v>0</v>
      </c>
      <c r="G1740">
        <v>18</v>
      </c>
      <c r="H1740">
        <v>0</v>
      </c>
      <c r="I1740">
        <v>0</v>
      </c>
      <c r="J1740">
        <v>164646</v>
      </c>
      <c r="K1740" s="32">
        <f t="shared" si="55"/>
        <v>9147</v>
      </c>
    </row>
    <row r="1741" spans="1:11">
      <c r="A1741" t="s">
        <v>134</v>
      </c>
      <c r="B1741" t="s">
        <v>144</v>
      </c>
      <c r="C1741" s="31">
        <v>42705</v>
      </c>
      <c r="D1741">
        <f t="shared" si="54"/>
        <v>2016</v>
      </c>
      <c r="E1741">
        <v>17</v>
      </c>
      <c r="F1741">
        <v>0</v>
      </c>
      <c r="G1741">
        <v>17</v>
      </c>
      <c r="H1741">
        <v>0</v>
      </c>
      <c r="I1741">
        <v>0</v>
      </c>
      <c r="J1741">
        <v>192798</v>
      </c>
      <c r="K1741" s="32">
        <f t="shared" si="55"/>
        <v>11341.058823529413</v>
      </c>
    </row>
    <row r="1742" spans="1:11">
      <c r="A1742" t="s">
        <v>134</v>
      </c>
      <c r="B1742" t="s">
        <v>144</v>
      </c>
      <c r="C1742" s="31">
        <v>42736</v>
      </c>
      <c r="D1742">
        <f t="shared" si="54"/>
        <v>2017</v>
      </c>
      <c r="E1742">
        <v>18</v>
      </c>
      <c r="F1742">
        <v>0</v>
      </c>
      <c r="G1742">
        <v>18</v>
      </c>
      <c r="H1742">
        <v>0</v>
      </c>
      <c r="I1742">
        <v>0</v>
      </c>
      <c r="J1742">
        <v>228741</v>
      </c>
      <c r="K1742" s="32">
        <f t="shared" si="55"/>
        <v>12707.833333333334</v>
      </c>
    </row>
    <row r="1743" spans="1:11">
      <c r="A1743" t="s">
        <v>134</v>
      </c>
      <c r="B1743" t="s">
        <v>144</v>
      </c>
      <c r="C1743" s="31">
        <v>42767</v>
      </c>
      <c r="D1743">
        <f t="shared" si="54"/>
        <v>2017</v>
      </c>
      <c r="E1743">
        <v>16</v>
      </c>
      <c r="F1743">
        <v>0</v>
      </c>
      <c r="G1743">
        <v>16</v>
      </c>
      <c r="H1743">
        <v>0</v>
      </c>
      <c r="I1743">
        <v>0</v>
      </c>
      <c r="J1743">
        <v>208924</v>
      </c>
      <c r="K1743" s="32">
        <f t="shared" si="55"/>
        <v>13057.75</v>
      </c>
    </row>
    <row r="1744" spans="1:11">
      <c r="A1744" t="s">
        <v>134</v>
      </c>
      <c r="B1744" t="s">
        <v>144</v>
      </c>
      <c r="C1744" s="31">
        <v>42795</v>
      </c>
      <c r="D1744">
        <f t="shared" si="54"/>
        <v>2017</v>
      </c>
      <c r="E1744">
        <v>18</v>
      </c>
      <c r="F1744">
        <v>0</v>
      </c>
      <c r="G1744">
        <v>18</v>
      </c>
      <c r="H1744">
        <v>1</v>
      </c>
      <c r="I1744">
        <v>0</v>
      </c>
      <c r="J1744">
        <v>201844</v>
      </c>
      <c r="K1744" s="32">
        <f t="shared" si="55"/>
        <v>11213.555555555555</v>
      </c>
    </row>
    <row r="1745" spans="1:11">
      <c r="A1745" t="s">
        <v>134</v>
      </c>
      <c r="B1745" t="s">
        <v>144</v>
      </c>
      <c r="C1745" s="31">
        <v>42826</v>
      </c>
      <c r="D1745">
        <f t="shared" si="54"/>
        <v>2017</v>
      </c>
      <c r="E1745">
        <v>16</v>
      </c>
      <c r="F1745">
        <v>0</v>
      </c>
      <c r="G1745">
        <v>16</v>
      </c>
      <c r="H1745">
        <v>0</v>
      </c>
      <c r="I1745">
        <v>0</v>
      </c>
      <c r="J1745">
        <v>197445</v>
      </c>
      <c r="K1745" s="32">
        <f t="shared" si="55"/>
        <v>12340.3125</v>
      </c>
    </row>
    <row r="1746" spans="1:11">
      <c r="A1746" t="s">
        <v>134</v>
      </c>
      <c r="B1746" t="s">
        <v>144</v>
      </c>
      <c r="C1746" s="31">
        <v>42856</v>
      </c>
      <c r="D1746">
        <f t="shared" si="54"/>
        <v>2017</v>
      </c>
      <c r="E1746">
        <v>19</v>
      </c>
      <c r="F1746">
        <v>0</v>
      </c>
      <c r="G1746">
        <v>19</v>
      </c>
      <c r="H1746">
        <v>2</v>
      </c>
      <c r="I1746">
        <v>0</v>
      </c>
      <c r="J1746">
        <v>266987</v>
      </c>
      <c r="K1746" s="32">
        <f t="shared" si="55"/>
        <v>14051.947368421053</v>
      </c>
    </row>
    <row r="1747" spans="1:11">
      <c r="A1747" t="s">
        <v>134</v>
      </c>
      <c r="B1747" t="s">
        <v>144</v>
      </c>
      <c r="C1747" s="31">
        <v>42887</v>
      </c>
      <c r="D1747">
        <f t="shared" si="54"/>
        <v>2017</v>
      </c>
      <c r="E1747">
        <v>17</v>
      </c>
      <c r="F1747">
        <v>0</v>
      </c>
      <c r="G1747">
        <v>17</v>
      </c>
      <c r="H1747">
        <v>1</v>
      </c>
      <c r="I1747">
        <v>0</v>
      </c>
      <c r="J1747">
        <v>213481</v>
      </c>
      <c r="K1747" s="32">
        <f t="shared" si="55"/>
        <v>12557.705882352941</v>
      </c>
    </row>
    <row r="1748" spans="1:11">
      <c r="A1748" t="s">
        <v>134</v>
      </c>
      <c r="B1748" t="s">
        <v>144</v>
      </c>
      <c r="C1748" s="31">
        <v>42917</v>
      </c>
      <c r="D1748">
        <f t="shared" si="54"/>
        <v>2017</v>
      </c>
      <c r="E1748">
        <v>17</v>
      </c>
      <c r="F1748">
        <v>0</v>
      </c>
      <c r="G1748">
        <v>17</v>
      </c>
      <c r="H1748">
        <v>0</v>
      </c>
      <c r="I1748">
        <v>0</v>
      </c>
      <c r="J1748">
        <v>211520</v>
      </c>
      <c r="K1748" s="32">
        <f t="shared" si="55"/>
        <v>12442.35294117647</v>
      </c>
    </row>
    <row r="1749" spans="1:11">
      <c r="A1749" t="s">
        <v>134</v>
      </c>
      <c r="B1749" t="s">
        <v>144</v>
      </c>
      <c r="C1749" s="31">
        <v>42948</v>
      </c>
      <c r="D1749">
        <f t="shared" si="54"/>
        <v>2017</v>
      </c>
      <c r="E1749">
        <v>19</v>
      </c>
      <c r="F1749">
        <v>0</v>
      </c>
      <c r="G1749">
        <v>19</v>
      </c>
      <c r="H1749">
        <v>1</v>
      </c>
      <c r="I1749">
        <v>0</v>
      </c>
      <c r="J1749">
        <v>275177</v>
      </c>
      <c r="K1749" s="32">
        <f t="shared" si="55"/>
        <v>14483</v>
      </c>
    </row>
    <row r="1750" spans="1:11">
      <c r="A1750" t="s">
        <v>134</v>
      </c>
      <c r="B1750" t="s">
        <v>144</v>
      </c>
      <c r="C1750" s="31">
        <v>42979</v>
      </c>
      <c r="D1750">
        <f t="shared" si="54"/>
        <v>2017</v>
      </c>
      <c r="E1750">
        <v>16</v>
      </c>
      <c r="F1750">
        <v>0</v>
      </c>
      <c r="G1750">
        <v>16</v>
      </c>
      <c r="H1750">
        <v>0</v>
      </c>
      <c r="I1750">
        <v>0</v>
      </c>
      <c r="J1750">
        <v>202268</v>
      </c>
      <c r="K1750" s="32">
        <f t="shared" si="55"/>
        <v>12641.75</v>
      </c>
    </row>
    <row r="1751" spans="1:11">
      <c r="A1751" t="s">
        <v>134</v>
      </c>
      <c r="B1751" t="s">
        <v>144</v>
      </c>
      <c r="C1751" s="31">
        <v>43009</v>
      </c>
      <c r="D1751">
        <f t="shared" si="54"/>
        <v>2017</v>
      </c>
      <c r="E1751">
        <v>18</v>
      </c>
      <c r="F1751">
        <v>0</v>
      </c>
      <c r="G1751">
        <v>18</v>
      </c>
      <c r="H1751">
        <v>4</v>
      </c>
      <c r="I1751">
        <v>3</v>
      </c>
      <c r="J1751">
        <v>289713</v>
      </c>
      <c r="K1751" s="32">
        <f t="shared" si="55"/>
        <v>16095.166666666666</v>
      </c>
    </row>
    <row r="1752" spans="1:11">
      <c r="A1752" t="s">
        <v>134</v>
      </c>
      <c r="B1752" t="s">
        <v>144</v>
      </c>
      <c r="C1752" s="31">
        <v>43040</v>
      </c>
      <c r="D1752">
        <f t="shared" si="54"/>
        <v>2017</v>
      </c>
      <c r="E1752">
        <v>18</v>
      </c>
      <c r="F1752">
        <v>0</v>
      </c>
      <c r="G1752">
        <v>18</v>
      </c>
      <c r="H1752">
        <v>0</v>
      </c>
      <c r="I1752">
        <v>0</v>
      </c>
      <c r="J1752">
        <v>247636</v>
      </c>
      <c r="K1752" s="32">
        <f t="shared" si="55"/>
        <v>13757.555555555555</v>
      </c>
    </row>
    <row r="1753" spans="1:11">
      <c r="A1753" t="s">
        <v>134</v>
      </c>
      <c r="B1753" t="s">
        <v>144</v>
      </c>
      <c r="C1753" s="31">
        <v>43070</v>
      </c>
      <c r="D1753">
        <f t="shared" si="54"/>
        <v>2017</v>
      </c>
      <c r="E1753">
        <v>16</v>
      </c>
      <c r="F1753">
        <v>0</v>
      </c>
      <c r="G1753">
        <v>16</v>
      </c>
      <c r="H1753">
        <v>1</v>
      </c>
      <c r="I1753">
        <v>0</v>
      </c>
      <c r="J1753">
        <v>232524</v>
      </c>
      <c r="K1753" s="32">
        <f t="shared" si="55"/>
        <v>14532.75</v>
      </c>
    </row>
    <row r="1754" spans="1:11">
      <c r="A1754" t="s">
        <v>134</v>
      </c>
      <c r="B1754" t="s">
        <v>144</v>
      </c>
      <c r="C1754" s="31">
        <v>43101</v>
      </c>
      <c r="D1754">
        <f t="shared" si="54"/>
        <v>2018</v>
      </c>
      <c r="E1754">
        <v>19</v>
      </c>
      <c r="F1754">
        <v>0</v>
      </c>
      <c r="G1754">
        <v>19</v>
      </c>
      <c r="H1754">
        <v>1</v>
      </c>
      <c r="I1754">
        <v>0</v>
      </c>
      <c r="J1754">
        <v>270612</v>
      </c>
      <c r="K1754" s="32">
        <f t="shared" si="55"/>
        <v>14242.736842105263</v>
      </c>
    </row>
    <row r="1755" spans="1:11">
      <c r="A1755" t="s">
        <v>134</v>
      </c>
      <c r="B1755" t="s">
        <v>144</v>
      </c>
      <c r="C1755" s="31">
        <v>43132</v>
      </c>
      <c r="D1755">
        <f t="shared" si="54"/>
        <v>2018</v>
      </c>
      <c r="E1755">
        <v>16</v>
      </c>
      <c r="F1755">
        <v>0</v>
      </c>
      <c r="G1755">
        <v>16</v>
      </c>
      <c r="H1755">
        <v>1</v>
      </c>
      <c r="I1755">
        <v>1</v>
      </c>
      <c r="J1755">
        <v>255151</v>
      </c>
      <c r="K1755" s="32">
        <f t="shared" si="55"/>
        <v>15946.9375</v>
      </c>
    </row>
    <row r="1756" spans="1:11">
      <c r="A1756" t="s">
        <v>134</v>
      </c>
      <c r="B1756" t="s">
        <v>144</v>
      </c>
      <c r="C1756" s="31">
        <v>43160</v>
      </c>
      <c r="D1756">
        <f t="shared" si="54"/>
        <v>2018</v>
      </c>
      <c r="E1756">
        <v>17</v>
      </c>
      <c r="F1756">
        <v>0</v>
      </c>
      <c r="G1756">
        <v>17</v>
      </c>
      <c r="H1756">
        <v>1</v>
      </c>
      <c r="I1756">
        <v>0</v>
      </c>
      <c r="J1756">
        <v>217668</v>
      </c>
      <c r="K1756" s="32">
        <f t="shared" si="55"/>
        <v>12804</v>
      </c>
    </row>
    <row r="1757" spans="1:11">
      <c r="A1757" t="s">
        <v>134</v>
      </c>
      <c r="B1757" t="s">
        <v>144</v>
      </c>
      <c r="C1757" s="31">
        <v>43191</v>
      </c>
      <c r="D1757">
        <f t="shared" si="54"/>
        <v>2018</v>
      </c>
      <c r="E1757">
        <v>17</v>
      </c>
      <c r="F1757">
        <v>0</v>
      </c>
      <c r="G1757">
        <v>17</v>
      </c>
      <c r="H1757">
        <v>0</v>
      </c>
      <c r="I1757">
        <v>0</v>
      </c>
      <c r="J1757">
        <v>230709</v>
      </c>
      <c r="K1757" s="32">
        <f t="shared" si="55"/>
        <v>13571.117647058823</v>
      </c>
    </row>
    <row r="1758" spans="1:11">
      <c r="A1758" t="s">
        <v>134</v>
      </c>
      <c r="B1758" t="s">
        <v>144</v>
      </c>
      <c r="C1758" s="31">
        <v>43221</v>
      </c>
      <c r="D1758">
        <f t="shared" si="54"/>
        <v>2018</v>
      </c>
      <c r="E1758">
        <v>19</v>
      </c>
      <c r="F1758">
        <v>0</v>
      </c>
      <c r="G1758">
        <v>19</v>
      </c>
      <c r="H1758">
        <v>2</v>
      </c>
      <c r="I1758">
        <v>0</v>
      </c>
      <c r="J1758">
        <v>297716</v>
      </c>
      <c r="K1758" s="32">
        <f t="shared" si="55"/>
        <v>15669.263157894737</v>
      </c>
    </row>
    <row r="1759" spans="1:11">
      <c r="A1759" t="s">
        <v>134</v>
      </c>
      <c r="B1759" t="s">
        <v>144</v>
      </c>
      <c r="C1759" s="31">
        <v>43252</v>
      </c>
      <c r="D1759">
        <f t="shared" si="54"/>
        <v>2018</v>
      </c>
      <c r="E1759">
        <v>16</v>
      </c>
      <c r="F1759">
        <v>0</v>
      </c>
      <c r="G1759">
        <v>16</v>
      </c>
      <c r="H1759">
        <v>1</v>
      </c>
      <c r="I1759">
        <v>0</v>
      </c>
      <c r="J1759">
        <v>226123</v>
      </c>
      <c r="K1759" s="32">
        <f t="shared" si="55"/>
        <v>14132.6875</v>
      </c>
    </row>
    <row r="1760" spans="1:11">
      <c r="A1760" t="s">
        <v>134</v>
      </c>
      <c r="B1760" t="s">
        <v>144</v>
      </c>
      <c r="C1760" s="31">
        <v>43282</v>
      </c>
      <c r="D1760">
        <f t="shared" si="54"/>
        <v>2018</v>
      </c>
      <c r="E1760">
        <v>18</v>
      </c>
      <c r="F1760">
        <v>0</v>
      </c>
      <c r="G1760">
        <v>18</v>
      </c>
      <c r="H1760">
        <v>0</v>
      </c>
      <c r="I1760">
        <v>0</v>
      </c>
      <c r="J1760">
        <v>254236</v>
      </c>
      <c r="K1760" s="32">
        <f t="shared" si="55"/>
        <v>14124.222222222223</v>
      </c>
    </row>
    <row r="1761" spans="1:11">
      <c r="A1761" t="s">
        <v>134</v>
      </c>
      <c r="B1761" t="s">
        <v>144</v>
      </c>
      <c r="C1761" s="31">
        <v>43313</v>
      </c>
      <c r="D1761">
        <f t="shared" si="54"/>
        <v>2018</v>
      </c>
      <c r="E1761">
        <v>18</v>
      </c>
      <c r="F1761">
        <v>0</v>
      </c>
      <c r="G1761">
        <v>18</v>
      </c>
      <c r="H1761">
        <v>1</v>
      </c>
      <c r="I1761">
        <v>0</v>
      </c>
      <c r="J1761">
        <v>280594</v>
      </c>
      <c r="K1761" s="32">
        <f t="shared" si="55"/>
        <v>15588.555555555555</v>
      </c>
    </row>
    <row r="1762" spans="1:11">
      <c r="A1762" t="s">
        <v>134</v>
      </c>
      <c r="B1762" t="s">
        <v>144</v>
      </c>
      <c r="C1762" s="31">
        <v>43344</v>
      </c>
      <c r="D1762">
        <f t="shared" si="54"/>
        <v>2018</v>
      </c>
      <c r="E1762">
        <v>16</v>
      </c>
      <c r="F1762">
        <v>0</v>
      </c>
      <c r="G1762">
        <v>16</v>
      </c>
      <c r="H1762">
        <v>2</v>
      </c>
      <c r="I1762">
        <v>2</v>
      </c>
      <c r="J1762">
        <v>257303</v>
      </c>
      <c r="K1762" s="32">
        <f t="shared" si="55"/>
        <v>16081.4375</v>
      </c>
    </row>
    <row r="1763" spans="1:11">
      <c r="A1763" t="s">
        <v>134</v>
      </c>
      <c r="B1763" t="s">
        <v>144</v>
      </c>
      <c r="C1763" s="31">
        <v>43374</v>
      </c>
      <c r="D1763">
        <f t="shared" si="54"/>
        <v>2018</v>
      </c>
      <c r="E1763">
        <v>19</v>
      </c>
      <c r="F1763">
        <v>0</v>
      </c>
      <c r="G1763">
        <v>19</v>
      </c>
      <c r="H1763">
        <v>2</v>
      </c>
      <c r="I1763">
        <v>0</v>
      </c>
      <c r="J1763">
        <v>290917</v>
      </c>
      <c r="K1763" s="32">
        <f t="shared" si="55"/>
        <v>15311.421052631578</v>
      </c>
    </row>
    <row r="1764" spans="1:11">
      <c r="A1764" t="s">
        <v>134</v>
      </c>
      <c r="B1764" t="s">
        <v>144</v>
      </c>
      <c r="C1764" s="31">
        <v>43405</v>
      </c>
      <c r="D1764">
        <f t="shared" si="54"/>
        <v>2018</v>
      </c>
      <c r="E1764">
        <v>17</v>
      </c>
      <c r="F1764">
        <v>0</v>
      </c>
      <c r="G1764">
        <v>17</v>
      </c>
      <c r="H1764">
        <v>0</v>
      </c>
      <c r="I1764">
        <v>0</v>
      </c>
      <c r="J1764">
        <v>252982</v>
      </c>
      <c r="K1764" s="32">
        <f t="shared" si="55"/>
        <v>14881.294117647059</v>
      </c>
    </row>
    <row r="1765" spans="1:11">
      <c r="A1765" t="s">
        <v>134</v>
      </c>
      <c r="B1765" t="s">
        <v>144</v>
      </c>
      <c r="C1765" s="31">
        <v>43435</v>
      </c>
      <c r="D1765">
        <f t="shared" si="54"/>
        <v>2018</v>
      </c>
      <c r="E1765">
        <v>17</v>
      </c>
      <c r="F1765">
        <v>0</v>
      </c>
      <c r="G1765">
        <v>17</v>
      </c>
      <c r="H1765">
        <v>1</v>
      </c>
      <c r="I1765">
        <v>0</v>
      </c>
      <c r="J1765">
        <v>253094</v>
      </c>
      <c r="K1765" s="32">
        <f t="shared" si="55"/>
        <v>14887.882352941177</v>
      </c>
    </row>
    <row r="1766" spans="1:11">
      <c r="A1766" t="s">
        <v>134</v>
      </c>
      <c r="B1766" t="s">
        <v>144</v>
      </c>
      <c r="C1766" s="31">
        <v>43466</v>
      </c>
      <c r="D1766">
        <f t="shared" si="54"/>
        <v>2019</v>
      </c>
      <c r="E1766">
        <v>19</v>
      </c>
      <c r="F1766">
        <v>0</v>
      </c>
      <c r="G1766">
        <v>19</v>
      </c>
      <c r="H1766">
        <v>1</v>
      </c>
      <c r="I1766">
        <v>0</v>
      </c>
      <c r="J1766">
        <v>279629</v>
      </c>
      <c r="K1766" s="32">
        <f t="shared" si="55"/>
        <v>14717.315789473685</v>
      </c>
    </row>
    <row r="1767" spans="1:11">
      <c r="A1767" t="s">
        <v>134</v>
      </c>
      <c r="B1767" t="s">
        <v>144</v>
      </c>
      <c r="C1767" s="31">
        <v>43497</v>
      </c>
      <c r="D1767">
        <f t="shared" si="54"/>
        <v>2019</v>
      </c>
      <c r="E1767">
        <v>16</v>
      </c>
      <c r="F1767">
        <v>0</v>
      </c>
      <c r="G1767">
        <v>16</v>
      </c>
      <c r="H1767">
        <v>3</v>
      </c>
      <c r="I1767">
        <v>3</v>
      </c>
      <c r="J1767">
        <v>297790</v>
      </c>
      <c r="K1767" s="32">
        <f t="shared" si="55"/>
        <v>18611.875</v>
      </c>
    </row>
    <row r="1768" spans="1:11">
      <c r="A1768" t="s">
        <v>134</v>
      </c>
      <c r="B1768" t="s">
        <v>144</v>
      </c>
      <c r="C1768" s="31">
        <v>43525</v>
      </c>
      <c r="D1768">
        <f t="shared" si="54"/>
        <v>2019</v>
      </c>
      <c r="E1768">
        <v>16</v>
      </c>
      <c r="F1768">
        <v>0</v>
      </c>
      <c r="G1768">
        <v>16</v>
      </c>
      <c r="H1768">
        <v>0</v>
      </c>
      <c r="I1768">
        <v>0</v>
      </c>
      <c r="J1768">
        <v>216748</v>
      </c>
      <c r="K1768" s="32">
        <f t="shared" si="55"/>
        <v>13546.75</v>
      </c>
    </row>
    <row r="1769" spans="1:11">
      <c r="A1769" t="s">
        <v>134</v>
      </c>
      <c r="B1769" t="s">
        <v>144</v>
      </c>
      <c r="C1769" s="31">
        <v>43556</v>
      </c>
      <c r="D1769">
        <f t="shared" si="54"/>
        <v>2019</v>
      </c>
      <c r="E1769">
        <v>18</v>
      </c>
      <c r="F1769">
        <v>0</v>
      </c>
      <c r="G1769">
        <v>18</v>
      </c>
      <c r="H1769">
        <v>0</v>
      </c>
      <c r="I1769">
        <v>0</v>
      </c>
      <c r="J1769">
        <v>266115</v>
      </c>
      <c r="K1769" s="32">
        <f t="shared" si="55"/>
        <v>14784.166666666666</v>
      </c>
    </row>
    <row r="1770" spans="1:11">
      <c r="A1770" t="s">
        <v>134</v>
      </c>
      <c r="B1770" t="s">
        <v>144</v>
      </c>
      <c r="C1770" s="31">
        <v>43586</v>
      </c>
      <c r="D1770">
        <f t="shared" si="54"/>
        <v>2019</v>
      </c>
      <c r="E1770">
        <v>18</v>
      </c>
      <c r="F1770">
        <v>0</v>
      </c>
      <c r="G1770">
        <v>18</v>
      </c>
      <c r="H1770">
        <v>1</v>
      </c>
      <c r="I1770">
        <v>0</v>
      </c>
      <c r="J1770">
        <v>288584</v>
      </c>
      <c r="K1770" s="32">
        <f t="shared" si="55"/>
        <v>16032.444444444445</v>
      </c>
    </row>
    <row r="1771" spans="1:11">
      <c r="A1771" t="s">
        <v>134</v>
      </c>
      <c r="B1771" t="s">
        <v>144</v>
      </c>
      <c r="C1771" s="31">
        <v>43617</v>
      </c>
      <c r="D1771">
        <f t="shared" si="54"/>
        <v>2019</v>
      </c>
      <c r="E1771">
        <v>16</v>
      </c>
      <c r="F1771">
        <v>0</v>
      </c>
      <c r="G1771">
        <v>16</v>
      </c>
      <c r="H1771">
        <v>1</v>
      </c>
      <c r="I1771">
        <v>0</v>
      </c>
      <c r="J1771">
        <v>251896</v>
      </c>
      <c r="K1771" s="32">
        <f t="shared" si="55"/>
        <v>15743.5</v>
      </c>
    </row>
    <row r="1772" spans="1:11">
      <c r="A1772" t="s">
        <v>134</v>
      </c>
      <c r="B1772" t="s">
        <v>144</v>
      </c>
      <c r="C1772" s="31">
        <v>43647</v>
      </c>
      <c r="D1772">
        <f t="shared" si="54"/>
        <v>2019</v>
      </c>
      <c r="E1772">
        <v>19</v>
      </c>
      <c r="F1772">
        <v>0</v>
      </c>
      <c r="G1772">
        <v>19</v>
      </c>
      <c r="H1772">
        <v>0</v>
      </c>
      <c r="I1772">
        <v>0</v>
      </c>
      <c r="J1772">
        <v>306734</v>
      </c>
      <c r="K1772" s="32">
        <f t="shared" si="55"/>
        <v>16143.894736842105</v>
      </c>
    </row>
    <row r="1773" spans="1:11">
      <c r="A1773" t="s">
        <v>134</v>
      </c>
      <c r="B1773" t="s">
        <v>144</v>
      </c>
      <c r="C1773" s="31">
        <v>43678</v>
      </c>
      <c r="D1773">
        <f t="shared" si="54"/>
        <v>2019</v>
      </c>
      <c r="E1773">
        <v>17</v>
      </c>
      <c r="F1773">
        <v>0</v>
      </c>
      <c r="G1773">
        <v>17</v>
      </c>
      <c r="H1773">
        <v>1</v>
      </c>
      <c r="I1773">
        <v>0</v>
      </c>
      <c r="J1773">
        <v>302653</v>
      </c>
      <c r="K1773" s="32">
        <f t="shared" si="55"/>
        <v>17803.117647058825</v>
      </c>
    </row>
    <row r="1774" spans="1:11">
      <c r="A1774" t="s">
        <v>134</v>
      </c>
      <c r="B1774" t="s">
        <v>144</v>
      </c>
      <c r="C1774" s="31">
        <v>43709</v>
      </c>
      <c r="D1774">
        <f t="shared" si="54"/>
        <v>2019</v>
      </c>
      <c r="E1774">
        <v>17</v>
      </c>
      <c r="F1774">
        <v>0</v>
      </c>
      <c r="G1774">
        <v>17</v>
      </c>
      <c r="H1774">
        <v>1</v>
      </c>
      <c r="I1774">
        <v>1</v>
      </c>
      <c r="J1774">
        <v>285179</v>
      </c>
      <c r="K1774" s="32">
        <f t="shared" si="55"/>
        <v>16775.235294117647</v>
      </c>
    </row>
    <row r="1775" spans="1:11">
      <c r="A1775" t="s">
        <v>134</v>
      </c>
      <c r="B1775" t="s">
        <v>144</v>
      </c>
      <c r="C1775" s="31">
        <v>43739</v>
      </c>
      <c r="D1775">
        <f t="shared" si="54"/>
        <v>2019</v>
      </c>
      <c r="E1775">
        <v>19</v>
      </c>
      <c r="F1775">
        <v>0</v>
      </c>
      <c r="G1775">
        <v>19</v>
      </c>
      <c r="H1775">
        <v>2</v>
      </c>
      <c r="I1775">
        <v>0</v>
      </c>
      <c r="J1775">
        <v>326544</v>
      </c>
      <c r="K1775" s="32">
        <f t="shared" si="55"/>
        <v>17186.526315789473</v>
      </c>
    </row>
    <row r="1776" spans="1:11">
      <c r="A1776" t="s">
        <v>134</v>
      </c>
      <c r="B1776" t="s">
        <v>144</v>
      </c>
      <c r="C1776" s="31">
        <v>43770</v>
      </c>
      <c r="D1776">
        <f t="shared" si="54"/>
        <v>2019</v>
      </c>
      <c r="E1776">
        <v>16</v>
      </c>
      <c r="F1776">
        <v>0</v>
      </c>
      <c r="G1776">
        <v>16</v>
      </c>
      <c r="H1776">
        <v>0</v>
      </c>
      <c r="I1776">
        <v>0</v>
      </c>
      <c r="J1776">
        <v>260525</v>
      </c>
      <c r="K1776" s="32">
        <f t="shared" si="55"/>
        <v>16282.8125</v>
      </c>
    </row>
    <row r="1777" spans="1:11">
      <c r="A1777" t="s">
        <v>134</v>
      </c>
      <c r="B1777" t="s">
        <v>144</v>
      </c>
      <c r="C1777" s="31">
        <v>43800</v>
      </c>
      <c r="D1777">
        <f t="shared" si="54"/>
        <v>2019</v>
      </c>
      <c r="E1777">
        <v>18</v>
      </c>
      <c r="F1777">
        <v>0</v>
      </c>
      <c r="G1777">
        <v>18</v>
      </c>
      <c r="H1777">
        <v>1</v>
      </c>
      <c r="I1777">
        <v>0</v>
      </c>
      <c r="J1777">
        <v>311282</v>
      </c>
      <c r="K1777" s="32">
        <f t="shared" si="55"/>
        <v>17293.444444444445</v>
      </c>
    </row>
    <row r="1778" spans="1:11">
      <c r="A1778" t="s">
        <v>134</v>
      </c>
      <c r="B1778" t="s">
        <v>144</v>
      </c>
      <c r="C1778" s="31">
        <v>43831</v>
      </c>
      <c r="D1778">
        <f t="shared" si="54"/>
        <v>2020</v>
      </c>
      <c r="E1778">
        <v>18</v>
      </c>
      <c r="F1778">
        <v>0</v>
      </c>
      <c r="G1778">
        <v>18</v>
      </c>
      <c r="H1778">
        <v>1</v>
      </c>
      <c r="I1778">
        <v>0</v>
      </c>
      <c r="J1778">
        <v>316340</v>
      </c>
      <c r="K1778" s="32">
        <f t="shared" si="55"/>
        <v>17574.444444444445</v>
      </c>
    </row>
    <row r="1779" spans="1:11">
      <c r="A1779" t="s">
        <v>134</v>
      </c>
      <c r="B1779" t="s">
        <v>144</v>
      </c>
      <c r="C1779" s="31">
        <v>43862</v>
      </c>
      <c r="D1779">
        <f t="shared" si="54"/>
        <v>2020</v>
      </c>
      <c r="E1779">
        <v>16</v>
      </c>
      <c r="F1779">
        <v>0</v>
      </c>
      <c r="G1779">
        <v>16</v>
      </c>
      <c r="H1779">
        <v>0</v>
      </c>
      <c r="I1779">
        <v>0</v>
      </c>
      <c r="J1779">
        <v>187187</v>
      </c>
      <c r="K1779" s="32">
        <f t="shared" si="55"/>
        <v>11699.1875</v>
      </c>
    </row>
    <row r="1780" spans="1:11">
      <c r="A1780" t="s">
        <v>134</v>
      </c>
      <c r="B1780" t="s">
        <v>144</v>
      </c>
      <c r="C1780" s="31">
        <v>43891</v>
      </c>
      <c r="D1780">
        <f t="shared" si="54"/>
        <v>2020</v>
      </c>
      <c r="E1780">
        <v>18</v>
      </c>
      <c r="F1780">
        <v>0</v>
      </c>
      <c r="G1780">
        <v>18</v>
      </c>
      <c r="H1780">
        <v>0</v>
      </c>
      <c r="I1780">
        <v>0</v>
      </c>
      <c r="J1780">
        <v>116900</v>
      </c>
      <c r="K1780" s="32">
        <f t="shared" si="55"/>
        <v>6494.4444444444443</v>
      </c>
    </row>
    <row r="1781" spans="1:11">
      <c r="A1781" t="s">
        <v>134</v>
      </c>
      <c r="B1781" t="s">
        <v>144</v>
      </c>
      <c r="C1781" s="31">
        <v>43922</v>
      </c>
      <c r="D1781">
        <f t="shared" si="54"/>
        <v>2020</v>
      </c>
      <c r="E1781">
        <v>18</v>
      </c>
      <c r="F1781">
        <v>0</v>
      </c>
      <c r="G1781">
        <v>18</v>
      </c>
      <c r="H1781">
        <v>1</v>
      </c>
      <c r="I1781">
        <v>0</v>
      </c>
      <c r="J1781">
        <v>161525</v>
      </c>
      <c r="K1781" s="32">
        <f t="shared" si="55"/>
        <v>8973.6111111111113</v>
      </c>
    </row>
    <row r="1782" spans="1:11">
      <c r="A1782" t="s">
        <v>134</v>
      </c>
      <c r="B1782" t="s">
        <v>144</v>
      </c>
      <c r="C1782" s="31">
        <v>43952</v>
      </c>
      <c r="D1782">
        <f t="shared" si="54"/>
        <v>2020</v>
      </c>
      <c r="E1782">
        <v>16</v>
      </c>
      <c r="F1782">
        <v>0</v>
      </c>
      <c r="G1782">
        <v>16</v>
      </c>
      <c r="H1782">
        <v>1</v>
      </c>
      <c r="I1782">
        <v>0</v>
      </c>
      <c r="J1782">
        <v>185968</v>
      </c>
      <c r="K1782" s="32">
        <f t="shared" si="55"/>
        <v>11623</v>
      </c>
    </row>
    <row r="1783" spans="1:11">
      <c r="A1783" t="s">
        <v>134</v>
      </c>
      <c r="B1783" t="s">
        <v>144</v>
      </c>
      <c r="C1783" s="31">
        <v>43983</v>
      </c>
      <c r="D1783">
        <f t="shared" si="54"/>
        <v>2020</v>
      </c>
      <c r="E1783">
        <v>18</v>
      </c>
      <c r="F1783">
        <v>0</v>
      </c>
      <c r="G1783">
        <v>18</v>
      </c>
      <c r="H1783">
        <v>0</v>
      </c>
      <c r="I1783">
        <v>0</v>
      </c>
      <c r="J1783">
        <v>209862</v>
      </c>
      <c r="K1783" s="32">
        <f t="shared" si="55"/>
        <v>11659</v>
      </c>
    </row>
    <row r="1784" spans="1:11">
      <c r="A1784" t="s">
        <v>134</v>
      </c>
      <c r="B1784" t="s">
        <v>144</v>
      </c>
      <c r="C1784" s="31">
        <v>44013</v>
      </c>
      <c r="D1784">
        <f t="shared" si="54"/>
        <v>2020</v>
      </c>
      <c r="E1784">
        <v>18</v>
      </c>
      <c r="F1784">
        <v>0</v>
      </c>
      <c r="G1784">
        <v>18</v>
      </c>
      <c r="H1784">
        <v>0</v>
      </c>
      <c r="I1784">
        <v>0</v>
      </c>
      <c r="J1784">
        <v>226306</v>
      </c>
      <c r="K1784" s="32">
        <f t="shared" si="55"/>
        <v>12572.555555555555</v>
      </c>
    </row>
    <row r="1785" spans="1:11">
      <c r="A1785" t="s">
        <v>134</v>
      </c>
      <c r="B1785" t="s">
        <v>144</v>
      </c>
      <c r="C1785" s="31">
        <v>44044</v>
      </c>
      <c r="D1785">
        <f t="shared" si="54"/>
        <v>2020</v>
      </c>
      <c r="E1785">
        <v>17</v>
      </c>
      <c r="F1785">
        <v>0</v>
      </c>
      <c r="G1785">
        <v>17</v>
      </c>
      <c r="H1785">
        <v>0</v>
      </c>
      <c r="I1785">
        <v>0</v>
      </c>
      <c r="J1785">
        <v>221218</v>
      </c>
      <c r="K1785" s="32">
        <f t="shared" si="55"/>
        <v>13012.823529411764</v>
      </c>
    </row>
    <row r="1786" spans="1:11">
      <c r="A1786" t="s">
        <v>134</v>
      </c>
      <c r="B1786" t="s">
        <v>144</v>
      </c>
      <c r="C1786" s="31">
        <v>44075</v>
      </c>
      <c r="D1786">
        <f t="shared" si="54"/>
        <v>2020</v>
      </c>
      <c r="E1786">
        <v>18</v>
      </c>
      <c r="F1786">
        <v>0</v>
      </c>
      <c r="G1786">
        <v>18</v>
      </c>
      <c r="H1786">
        <v>1</v>
      </c>
      <c r="I1786">
        <v>1</v>
      </c>
      <c r="J1786">
        <v>167029</v>
      </c>
      <c r="K1786" s="32">
        <f t="shared" si="55"/>
        <v>9279.3888888888887</v>
      </c>
    </row>
    <row r="1787" spans="1:11">
      <c r="A1787" t="s">
        <v>134</v>
      </c>
      <c r="B1787" t="s">
        <v>144</v>
      </c>
      <c r="C1787" s="31">
        <v>44105</v>
      </c>
      <c r="D1787">
        <f t="shared" si="54"/>
        <v>2020</v>
      </c>
      <c r="E1787">
        <v>17</v>
      </c>
      <c r="F1787">
        <v>0</v>
      </c>
      <c r="G1787">
        <v>17</v>
      </c>
      <c r="H1787">
        <v>1</v>
      </c>
      <c r="I1787">
        <v>1</v>
      </c>
      <c r="J1787">
        <v>212149</v>
      </c>
      <c r="K1787" s="32">
        <f t="shared" si="55"/>
        <v>12479.35294117647</v>
      </c>
    </row>
    <row r="1788" spans="1:11">
      <c r="A1788" t="s">
        <v>134</v>
      </c>
      <c r="B1788" t="s">
        <v>144</v>
      </c>
      <c r="C1788" s="31">
        <v>44136</v>
      </c>
      <c r="D1788">
        <f t="shared" si="54"/>
        <v>2020</v>
      </c>
      <c r="E1788">
        <v>17</v>
      </c>
      <c r="F1788">
        <v>0</v>
      </c>
      <c r="G1788">
        <v>17</v>
      </c>
      <c r="H1788">
        <v>0</v>
      </c>
      <c r="I1788">
        <v>0</v>
      </c>
      <c r="J1788">
        <v>216398</v>
      </c>
      <c r="K1788" s="32">
        <f t="shared" si="55"/>
        <v>12729.294117647059</v>
      </c>
    </row>
    <row r="1789" spans="1:11">
      <c r="A1789" t="s">
        <v>134</v>
      </c>
      <c r="B1789" t="s">
        <v>144</v>
      </c>
      <c r="C1789" s="31">
        <v>44166</v>
      </c>
      <c r="D1789">
        <f t="shared" si="54"/>
        <v>2020</v>
      </c>
      <c r="E1789">
        <v>19</v>
      </c>
      <c r="F1789">
        <v>0</v>
      </c>
      <c r="G1789">
        <v>19</v>
      </c>
      <c r="H1789">
        <v>0</v>
      </c>
      <c r="I1789">
        <v>0</v>
      </c>
      <c r="J1789">
        <v>166103</v>
      </c>
      <c r="K1789" s="32">
        <f t="shared" si="55"/>
        <v>8742.2631578947367</v>
      </c>
    </row>
    <row r="1790" spans="1:11">
      <c r="A1790" t="s">
        <v>134</v>
      </c>
      <c r="B1790" t="s">
        <v>144</v>
      </c>
      <c r="C1790" s="31">
        <v>44197</v>
      </c>
      <c r="D1790">
        <f t="shared" si="54"/>
        <v>2021</v>
      </c>
      <c r="E1790">
        <v>16</v>
      </c>
      <c r="F1790">
        <v>0</v>
      </c>
      <c r="G1790">
        <v>16</v>
      </c>
      <c r="H1790">
        <v>0</v>
      </c>
      <c r="I1790">
        <v>0</v>
      </c>
      <c r="J1790">
        <v>144244</v>
      </c>
      <c r="K1790" s="32">
        <f t="shared" si="55"/>
        <v>9015.25</v>
      </c>
    </row>
    <row r="1791" spans="1:11">
      <c r="A1791" t="s">
        <v>134</v>
      </c>
      <c r="B1791" t="s">
        <v>144</v>
      </c>
      <c r="C1791" s="31">
        <v>44228</v>
      </c>
      <c r="D1791">
        <f t="shared" si="54"/>
        <v>2021</v>
      </c>
      <c r="E1791">
        <v>16</v>
      </c>
      <c r="F1791">
        <v>0</v>
      </c>
      <c r="G1791">
        <v>16</v>
      </c>
      <c r="H1791">
        <v>1</v>
      </c>
      <c r="I1791">
        <v>1</v>
      </c>
      <c r="J1791">
        <v>179479</v>
      </c>
      <c r="K1791" s="32">
        <f t="shared" si="55"/>
        <v>11217.4375</v>
      </c>
    </row>
    <row r="1792" spans="1:11">
      <c r="A1792" t="s">
        <v>134</v>
      </c>
      <c r="B1792" t="s">
        <v>144</v>
      </c>
      <c r="C1792" s="31">
        <v>44256</v>
      </c>
      <c r="D1792">
        <f t="shared" si="54"/>
        <v>2021</v>
      </c>
      <c r="E1792">
        <v>19</v>
      </c>
      <c r="F1792">
        <v>0</v>
      </c>
      <c r="G1792">
        <v>19</v>
      </c>
      <c r="H1792">
        <v>1</v>
      </c>
      <c r="I1792">
        <v>0</v>
      </c>
      <c r="J1792">
        <v>224636</v>
      </c>
      <c r="K1792" s="32">
        <f t="shared" si="55"/>
        <v>11822.947368421053</v>
      </c>
    </row>
    <row r="1793" spans="1:11">
      <c r="A1793" t="s">
        <v>134</v>
      </c>
      <c r="B1793" t="s">
        <v>144</v>
      </c>
      <c r="C1793" s="31">
        <v>44287</v>
      </c>
      <c r="D1793">
        <f t="shared" si="54"/>
        <v>2021</v>
      </c>
      <c r="E1793">
        <v>17</v>
      </c>
      <c r="F1793">
        <v>0</v>
      </c>
      <c r="G1793">
        <v>17</v>
      </c>
      <c r="H1793">
        <v>0</v>
      </c>
      <c r="I1793">
        <v>0</v>
      </c>
      <c r="J1793">
        <v>208238</v>
      </c>
      <c r="K1793" s="32">
        <f t="shared" si="55"/>
        <v>12249.294117647059</v>
      </c>
    </row>
    <row r="1794" spans="1:11">
      <c r="A1794" t="s">
        <v>134</v>
      </c>
      <c r="B1794" t="s">
        <v>144</v>
      </c>
      <c r="C1794" s="31">
        <v>44317</v>
      </c>
      <c r="D1794">
        <f t="shared" si="54"/>
        <v>2021</v>
      </c>
      <c r="E1794">
        <v>17</v>
      </c>
      <c r="F1794">
        <v>0</v>
      </c>
      <c r="G1794">
        <v>17</v>
      </c>
      <c r="H1794">
        <v>2</v>
      </c>
      <c r="I1794">
        <v>0</v>
      </c>
      <c r="J1794">
        <v>231662</v>
      </c>
      <c r="K1794" s="32">
        <f t="shared" si="55"/>
        <v>13627.176470588236</v>
      </c>
    </row>
    <row r="1795" spans="1:11">
      <c r="A1795" t="s">
        <v>134</v>
      </c>
      <c r="B1795" t="s">
        <v>144</v>
      </c>
      <c r="C1795" s="31">
        <v>44348</v>
      </c>
      <c r="D1795">
        <f t="shared" ref="D1795:D1858" si="56">YEAR(C1795)</f>
        <v>2021</v>
      </c>
      <c r="E1795">
        <v>18</v>
      </c>
      <c r="F1795">
        <v>0</v>
      </c>
      <c r="G1795">
        <v>18</v>
      </c>
      <c r="H1795">
        <v>0</v>
      </c>
      <c r="I1795">
        <v>0</v>
      </c>
      <c r="J1795">
        <v>243770</v>
      </c>
      <c r="K1795" s="32">
        <f t="shared" ref="K1795:K1858" si="57">IF(A1795="전체",J1795/E1795,IF(A1795="주말",J1795/F1795,J1795/G1795))</f>
        <v>13542.777777777777</v>
      </c>
    </row>
    <row r="1796" spans="1:11">
      <c r="A1796" t="s">
        <v>134</v>
      </c>
      <c r="B1796" t="s">
        <v>144</v>
      </c>
      <c r="C1796" s="31">
        <v>44378</v>
      </c>
      <c r="D1796">
        <f t="shared" si="56"/>
        <v>2021</v>
      </c>
      <c r="E1796">
        <v>17</v>
      </c>
      <c r="F1796">
        <v>0</v>
      </c>
      <c r="G1796">
        <v>17</v>
      </c>
      <c r="H1796">
        <v>0</v>
      </c>
      <c r="I1796">
        <v>0</v>
      </c>
      <c r="J1796">
        <v>205934</v>
      </c>
      <c r="K1796" s="32">
        <f t="shared" si="57"/>
        <v>12113.764705882353</v>
      </c>
    </row>
    <row r="1797" spans="1:11">
      <c r="A1797" t="s">
        <v>134</v>
      </c>
      <c r="B1797" t="s">
        <v>144</v>
      </c>
      <c r="C1797" s="31">
        <v>44409</v>
      </c>
      <c r="D1797">
        <f t="shared" si="56"/>
        <v>2021</v>
      </c>
      <c r="E1797">
        <v>18</v>
      </c>
      <c r="F1797">
        <v>0</v>
      </c>
      <c r="G1797">
        <v>18</v>
      </c>
      <c r="H1797">
        <v>0</v>
      </c>
      <c r="I1797">
        <v>0</v>
      </c>
      <c r="J1797">
        <v>239121</v>
      </c>
      <c r="K1797" s="32">
        <f t="shared" si="57"/>
        <v>13284.5</v>
      </c>
    </row>
    <row r="1798" spans="1:11">
      <c r="A1798" t="s">
        <v>134</v>
      </c>
      <c r="B1798" t="s">
        <v>144</v>
      </c>
      <c r="C1798" s="31">
        <v>44440</v>
      </c>
      <c r="D1798">
        <f t="shared" si="56"/>
        <v>2021</v>
      </c>
      <c r="E1798">
        <v>18</v>
      </c>
      <c r="F1798">
        <v>0</v>
      </c>
      <c r="G1798">
        <v>18</v>
      </c>
      <c r="H1798">
        <v>3</v>
      </c>
      <c r="I1798">
        <v>3</v>
      </c>
      <c r="J1798">
        <v>239583</v>
      </c>
      <c r="K1798" s="32">
        <f t="shared" si="57"/>
        <v>13310.166666666666</v>
      </c>
    </row>
    <row r="1799" spans="1:11">
      <c r="A1799" t="s">
        <v>134</v>
      </c>
      <c r="B1799" t="s">
        <v>144</v>
      </c>
      <c r="C1799" s="31">
        <v>44470</v>
      </c>
      <c r="D1799">
        <f t="shared" si="56"/>
        <v>2021</v>
      </c>
      <c r="E1799">
        <v>16</v>
      </c>
      <c r="F1799">
        <v>0</v>
      </c>
      <c r="G1799">
        <v>16</v>
      </c>
      <c r="H1799">
        <v>0</v>
      </c>
      <c r="I1799">
        <v>0</v>
      </c>
      <c r="J1799">
        <v>241878</v>
      </c>
      <c r="K1799" s="32">
        <f t="shared" si="57"/>
        <v>15117.375</v>
      </c>
    </row>
    <row r="1800" spans="1:11">
      <c r="A1800" t="s">
        <v>134</v>
      </c>
      <c r="B1800" t="s">
        <v>144</v>
      </c>
      <c r="C1800" s="31">
        <v>44501</v>
      </c>
      <c r="D1800">
        <f t="shared" si="56"/>
        <v>2021</v>
      </c>
      <c r="E1800">
        <v>18</v>
      </c>
      <c r="F1800">
        <v>0</v>
      </c>
      <c r="G1800">
        <v>18</v>
      </c>
      <c r="H1800">
        <v>0</v>
      </c>
      <c r="I1800">
        <v>0</v>
      </c>
      <c r="J1800">
        <v>289511</v>
      </c>
      <c r="K1800" s="32">
        <f t="shared" si="57"/>
        <v>16083.944444444445</v>
      </c>
    </row>
    <row r="1801" spans="1:11">
      <c r="A1801" t="s">
        <v>134</v>
      </c>
      <c r="B1801" t="s">
        <v>144</v>
      </c>
      <c r="C1801" s="31">
        <v>44531</v>
      </c>
      <c r="D1801">
        <f t="shared" si="56"/>
        <v>2021</v>
      </c>
      <c r="E1801">
        <v>18</v>
      </c>
      <c r="F1801">
        <v>0</v>
      </c>
      <c r="G1801">
        <v>18</v>
      </c>
      <c r="H1801">
        <v>0</v>
      </c>
      <c r="I1801">
        <v>0</v>
      </c>
      <c r="J1801">
        <v>269459</v>
      </c>
      <c r="K1801" s="32">
        <f t="shared" si="57"/>
        <v>14969.944444444445</v>
      </c>
    </row>
    <row r="1802" spans="1:11">
      <c r="A1802" t="s">
        <v>134</v>
      </c>
      <c r="B1802" t="s">
        <v>144</v>
      </c>
      <c r="C1802" s="31">
        <v>44562</v>
      </c>
      <c r="D1802">
        <f t="shared" si="56"/>
        <v>2022</v>
      </c>
      <c r="E1802">
        <v>17</v>
      </c>
      <c r="F1802">
        <v>0</v>
      </c>
      <c r="G1802">
        <v>17</v>
      </c>
      <c r="H1802">
        <v>1</v>
      </c>
      <c r="I1802">
        <v>1</v>
      </c>
      <c r="J1802">
        <v>243966</v>
      </c>
      <c r="K1802" s="32">
        <f t="shared" si="57"/>
        <v>14350.941176470587</v>
      </c>
    </row>
    <row r="1803" spans="1:11">
      <c r="A1803" t="s">
        <v>134</v>
      </c>
      <c r="B1803" t="s">
        <v>144</v>
      </c>
      <c r="C1803" s="31">
        <v>44593</v>
      </c>
      <c r="D1803">
        <f t="shared" si="56"/>
        <v>2022</v>
      </c>
      <c r="E1803">
        <v>16</v>
      </c>
      <c r="F1803">
        <v>0</v>
      </c>
      <c r="G1803">
        <v>16</v>
      </c>
      <c r="H1803">
        <v>2</v>
      </c>
      <c r="I1803">
        <v>2</v>
      </c>
      <c r="J1803">
        <v>221464</v>
      </c>
      <c r="K1803" s="32">
        <f t="shared" si="57"/>
        <v>13841.5</v>
      </c>
    </row>
    <row r="1804" spans="1:11">
      <c r="A1804" t="s">
        <v>134</v>
      </c>
      <c r="B1804" t="s">
        <v>144</v>
      </c>
      <c r="C1804" s="31">
        <v>44621</v>
      </c>
      <c r="D1804">
        <f t="shared" si="56"/>
        <v>2022</v>
      </c>
      <c r="E1804">
        <v>19</v>
      </c>
      <c r="F1804">
        <v>0</v>
      </c>
      <c r="G1804">
        <v>19</v>
      </c>
      <c r="H1804">
        <v>1</v>
      </c>
      <c r="I1804">
        <v>0</v>
      </c>
      <c r="J1804">
        <v>237203</v>
      </c>
      <c r="K1804" s="32">
        <f t="shared" si="57"/>
        <v>12484.368421052632</v>
      </c>
    </row>
    <row r="1805" spans="1:11">
      <c r="A1805" t="s">
        <v>134</v>
      </c>
      <c r="B1805" t="s">
        <v>144</v>
      </c>
      <c r="C1805" s="31">
        <v>44652</v>
      </c>
      <c r="D1805">
        <f t="shared" si="56"/>
        <v>2022</v>
      </c>
      <c r="E1805">
        <v>16</v>
      </c>
      <c r="F1805">
        <v>0</v>
      </c>
      <c r="G1805">
        <v>16</v>
      </c>
      <c r="H1805">
        <v>0</v>
      </c>
      <c r="I1805">
        <v>0</v>
      </c>
      <c r="J1805">
        <v>247836</v>
      </c>
      <c r="K1805" s="32">
        <f t="shared" si="57"/>
        <v>15489.75</v>
      </c>
    </row>
    <row r="1806" spans="1:11">
      <c r="A1806" t="s">
        <v>134</v>
      </c>
      <c r="B1806" t="s">
        <v>144</v>
      </c>
      <c r="C1806" s="31">
        <v>44682</v>
      </c>
      <c r="D1806">
        <f t="shared" si="56"/>
        <v>2022</v>
      </c>
      <c r="E1806">
        <v>18</v>
      </c>
      <c r="F1806">
        <v>0</v>
      </c>
      <c r="G1806">
        <v>18</v>
      </c>
      <c r="H1806">
        <v>1</v>
      </c>
      <c r="I1806">
        <v>0</v>
      </c>
      <c r="J1806">
        <v>338229</v>
      </c>
      <c r="K1806" s="32">
        <f t="shared" si="57"/>
        <v>18790.5</v>
      </c>
    </row>
    <row r="1807" spans="1:11">
      <c r="A1807" t="s">
        <v>134</v>
      </c>
      <c r="B1807" t="s">
        <v>144</v>
      </c>
      <c r="C1807" s="31">
        <v>44713</v>
      </c>
      <c r="D1807">
        <f t="shared" si="56"/>
        <v>2022</v>
      </c>
      <c r="E1807">
        <v>18</v>
      </c>
      <c r="F1807">
        <v>0</v>
      </c>
      <c r="G1807">
        <v>18</v>
      </c>
      <c r="H1807">
        <v>1</v>
      </c>
      <c r="I1807">
        <v>0</v>
      </c>
      <c r="J1807">
        <v>339599</v>
      </c>
      <c r="K1807" s="32">
        <f t="shared" si="57"/>
        <v>18866.611111111109</v>
      </c>
    </row>
    <row r="1808" spans="1:11">
      <c r="A1808" t="s">
        <v>134</v>
      </c>
      <c r="B1808" t="s">
        <v>144</v>
      </c>
      <c r="C1808" s="31">
        <v>44743</v>
      </c>
      <c r="D1808">
        <f t="shared" si="56"/>
        <v>2022</v>
      </c>
      <c r="E1808">
        <v>16</v>
      </c>
      <c r="F1808">
        <v>0</v>
      </c>
      <c r="G1808">
        <v>16</v>
      </c>
      <c r="H1808">
        <v>0</v>
      </c>
      <c r="I1808">
        <v>0</v>
      </c>
      <c r="J1808">
        <v>302596</v>
      </c>
      <c r="K1808" s="32">
        <f t="shared" si="57"/>
        <v>18912.25</v>
      </c>
    </row>
    <row r="1809" spans="1:11">
      <c r="A1809" t="s">
        <v>134</v>
      </c>
      <c r="B1809" t="s">
        <v>144</v>
      </c>
      <c r="C1809" s="31">
        <v>44774</v>
      </c>
      <c r="D1809">
        <f t="shared" si="56"/>
        <v>2022</v>
      </c>
      <c r="E1809">
        <v>19</v>
      </c>
      <c r="F1809">
        <v>0</v>
      </c>
      <c r="G1809">
        <v>19</v>
      </c>
      <c r="H1809">
        <v>1</v>
      </c>
      <c r="I1809">
        <v>0</v>
      </c>
      <c r="J1809">
        <v>379951</v>
      </c>
      <c r="K1809" s="32">
        <f t="shared" si="57"/>
        <v>19997.42105263158</v>
      </c>
    </row>
    <row r="1810" spans="1:11">
      <c r="A1810" t="s">
        <v>134</v>
      </c>
      <c r="B1810" t="s">
        <v>144</v>
      </c>
      <c r="C1810" s="31">
        <v>44805</v>
      </c>
      <c r="D1810">
        <f t="shared" si="56"/>
        <v>2022</v>
      </c>
      <c r="E1810">
        <v>17</v>
      </c>
      <c r="F1810">
        <v>0</v>
      </c>
      <c r="G1810">
        <v>17</v>
      </c>
      <c r="H1810">
        <v>0</v>
      </c>
      <c r="I1810">
        <v>0</v>
      </c>
      <c r="J1810">
        <v>327945</v>
      </c>
      <c r="K1810" s="32">
        <f t="shared" si="57"/>
        <v>19290.882352941175</v>
      </c>
    </row>
    <row r="1811" spans="1:11">
      <c r="A1811" t="s">
        <v>134</v>
      </c>
      <c r="B1811" t="s">
        <v>144</v>
      </c>
      <c r="C1811" s="31">
        <v>44835</v>
      </c>
      <c r="D1811">
        <f t="shared" si="56"/>
        <v>2022</v>
      </c>
      <c r="E1811">
        <v>17</v>
      </c>
      <c r="F1811">
        <v>0</v>
      </c>
      <c r="G1811">
        <v>17</v>
      </c>
      <c r="H1811">
        <v>1</v>
      </c>
      <c r="I1811">
        <v>0</v>
      </c>
      <c r="J1811">
        <v>344777</v>
      </c>
      <c r="K1811" s="32">
        <f t="shared" si="57"/>
        <v>20281</v>
      </c>
    </row>
    <row r="1812" spans="1:11">
      <c r="A1812" t="s">
        <v>134</v>
      </c>
      <c r="B1812" t="s">
        <v>144</v>
      </c>
      <c r="C1812" s="31">
        <v>44866</v>
      </c>
      <c r="D1812">
        <f t="shared" si="56"/>
        <v>2022</v>
      </c>
      <c r="E1812">
        <v>18</v>
      </c>
      <c r="F1812">
        <v>0</v>
      </c>
      <c r="G1812">
        <v>18</v>
      </c>
      <c r="H1812">
        <v>0</v>
      </c>
      <c r="I1812">
        <v>0</v>
      </c>
      <c r="J1812">
        <v>341724</v>
      </c>
      <c r="K1812" s="32">
        <f t="shared" si="57"/>
        <v>18984.666666666668</v>
      </c>
    </row>
    <row r="1813" spans="1:11">
      <c r="A1813" t="s">
        <v>134</v>
      </c>
      <c r="B1813" t="s">
        <v>144</v>
      </c>
      <c r="C1813" s="31">
        <v>44896</v>
      </c>
      <c r="D1813">
        <f t="shared" si="56"/>
        <v>2022</v>
      </c>
      <c r="E1813">
        <v>17</v>
      </c>
      <c r="F1813">
        <v>0</v>
      </c>
      <c r="G1813">
        <v>17</v>
      </c>
      <c r="H1813">
        <v>0</v>
      </c>
      <c r="I1813">
        <v>0</v>
      </c>
      <c r="J1813">
        <v>338851</v>
      </c>
      <c r="K1813" s="32">
        <f t="shared" si="57"/>
        <v>19932.411764705881</v>
      </c>
    </row>
    <row r="1814" spans="1:11">
      <c r="A1814" t="s">
        <v>134</v>
      </c>
      <c r="B1814" t="s">
        <v>144</v>
      </c>
      <c r="C1814" s="31">
        <v>44927</v>
      </c>
      <c r="D1814">
        <f t="shared" si="56"/>
        <v>2023</v>
      </c>
      <c r="E1814">
        <v>18</v>
      </c>
      <c r="F1814">
        <v>0</v>
      </c>
      <c r="G1814">
        <v>18</v>
      </c>
      <c r="H1814">
        <v>1</v>
      </c>
      <c r="I1814">
        <v>1</v>
      </c>
      <c r="J1814">
        <v>365021</v>
      </c>
      <c r="K1814" s="32">
        <f t="shared" si="57"/>
        <v>20278.944444444445</v>
      </c>
    </row>
    <row r="1815" spans="1:11">
      <c r="A1815" t="s">
        <v>134</v>
      </c>
      <c r="B1815" t="s">
        <v>144</v>
      </c>
      <c r="C1815" s="31">
        <v>44958</v>
      </c>
      <c r="D1815">
        <f t="shared" si="56"/>
        <v>2023</v>
      </c>
      <c r="E1815">
        <v>16</v>
      </c>
      <c r="F1815">
        <v>0</v>
      </c>
      <c r="G1815">
        <v>16</v>
      </c>
      <c r="H1815">
        <v>0</v>
      </c>
      <c r="I1815">
        <v>0</v>
      </c>
      <c r="J1815">
        <v>342002</v>
      </c>
      <c r="K1815" s="32">
        <f t="shared" si="57"/>
        <v>21375.125</v>
      </c>
    </row>
    <row r="1816" spans="1:11">
      <c r="A1816" t="s">
        <v>134</v>
      </c>
      <c r="B1816" t="s">
        <v>144</v>
      </c>
      <c r="C1816" s="31">
        <v>44986</v>
      </c>
      <c r="D1816">
        <f t="shared" si="56"/>
        <v>2023</v>
      </c>
      <c r="E1816">
        <v>18</v>
      </c>
      <c r="F1816">
        <v>0</v>
      </c>
      <c r="G1816">
        <v>18</v>
      </c>
      <c r="H1816">
        <v>1</v>
      </c>
      <c r="I1816">
        <v>0</v>
      </c>
      <c r="J1816">
        <v>339196</v>
      </c>
      <c r="K1816" s="32">
        <f t="shared" si="57"/>
        <v>18844.222222222223</v>
      </c>
    </row>
    <row r="1817" spans="1:11">
      <c r="A1817" t="s">
        <v>134</v>
      </c>
      <c r="B1817" t="s">
        <v>144</v>
      </c>
      <c r="C1817" s="31">
        <v>45017</v>
      </c>
      <c r="D1817">
        <f t="shared" si="56"/>
        <v>2023</v>
      </c>
      <c r="E1817">
        <v>16</v>
      </c>
      <c r="F1817">
        <v>0</v>
      </c>
      <c r="G1817">
        <v>16</v>
      </c>
      <c r="H1817">
        <v>0</v>
      </c>
      <c r="I1817">
        <v>0</v>
      </c>
      <c r="J1817">
        <v>325625</v>
      </c>
      <c r="K1817" s="32">
        <f t="shared" si="57"/>
        <v>20351.5625</v>
      </c>
    </row>
    <row r="1818" spans="1:11">
      <c r="A1818" t="s">
        <v>134</v>
      </c>
      <c r="B1818" t="s">
        <v>144</v>
      </c>
      <c r="C1818" s="31">
        <v>45047</v>
      </c>
      <c r="D1818">
        <f t="shared" si="56"/>
        <v>2023</v>
      </c>
      <c r="E1818">
        <v>19</v>
      </c>
      <c r="F1818">
        <v>0</v>
      </c>
      <c r="G1818">
        <v>19</v>
      </c>
      <c r="H1818">
        <v>1</v>
      </c>
      <c r="I1818">
        <v>0</v>
      </c>
      <c r="J1818">
        <v>413158</v>
      </c>
      <c r="K1818" s="32">
        <f t="shared" si="57"/>
        <v>21745.157894736843</v>
      </c>
    </row>
    <row r="1819" spans="1:11">
      <c r="A1819" t="s">
        <v>134</v>
      </c>
      <c r="B1819" t="s">
        <v>144</v>
      </c>
      <c r="C1819" s="31">
        <v>45078</v>
      </c>
      <c r="D1819">
        <f t="shared" si="56"/>
        <v>2023</v>
      </c>
      <c r="E1819">
        <v>17</v>
      </c>
      <c r="F1819">
        <v>0</v>
      </c>
      <c r="G1819">
        <v>17</v>
      </c>
      <c r="H1819">
        <v>1</v>
      </c>
      <c r="I1819">
        <v>0</v>
      </c>
      <c r="J1819">
        <v>350670</v>
      </c>
      <c r="K1819" s="32">
        <f t="shared" si="57"/>
        <v>20627.647058823528</v>
      </c>
    </row>
    <row r="1820" spans="1:11">
      <c r="A1820" t="s">
        <v>134</v>
      </c>
      <c r="B1820" t="s">
        <v>144</v>
      </c>
      <c r="C1820" s="31">
        <v>45108</v>
      </c>
      <c r="D1820">
        <f t="shared" si="56"/>
        <v>2023</v>
      </c>
      <c r="E1820">
        <v>17</v>
      </c>
      <c r="F1820">
        <v>0</v>
      </c>
      <c r="G1820">
        <v>17</v>
      </c>
      <c r="H1820">
        <v>0</v>
      </c>
      <c r="I1820">
        <v>0</v>
      </c>
      <c r="J1820">
        <v>292364</v>
      </c>
      <c r="K1820" s="32">
        <f t="shared" si="57"/>
        <v>17197.882352941175</v>
      </c>
    </row>
    <row r="1821" spans="1:11">
      <c r="A1821" t="s">
        <v>134</v>
      </c>
      <c r="B1821" t="s">
        <v>144</v>
      </c>
      <c r="C1821" s="31">
        <v>45139</v>
      </c>
      <c r="D1821">
        <f t="shared" si="56"/>
        <v>2023</v>
      </c>
      <c r="E1821">
        <v>19</v>
      </c>
      <c r="F1821">
        <v>0</v>
      </c>
      <c r="G1821">
        <v>19</v>
      </c>
      <c r="H1821">
        <v>1</v>
      </c>
      <c r="I1821">
        <v>0</v>
      </c>
      <c r="J1821">
        <v>396742</v>
      </c>
      <c r="K1821" s="32">
        <f t="shared" si="57"/>
        <v>20881.157894736843</v>
      </c>
    </row>
    <row r="1822" spans="1:11">
      <c r="A1822" t="s">
        <v>134</v>
      </c>
      <c r="B1822" t="s">
        <v>144</v>
      </c>
      <c r="C1822" s="31">
        <v>45170</v>
      </c>
      <c r="D1822">
        <f t="shared" si="56"/>
        <v>2023</v>
      </c>
      <c r="E1822">
        <v>16</v>
      </c>
      <c r="F1822">
        <v>0</v>
      </c>
      <c r="G1822">
        <v>16</v>
      </c>
      <c r="H1822">
        <v>1</v>
      </c>
      <c r="I1822">
        <v>1</v>
      </c>
      <c r="J1822">
        <v>336272</v>
      </c>
      <c r="K1822" s="32">
        <f t="shared" si="57"/>
        <v>21017</v>
      </c>
    </row>
    <row r="1823" spans="1:11">
      <c r="A1823" t="s">
        <v>134</v>
      </c>
      <c r="B1823" t="s">
        <v>144</v>
      </c>
      <c r="C1823" s="31">
        <v>45200</v>
      </c>
      <c r="D1823">
        <f t="shared" si="56"/>
        <v>2023</v>
      </c>
      <c r="E1823">
        <v>18</v>
      </c>
      <c r="F1823">
        <v>0</v>
      </c>
      <c r="G1823">
        <v>18</v>
      </c>
      <c r="H1823">
        <v>2</v>
      </c>
      <c r="I1823">
        <v>0</v>
      </c>
      <c r="J1823">
        <v>409951</v>
      </c>
      <c r="K1823" s="32">
        <f t="shared" si="57"/>
        <v>22775.055555555555</v>
      </c>
    </row>
    <row r="1824" spans="1:11">
      <c r="A1824" t="s">
        <v>134</v>
      </c>
      <c r="B1824" t="s">
        <v>144</v>
      </c>
      <c r="C1824" s="31">
        <v>45231</v>
      </c>
      <c r="D1824">
        <f t="shared" si="56"/>
        <v>2023</v>
      </c>
      <c r="E1824">
        <v>18</v>
      </c>
      <c r="F1824">
        <v>0</v>
      </c>
      <c r="G1824">
        <v>18</v>
      </c>
      <c r="H1824">
        <v>0</v>
      </c>
      <c r="I1824">
        <v>0</v>
      </c>
      <c r="J1824">
        <v>378886</v>
      </c>
      <c r="K1824" s="32">
        <f t="shared" si="57"/>
        <v>21049.222222222223</v>
      </c>
    </row>
    <row r="1825" spans="1:11">
      <c r="A1825" t="s">
        <v>134</v>
      </c>
      <c r="B1825" t="s">
        <v>144</v>
      </c>
      <c r="C1825" s="31">
        <v>45261</v>
      </c>
      <c r="D1825">
        <f t="shared" si="56"/>
        <v>2023</v>
      </c>
      <c r="E1825">
        <v>16</v>
      </c>
      <c r="F1825">
        <v>0</v>
      </c>
      <c r="G1825">
        <v>16</v>
      </c>
      <c r="H1825">
        <v>1</v>
      </c>
      <c r="I1825">
        <v>0</v>
      </c>
      <c r="J1825">
        <v>347999</v>
      </c>
      <c r="K1825" s="32">
        <f t="shared" si="57"/>
        <v>21749.9375</v>
      </c>
    </row>
    <row r="1826" spans="1:11">
      <c r="A1826" t="s">
        <v>134</v>
      </c>
      <c r="B1826" t="s">
        <v>144</v>
      </c>
      <c r="C1826" s="31">
        <v>45292</v>
      </c>
      <c r="D1826">
        <f t="shared" si="56"/>
        <v>2024</v>
      </c>
      <c r="E1826">
        <v>19</v>
      </c>
      <c r="F1826">
        <v>0</v>
      </c>
      <c r="G1826">
        <v>19</v>
      </c>
      <c r="H1826">
        <v>1</v>
      </c>
      <c r="I1826">
        <v>0</v>
      </c>
      <c r="J1826">
        <v>392377</v>
      </c>
      <c r="K1826" s="32">
        <f t="shared" si="57"/>
        <v>20651.42105263158</v>
      </c>
    </row>
    <row r="1827" spans="1:11">
      <c r="A1827" t="s">
        <v>134</v>
      </c>
      <c r="B1827" t="s">
        <v>144</v>
      </c>
      <c r="C1827" s="31">
        <v>45323</v>
      </c>
      <c r="D1827">
        <f t="shared" si="56"/>
        <v>2024</v>
      </c>
      <c r="E1827">
        <v>17</v>
      </c>
      <c r="F1827">
        <v>0</v>
      </c>
      <c r="G1827">
        <v>17</v>
      </c>
      <c r="H1827">
        <v>1</v>
      </c>
      <c r="I1827">
        <v>1</v>
      </c>
      <c r="J1827">
        <v>411068</v>
      </c>
      <c r="K1827" s="32">
        <f t="shared" si="57"/>
        <v>24180.470588235294</v>
      </c>
    </row>
    <row r="1828" spans="1:11">
      <c r="A1828" t="s">
        <v>134</v>
      </c>
      <c r="B1828" t="s">
        <v>144</v>
      </c>
      <c r="C1828" s="31">
        <v>45352</v>
      </c>
      <c r="D1828">
        <f t="shared" si="56"/>
        <v>2024</v>
      </c>
      <c r="E1828">
        <v>16</v>
      </c>
      <c r="F1828">
        <v>0</v>
      </c>
      <c r="G1828">
        <v>16</v>
      </c>
      <c r="H1828">
        <v>0</v>
      </c>
      <c r="I1828">
        <v>0</v>
      </c>
      <c r="J1828">
        <v>312102</v>
      </c>
      <c r="K1828" s="32">
        <f t="shared" si="57"/>
        <v>19506.375</v>
      </c>
    </row>
    <row r="1829" spans="1:11">
      <c r="A1829" t="s">
        <v>134</v>
      </c>
      <c r="B1829" t="s">
        <v>144</v>
      </c>
      <c r="C1829" s="31">
        <v>45383</v>
      </c>
      <c r="D1829">
        <f t="shared" si="56"/>
        <v>2024</v>
      </c>
      <c r="E1829">
        <v>18</v>
      </c>
      <c r="F1829">
        <v>0</v>
      </c>
      <c r="G1829">
        <v>18</v>
      </c>
      <c r="H1829">
        <v>1</v>
      </c>
      <c r="I1829">
        <v>0</v>
      </c>
      <c r="J1829">
        <v>0</v>
      </c>
      <c r="K1829" s="32">
        <f t="shared" si="57"/>
        <v>0</v>
      </c>
    </row>
    <row r="1830" spans="1:11">
      <c r="A1830" t="s">
        <v>134</v>
      </c>
      <c r="B1830" t="s">
        <v>144</v>
      </c>
      <c r="C1830" s="31">
        <v>45413</v>
      </c>
      <c r="D1830">
        <f t="shared" si="56"/>
        <v>2024</v>
      </c>
      <c r="E1830">
        <v>18</v>
      </c>
      <c r="F1830">
        <v>0</v>
      </c>
      <c r="G1830">
        <v>18</v>
      </c>
      <c r="H1830">
        <v>3</v>
      </c>
      <c r="I1830">
        <v>0</v>
      </c>
      <c r="J1830">
        <v>0</v>
      </c>
      <c r="K1830" s="32">
        <f t="shared" si="57"/>
        <v>0</v>
      </c>
    </row>
    <row r="1831" spans="1:11">
      <c r="A1831" t="s">
        <v>134</v>
      </c>
      <c r="B1831" t="s">
        <v>144</v>
      </c>
      <c r="C1831" s="31">
        <v>45444</v>
      </c>
      <c r="D1831">
        <f t="shared" si="56"/>
        <v>2024</v>
      </c>
      <c r="E1831">
        <v>16</v>
      </c>
      <c r="F1831">
        <v>0</v>
      </c>
      <c r="G1831">
        <v>16</v>
      </c>
      <c r="H1831">
        <v>1</v>
      </c>
      <c r="I1831">
        <v>0</v>
      </c>
      <c r="J1831">
        <v>0</v>
      </c>
      <c r="K1831" s="32">
        <f t="shared" si="57"/>
        <v>0</v>
      </c>
    </row>
    <row r="1832" spans="1:11">
      <c r="A1832" t="s">
        <v>134</v>
      </c>
      <c r="B1832" t="s">
        <v>144</v>
      </c>
      <c r="C1832" s="31">
        <v>45474</v>
      </c>
      <c r="D1832">
        <f t="shared" si="56"/>
        <v>2024</v>
      </c>
      <c r="E1832">
        <v>19</v>
      </c>
      <c r="F1832">
        <v>0</v>
      </c>
      <c r="G1832">
        <v>19</v>
      </c>
      <c r="H1832">
        <v>0</v>
      </c>
      <c r="I1832">
        <v>0</v>
      </c>
      <c r="J1832">
        <v>0</v>
      </c>
      <c r="K1832" s="32">
        <f t="shared" si="57"/>
        <v>0</v>
      </c>
    </row>
    <row r="1833" spans="1:11">
      <c r="A1833" t="s">
        <v>134</v>
      </c>
      <c r="B1833" t="s">
        <v>144</v>
      </c>
      <c r="C1833" s="31">
        <v>45505</v>
      </c>
      <c r="D1833">
        <f t="shared" si="56"/>
        <v>2024</v>
      </c>
      <c r="E1833">
        <v>17</v>
      </c>
      <c r="F1833">
        <v>0</v>
      </c>
      <c r="G1833">
        <v>17</v>
      </c>
      <c r="H1833">
        <v>1</v>
      </c>
      <c r="I1833">
        <v>0</v>
      </c>
      <c r="J1833">
        <v>0</v>
      </c>
      <c r="K1833" s="32">
        <f t="shared" si="57"/>
        <v>0</v>
      </c>
    </row>
    <row r="1834" spans="1:11">
      <c r="A1834" t="s">
        <v>134</v>
      </c>
      <c r="B1834" t="s">
        <v>144</v>
      </c>
      <c r="C1834" s="31">
        <v>45536</v>
      </c>
      <c r="D1834">
        <f t="shared" si="56"/>
        <v>2024</v>
      </c>
      <c r="E1834">
        <v>17</v>
      </c>
      <c r="F1834">
        <v>0</v>
      </c>
      <c r="G1834">
        <v>17</v>
      </c>
      <c r="H1834">
        <v>3</v>
      </c>
      <c r="I1834">
        <v>3</v>
      </c>
      <c r="J1834">
        <v>0</v>
      </c>
      <c r="K1834" s="32">
        <f t="shared" si="57"/>
        <v>0</v>
      </c>
    </row>
    <row r="1835" spans="1:11">
      <c r="A1835" t="s">
        <v>134</v>
      </c>
      <c r="B1835" t="s">
        <v>144</v>
      </c>
      <c r="C1835" s="31">
        <v>45566</v>
      </c>
      <c r="D1835">
        <f t="shared" si="56"/>
        <v>2024</v>
      </c>
      <c r="E1835">
        <v>19</v>
      </c>
      <c r="F1835">
        <v>0</v>
      </c>
      <c r="G1835">
        <v>19</v>
      </c>
      <c r="H1835">
        <v>2</v>
      </c>
      <c r="I1835">
        <v>0</v>
      </c>
      <c r="J1835">
        <v>0</v>
      </c>
      <c r="K1835" s="32">
        <f t="shared" si="57"/>
        <v>0</v>
      </c>
    </row>
    <row r="1836" spans="1:11">
      <c r="A1836" t="s">
        <v>134</v>
      </c>
      <c r="B1836" t="s">
        <v>144</v>
      </c>
      <c r="C1836" s="31">
        <v>45597</v>
      </c>
      <c r="D1836">
        <f t="shared" si="56"/>
        <v>2024</v>
      </c>
      <c r="E1836">
        <v>16</v>
      </c>
      <c r="F1836">
        <v>0</v>
      </c>
      <c r="G1836">
        <v>16</v>
      </c>
      <c r="H1836">
        <v>0</v>
      </c>
      <c r="I1836">
        <v>0</v>
      </c>
      <c r="J1836">
        <v>0</v>
      </c>
      <c r="K1836" s="32">
        <f t="shared" si="57"/>
        <v>0</v>
      </c>
    </row>
    <row r="1837" spans="1:11">
      <c r="A1837" t="s">
        <v>134</v>
      </c>
      <c r="B1837" t="s">
        <v>144</v>
      </c>
      <c r="C1837" s="31">
        <v>45627</v>
      </c>
      <c r="D1837">
        <f t="shared" si="56"/>
        <v>2024</v>
      </c>
      <c r="E1837">
        <v>18</v>
      </c>
      <c r="F1837">
        <v>0</v>
      </c>
      <c r="G1837">
        <v>18</v>
      </c>
      <c r="H1837">
        <v>1</v>
      </c>
      <c r="I1837">
        <v>0</v>
      </c>
      <c r="J1837">
        <v>0</v>
      </c>
      <c r="K1837" s="32">
        <f t="shared" si="57"/>
        <v>0</v>
      </c>
    </row>
    <row r="1838" spans="1:11">
      <c r="A1838" t="s">
        <v>134</v>
      </c>
      <c r="B1838" t="s">
        <v>144</v>
      </c>
      <c r="C1838" s="31">
        <v>45658</v>
      </c>
      <c r="D1838">
        <f t="shared" si="56"/>
        <v>2025</v>
      </c>
      <c r="E1838">
        <v>18</v>
      </c>
      <c r="F1838">
        <v>0</v>
      </c>
      <c r="G1838">
        <v>18</v>
      </c>
      <c r="H1838">
        <v>4</v>
      </c>
      <c r="I1838">
        <v>3</v>
      </c>
      <c r="J1838">
        <v>0</v>
      </c>
      <c r="K1838" s="32">
        <f t="shared" si="57"/>
        <v>0</v>
      </c>
    </row>
    <row r="1839" spans="1:11">
      <c r="A1839" t="s">
        <v>134</v>
      </c>
      <c r="B1839" t="s">
        <v>144</v>
      </c>
      <c r="C1839" s="31">
        <v>45689</v>
      </c>
      <c r="D1839">
        <f t="shared" si="56"/>
        <v>2025</v>
      </c>
      <c r="E1839">
        <v>16</v>
      </c>
      <c r="F1839">
        <v>0</v>
      </c>
      <c r="G1839">
        <v>16</v>
      </c>
      <c r="H1839">
        <v>0</v>
      </c>
      <c r="I1839">
        <v>0</v>
      </c>
      <c r="J1839">
        <v>0</v>
      </c>
      <c r="K1839" s="32">
        <f t="shared" si="57"/>
        <v>0</v>
      </c>
    </row>
    <row r="1840" spans="1:11">
      <c r="A1840" t="s">
        <v>134</v>
      </c>
      <c r="B1840" t="s">
        <v>144</v>
      </c>
      <c r="C1840" s="31">
        <v>45717</v>
      </c>
      <c r="D1840">
        <f t="shared" si="56"/>
        <v>2025</v>
      </c>
      <c r="E1840">
        <v>17</v>
      </c>
      <c r="F1840">
        <v>0</v>
      </c>
      <c r="G1840">
        <v>17</v>
      </c>
      <c r="H1840">
        <v>1</v>
      </c>
      <c r="I1840">
        <v>0</v>
      </c>
      <c r="J1840">
        <v>0</v>
      </c>
      <c r="K1840" s="32">
        <f t="shared" si="57"/>
        <v>0</v>
      </c>
    </row>
    <row r="1841" spans="1:11">
      <c r="A1841" t="s">
        <v>134</v>
      </c>
      <c r="B1841" t="s">
        <v>144</v>
      </c>
      <c r="C1841" s="31">
        <v>45748</v>
      </c>
      <c r="D1841">
        <f t="shared" si="56"/>
        <v>2025</v>
      </c>
      <c r="E1841">
        <v>18</v>
      </c>
      <c r="F1841">
        <v>0</v>
      </c>
      <c r="G1841">
        <v>18</v>
      </c>
      <c r="H1841">
        <v>0</v>
      </c>
      <c r="I1841">
        <v>0</v>
      </c>
      <c r="J1841">
        <v>0</v>
      </c>
      <c r="K1841" s="32">
        <f t="shared" si="57"/>
        <v>0</v>
      </c>
    </row>
    <row r="1842" spans="1:11">
      <c r="A1842" t="s">
        <v>134</v>
      </c>
      <c r="B1842" t="s">
        <v>144</v>
      </c>
      <c r="C1842" s="31">
        <v>45778</v>
      </c>
      <c r="D1842">
        <f t="shared" si="56"/>
        <v>2025</v>
      </c>
      <c r="E1842">
        <v>17</v>
      </c>
      <c r="F1842">
        <v>0</v>
      </c>
      <c r="G1842">
        <v>17</v>
      </c>
      <c r="H1842">
        <v>3</v>
      </c>
      <c r="I1842">
        <v>0</v>
      </c>
      <c r="J1842">
        <v>0</v>
      </c>
      <c r="K1842" s="32">
        <f t="shared" si="57"/>
        <v>0</v>
      </c>
    </row>
    <row r="1843" spans="1:11">
      <c r="A1843" t="s">
        <v>134</v>
      </c>
      <c r="B1843" t="s">
        <v>144</v>
      </c>
      <c r="C1843" s="31">
        <v>45809</v>
      </c>
      <c r="D1843">
        <f t="shared" si="56"/>
        <v>2025</v>
      </c>
      <c r="E1843">
        <v>17</v>
      </c>
      <c r="F1843">
        <v>0</v>
      </c>
      <c r="G1843">
        <v>17</v>
      </c>
      <c r="H1843">
        <v>0</v>
      </c>
      <c r="I1843">
        <v>0</v>
      </c>
      <c r="J1843">
        <v>0</v>
      </c>
      <c r="K1843" s="32">
        <f t="shared" si="57"/>
        <v>0</v>
      </c>
    </row>
    <row r="1844" spans="1:11">
      <c r="A1844" t="s">
        <v>134</v>
      </c>
      <c r="B1844" t="s">
        <v>144</v>
      </c>
      <c r="C1844" s="31">
        <v>45839</v>
      </c>
      <c r="D1844">
        <f t="shared" si="56"/>
        <v>2025</v>
      </c>
      <c r="E1844">
        <v>19</v>
      </c>
      <c r="F1844">
        <v>0</v>
      </c>
      <c r="G1844">
        <v>19</v>
      </c>
      <c r="H1844">
        <v>0</v>
      </c>
      <c r="I1844">
        <v>0</v>
      </c>
      <c r="J1844">
        <v>0</v>
      </c>
      <c r="K1844" s="32">
        <f t="shared" si="57"/>
        <v>0</v>
      </c>
    </row>
    <row r="1845" spans="1:11">
      <c r="A1845" t="s">
        <v>134</v>
      </c>
      <c r="B1845" t="s">
        <v>144</v>
      </c>
      <c r="C1845" s="31">
        <v>45870</v>
      </c>
      <c r="D1845">
        <f t="shared" si="56"/>
        <v>2025</v>
      </c>
      <c r="E1845">
        <v>16</v>
      </c>
      <c r="F1845">
        <v>0</v>
      </c>
      <c r="G1845">
        <v>16</v>
      </c>
      <c r="H1845">
        <v>0</v>
      </c>
      <c r="I1845">
        <v>0</v>
      </c>
      <c r="J1845">
        <v>0</v>
      </c>
      <c r="K1845" s="32">
        <f t="shared" si="57"/>
        <v>0</v>
      </c>
    </row>
    <row r="1846" spans="1:11">
      <c r="A1846" t="s">
        <v>134</v>
      </c>
      <c r="B1846" t="s">
        <v>144</v>
      </c>
      <c r="C1846" s="31">
        <v>45901</v>
      </c>
      <c r="D1846">
        <f t="shared" si="56"/>
        <v>2025</v>
      </c>
      <c r="E1846">
        <v>18</v>
      </c>
      <c r="F1846">
        <v>0</v>
      </c>
      <c r="G1846">
        <v>18</v>
      </c>
      <c r="H1846">
        <v>0</v>
      </c>
      <c r="I1846">
        <v>0</v>
      </c>
      <c r="J1846">
        <v>0</v>
      </c>
      <c r="K1846" s="32">
        <f t="shared" si="57"/>
        <v>0</v>
      </c>
    </row>
    <row r="1847" spans="1:11">
      <c r="A1847" t="s">
        <v>134</v>
      </c>
      <c r="B1847" t="s">
        <v>144</v>
      </c>
      <c r="C1847" s="31">
        <v>45931</v>
      </c>
      <c r="D1847">
        <f t="shared" si="56"/>
        <v>2025</v>
      </c>
      <c r="E1847">
        <v>18</v>
      </c>
      <c r="F1847">
        <v>0</v>
      </c>
      <c r="G1847">
        <v>18</v>
      </c>
      <c r="H1847">
        <v>3</v>
      </c>
      <c r="I1847">
        <v>2</v>
      </c>
      <c r="J1847">
        <v>0</v>
      </c>
      <c r="K1847" s="32">
        <f t="shared" si="57"/>
        <v>0</v>
      </c>
    </row>
    <row r="1848" spans="1:11">
      <c r="A1848" t="s">
        <v>134</v>
      </c>
      <c r="B1848" t="s">
        <v>144</v>
      </c>
      <c r="C1848" s="31">
        <v>45962</v>
      </c>
      <c r="D1848">
        <f t="shared" si="56"/>
        <v>2025</v>
      </c>
      <c r="E1848">
        <v>16</v>
      </c>
      <c r="F1848">
        <v>0</v>
      </c>
      <c r="G1848">
        <v>16</v>
      </c>
      <c r="H1848">
        <v>0</v>
      </c>
      <c r="I1848">
        <v>0</v>
      </c>
      <c r="J1848">
        <v>0</v>
      </c>
      <c r="K1848" s="32">
        <f t="shared" si="57"/>
        <v>0</v>
      </c>
    </row>
    <row r="1849" spans="1:11">
      <c r="A1849" t="s">
        <v>134</v>
      </c>
      <c r="B1849" t="s">
        <v>144</v>
      </c>
      <c r="C1849" s="31">
        <v>45992</v>
      </c>
      <c r="D1849">
        <f t="shared" si="56"/>
        <v>2025</v>
      </c>
      <c r="E1849">
        <v>19</v>
      </c>
      <c r="F1849">
        <v>0</v>
      </c>
      <c r="G1849">
        <v>19</v>
      </c>
      <c r="H1849">
        <v>1</v>
      </c>
      <c r="I1849">
        <v>0</v>
      </c>
      <c r="J1849">
        <v>0</v>
      </c>
      <c r="K1849" s="32">
        <f t="shared" si="57"/>
        <v>0</v>
      </c>
    </row>
    <row r="1850" spans="1:11">
      <c r="A1850" t="s">
        <v>134</v>
      </c>
      <c r="B1850" t="s">
        <v>133</v>
      </c>
      <c r="C1850" s="31">
        <v>42005</v>
      </c>
      <c r="D1850">
        <f t="shared" si="56"/>
        <v>2015</v>
      </c>
      <c r="E1850">
        <v>17</v>
      </c>
      <c r="F1850">
        <v>0</v>
      </c>
      <c r="G1850">
        <v>17</v>
      </c>
      <c r="H1850">
        <v>1</v>
      </c>
      <c r="I1850">
        <v>0</v>
      </c>
      <c r="J1850">
        <v>259679</v>
      </c>
      <c r="K1850" s="32">
        <f t="shared" si="57"/>
        <v>15275.235294117647</v>
      </c>
    </row>
    <row r="1851" spans="1:11">
      <c r="A1851" t="s">
        <v>134</v>
      </c>
      <c r="B1851" t="s">
        <v>133</v>
      </c>
      <c r="C1851" s="31">
        <v>42036</v>
      </c>
      <c r="D1851">
        <f t="shared" si="56"/>
        <v>2015</v>
      </c>
      <c r="E1851">
        <v>16</v>
      </c>
      <c r="F1851">
        <v>0</v>
      </c>
      <c r="G1851">
        <v>16</v>
      </c>
      <c r="H1851">
        <v>2</v>
      </c>
      <c r="I1851">
        <v>2</v>
      </c>
      <c r="J1851">
        <v>295194</v>
      </c>
      <c r="K1851" s="32">
        <f t="shared" si="57"/>
        <v>18449.625</v>
      </c>
    </row>
    <row r="1852" spans="1:11">
      <c r="A1852" t="s">
        <v>134</v>
      </c>
      <c r="B1852" t="s">
        <v>133</v>
      </c>
      <c r="C1852" s="31">
        <v>42064</v>
      </c>
      <c r="D1852">
        <f t="shared" si="56"/>
        <v>2015</v>
      </c>
      <c r="E1852">
        <v>18</v>
      </c>
      <c r="F1852">
        <v>0</v>
      </c>
      <c r="G1852">
        <v>18</v>
      </c>
      <c r="H1852">
        <v>0</v>
      </c>
      <c r="I1852">
        <v>0</v>
      </c>
      <c r="J1852">
        <v>260951</v>
      </c>
      <c r="K1852" s="32">
        <f t="shared" si="57"/>
        <v>14497.277777777777</v>
      </c>
    </row>
    <row r="1853" spans="1:11">
      <c r="A1853" t="s">
        <v>134</v>
      </c>
      <c r="B1853" t="s">
        <v>133</v>
      </c>
      <c r="C1853" s="31">
        <v>42095</v>
      </c>
      <c r="D1853">
        <f t="shared" si="56"/>
        <v>2015</v>
      </c>
      <c r="E1853">
        <v>18</v>
      </c>
      <c r="F1853">
        <v>0</v>
      </c>
      <c r="G1853">
        <v>18</v>
      </c>
      <c r="H1853">
        <v>0</v>
      </c>
      <c r="I1853">
        <v>0</v>
      </c>
      <c r="J1853">
        <v>358916</v>
      </c>
      <c r="K1853" s="32">
        <f t="shared" si="57"/>
        <v>19939.777777777777</v>
      </c>
    </row>
    <row r="1854" spans="1:11">
      <c r="A1854" t="s">
        <v>134</v>
      </c>
      <c r="B1854" t="s">
        <v>133</v>
      </c>
      <c r="C1854" s="31">
        <v>42125</v>
      </c>
      <c r="D1854">
        <f t="shared" si="56"/>
        <v>2015</v>
      </c>
      <c r="E1854">
        <v>16</v>
      </c>
      <c r="F1854">
        <v>0</v>
      </c>
      <c r="G1854">
        <v>16</v>
      </c>
      <c r="H1854">
        <v>2</v>
      </c>
      <c r="I1854">
        <v>0</v>
      </c>
      <c r="J1854">
        <v>363878</v>
      </c>
      <c r="K1854" s="32">
        <f t="shared" si="57"/>
        <v>22742.375</v>
      </c>
    </row>
    <row r="1855" spans="1:11">
      <c r="A1855" t="s">
        <v>134</v>
      </c>
      <c r="B1855" t="s">
        <v>133</v>
      </c>
      <c r="C1855" s="31">
        <v>42156</v>
      </c>
      <c r="D1855">
        <f t="shared" si="56"/>
        <v>2015</v>
      </c>
      <c r="E1855">
        <v>18</v>
      </c>
      <c r="F1855">
        <v>0</v>
      </c>
      <c r="G1855">
        <v>18</v>
      </c>
      <c r="H1855">
        <v>0</v>
      </c>
      <c r="I1855">
        <v>0</v>
      </c>
      <c r="J1855">
        <v>294617</v>
      </c>
      <c r="K1855" s="32">
        <f t="shared" si="57"/>
        <v>16367.611111111111</v>
      </c>
    </row>
    <row r="1856" spans="1:11">
      <c r="A1856" t="s">
        <v>134</v>
      </c>
      <c r="B1856" t="s">
        <v>133</v>
      </c>
      <c r="C1856" s="31">
        <v>42186</v>
      </c>
      <c r="D1856">
        <f t="shared" si="56"/>
        <v>2015</v>
      </c>
      <c r="E1856">
        <v>18</v>
      </c>
      <c r="F1856">
        <v>0</v>
      </c>
      <c r="G1856">
        <v>18</v>
      </c>
      <c r="H1856">
        <v>0</v>
      </c>
      <c r="I1856">
        <v>0</v>
      </c>
      <c r="J1856">
        <v>357096</v>
      </c>
      <c r="K1856" s="32">
        <f t="shared" si="57"/>
        <v>19838.666666666668</v>
      </c>
    </row>
    <row r="1857" spans="1:11">
      <c r="A1857" t="s">
        <v>134</v>
      </c>
      <c r="B1857" t="s">
        <v>133</v>
      </c>
      <c r="C1857" s="31">
        <v>42217</v>
      </c>
      <c r="D1857">
        <f t="shared" si="56"/>
        <v>2015</v>
      </c>
      <c r="E1857">
        <v>17</v>
      </c>
      <c r="F1857">
        <v>0</v>
      </c>
      <c r="G1857">
        <v>17</v>
      </c>
      <c r="H1857">
        <v>0</v>
      </c>
      <c r="I1857">
        <v>0</v>
      </c>
      <c r="J1857">
        <v>386770</v>
      </c>
      <c r="K1857" s="32">
        <f t="shared" si="57"/>
        <v>22751.176470588234</v>
      </c>
    </row>
    <row r="1858" spans="1:11">
      <c r="A1858" t="s">
        <v>134</v>
      </c>
      <c r="B1858" t="s">
        <v>133</v>
      </c>
      <c r="C1858" s="31">
        <v>42248</v>
      </c>
      <c r="D1858">
        <f t="shared" si="56"/>
        <v>2015</v>
      </c>
      <c r="E1858">
        <v>18</v>
      </c>
      <c r="F1858">
        <v>0</v>
      </c>
      <c r="G1858">
        <v>18</v>
      </c>
      <c r="H1858">
        <v>1</v>
      </c>
      <c r="I1858">
        <v>1</v>
      </c>
      <c r="J1858">
        <v>438216</v>
      </c>
      <c r="K1858" s="32">
        <f t="shared" si="57"/>
        <v>24345.333333333332</v>
      </c>
    </row>
    <row r="1859" spans="1:11">
      <c r="A1859" t="s">
        <v>134</v>
      </c>
      <c r="B1859" t="s">
        <v>133</v>
      </c>
      <c r="C1859" s="31">
        <v>42278</v>
      </c>
      <c r="D1859">
        <f t="shared" ref="D1859:D1922" si="58">YEAR(C1859)</f>
        <v>2015</v>
      </c>
      <c r="E1859">
        <v>17</v>
      </c>
      <c r="F1859">
        <v>0</v>
      </c>
      <c r="G1859">
        <v>17</v>
      </c>
      <c r="H1859">
        <v>0</v>
      </c>
      <c r="I1859">
        <v>0</v>
      </c>
      <c r="J1859">
        <v>420869</v>
      </c>
      <c r="K1859" s="32">
        <f t="shared" ref="K1859:K1922" si="59">IF(A1859="전체",J1859/E1859,IF(A1859="주말",J1859/F1859,J1859/G1859))</f>
        <v>24757</v>
      </c>
    </row>
    <row r="1860" spans="1:11">
      <c r="A1860" t="s">
        <v>134</v>
      </c>
      <c r="B1860" t="s">
        <v>133</v>
      </c>
      <c r="C1860" s="31">
        <v>42309</v>
      </c>
      <c r="D1860">
        <f t="shared" si="58"/>
        <v>2015</v>
      </c>
      <c r="E1860">
        <v>17</v>
      </c>
      <c r="F1860">
        <v>0</v>
      </c>
      <c r="G1860">
        <v>17</v>
      </c>
      <c r="H1860">
        <v>0</v>
      </c>
      <c r="I1860">
        <v>0</v>
      </c>
      <c r="J1860">
        <v>413838</v>
      </c>
      <c r="K1860" s="32">
        <f t="shared" si="59"/>
        <v>24343.411764705881</v>
      </c>
    </row>
    <row r="1861" spans="1:11">
      <c r="A1861" t="s">
        <v>134</v>
      </c>
      <c r="B1861" t="s">
        <v>133</v>
      </c>
      <c r="C1861" s="31">
        <v>42339</v>
      </c>
      <c r="D1861">
        <f t="shared" si="58"/>
        <v>2015</v>
      </c>
      <c r="E1861">
        <v>19</v>
      </c>
      <c r="F1861">
        <v>0</v>
      </c>
      <c r="G1861">
        <v>19</v>
      </c>
      <c r="H1861">
        <v>0</v>
      </c>
      <c r="I1861">
        <v>0</v>
      </c>
      <c r="J1861">
        <v>478128</v>
      </c>
      <c r="K1861" s="32">
        <f t="shared" si="59"/>
        <v>25164.63157894737</v>
      </c>
    </row>
    <row r="1862" spans="1:11">
      <c r="A1862" t="s">
        <v>134</v>
      </c>
      <c r="B1862" t="s">
        <v>133</v>
      </c>
      <c r="C1862" s="31">
        <v>42370</v>
      </c>
      <c r="D1862">
        <f t="shared" si="58"/>
        <v>2016</v>
      </c>
      <c r="E1862">
        <v>16</v>
      </c>
      <c r="F1862">
        <v>0</v>
      </c>
      <c r="G1862">
        <v>16</v>
      </c>
      <c r="H1862">
        <v>0</v>
      </c>
      <c r="I1862">
        <v>0</v>
      </c>
      <c r="J1862">
        <v>363127</v>
      </c>
      <c r="K1862" s="32">
        <f t="shared" si="59"/>
        <v>22695.4375</v>
      </c>
    </row>
    <row r="1863" spans="1:11">
      <c r="A1863" t="s">
        <v>134</v>
      </c>
      <c r="B1863" t="s">
        <v>133</v>
      </c>
      <c r="C1863" s="31">
        <v>42401</v>
      </c>
      <c r="D1863">
        <f t="shared" si="58"/>
        <v>2016</v>
      </c>
      <c r="E1863">
        <v>17</v>
      </c>
      <c r="F1863">
        <v>0</v>
      </c>
      <c r="G1863">
        <v>17</v>
      </c>
      <c r="H1863">
        <v>2</v>
      </c>
      <c r="I1863">
        <v>2</v>
      </c>
      <c r="J1863">
        <v>446619</v>
      </c>
      <c r="K1863" s="32">
        <f t="shared" si="59"/>
        <v>26271.705882352941</v>
      </c>
    </row>
    <row r="1864" spans="1:11">
      <c r="A1864" t="s">
        <v>134</v>
      </c>
      <c r="B1864" t="s">
        <v>133</v>
      </c>
      <c r="C1864" s="31">
        <v>42430</v>
      </c>
      <c r="D1864">
        <f t="shared" si="58"/>
        <v>2016</v>
      </c>
      <c r="E1864">
        <v>19</v>
      </c>
      <c r="F1864">
        <v>0</v>
      </c>
      <c r="G1864">
        <v>19</v>
      </c>
      <c r="H1864">
        <v>1</v>
      </c>
      <c r="I1864">
        <v>0</v>
      </c>
      <c r="J1864">
        <v>400991</v>
      </c>
      <c r="K1864" s="32">
        <f t="shared" si="59"/>
        <v>21104.78947368421</v>
      </c>
    </row>
    <row r="1865" spans="1:11">
      <c r="A1865" t="s">
        <v>134</v>
      </c>
      <c r="B1865" t="s">
        <v>133</v>
      </c>
      <c r="C1865" s="31">
        <v>42461</v>
      </c>
      <c r="D1865">
        <f t="shared" si="58"/>
        <v>2016</v>
      </c>
      <c r="E1865">
        <v>16</v>
      </c>
      <c r="F1865">
        <v>0</v>
      </c>
      <c r="G1865">
        <v>16</v>
      </c>
      <c r="H1865">
        <v>0</v>
      </c>
      <c r="I1865">
        <v>0</v>
      </c>
      <c r="J1865">
        <v>366548</v>
      </c>
      <c r="K1865" s="32">
        <f t="shared" si="59"/>
        <v>22909.25</v>
      </c>
    </row>
    <row r="1866" spans="1:11">
      <c r="A1866" t="s">
        <v>134</v>
      </c>
      <c r="B1866" t="s">
        <v>133</v>
      </c>
      <c r="C1866" s="31">
        <v>42491</v>
      </c>
      <c r="D1866">
        <f t="shared" si="58"/>
        <v>2016</v>
      </c>
      <c r="E1866">
        <v>18</v>
      </c>
      <c r="F1866">
        <v>0</v>
      </c>
      <c r="G1866">
        <v>18</v>
      </c>
      <c r="H1866">
        <v>1</v>
      </c>
      <c r="I1866">
        <v>0</v>
      </c>
      <c r="J1866">
        <v>444057</v>
      </c>
      <c r="K1866" s="32">
        <f t="shared" si="59"/>
        <v>24669.833333333332</v>
      </c>
    </row>
    <row r="1867" spans="1:11">
      <c r="A1867" t="s">
        <v>134</v>
      </c>
      <c r="B1867" t="s">
        <v>133</v>
      </c>
      <c r="C1867" s="31">
        <v>42522</v>
      </c>
      <c r="D1867">
        <f t="shared" si="58"/>
        <v>2016</v>
      </c>
      <c r="E1867">
        <v>18</v>
      </c>
      <c r="F1867">
        <v>0</v>
      </c>
      <c r="G1867">
        <v>18</v>
      </c>
      <c r="H1867">
        <v>1</v>
      </c>
      <c r="I1867">
        <v>0</v>
      </c>
      <c r="J1867">
        <v>422112</v>
      </c>
      <c r="K1867" s="32">
        <f t="shared" si="59"/>
        <v>23450.666666666668</v>
      </c>
    </row>
    <row r="1868" spans="1:11">
      <c r="A1868" t="s">
        <v>134</v>
      </c>
      <c r="B1868" t="s">
        <v>133</v>
      </c>
      <c r="C1868" s="31">
        <v>42552</v>
      </c>
      <c r="D1868">
        <f t="shared" si="58"/>
        <v>2016</v>
      </c>
      <c r="E1868">
        <v>16</v>
      </c>
      <c r="F1868">
        <v>0</v>
      </c>
      <c r="G1868">
        <v>16</v>
      </c>
      <c r="H1868">
        <v>0</v>
      </c>
      <c r="I1868">
        <v>0</v>
      </c>
      <c r="J1868">
        <v>369807</v>
      </c>
      <c r="K1868" s="32">
        <f t="shared" si="59"/>
        <v>23112.9375</v>
      </c>
    </row>
    <row r="1869" spans="1:11">
      <c r="A1869" t="s">
        <v>134</v>
      </c>
      <c r="B1869" t="s">
        <v>133</v>
      </c>
      <c r="C1869" s="31">
        <v>42583</v>
      </c>
      <c r="D1869">
        <f t="shared" si="58"/>
        <v>2016</v>
      </c>
      <c r="E1869">
        <v>19</v>
      </c>
      <c r="F1869">
        <v>0</v>
      </c>
      <c r="G1869">
        <v>19</v>
      </c>
      <c r="H1869">
        <v>1</v>
      </c>
      <c r="I1869">
        <v>0</v>
      </c>
      <c r="J1869">
        <v>471969</v>
      </c>
      <c r="K1869" s="32">
        <f t="shared" si="59"/>
        <v>24840.473684210527</v>
      </c>
    </row>
    <row r="1870" spans="1:11">
      <c r="A1870" t="s">
        <v>134</v>
      </c>
      <c r="B1870" t="s">
        <v>133</v>
      </c>
      <c r="C1870" s="31">
        <v>42614</v>
      </c>
      <c r="D1870">
        <f t="shared" si="58"/>
        <v>2016</v>
      </c>
      <c r="E1870">
        <v>17</v>
      </c>
      <c r="F1870">
        <v>0</v>
      </c>
      <c r="G1870">
        <v>17</v>
      </c>
      <c r="H1870">
        <v>2</v>
      </c>
      <c r="I1870">
        <v>2</v>
      </c>
      <c r="J1870">
        <v>466229</v>
      </c>
      <c r="K1870" s="32">
        <f t="shared" si="59"/>
        <v>27425.235294117647</v>
      </c>
    </row>
    <row r="1871" spans="1:11">
      <c r="A1871" t="s">
        <v>134</v>
      </c>
      <c r="B1871" t="s">
        <v>133</v>
      </c>
      <c r="C1871" s="31">
        <v>42644</v>
      </c>
      <c r="D1871">
        <f t="shared" si="58"/>
        <v>2016</v>
      </c>
      <c r="E1871">
        <v>17</v>
      </c>
      <c r="F1871">
        <v>0</v>
      </c>
      <c r="G1871">
        <v>17</v>
      </c>
      <c r="H1871">
        <v>1</v>
      </c>
      <c r="I1871">
        <v>0</v>
      </c>
      <c r="J1871">
        <v>434474</v>
      </c>
      <c r="K1871" s="32">
        <f t="shared" si="59"/>
        <v>25557.294117647059</v>
      </c>
    </row>
    <row r="1872" spans="1:11">
      <c r="A1872" t="s">
        <v>134</v>
      </c>
      <c r="B1872" t="s">
        <v>133</v>
      </c>
      <c r="C1872" s="31">
        <v>42675</v>
      </c>
      <c r="D1872">
        <f t="shared" si="58"/>
        <v>2016</v>
      </c>
      <c r="E1872">
        <v>18</v>
      </c>
      <c r="F1872">
        <v>0</v>
      </c>
      <c r="G1872">
        <v>18</v>
      </c>
      <c r="H1872">
        <v>0</v>
      </c>
      <c r="I1872">
        <v>0</v>
      </c>
      <c r="J1872">
        <v>449028</v>
      </c>
      <c r="K1872" s="32">
        <f t="shared" si="59"/>
        <v>24946</v>
      </c>
    </row>
    <row r="1873" spans="1:11">
      <c r="A1873" t="s">
        <v>134</v>
      </c>
      <c r="B1873" t="s">
        <v>133</v>
      </c>
      <c r="C1873" s="31">
        <v>42705</v>
      </c>
      <c r="D1873">
        <f t="shared" si="58"/>
        <v>2016</v>
      </c>
      <c r="E1873">
        <v>17</v>
      </c>
      <c r="F1873">
        <v>0</v>
      </c>
      <c r="G1873">
        <v>17</v>
      </c>
      <c r="H1873">
        <v>0</v>
      </c>
      <c r="I1873">
        <v>0</v>
      </c>
      <c r="J1873">
        <v>344288</v>
      </c>
      <c r="K1873" s="32">
        <f t="shared" si="59"/>
        <v>20252.235294117647</v>
      </c>
    </row>
    <row r="1874" spans="1:11">
      <c r="A1874" t="s">
        <v>134</v>
      </c>
      <c r="B1874" t="s">
        <v>133</v>
      </c>
      <c r="C1874" s="31">
        <v>42736</v>
      </c>
      <c r="D1874">
        <f t="shared" si="58"/>
        <v>2017</v>
      </c>
      <c r="E1874">
        <v>18</v>
      </c>
      <c r="F1874">
        <v>0</v>
      </c>
      <c r="G1874">
        <v>18</v>
      </c>
      <c r="H1874">
        <v>0</v>
      </c>
      <c r="I1874">
        <v>0</v>
      </c>
      <c r="J1874">
        <v>384904</v>
      </c>
      <c r="K1874" s="32">
        <f t="shared" si="59"/>
        <v>21383.555555555555</v>
      </c>
    </row>
    <row r="1875" spans="1:11">
      <c r="A1875" t="s">
        <v>134</v>
      </c>
      <c r="B1875" t="s">
        <v>133</v>
      </c>
      <c r="C1875" s="31">
        <v>42767</v>
      </c>
      <c r="D1875">
        <f t="shared" si="58"/>
        <v>2017</v>
      </c>
      <c r="E1875">
        <v>16</v>
      </c>
      <c r="F1875">
        <v>0</v>
      </c>
      <c r="G1875">
        <v>16</v>
      </c>
      <c r="H1875">
        <v>0</v>
      </c>
      <c r="I1875">
        <v>0</v>
      </c>
      <c r="J1875">
        <v>336790</v>
      </c>
      <c r="K1875" s="32">
        <f t="shared" si="59"/>
        <v>21049.375</v>
      </c>
    </row>
    <row r="1876" spans="1:11">
      <c r="A1876" t="s">
        <v>134</v>
      </c>
      <c r="B1876" t="s">
        <v>133</v>
      </c>
      <c r="C1876" s="31">
        <v>42795</v>
      </c>
      <c r="D1876">
        <f t="shared" si="58"/>
        <v>2017</v>
      </c>
      <c r="E1876">
        <v>18</v>
      </c>
      <c r="F1876">
        <v>0</v>
      </c>
      <c r="G1876">
        <v>18</v>
      </c>
      <c r="H1876">
        <v>1</v>
      </c>
      <c r="I1876">
        <v>0</v>
      </c>
      <c r="J1876">
        <v>335684</v>
      </c>
      <c r="K1876" s="32">
        <f t="shared" si="59"/>
        <v>18649.111111111109</v>
      </c>
    </row>
    <row r="1877" spans="1:11">
      <c r="A1877" t="s">
        <v>134</v>
      </c>
      <c r="B1877" t="s">
        <v>133</v>
      </c>
      <c r="C1877" s="31">
        <v>42826</v>
      </c>
      <c r="D1877">
        <f t="shared" si="58"/>
        <v>2017</v>
      </c>
      <c r="E1877">
        <v>16</v>
      </c>
      <c r="F1877">
        <v>0</v>
      </c>
      <c r="G1877">
        <v>16</v>
      </c>
      <c r="H1877">
        <v>0</v>
      </c>
      <c r="I1877">
        <v>0</v>
      </c>
      <c r="J1877">
        <v>314732</v>
      </c>
      <c r="K1877" s="32">
        <f t="shared" si="59"/>
        <v>19670.75</v>
      </c>
    </row>
    <row r="1878" spans="1:11">
      <c r="A1878" t="s">
        <v>134</v>
      </c>
      <c r="B1878" t="s">
        <v>133</v>
      </c>
      <c r="C1878" s="31">
        <v>42856</v>
      </c>
      <c r="D1878">
        <f t="shared" si="58"/>
        <v>2017</v>
      </c>
      <c r="E1878">
        <v>19</v>
      </c>
      <c r="F1878">
        <v>0</v>
      </c>
      <c r="G1878">
        <v>19</v>
      </c>
      <c r="H1878">
        <v>2</v>
      </c>
      <c r="I1878">
        <v>0</v>
      </c>
      <c r="J1878">
        <v>407571</v>
      </c>
      <c r="K1878" s="32">
        <f t="shared" si="59"/>
        <v>21451.105263157893</v>
      </c>
    </row>
    <row r="1879" spans="1:11">
      <c r="A1879" t="s">
        <v>134</v>
      </c>
      <c r="B1879" t="s">
        <v>133</v>
      </c>
      <c r="C1879" s="31">
        <v>42887</v>
      </c>
      <c r="D1879">
        <f t="shared" si="58"/>
        <v>2017</v>
      </c>
      <c r="E1879">
        <v>17</v>
      </c>
      <c r="F1879">
        <v>0</v>
      </c>
      <c r="G1879">
        <v>17</v>
      </c>
      <c r="H1879">
        <v>1</v>
      </c>
      <c r="I1879">
        <v>0</v>
      </c>
      <c r="J1879">
        <v>336447</v>
      </c>
      <c r="K1879" s="32">
        <f t="shared" si="59"/>
        <v>19791</v>
      </c>
    </row>
    <row r="1880" spans="1:11">
      <c r="A1880" t="s">
        <v>134</v>
      </c>
      <c r="B1880" t="s">
        <v>133</v>
      </c>
      <c r="C1880" s="31">
        <v>42917</v>
      </c>
      <c r="D1880">
        <f t="shared" si="58"/>
        <v>2017</v>
      </c>
      <c r="E1880">
        <v>17</v>
      </c>
      <c r="F1880">
        <v>0</v>
      </c>
      <c r="G1880">
        <v>17</v>
      </c>
      <c r="H1880">
        <v>0</v>
      </c>
      <c r="I1880">
        <v>0</v>
      </c>
      <c r="J1880">
        <v>329826</v>
      </c>
      <c r="K1880" s="32">
        <f t="shared" si="59"/>
        <v>19401.529411764706</v>
      </c>
    </row>
    <row r="1881" spans="1:11">
      <c r="A1881" t="s">
        <v>134</v>
      </c>
      <c r="B1881" t="s">
        <v>133</v>
      </c>
      <c r="C1881" s="31">
        <v>42948</v>
      </c>
      <c r="D1881">
        <f t="shared" si="58"/>
        <v>2017</v>
      </c>
      <c r="E1881">
        <v>19</v>
      </c>
      <c r="F1881">
        <v>0</v>
      </c>
      <c r="G1881">
        <v>19</v>
      </c>
      <c r="H1881">
        <v>1</v>
      </c>
      <c r="I1881">
        <v>0</v>
      </c>
      <c r="J1881">
        <v>398368</v>
      </c>
      <c r="K1881" s="32">
        <f t="shared" si="59"/>
        <v>20966.736842105263</v>
      </c>
    </row>
    <row r="1882" spans="1:11">
      <c r="A1882" t="s">
        <v>134</v>
      </c>
      <c r="B1882" t="s">
        <v>133</v>
      </c>
      <c r="C1882" s="31">
        <v>42979</v>
      </c>
      <c r="D1882">
        <f t="shared" si="58"/>
        <v>2017</v>
      </c>
      <c r="E1882">
        <v>16</v>
      </c>
      <c r="F1882">
        <v>0</v>
      </c>
      <c r="G1882">
        <v>16</v>
      </c>
      <c r="H1882">
        <v>0</v>
      </c>
      <c r="I1882">
        <v>0</v>
      </c>
      <c r="J1882">
        <v>324603</v>
      </c>
      <c r="K1882" s="32">
        <f t="shared" si="59"/>
        <v>20287.6875</v>
      </c>
    </row>
    <row r="1883" spans="1:11">
      <c r="A1883" t="s">
        <v>134</v>
      </c>
      <c r="B1883" t="s">
        <v>133</v>
      </c>
      <c r="C1883" s="31">
        <v>43009</v>
      </c>
      <c r="D1883">
        <f t="shared" si="58"/>
        <v>2017</v>
      </c>
      <c r="E1883">
        <v>18</v>
      </c>
      <c r="F1883">
        <v>0</v>
      </c>
      <c r="G1883">
        <v>18</v>
      </c>
      <c r="H1883">
        <v>4</v>
      </c>
      <c r="I1883">
        <v>3</v>
      </c>
      <c r="J1883">
        <v>441280</v>
      </c>
      <c r="K1883" s="32">
        <f t="shared" si="59"/>
        <v>24515.555555555555</v>
      </c>
    </row>
    <row r="1884" spans="1:11">
      <c r="A1884" t="s">
        <v>134</v>
      </c>
      <c r="B1884" t="s">
        <v>133</v>
      </c>
      <c r="C1884" s="31">
        <v>43040</v>
      </c>
      <c r="D1884">
        <f t="shared" si="58"/>
        <v>2017</v>
      </c>
      <c r="E1884">
        <v>18</v>
      </c>
      <c r="F1884">
        <v>0</v>
      </c>
      <c r="G1884">
        <v>18</v>
      </c>
      <c r="H1884">
        <v>0</v>
      </c>
      <c r="I1884">
        <v>0</v>
      </c>
      <c r="J1884">
        <v>382317</v>
      </c>
      <c r="K1884" s="32">
        <f t="shared" si="59"/>
        <v>21239.833333333332</v>
      </c>
    </row>
    <row r="1885" spans="1:11">
      <c r="A1885" t="s">
        <v>134</v>
      </c>
      <c r="B1885" t="s">
        <v>133</v>
      </c>
      <c r="C1885" s="31">
        <v>43070</v>
      </c>
      <c r="D1885">
        <f t="shared" si="58"/>
        <v>2017</v>
      </c>
      <c r="E1885">
        <v>16</v>
      </c>
      <c r="F1885">
        <v>0</v>
      </c>
      <c r="G1885">
        <v>16</v>
      </c>
      <c r="H1885">
        <v>1</v>
      </c>
      <c r="I1885">
        <v>0</v>
      </c>
      <c r="J1885">
        <v>354501</v>
      </c>
      <c r="K1885" s="32">
        <f t="shared" si="59"/>
        <v>22156.3125</v>
      </c>
    </row>
    <row r="1886" spans="1:11">
      <c r="A1886" t="s">
        <v>134</v>
      </c>
      <c r="B1886" t="s">
        <v>133</v>
      </c>
      <c r="C1886" s="31">
        <v>43101</v>
      </c>
      <c r="D1886">
        <f t="shared" si="58"/>
        <v>2018</v>
      </c>
      <c r="E1886">
        <v>19</v>
      </c>
      <c r="F1886">
        <v>0</v>
      </c>
      <c r="G1886">
        <v>19</v>
      </c>
      <c r="H1886">
        <v>1</v>
      </c>
      <c r="I1886">
        <v>0</v>
      </c>
      <c r="J1886">
        <v>418325</v>
      </c>
      <c r="K1886" s="32">
        <f t="shared" si="59"/>
        <v>22017.105263157893</v>
      </c>
    </row>
    <row r="1887" spans="1:11">
      <c r="A1887" t="s">
        <v>134</v>
      </c>
      <c r="B1887" t="s">
        <v>133</v>
      </c>
      <c r="C1887" s="31">
        <v>43132</v>
      </c>
      <c r="D1887">
        <f t="shared" si="58"/>
        <v>2018</v>
      </c>
      <c r="E1887">
        <v>16</v>
      </c>
      <c r="F1887">
        <v>0</v>
      </c>
      <c r="G1887">
        <v>16</v>
      </c>
      <c r="H1887">
        <v>1</v>
      </c>
      <c r="I1887">
        <v>1</v>
      </c>
      <c r="J1887">
        <v>420727</v>
      </c>
      <c r="K1887" s="32">
        <f t="shared" si="59"/>
        <v>26295.4375</v>
      </c>
    </row>
    <row r="1888" spans="1:11">
      <c r="A1888" t="s">
        <v>134</v>
      </c>
      <c r="B1888" t="s">
        <v>133</v>
      </c>
      <c r="C1888" s="31">
        <v>43160</v>
      </c>
      <c r="D1888">
        <f t="shared" si="58"/>
        <v>2018</v>
      </c>
      <c r="E1888">
        <v>17</v>
      </c>
      <c r="F1888">
        <v>0</v>
      </c>
      <c r="G1888">
        <v>17</v>
      </c>
      <c r="H1888">
        <v>1</v>
      </c>
      <c r="I1888">
        <v>0</v>
      </c>
      <c r="J1888">
        <v>346760</v>
      </c>
      <c r="K1888" s="32">
        <f t="shared" si="59"/>
        <v>20397.647058823528</v>
      </c>
    </row>
    <row r="1889" spans="1:11">
      <c r="A1889" t="s">
        <v>134</v>
      </c>
      <c r="B1889" t="s">
        <v>133</v>
      </c>
      <c r="C1889" s="31">
        <v>43191</v>
      </c>
      <c r="D1889">
        <f t="shared" si="58"/>
        <v>2018</v>
      </c>
      <c r="E1889">
        <v>17</v>
      </c>
      <c r="F1889">
        <v>0</v>
      </c>
      <c r="G1889">
        <v>17</v>
      </c>
      <c r="H1889">
        <v>0</v>
      </c>
      <c r="I1889">
        <v>0</v>
      </c>
      <c r="J1889">
        <v>366847</v>
      </c>
      <c r="K1889" s="32">
        <f t="shared" si="59"/>
        <v>21579.235294117647</v>
      </c>
    </row>
    <row r="1890" spans="1:11">
      <c r="A1890" t="s">
        <v>134</v>
      </c>
      <c r="B1890" t="s">
        <v>133</v>
      </c>
      <c r="C1890" s="31">
        <v>43221</v>
      </c>
      <c r="D1890">
        <f t="shared" si="58"/>
        <v>2018</v>
      </c>
      <c r="E1890">
        <v>19</v>
      </c>
      <c r="F1890">
        <v>0</v>
      </c>
      <c r="G1890">
        <v>19</v>
      </c>
      <c r="H1890">
        <v>2</v>
      </c>
      <c r="I1890">
        <v>0</v>
      </c>
      <c r="J1890">
        <v>459459</v>
      </c>
      <c r="K1890" s="32">
        <f t="shared" si="59"/>
        <v>24182.052631578947</v>
      </c>
    </row>
    <row r="1891" spans="1:11">
      <c r="A1891" t="s">
        <v>134</v>
      </c>
      <c r="B1891" t="s">
        <v>133</v>
      </c>
      <c r="C1891" s="31">
        <v>43252</v>
      </c>
      <c r="D1891">
        <f t="shared" si="58"/>
        <v>2018</v>
      </c>
      <c r="E1891">
        <v>16</v>
      </c>
      <c r="F1891">
        <v>0</v>
      </c>
      <c r="G1891">
        <v>16</v>
      </c>
      <c r="H1891">
        <v>1</v>
      </c>
      <c r="I1891">
        <v>0</v>
      </c>
      <c r="J1891">
        <v>355184</v>
      </c>
      <c r="K1891" s="32">
        <f t="shared" si="59"/>
        <v>22199</v>
      </c>
    </row>
    <row r="1892" spans="1:11">
      <c r="A1892" t="s">
        <v>134</v>
      </c>
      <c r="B1892" t="s">
        <v>133</v>
      </c>
      <c r="C1892" s="31">
        <v>43282</v>
      </c>
      <c r="D1892">
        <f t="shared" si="58"/>
        <v>2018</v>
      </c>
      <c r="E1892">
        <v>18</v>
      </c>
      <c r="F1892">
        <v>0</v>
      </c>
      <c r="G1892">
        <v>18</v>
      </c>
      <c r="H1892">
        <v>0</v>
      </c>
      <c r="I1892">
        <v>0</v>
      </c>
      <c r="J1892">
        <v>392512</v>
      </c>
      <c r="K1892" s="32">
        <f t="shared" si="59"/>
        <v>21806.222222222223</v>
      </c>
    </row>
    <row r="1893" spans="1:11">
      <c r="A1893" t="s">
        <v>134</v>
      </c>
      <c r="B1893" t="s">
        <v>133</v>
      </c>
      <c r="C1893" s="31">
        <v>43313</v>
      </c>
      <c r="D1893">
        <f t="shared" si="58"/>
        <v>2018</v>
      </c>
      <c r="E1893">
        <v>18</v>
      </c>
      <c r="F1893">
        <v>0</v>
      </c>
      <c r="G1893">
        <v>18</v>
      </c>
      <c r="H1893">
        <v>1</v>
      </c>
      <c r="I1893">
        <v>0</v>
      </c>
      <c r="J1893">
        <v>413142</v>
      </c>
      <c r="K1893" s="32">
        <f t="shared" si="59"/>
        <v>22952.333333333332</v>
      </c>
    </row>
    <row r="1894" spans="1:11">
      <c r="A1894" t="s">
        <v>134</v>
      </c>
      <c r="B1894" t="s">
        <v>133</v>
      </c>
      <c r="C1894" s="31">
        <v>43344</v>
      </c>
      <c r="D1894">
        <f t="shared" si="58"/>
        <v>2018</v>
      </c>
      <c r="E1894">
        <v>16</v>
      </c>
      <c r="F1894">
        <v>0</v>
      </c>
      <c r="G1894">
        <v>16</v>
      </c>
      <c r="H1894">
        <v>2</v>
      </c>
      <c r="I1894">
        <v>2</v>
      </c>
      <c r="J1894">
        <v>429598</v>
      </c>
      <c r="K1894" s="32">
        <f t="shared" si="59"/>
        <v>26849.875</v>
      </c>
    </row>
    <row r="1895" spans="1:11">
      <c r="A1895" t="s">
        <v>134</v>
      </c>
      <c r="B1895" t="s">
        <v>133</v>
      </c>
      <c r="C1895" s="31">
        <v>43374</v>
      </c>
      <c r="D1895">
        <f t="shared" si="58"/>
        <v>2018</v>
      </c>
      <c r="E1895">
        <v>19</v>
      </c>
      <c r="F1895">
        <v>0</v>
      </c>
      <c r="G1895">
        <v>19</v>
      </c>
      <c r="H1895">
        <v>2</v>
      </c>
      <c r="I1895">
        <v>0</v>
      </c>
      <c r="J1895">
        <v>443040</v>
      </c>
      <c r="K1895" s="32">
        <f t="shared" si="59"/>
        <v>23317.894736842107</v>
      </c>
    </row>
    <row r="1896" spans="1:11">
      <c r="A1896" t="s">
        <v>134</v>
      </c>
      <c r="B1896" t="s">
        <v>133</v>
      </c>
      <c r="C1896" s="31">
        <v>43405</v>
      </c>
      <c r="D1896">
        <f t="shared" si="58"/>
        <v>2018</v>
      </c>
      <c r="E1896">
        <v>17</v>
      </c>
      <c r="F1896">
        <v>0</v>
      </c>
      <c r="G1896">
        <v>17</v>
      </c>
      <c r="H1896">
        <v>0</v>
      </c>
      <c r="I1896">
        <v>0</v>
      </c>
      <c r="J1896">
        <v>404591</v>
      </c>
      <c r="K1896" s="32">
        <f t="shared" si="59"/>
        <v>23799.470588235294</v>
      </c>
    </row>
    <row r="1897" spans="1:11">
      <c r="A1897" t="s">
        <v>134</v>
      </c>
      <c r="B1897" t="s">
        <v>133</v>
      </c>
      <c r="C1897" s="31">
        <v>43435</v>
      </c>
      <c r="D1897">
        <f t="shared" si="58"/>
        <v>2018</v>
      </c>
      <c r="E1897">
        <v>17</v>
      </c>
      <c r="F1897">
        <v>0</v>
      </c>
      <c r="G1897">
        <v>17</v>
      </c>
      <c r="H1897">
        <v>1</v>
      </c>
      <c r="I1897">
        <v>0</v>
      </c>
      <c r="J1897">
        <v>393428</v>
      </c>
      <c r="K1897" s="32">
        <f t="shared" si="59"/>
        <v>23142.823529411766</v>
      </c>
    </row>
    <row r="1898" spans="1:11">
      <c r="A1898" t="s">
        <v>134</v>
      </c>
      <c r="B1898" t="s">
        <v>133</v>
      </c>
      <c r="C1898" s="31">
        <v>43466</v>
      </c>
      <c r="D1898">
        <f t="shared" si="58"/>
        <v>2019</v>
      </c>
      <c r="E1898">
        <v>19</v>
      </c>
      <c r="F1898">
        <v>0</v>
      </c>
      <c r="G1898">
        <v>19</v>
      </c>
      <c r="H1898">
        <v>1</v>
      </c>
      <c r="I1898">
        <v>0</v>
      </c>
      <c r="J1898">
        <v>434044</v>
      </c>
      <c r="K1898" s="32">
        <f t="shared" si="59"/>
        <v>22844.42105263158</v>
      </c>
    </row>
    <row r="1899" spans="1:11">
      <c r="A1899" t="s">
        <v>134</v>
      </c>
      <c r="B1899" t="s">
        <v>133</v>
      </c>
      <c r="C1899" s="31">
        <v>43497</v>
      </c>
      <c r="D1899">
        <f t="shared" si="58"/>
        <v>2019</v>
      </c>
      <c r="E1899">
        <v>16</v>
      </c>
      <c r="F1899">
        <v>0</v>
      </c>
      <c r="G1899">
        <v>16</v>
      </c>
      <c r="H1899">
        <v>3</v>
      </c>
      <c r="I1899">
        <v>3</v>
      </c>
      <c r="J1899">
        <v>468230</v>
      </c>
      <c r="K1899" s="32">
        <f t="shared" si="59"/>
        <v>29264.375</v>
      </c>
    </row>
    <row r="1900" spans="1:11">
      <c r="A1900" t="s">
        <v>134</v>
      </c>
      <c r="B1900" t="s">
        <v>133</v>
      </c>
      <c r="C1900" s="31">
        <v>43525</v>
      </c>
      <c r="D1900">
        <f t="shared" si="58"/>
        <v>2019</v>
      </c>
      <c r="E1900">
        <v>16</v>
      </c>
      <c r="F1900">
        <v>0</v>
      </c>
      <c r="G1900">
        <v>16</v>
      </c>
      <c r="H1900">
        <v>0</v>
      </c>
      <c r="I1900">
        <v>0</v>
      </c>
      <c r="J1900">
        <v>348579</v>
      </c>
      <c r="K1900" s="32">
        <f t="shared" si="59"/>
        <v>21786.1875</v>
      </c>
    </row>
    <row r="1901" spans="1:11">
      <c r="A1901" t="s">
        <v>134</v>
      </c>
      <c r="B1901" t="s">
        <v>133</v>
      </c>
      <c r="C1901" s="31">
        <v>43556</v>
      </c>
      <c r="D1901">
        <f t="shared" si="58"/>
        <v>2019</v>
      </c>
      <c r="E1901">
        <v>18</v>
      </c>
      <c r="F1901">
        <v>0</v>
      </c>
      <c r="G1901">
        <v>18</v>
      </c>
      <c r="H1901">
        <v>0</v>
      </c>
      <c r="I1901">
        <v>0</v>
      </c>
      <c r="J1901">
        <v>414065</v>
      </c>
      <c r="K1901" s="32">
        <f t="shared" si="59"/>
        <v>23003.611111111109</v>
      </c>
    </row>
    <row r="1902" spans="1:11">
      <c r="A1902" t="s">
        <v>134</v>
      </c>
      <c r="B1902" t="s">
        <v>133</v>
      </c>
      <c r="C1902" s="31">
        <v>43586</v>
      </c>
      <c r="D1902">
        <f t="shared" si="58"/>
        <v>2019</v>
      </c>
      <c r="E1902">
        <v>18</v>
      </c>
      <c r="F1902">
        <v>0</v>
      </c>
      <c r="G1902">
        <v>18</v>
      </c>
      <c r="H1902">
        <v>1</v>
      </c>
      <c r="I1902">
        <v>0</v>
      </c>
      <c r="J1902">
        <v>442957</v>
      </c>
      <c r="K1902" s="32">
        <f t="shared" si="59"/>
        <v>24608.722222222223</v>
      </c>
    </row>
    <row r="1903" spans="1:11">
      <c r="A1903" t="s">
        <v>134</v>
      </c>
      <c r="B1903" t="s">
        <v>133</v>
      </c>
      <c r="C1903" s="31">
        <v>43617</v>
      </c>
      <c r="D1903">
        <f t="shared" si="58"/>
        <v>2019</v>
      </c>
      <c r="E1903">
        <v>16</v>
      </c>
      <c r="F1903">
        <v>0</v>
      </c>
      <c r="G1903">
        <v>16</v>
      </c>
      <c r="H1903">
        <v>1</v>
      </c>
      <c r="I1903">
        <v>0</v>
      </c>
      <c r="J1903">
        <v>401500</v>
      </c>
      <c r="K1903" s="32">
        <f t="shared" si="59"/>
        <v>25093.75</v>
      </c>
    </row>
    <row r="1904" spans="1:11">
      <c r="A1904" t="s">
        <v>134</v>
      </c>
      <c r="B1904" t="s">
        <v>133</v>
      </c>
      <c r="C1904" s="31">
        <v>43647</v>
      </c>
      <c r="D1904">
        <f t="shared" si="58"/>
        <v>2019</v>
      </c>
      <c r="E1904">
        <v>19</v>
      </c>
      <c r="F1904">
        <v>0</v>
      </c>
      <c r="G1904">
        <v>19</v>
      </c>
      <c r="H1904">
        <v>0</v>
      </c>
      <c r="I1904">
        <v>0</v>
      </c>
      <c r="J1904">
        <v>484633</v>
      </c>
      <c r="K1904" s="32">
        <f t="shared" si="59"/>
        <v>25507</v>
      </c>
    </row>
    <row r="1905" spans="1:11">
      <c r="A1905" t="s">
        <v>134</v>
      </c>
      <c r="B1905" t="s">
        <v>133</v>
      </c>
      <c r="C1905" s="31">
        <v>43678</v>
      </c>
      <c r="D1905">
        <f t="shared" si="58"/>
        <v>2019</v>
      </c>
      <c r="E1905">
        <v>17</v>
      </c>
      <c r="F1905">
        <v>0</v>
      </c>
      <c r="G1905">
        <v>17</v>
      </c>
      <c r="H1905">
        <v>1</v>
      </c>
      <c r="I1905">
        <v>0</v>
      </c>
      <c r="J1905">
        <v>459361</v>
      </c>
      <c r="K1905" s="32">
        <f t="shared" si="59"/>
        <v>27021.235294117647</v>
      </c>
    </row>
    <row r="1906" spans="1:11">
      <c r="A1906" t="s">
        <v>134</v>
      </c>
      <c r="B1906" t="s">
        <v>133</v>
      </c>
      <c r="C1906" s="31">
        <v>43709</v>
      </c>
      <c r="D1906">
        <f t="shared" si="58"/>
        <v>2019</v>
      </c>
      <c r="E1906">
        <v>17</v>
      </c>
      <c r="F1906">
        <v>0</v>
      </c>
      <c r="G1906">
        <v>17</v>
      </c>
      <c r="H1906">
        <v>1</v>
      </c>
      <c r="I1906">
        <v>1</v>
      </c>
      <c r="J1906">
        <v>478174</v>
      </c>
      <c r="K1906" s="32">
        <f t="shared" si="59"/>
        <v>28127.882352941175</v>
      </c>
    </row>
    <row r="1907" spans="1:11">
      <c r="A1907" t="s">
        <v>134</v>
      </c>
      <c r="B1907" t="s">
        <v>133</v>
      </c>
      <c r="C1907" s="31">
        <v>43739</v>
      </c>
      <c r="D1907">
        <f t="shared" si="58"/>
        <v>2019</v>
      </c>
      <c r="E1907">
        <v>19</v>
      </c>
      <c r="F1907">
        <v>0</v>
      </c>
      <c r="G1907">
        <v>19</v>
      </c>
      <c r="H1907">
        <v>2</v>
      </c>
      <c r="I1907">
        <v>0</v>
      </c>
      <c r="J1907">
        <v>509007</v>
      </c>
      <c r="K1907" s="32">
        <f t="shared" si="59"/>
        <v>26789.842105263157</v>
      </c>
    </row>
    <row r="1908" spans="1:11">
      <c r="A1908" t="s">
        <v>134</v>
      </c>
      <c r="B1908" t="s">
        <v>133</v>
      </c>
      <c r="C1908" s="31">
        <v>43770</v>
      </c>
      <c r="D1908">
        <f t="shared" si="58"/>
        <v>2019</v>
      </c>
      <c r="E1908">
        <v>16</v>
      </c>
      <c r="F1908">
        <v>0</v>
      </c>
      <c r="G1908">
        <v>16</v>
      </c>
      <c r="H1908">
        <v>0</v>
      </c>
      <c r="I1908">
        <v>0</v>
      </c>
      <c r="J1908">
        <v>428610</v>
      </c>
      <c r="K1908" s="32">
        <f t="shared" si="59"/>
        <v>26788.125</v>
      </c>
    </row>
    <row r="1909" spans="1:11">
      <c r="A1909" t="s">
        <v>134</v>
      </c>
      <c r="B1909" t="s">
        <v>133</v>
      </c>
      <c r="C1909" s="31">
        <v>43800</v>
      </c>
      <c r="D1909">
        <f t="shared" si="58"/>
        <v>2019</v>
      </c>
      <c r="E1909">
        <v>18</v>
      </c>
      <c r="F1909">
        <v>0</v>
      </c>
      <c r="G1909">
        <v>18</v>
      </c>
      <c r="H1909">
        <v>1</v>
      </c>
      <c r="I1909">
        <v>0</v>
      </c>
      <c r="J1909">
        <v>488914</v>
      </c>
      <c r="K1909" s="32">
        <f t="shared" si="59"/>
        <v>27161.888888888891</v>
      </c>
    </row>
    <row r="1910" spans="1:11">
      <c r="A1910" t="s">
        <v>134</v>
      </c>
      <c r="B1910" t="s">
        <v>133</v>
      </c>
      <c r="C1910" s="31">
        <v>43831</v>
      </c>
      <c r="D1910">
        <f t="shared" si="58"/>
        <v>2020</v>
      </c>
      <c r="E1910">
        <v>18</v>
      </c>
      <c r="F1910">
        <v>0</v>
      </c>
      <c r="G1910">
        <v>18</v>
      </c>
      <c r="H1910">
        <v>1</v>
      </c>
      <c r="I1910">
        <v>0</v>
      </c>
      <c r="J1910">
        <v>499978</v>
      </c>
      <c r="K1910" s="32">
        <f t="shared" si="59"/>
        <v>27776.555555555555</v>
      </c>
    </row>
    <row r="1911" spans="1:11">
      <c r="A1911" t="s">
        <v>134</v>
      </c>
      <c r="B1911" t="s">
        <v>133</v>
      </c>
      <c r="C1911" s="31">
        <v>43862</v>
      </c>
      <c r="D1911">
        <f t="shared" si="58"/>
        <v>2020</v>
      </c>
      <c r="E1911">
        <v>16</v>
      </c>
      <c r="F1911">
        <v>0</v>
      </c>
      <c r="G1911">
        <v>16</v>
      </c>
      <c r="H1911">
        <v>0</v>
      </c>
      <c r="I1911">
        <v>0</v>
      </c>
      <c r="J1911">
        <v>289456</v>
      </c>
      <c r="K1911" s="32">
        <f t="shared" si="59"/>
        <v>18091</v>
      </c>
    </row>
    <row r="1912" spans="1:11">
      <c r="A1912" t="s">
        <v>134</v>
      </c>
      <c r="B1912" t="s">
        <v>133</v>
      </c>
      <c r="C1912" s="31">
        <v>43891</v>
      </c>
      <c r="D1912">
        <f t="shared" si="58"/>
        <v>2020</v>
      </c>
      <c r="E1912">
        <v>18</v>
      </c>
      <c r="F1912">
        <v>0</v>
      </c>
      <c r="G1912">
        <v>18</v>
      </c>
      <c r="H1912">
        <v>0</v>
      </c>
      <c r="I1912">
        <v>0</v>
      </c>
      <c r="J1912">
        <v>202998</v>
      </c>
      <c r="K1912" s="32">
        <f t="shared" si="59"/>
        <v>11277.666666666666</v>
      </c>
    </row>
    <row r="1913" spans="1:11">
      <c r="A1913" t="s">
        <v>134</v>
      </c>
      <c r="B1913" t="s">
        <v>133</v>
      </c>
      <c r="C1913" s="31">
        <v>43922</v>
      </c>
      <c r="D1913">
        <f t="shared" si="58"/>
        <v>2020</v>
      </c>
      <c r="E1913">
        <v>18</v>
      </c>
      <c r="F1913">
        <v>0</v>
      </c>
      <c r="G1913">
        <v>18</v>
      </c>
      <c r="H1913">
        <v>1</v>
      </c>
      <c r="I1913">
        <v>0</v>
      </c>
      <c r="J1913">
        <v>268405</v>
      </c>
      <c r="K1913" s="32">
        <f t="shared" si="59"/>
        <v>14911.388888888889</v>
      </c>
    </row>
    <row r="1914" spans="1:11">
      <c r="A1914" t="s">
        <v>134</v>
      </c>
      <c r="B1914" t="s">
        <v>133</v>
      </c>
      <c r="C1914" s="31">
        <v>43952</v>
      </c>
      <c r="D1914">
        <f t="shared" si="58"/>
        <v>2020</v>
      </c>
      <c r="E1914">
        <v>16</v>
      </c>
      <c r="F1914">
        <v>0</v>
      </c>
      <c r="G1914">
        <v>16</v>
      </c>
      <c r="H1914">
        <v>1</v>
      </c>
      <c r="I1914">
        <v>0</v>
      </c>
      <c r="J1914">
        <v>298056</v>
      </c>
      <c r="K1914" s="32">
        <f t="shared" si="59"/>
        <v>18628.5</v>
      </c>
    </row>
    <row r="1915" spans="1:11">
      <c r="A1915" t="s">
        <v>134</v>
      </c>
      <c r="B1915" t="s">
        <v>133</v>
      </c>
      <c r="C1915" s="31">
        <v>43983</v>
      </c>
      <c r="D1915">
        <f t="shared" si="58"/>
        <v>2020</v>
      </c>
      <c r="E1915">
        <v>18</v>
      </c>
      <c r="F1915">
        <v>0</v>
      </c>
      <c r="G1915">
        <v>18</v>
      </c>
      <c r="H1915">
        <v>0</v>
      </c>
      <c r="I1915">
        <v>0</v>
      </c>
      <c r="J1915">
        <v>335735</v>
      </c>
      <c r="K1915" s="32">
        <f t="shared" si="59"/>
        <v>18651.944444444445</v>
      </c>
    </row>
    <row r="1916" spans="1:11">
      <c r="A1916" t="s">
        <v>134</v>
      </c>
      <c r="B1916" t="s">
        <v>133</v>
      </c>
      <c r="C1916" s="31">
        <v>44013</v>
      </c>
      <c r="D1916">
        <f t="shared" si="58"/>
        <v>2020</v>
      </c>
      <c r="E1916">
        <v>18</v>
      </c>
      <c r="F1916">
        <v>0</v>
      </c>
      <c r="G1916">
        <v>18</v>
      </c>
      <c r="H1916">
        <v>0</v>
      </c>
      <c r="I1916">
        <v>0</v>
      </c>
      <c r="J1916">
        <v>331083</v>
      </c>
      <c r="K1916" s="32">
        <f t="shared" si="59"/>
        <v>18393.5</v>
      </c>
    </row>
    <row r="1917" spans="1:11">
      <c r="A1917" t="s">
        <v>134</v>
      </c>
      <c r="B1917" t="s">
        <v>133</v>
      </c>
      <c r="C1917" s="31">
        <v>44044</v>
      </c>
      <c r="D1917">
        <f t="shared" si="58"/>
        <v>2020</v>
      </c>
      <c r="E1917">
        <v>17</v>
      </c>
      <c r="F1917">
        <v>0</v>
      </c>
      <c r="G1917">
        <v>17</v>
      </c>
      <c r="H1917">
        <v>0</v>
      </c>
      <c r="I1917">
        <v>0</v>
      </c>
      <c r="J1917">
        <v>318189</v>
      </c>
      <c r="K1917" s="32">
        <f t="shared" si="59"/>
        <v>18717</v>
      </c>
    </row>
    <row r="1918" spans="1:11">
      <c r="A1918" t="s">
        <v>134</v>
      </c>
      <c r="B1918" t="s">
        <v>133</v>
      </c>
      <c r="C1918" s="31">
        <v>44075</v>
      </c>
      <c r="D1918">
        <f t="shared" si="58"/>
        <v>2020</v>
      </c>
      <c r="E1918">
        <v>18</v>
      </c>
      <c r="F1918">
        <v>0</v>
      </c>
      <c r="G1918">
        <v>18</v>
      </c>
      <c r="H1918">
        <v>1</v>
      </c>
      <c r="I1918">
        <v>1</v>
      </c>
      <c r="J1918">
        <v>262939</v>
      </c>
      <c r="K1918" s="32">
        <f t="shared" si="59"/>
        <v>14607.722222222223</v>
      </c>
    </row>
    <row r="1919" spans="1:11">
      <c r="A1919" t="s">
        <v>134</v>
      </c>
      <c r="B1919" t="s">
        <v>133</v>
      </c>
      <c r="C1919" s="31">
        <v>44105</v>
      </c>
      <c r="D1919">
        <f t="shared" si="58"/>
        <v>2020</v>
      </c>
      <c r="E1919">
        <v>17</v>
      </c>
      <c r="F1919">
        <v>0</v>
      </c>
      <c r="G1919">
        <v>17</v>
      </c>
      <c r="H1919">
        <v>1</v>
      </c>
      <c r="I1919">
        <v>1</v>
      </c>
      <c r="J1919">
        <v>325553</v>
      </c>
      <c r="K1919" s="32">
        <f t="shared" si="59"/>
        <v>19150.176470588234</v>
      </c>
    </row>
    <row r="1920" spans="1:11">
      <c r="A1920" t="s">
        <v>134</v>
      </c>
      <c r="B1920" t="s">
        <v>133</v>
      </c>
      <c r="C1920" s="31">
        <v>44136</v>
      </c>
      <c r="D1920">
        <f t="shared" si="58"/>
        <v>2020</v>
      </c>
      <c r="E1920">
        <v>17</v>
      </c>
      <c r="F1920">
        <v>0</v>
      </c>
      <c r="G1920">
        <v>17</v>
      </c>
      <c r="H1920">
        <v>0</v>
      </c>
      <c r="I1920">
        <v>0</v>
      </c>
      <c r="J1920">
        <v>329239</v>
      </c>
      <c r="K1920" s="32">
        <f t="shared" si="59"/>
        <v>19367</v>
      </c>
    </row>
    <row r="1921" spans="1:11">
      <c r="A1921" t="s">
        <v>134</v>
      </c>
      <c r="B1921" t="s">
        <v>133</v>
      </c>
      <c r="C1921" s="31">
        <v>44166</v>
      </c>
      <c r="D1921">
        <f t="shared" si="58"/>
        <v>2020</v>
      </c>
      <c r="E1921">
        <v>19</v>
      </c>
      <c r="F1921">
        <v>0</v>
      </c>
      <c r="G1921">
        <v>19</v>
      </c>
      <c r="H1921">
        <v>0</v>
      </c>
      <c r="I1921">
        <v>0</v>
      </c>
      <c r="J1921">
        <v>270078</v>
      </c>
      <c r="K1921" s="32">
        <f t="shared" si="59"/>
        <v>14214.631578947368</v>
      </c>
    </row>
    <row r="1922" spans="1:11">
      <c r="A1922" t="s">
        <v>134</v>
      </c>
      <c r="B1922" t="s">
        <v>133</v>
      </c>
      <c r="C1922" s="31">
        <v>44197</v>
      </c>
      <c r="D1922">
        <f t="shared" si="58"/>
        <v>2021</v>
      </c>
      <c r="E1922">
        <v>16</v>
      </c>
      <c r="F1922">
        <v>0</v>
      </c>
      <c r="G1922">
        <v>16</v>
      </c>
      <c r="H1922">
        <v>0</v>
      </c>
      <c r="I1922">
        <v>0</v>
      </c>
      <c r="J1922">
        <v>236175</v>
      </c>
      <c r="K1922" s="32">
        <f t="shared" si="59"/>
        <v>14760.9375</v>
      </c>
    </row>
    <row r="1923" spans="1:11">
      <c r="A1923" t="s">
        <v>134</v>
      </c>
      <c r="B1923" t="s">
        <v>133</v>
      </c>
      <c r="C1923" s="31">
        <v>44228</v>
      </c>
      <c r="D1923">
        <f t="shared" ref="D1923:D1981" si="60">YEAR(C1923)</f>
        <v>2021</v>
      </c>
      <c r="E1923">
        <v>16</v>
      </c>
      <c r="F1923">
        <v>0</v>
      </c>
      <c r="G1923">
        <v>16</v>
      </c>
      <c r="H1923">
        <v>1</v>
      </c>
      <c r="I1923">
        <v>1</v>
      </c>
      <c r="J1923">
        <v>279186</v>
      </c>
      <c r="K1923" s="32">
        <f t="shared" ref="K1923:K1981" si="61">IF(A1923="전체",J1923/E1923,IF(A1923="주말",J1923/F1923,J1923/G1923))</f>
        <v>17449.125</v>
      </c>
    </row>
    <row r="1924" spans="1:11">
      <c r="A1924" t="s">
        <v>134</v>
      </c>
      <c r="B1924" t="s">
        <v>133</v>
      </c>
      <c r="C1924" s="31">
        <v>44256</v>
      </c>
      <c r="D1924">
        <f t="shared" si="60"/>
        <v>2021</v>
      </c>
      <c r="E1924">
        <v>19</v>
      </c>
      <c r="F1924">
        <v>0</v>
      </c>
      <c r="G1924">
        <v>19</v>
      </c>
      <c r="H1924">
        <v>1</v>
      </c>
      <c r="I1924">
        <v>0</v>
      </c>
      <c r="J1924">
        <v>342894</v>
      </c>
      <c r="K1924" s="32">
        <f t="shared" si="61"/>
        <v>18047.052631578947</v>
      </c>
    </row>
    <row r="1925" spans="1:11">
      <c r="A1925" t="s">
        <v>134</v>
      </c>
      <c r="B1925" t="s">
        <v>133</v>
      </c>
      <c r="C1925" s="31">
        <v>44287</v>
      </c>
      <c r="D1925">
        <f t="shared" si="60"/>
        <v>2021</v>
      </c>
      <c r="E1925">
        <v>17</v>
      </c>
      <c r="F1925">
        <v>0</v>
      </c>
      <c r="G1925">
        <v>17</v>
      </c>
      <c r="H1925">
        <v>0</v>
      </c>
      <c r="I1925">
        <v>0</v>
      </c>
      <c r="J1925">
        <v>321117</v>
      </c>
      <c r="K1925" s="32">
        <f t="shared" si="61"/>
        <v>18889.235294117647</v>
      </c>
    </row>
    <row r="1926" spans="1:11">
      <c r="A1926" t="s">
        <v>134</v>
      </c>
      <c r="B1926" t="s">
        <v>133</v>
      </c>
      <c r="C1926" s="31">
        <v>44317</v>
      </c>
      <c r="D1926">
        <f t="shared" si="60"/>
        <v>2021</v>
      </c>
      <c r="E1926">
        <v>17</v>
      </c>
      <c r="F1926">
        <v>0</v>
      </c>
      <c r="G1926">
        <v>17</v>
      </c>
      <c r="H1926">
        <v>2</v>
      </c>
      <c r="I1926">
        <v>0</v>
      </c>
      <c r="J1926">
        <v>346600</v>
      </c>
      <c r="K1926" s="32">
        <f t="shared" si="61"/>
        <v>20388.235294117647</v>
      </c>
    </row>
    <row r="1927" spans="1:11">
      <c r="A1927" t="s">
        <v>134</v>
      </c>
      <c r="B1927" t="s">
        <v>133</v>
      </c>
      <c r="C1927" s="31">
        <v>44348</v>
      </c>
      <c r="D1927">
        <f t="shared" si="60"/>
        <v>2021</v>
      </c>
      <c r="E1927">
        <v>18</v>
      </c>
      <c r="F1927">
        <v>0</v>
      </c>
      <c r="G1927">
        <v>18</v>
      </c>
      <c r="H1927">
        <v>0</v>
      </c>
      <c r="I1927">
        <v>0</v>
      </c>
      <c r="J1927">
        <v>362773</v>
      </c>
      <c r="K1927" s="32">
        <f t="shared" si="61"/>
        <v>20154.055555555555</v>
      </c>
    </row>
    <row r="1928" spans="1:11">
      <c r="A1928" t="s">
        <v>134</v>
      </c>
      <c r="B1928" t="s">
        <v>133</v>
      </c>
      <c r="C1928" s="31">
        <v>44378</v>
      </c>
      <c r="D1928">
        <f t="shared" si="60"/>
        <v>2021</v>
      </c>
      <c r="E1928">
        <v>17</v>
      </c>
      <c r="F1928">
        <v>0</v>
      </c>
      <c r="G1928">
        <v>17</v>
      </c>
      <c r="H1928">
        <v>0</v>
      </c>
      <c r="I1928">
        <v>0</v>
      </c>
      <c r="J1928">
        <v>295651</v>
      </c>
      <c r="K1928" s="32">
        <f t="shared" si="61"/>
        <v>17391.235294117647</v>
      </c>
    </row>
    <row r="1929" spans="1:11">
      <c r="A1929" t="s">
        <v>134</v>
      </c>
      <c r="B1929" t="s">
        <v>133</v>
      </c>
      <c r="C1929" s="31">
        <v>44409</v>
      </c>
      <c r="D1929">
        <f t="shared" si="60"/>
        <v>2021</v>
      </c>
      <c r="E1929">
        <v>18</v>
      </c>
      <c r="F1929">
        <v>0</v>
      </c>
      <c r="G1929">
        <v>18</v>
      </c>
      <c r="H1929">
        <v>0</v>
      </c>
      <c r="I1929">
        <v>0</v>
      </c>
      <c r="J1929">
        <v>327099</v>
      </c>
      <c r="K1929" s="32">
        <f t="shared" si="61"/>
        <v>18172.166666666668</v>
      </c>
    </row>
    <row r="1930" spans="1:11">
      <c r="A1930" t="s">
        <v>134</v>
      </c>
      <c r="B1930" t="s">
        <v>133</v>
      </c>
      <c r="C1930" s="31">
        <v>44440</v>
      </c>
      <c r="D1930">
        <f t="shared" si="60"/>
        <v>2021</v>
      </c>
      <c r="E1930">
        <v>18</v>
      </c>
      <c r="F1930">
        <v>0</v>
      </c>
      <c r="G1930">
        <v>18</v>
      </c>
      <c r="H1930">
        <v>3</v>
      </c>
      <c r="I1930">
        <v>3</v>
      </c>
      <c r="J1930">
        <v>353992</v>
      </c>
      <c r="K1930" s="32">
        <f t="shared" si="61"/>
        <v>19666.222222222223</v>
      </c>
    </row>
    <row r="1931" spans="1:11">
      <c r="A1931" t="s">
        <v>134</v>
      </c>
      <c r="B1931" t="s">
        <v>133</v>
      </c>
      <c r="C1931" s="31">
        <v>44470</v>
      </c>
      <c r="D1931">
        <f t="shared" si="60"/>
        <v>2021</v>
      </c>
      <c r="E1931">
        <v>16</v>
      </c>
      <c r="F1931">
        <v>0</v>
      </c>
      <c r="G1931">
        <v>16</v>
      </c>
      <c r="H1931">
        <v>0</v>
      </c>
      <c r="I1931">
        <v>0</v>
      </c>
      <c r="J1931">
        <v>347685</v>
      </c>
      <c r="K1931" s="32">
        <f t="shared" si="61"/>
        <v>21730.3125</v>
      </c>
    </row>
    <row r="1932" spans="1:11">
      <c r="A1932" t="s">
        <v>134</v>
      </c>
      <c r="B1932" t="s">
        <v>133</v>
      </c>
      <c r="C1932" s="31">
        <v>44501</v>
      </c>
      <c r="D1932">
        <f t="shared" si="60"/>
        <v>2021</v>
      </c>
      <c r="E1932">
        <v>18</v>
      </c>
      <c r="F1932">
        <v>0</v>
      </c>
      <c r="G1932">
        <v>18</v>
      </c>
      <c r="H1932">
        <v>0</v>
      </c>
      <c r="I1932">
        <v>0</v>
      </c>
      <c r="J1932">
        <v>420085</v>
      </c>
      <c r="K1932" s="32">
        <f t="shared" si="61"/>
        <v>23338.055555555555</v>
      </c>
    </row>
    <row r="1933" spans="1:11">
      <c r="A1933" t="s">
        <v>134</v>
      </c>
      <c r="B1933" t="s">
        <v>133</v>
      </c>
      <c r="C1933" s="31">
        <v>44531</v>
      </c>
      <c r="D1933">
        <f t="shared" si="60"/>
        <v>2021</v>
      </c>
      <c r="E1933">
        <v>18</v>
      </c>
      <c r="F1933">
        <v>0</v>
      </c>
      <c r="G1933">
        <v>18</v>
      </c>
      <c r="H1933">
        <v>0</v>
      </c>
      <c r="I1933">
        <v>0</v>
      </c>
      <c r="J1933">
        <v>384184</v>
      </c>
      <c r="K1933" s="32">
        <f t="shared" si="61"/>
        <v>21343.555555555555</v>
      </c>
    </row>
    <row r="1934" spans="1:11">
      <c r="A1934" t="s">
        <v>134</v>
      </c>
      <c r="B1934" t="s">
        <v>133</v>
      </c>
      <c r="C1934" s="31">
        <v>44562</v>
      </c>
      <c r="D1934">
        <f t="shared" si="60"/>
        <v>2022</v>
      </c>
      <c r="E1934">
        <v>17</v>
      </c>
      <c r="F1934">
        <v>0</v>
      </c>
      <c r="G1934">
        <v>17</v>
      </c>
      <c r="H1934">
        <v>1</v>
      </c>
      <c r="I1934">
        <v>1</v>
      </c>
      <c r="J1934">
        <v>347237</v>
      </c>
      <c r="K1934" s="32">
        <f t="shared" si="61"/>
        <v>20425.705882352941</v>
      </c>
    </row>
    <row r="1935" spans="1:11">
      <c r="A1935" t="s">
        <v>134</v>
      </c>
      <c r="B1935" t="s">
        <v>133</v>
      </c>
      <c r="C1935" s="31">
        <v>44593</v>
      </c>
      <c r="D1935">
        <f t="shared" si="60"/>
        <v>2022</v>
      </c>
      <c r="E1935">
        <v>16</v>
      </c>
      <c r="F1935">
        <v>0</v>
      </c>
      <c r="G1935">
        <v>16</v>
      </c>
      <c r="H1935">
        <v>2</v>
      </c>
      <c r="I1935">
        <v>2</v>
      </c>
      <c r="J1935">
        <v>304052</v>
      </c>
      <c r="K1935" s="32">
        <f t="shared" si="61"/>
        <v>19003.25</v>
      </c>
    </row>
    <row r="1936" spans="1:11">
      <c r="A1936" t="s">
        <v>134</v>
      </c>
      <c r="B1936" t="s">
        <v>133</v>
      </c>
      <c r="C1936" s="31">
        <v>44621</v>
      </c>
      <c r="D1936">
        <f t="shared" si="60"/>
        <v>2022</v>
      </c>
      <c r="E1936">
        <v>19</v>
      </c>
      <c r="F1936">
        <v>0</v>
      </c>
      <c r="G1936">
        <v>19</v>
      </c>
      <c r="H1936">
        <v>1</v>
      </c>
      <c r="I1936">
        <v>0</v>
      </c>
      <c r="J1936">
        <v>339545</v>
      </c>
      <c r="K1936" s="32">
        <f t="shared" si="61"/>
        <v>17870.78947368421</v>
      </c>
    </row>
    <row r="1937" spans="1:11">
      <c r="A1937" t="s">
        <v>134</v>
      </c>
      <c r="B1937" t="s">
        <v>133</v>
      </c>
      <c r="C1937" s="31">
        <v>44652</v>
      </c>
      <c r="D1937">
        <f t="shared" si="60"/>
        <v>2022</v>
      </c>
      <c r="E1937">
        <v>16</v>
      </c>
      <c r="F1937">
        <v>0</v>
      </c>
      <c r="G1937">
        <v>16</v>
      </c>
      <c r="H1937">
        <v>0</v>
      </c>
      <c r="I1937">
        <v>0</v>
      </c>
      <c r="J1937">
        <v>352072</v>
      </c>
      <c r="K1937" s="32">
        <f t="shared" si="61"/>
        <v>22004.5</v>
      </c>
    </row>
    <row r="1938" spans="1:11">
      <c r="A1938" t="s">
        <v>134</v>
      </c>
      <c r="B1938" t="s">
        <v>133</v>
      </c>
      <c r="C1938" s="31">
        <v>44682</v>
      </c>
      <c r="D1938">
        <f t="shared" si="60"/>
        <v>2022</v>
      </c>
      <c r="E1938">
        <v>18</v>
      </c>
      <c r="F1938">
        <v>0</v>
      </c>
      <c r="G1938">
        <v>18</v>
      </c>
      <c r="H1938">
        <v>1</v>
      </c>
      <c r="I1938">
        <v>0</v>
      </c>
      <c r="J1938">
        <v>486286</v>
      </c>
      <c r="K1938" s="32">
        <f t="shared" si="61"/>
        <v>27015.888888888891</v>
      </c>
    </row>
    <row r="1939" spans="1:11">
      <c r="A1939" t="s">
        <v>134</v>
      </c>
      <c r="B1939" t="s">
        <v>133</v>
      </c>
      <c r="C1939" s="31">
        <v>44713</v>
      </c>
      <c r="D1939">
        <f t="shared" si="60"/>
        <v>2022</v>
      </c>
      <c r="E1939">
        <v>18</v>
      </c>
      <c r="F1939">
        <v>0</v>
      </c>
      <c r="G1939">
        <v>18</v>
      </c>
      <c r="H1939">
        <v>1</v>
      </c>
      <c r="I1939">
        <v>0</v>
      </c>
      <c r="J1939">
        <v>476117</v>
      </c>
      <c r="K1939" s="32">
        <f t="shared" si="61"/>
        <v>26450.944444444445</v>
      </c>
    </row>
    <row r="1940" spans="1:11">
      <c r="A1940" t="s">
        <v>134</v>
      </c>
      <c r="B1940" t="s">
        <v>133</v>
      </c>
      <c r="C1940" s="31">
        <v>44743</v>
      </c>
      <c r="D1940">
        <f t="shared" si="60"/>
        <v>2022</v>
      </c>
      <c r="E1940">
        <v>16</v>
      </c>
      <c r="F1940">
        <v>0</v>
      </c>
      <c r="G1940">
        <v>16</v>
      </c>
      <c r="H1940">
        <v>0</v>
      </c>
      <c r="I1940">
        <v>0</v>
      </c>
      <c r="J1940">
        <v>409899</v>
      </c>
      <c r="K1940" s="32">
        <f t="shared" si="61"/>
        <v>25618.6875</v>
      </c>
    </row>
    <row r="1941" spans="1:11">
      <c r="A1941" t="s">
        <v>134</v>
      </c>
      <c r="B1941" t="s">
        <v>133</v>
      </c>
      <c r="C1941" s="31">
        <v>44774</v>
      </c>
      <c r="D1941">
        <f t="shared" si="60"/>
        <v>2022</v>
      </c>
      <c r="E1941">
        <v>19</v>
      </c>
      <c r="F1941">
        <v>0</v>
      </c>
      <c r="G1941">
        <v>19</v>
      </c>
      <c r="H1941">
        <v>1</v>
      </c>
      <c r="I1941">
        <v>0</v>
      </c>
      <c r="J1941">
        <v>506688</v>
      </c>
      <c r="K1941" s="32">
        <f t="shared" si="61"/>
        <v>26667.78947368421</v>
      </c>
    </row>
    <row r="1942" spans="1:11">
      <c r="A1942" t="s">
        <v>134</v>
      </c>
      <c r="B1942" t="s">
        <v>133</v>
      </c>
      <c r="C1942" s="31">
        <v>44805</v>
      </c>
      <c r="D1942">
        <f t="shared" si="60"/>
        <v>2022</v>
      </c>
      <c r="E1942">
        <v>17</v>
      </c>
      <c r="F1942">
        <v>0</v>
      </c>
      <c r="G1942">
        <v>17</v>
      </c>
      <c r="H1942">
        <v>0</v>
      </c>
      <c r="I1942">
        <v>0</v>
      </c>
      <c r="J1942">
        <v>484600</v>
      </c>
      <c r="K1942" s="32">
        <f t="shared" si="61"/>
        <v>28505.882352941175</v>
      </c>
    </row>
    <row r="1943" spans="1:11">
      <c r="A1943" t="s">
        <v>134</v>
      </c>
      <c r="B1943" t="s">
        <v>133</v>
      </c>
      <c r="C1943" s="31">
        <v>44835</v>
      </c>
      <c r="D1943">
        <f t="shared" si="60"/>
        <v>2022</v>
      </c>
      <c r="E1943">
        <v>17</v>
      </c>
      <c r="F1943">
        <v>0</v>
      </c>
      <c r="G1943">
        <v>17</v>
      </c>
      <c r="H1943">
        <v>1</v>
      </c>
      <c r="I1943">
        <v>0</v>
      </c>
      <c r="J1943">
        <v>497889</v>
      </c>
      <c r="K1943" s="32">
        <f t="shared" si="61"/>
        <v>29287.588235294119</v>
      </c>
    </row>
    <row r="1944" spans="1:11">
      <c r="A1944" t="s">
        <v>134</v>
      </c>
      <c r="B1944" t="s">
        <v>133</v>
      </c>
      <c r="C1944" s="31">
        <v>44866</v>
      </c>
      <c r="D1944">
        <f t="shared" si="60"/>
        <v>2022</v>
      </c>
      <c r="E1944">
        <v>18</v>
      </c>
      <c r="F1944">
        <v>0</v>
      </c>
      <c r="G1944">
        <v>18</v>
      </c>
      <c r="H1944">
        <v>0</v>
      </c>
      <c r="I1944">
        <v>0</v>
      </c>
      <c r="J1944">
        <v>485428</v>
      </c>
      <c r="K1944" s="32">
        <f t="shared" si="61"/>
        <v>26968.222222222223</v>
      </c>
    </row>
    <row r="1945" spans="1:11">
      <c r="A1945" t="s">
        <v>134</v>
      </c>
      <c r="B1945" t="s">
        <v>133</v>
      </c>
      <c r="C1945" s="31">
        <v>44896</v>
      </c>
      <c r="D1945">
        <f t="shared" si="60"/>
        <v>2022</v>
      </c>
      <c r="E1945">
        <v>17</v>
      </c>
      <c r="F1945">
        <v>0</v>
      </c>
      <c r="G1945">
        <v>17</v>
      </c>
      <c r="H1945">
        <v>0</v>
      </c>
      <c r="I1945">
        <v>0</v>
      </c>
      <c r="J1945">
        <v>480940</v>
      </c>
      <c r="K1945" s="32">
        <f t="shared" si="61"/>
        <v>28290.588235294119</v>
      </c>
    </row>
    <row r="1946" spans="1:11">
      <c r="A1946" t="s">
        <v>134</v>
      </c>
      <c r="B1946" t="s">
        <v>133</v>
      </c>
      <c r="C1946" s="31">
        <v>44927</v>
      </c>
      <c r="D1946">
        <f t="shared" si="60"/>
        <v>2023</v>
      </c>
      <c r="E1946">
        <v>18</v>
      </c>
      <c r="F1946">
        <v>0</v>
      </c>
      <c r="G1946">
        <v>18</v>
      </c>
      <c r="H1946">
        <v>1</v>
      </c>
      <c r="I1946">
        <v>1</v>
      </c>
      <c r="J1946">
        <v>508503</v>
      </c>
      <c r="K1946" s="32">
        <f t="shared" si="61"/>
        <v>28250.166666666668</v>
      </c>
    </row>
    <row r="1947" spans="1:11">
      <c r="A1947" t="s">
        <v>134</v>
      </c>
      <c r="B1947" t="s">
        <v>133</v>
      </c>
      <c r="C1947" s="31">
        <v>44958</v>
      </c>
      <c r="D1947">
        <f t="shared" si="60"/>
        <v>2023</v>
      </c>
      <c r="E1947">
        <v>16</v>
      </c>
      <c r="F1947">
        <v>0</v>
      </c>
      <c r="G1947">
        <v>16</v>
      </c>
      <c r="H1947">
        <v>0</v>
      </c>
      <c r="I1947">
        <v>0</v>
      </c>
      <c r="J1947">
        <v>464403</v>
      </c>
      <c r="K1947" s="32">
        <f t="shared" si="61"/>
        <v>29025.1875</v>
      </c>
    </row>
    <row r="1948" spans="1:11">
      <c r="A1948" t="s">
        <v>134</v>
      </c>
      <c r="B1948" t="s">
        <v>133</v>
      </c>
      <c r="C1948" s="31">
        <v>44986</v>
      </c>
      <c r="D1948">
        <f t="shared" si="60"/>
        <v>2023</v>
      </c>
      <c r="E1948">
        <v>18</v>
      </c>
      <c r="F1948">
        <v>0</v>
      </c>
      <c r="G1948">
        <v>18</v>
      </c>
      <c r="H1948">
        <v>1</v>
      </c>
      <c r="I1948">
        <v>0</v>
      </c>
      <c r="J1948">
        <v>470019</v>
      </c>
      <c r="K1948" s="32">
        <f t="shared" si="61"/>
        <v>26112.166666666668</v>
      </c>
    </row>
    <row r="1949" spans="1:11">
      <c r="A1949" t="s">
        <v>134</v>
      </c>
      <c r="B1949" t="s">
        <v>133</v>
      </c>
      <c r="C1949" s="31">
        <v>45017</v>
      </c>
      <c r="D1949">
        <f t="shared" si="60"/>
        <v>2023</v>
      </c>
      <c r="E1949">
        <v>16</v>
      </c>
      <c r="F1949">
        <v>0</v>
      </c>
      <c r="G1949">
        <v>16</v>
      </c>
      <c r="H1949">
        <v>0</v>
      </c>
      <c r="I1949">
        <v>0</v>
      </c>
      <c r="J1949">
        <v>449582</v>
      </c>
      <c r="K1949" s="32">
        <f t="shared" si="61"/>
        <v>28098.875</v>
      </c>
    </row>
    <row r="1950" spans="1:11">
      <c r="A1950" t="s">
        <v>134</v>
      </c>
      <c r="B1950" t="s">
        <v>133</v>
      </c>
      <c r="C1950" s="31">
        <v>45047</v>
      </c>
      <c r="D1950">
        <f t="shared" si="60"/>
        <v>2023</v>
      </c>
      <c r="E1950">
        <v>19</v>
      </c>
      <c r="F1950">
        <v>0</v>
      </c>
      <c r="G1950">
        <v>19</v>
      </c>
      <c r="H1950">
        <v>1</v>
      </c>
      <c r="I1950">
        <v>0</v>
      </c>
      <c r="J1950">
        <v>588227</v>
      </c>
      <c r="K1950" s="32">
        <f t="shared" si="61"/>
        <v>30959.315789473683</v>
      </c>
    </row>
    <row r="1951" spans="1:11">
      <c r="A1951" t="s">
        <v>134</v>
      </c>
      <c r="B1951" t="s">
        <v>133</v>
      </c>
      <c r="C1951" s="31">
        <v>45078</v>
      </c>
      <c r="D1951">
        <f t="shared" si="60"/>
        <v>2023</v>
      </c>
      <c r="E1951">
        <v>17</v>
      </c>
      <c r="F1951">
        <v>0</v>
      </c>
      <c r="G1951">
        <v>17</v>
      </c>
      <c r="H1951">
        <v>1</v>
      </c>
      <c r="I1951">
        <v>0</v>
      </c>
      <c r="J1951">
        <v>494719</v>
      </c>
      <c r="K1951" s="32">
        <f t="shared" si="61"/>
        <v>29101.117647058825</v>
      </c>
    </row>
    <row r="1952" spans="1:11">
      <c r="A1952" t="s">
        <v>134</v>
      </c>
      <c r="B1952" t="s">
        <v>133</v>
      </c>
      <c r="C1952" s="31">
        <v>45108</v>
      </c>
      <c r="D1952">
        <f t="shared" si="60"/>
        <v>2023</v>
      </c>
      <c r="E1952">
        <v>17</v>
      </c>
      <c r="F1952">
        <v>0</v>
      </c>
      <c r="G1952">
        <v>17</v>
      </c>
      <c r="H1952">
        <v>0</v>
      </c>
      <c r="I1952">
        <v>0</v>
      </c>
      <c r="J1952">
        <v>458790</v>
      </c>
      <c r="K1952" s="32">
        <f t="shared" si="61"/>
        <v>26987.647058823528</v>
      </c>
    </row>
    <row r="1953" spans="1:11">
      <c r="A1953" t="s">
        <v>134</v>
      </c>
      <c r="B1953" t="s">
        <v>133</v>
      </c>
      <c r="C1953" s="31">
        <v>45139</v>
      </c>
      <c r="D1953">
        <f t="shared" si="60"/>
        <v>2023</v>
      </c>
      <c r="E1953">
        <v>19</v>
      </c>
      <c r="F1953">
        <v>0</v>
      </c>
      <c r="G1953">
        <v>19</v>
      </c>
      <c r="H1953">
        <v>1</v>
      </c>
      <c r="I1953">
        <v>0</v>
      </c>
      <c r="J1953">
        <v>548756</v>
      </c>
      <c r="K1953" s="32">
        <f t="shared" si="61"/>
        <v>28881.894736842107</v>
      </c>
    </row>
    <row r="1954" spans="1:11">
      <c r="A1954" t="s">
        <v>134</v>
      </c>
      <c r="B1954" t="s">
        <v>133</v>
      </c>
      <c r="C1954" s="31">
        <v>45170</v>
      </c>
      <c r="D1954">
        <f t="shared" si="60"/>
        <v>2023</v>
      </c>
      <c r="E1954">
        <v>16</v>
      </c>
      <c r="F1954">
        <v>0</v>
      </c>
      <c r="G1954">
        <v>16</v>
      </c>
      <c r="H1954">
        <v>1</v>
      </c>
      <c r="I1954">
        <v>1</v>
      </c>
      <c r="J1954">
        <v>475902</v>
      </c>
      <c r="K1954" s="32">
        <f t="shared" si="61"/>
        <v>29743.875</v>
      </c>
    </row>
    <row r="1955" spans="1:11">
      <c r="A1955" t="s">
        <v>134</v>
      </c>
      <c r="B1955" t="s">
        <v>133</v>
      </c>
      <c r="C1955" s="31">
        <v>45200</v>
      </c>
      <c r="D1955">
        <f t="shared" si="60"/>
        <v>2023</v>
      </c>
      <c r="E1955">
        <v>18</v>
      </c>
      <c r="F1955">
        <v>0</v>
      </c>
      <c r="G1955">
        <v>18</v>
      </c>
      <c r="H1955">
        <v>2</v>
      </c>
      <c r="I1955">
        <v>0</v>
      </c>
      <c r="J1955">
        <v>547512</v>
      </c>
      <c r="K1955" s="32">
        <f t="shared" si="61"/>
        <v>30417.333333333332</v>
      </c>
    </row>
    <row r="1956" spans="1:11">
      <c r="A1956" t="s">
        <v>134</v>
      </c>
      <c r="B1956" t="s">
        <v>133</v>
      </c>
      <c r="C1956" s="31">
        <v>45231</v>
      </c>
      <c r="D1956">
        <f t="shared" si="60"/>
        <v>2023</v>
      </c>
      <c r="E1956">
        <v>18</v>
      </c>
      <c r="F1956">
        <v>0</v>
      </c>
      <c r="G1956">
        <v>18</v>
      </c>
      <c r="H1956">
        <v>0</v>
      </c>
      <c r="I1956">
        <v>0</v>
      </c>
      <c r="J1956">
        <v>532426</v>
      </c>
      <c r="K1956" s="32">
        <f t="shared" si="61"/>
        <v>29579.222222222223</v>
      </c>
    </row>
    <row r="1957" spans="1:11">
      <c r="A1957" t="s">
        <v>134</v>
      </c>
      <c r="B1957" t="s">
        <v>133</v>
      </c>
      <c r="C1957" s="31">
        <v>45261</v>
      </c>
      <c r="D1957">
        <f t="shared" si="60"/>
        <v>2023</v>
      </c>
      <c r="E1957">
        <v>16</v>
      </c>
      <c r="F1957">
        <v>0</v>
      </c>
      <c r="G1957">
        <v>16</v>
      </c>
      <c r="H1957">
        <v>1</v>
      </c>
      <c r="I1957">
        <v>0</v>
      </c>
      <c r="J1957">
        <v>479413</v>
      </c>
      <c r="K1957" s="32">
        <f t="shared" si="61"/>
        <v>29963.3125</v>
      </c>
    </row>
    <row r="1958" spans="1:11">
      <c r="A1958" t="s">
        <v>134</v>
      </c>
      <c r="B1958" t="s">
        <v>133</v>
      </c>
      <c r="C1958" s="31">
        <v>45292</v>
      </c>
      <c r="D1958">
        <f t="shared" si="60"/>
        <v>2024</v>
      </c>
      <c r="E1958">
        <v>19</v>
      </c>
      <c r="F1958">
        <v>0</v>
      </c>
      <c r="G1958">
        <v>19</v>
      </c>
      <c r="H1958">
        <v>1</v>
      </c>
      <c r="I1958">
        <v>0</v>
      </c>
      <c r="J1958">
        <v>530040</v>
      </c>
      <c r="K1958" s="32">
        <f t="shared" si="61"/>
        <v>27896.842105263157</v>
      </c>
    </row>
    <row r="1959" spans="1:11">
      <c r="A1959" t="s">
        <v>134</v>
      </c>
      <c r="B1959" t="s">
        <v>133</v>
      </c>
      <c r="C1959" s="31">
        <v>45323</v>
      </c>
      <c r="D1959">
        <f t="shared" si="60"/>
        <v>2024</v>
      </c>
      <c r="E1959">
        <v>17</v>
      </c>
      <c r="F1959">
        <v>0</v>
      </c>
      <c r="G1959">
        <v>17</v>
      </c>
      <c r="H1959">
        <v>1</v>
      </c>
      <c r="I1959">
        <v>1</v>
      </c>
      <c r="J1959">
        <v>559458</v>
      </c>
      <c r="K1959" s="32">
        <f t="shared" si="61"/>
        <v>32909.294117647056</v>
      </c>
    </row>
    <row r="1960" spans="1:11">
      <c r="A1960" t="s">
        <v>134</v>
      </c>
      <c r="B1960" t="s">
        <v>133</v>
      </c>
      <c r="C1960" s="31">
        <v>45352</v>
      </c>
      <c r="D1960">
        <f t="shared" si="60"/>
        <v>2024</v>
      </c>
      <c r="E1960">
        <v>16</v>
      </c>
      <c r="F1960">
        <v>0</v>
      </c>
      <c r="G1960">
        <v>16</v>
      </c>
      <c r="H1960">
        <v>0</v>
      </c>
      <c r="I1960">
        <v>0</v>
      </c>
      <c r="J1960">
        <v>430820</v>
      </c>
      <c r="K1960" s="32">
        <f t="shared" si="61"/>
        <v>26926.25</v>
      </c>
    </row>
    <row r="1961" spans="1:11">
      <c r="A1961" t="s">
        <v>134</v>
      </c>
      <c r="B1961" t="s">
        <v>133</v>
      </c>
      <c r="C1961" s="31">
        <v>45383</v>
      </c>
      <c r="D1961">
        <f t="shared" si="60"/>
        <v>2024</v>
      </c>
      <c r="E1961">
        <v>18</v>
      </c>
      <c r="F1961">
        <v>0</v>
      </c>
      <c r="G1961">
        <v>18</v>
      </c>
      <c r="H1961">
        <v>1</v>
      </c>
      <c r="I1961">
        <v>0</v>
      </c>
      <c r="J1961">
        <v>0</v>
      </c>
      <c r="K1961" s="32">
        <f t="shared" si="61"/>
        <v>0</v>
      </c>
    </row>
    <row r="1962" spans="1:11">
      <c r="A1962" t="s">
        <v>134</v>
      </c>
      <c r="B1962" t="s">
        <v>133</v>
      </c>
      <c r="C1962" s="31">
        <v>45413</v>
      </c>
      <c r="D1962">
        <f t="shared" si="60"/>
        <v>2024</v>
      </c>
      <c r="E1962">
        <v>18</v>
      </c>
      <c r="F1962">
        <v>0</v>
      </c>
      <c r="G1962">
        <v>18</v>
      </c>
      <c r="H1962">
        <v>3</v>
      </c>
      <c r="I1962">
        <v>0</v>
      </c>
      <c r="J1962">
        <v>0</v>
      </c>
      <c r="K1962" s="32">
        <f t="shared" si="61"/>
        <v>0</v>
      </c>
    </row>
    <row r="1963" spans="1:11">
      <c r="A1963" t="s">
        <v>134</v>
      </c>
      <c r="B1963" t="s">
        <v>133</v>
      </c>
      <c r="C1963" s="31">
        <v>45444</v>
      </c>
      <c r="D1963">
        <f t="shared" si="60"/>
        <v>2024</v>
      </c>
      <c r="E1963">
        <v>16</v>
      </c>
      <c r="F1963">
        <v>0</v>
      </c>
      <c r="G1963">
        <v>16</v>
      </c>
      <c r="H1963">
        <v>1</v>
      </c>
      <c r="I1963">
        <v>0</v>
      </c>
      <c r="J1963">
        <v>0</v>
      </c>
      <c r="K1963" s="32">
        <f t="shared" si="61"/>
        <v>0</v>
      </c>
    </row>
    <row r="1964" spans="1:11">
      <c r="A1964" t="s">
        <v>134</v>
      </c>
      <c r="B1964" t="s">
        <v>133</v>
      </c>
      <c r="C1964" s="31">
        <v>45474</v>
      </c>
      <c r="D1964">
        <f t="shared" si="60"/>
        <v>2024</v>
      </c>
      <c r="E1964">
        <v>19</v>
      </c>
      <c r="F1964">
        <v>0</v>
      </c>
      <c r="G1964">
        <v>19</v>
      </c>
      <c r="H1964">
        <v>0</v>
      </c>
      <c r="I1964">
        <v>0</v>
      </c>
      <c r="J1964">
        <v>0</v>
      </c>
      <c r="K1964" s="32">
        <f t="shared" si="61"/>
        <v>0</v>
      </c>
    </row>
    <row r="1965" spans="1:11">
      <c r="A1965" t="s">
        <v>134</v>
      </c>
      <c r="B1965" t="s">
        <v>133</v>
      </c>
      <c r="C1965" s="31">
        <v>45505</v>
      </c>
      <c r="D1965">
        <f t="shared" si="60"/>
        <v>2024</v>
      </c>
      <c r="E1965">
        <v>17</v>
      </c>
      <c r="F1965">
        <v>0</v>
      </c>
      <c r="G1965">
        <v>17</v>
      </c>
      <c r="H1965">
        <v>1</v>
      </c>
      <c r="I1965">
        <v>0</v>
      </c>
      <c r="J1965">
        <v>0</v>
      </c>
      <c r="K1965" s="32">
        <f t="shared" si="61"/>
        <v>0</v>
      </c>
    </row>
    <row r="1966" spans="1:11">
      <c r="A1966" t="s">
        <v>134</v>
      </c>
      <c r="B1966" t="s">
        <v>133</v>
      </c>
      <c r="C1966" s="31">
        <v>45536</v>
      </c>
      <c r="D1966">
        <f t="shared" si="60"/>
        <v>2024</v>
      </c>
      <c r="E1966">
        <v>17</v>
      </c>
      <c r="F1966">
        <v>0</v>
      </c>
      <c r="G1966">
        <v>17</v>
      </c>
      <c r="H1966">
        <v>3</v>
      </c>
      <c r="I1966">
        <v>3</v>
      </c>
      <c r="J1966">
        <v>0</v>
      </c>
      <c r="K1966" s="32">
        <f t="shared" si="61"/>
        <v>0</v>
      </c>
    </row>
    <row r="1967" spans="1:11">
      <c r="A1967" t="s">
        <v>134</v>
      </c>
      <c r="B1967" t="s">
        <v>133</v>
      </c>
      <c r="C1967" s="31">
        <v>45566</v>
      </c>
      <c r="D1967">
        <f t="shared" si="60"/>
        <v>2024</v>
      </c>
      <c r="E1967">
        <v>19</v>
      </c>
      <c r="F1967">
        <v>0</v>
      </c>
      <c r="G1967">
        <v>19</v>
      </c>
      <c r="H1967">
        <v>2</v>
      </c>
      <c r="I1967">
        <v>0</v>
      </c>
      <c r="J1967">
        <v>0</v>
      </c>
      <c r="K1967" s="32">
        <f t="shared" si="61"/>
        <v>0</v>
      </c>
    </row>
    <row r="1968" spans="1:11">
      <c r="A1968" t="s">
        <v>134</v>
      </c>
      <c r="B1968" t="s">
        <v>133</v>
      </c>
      <c r="C1968" s="31">
        <v>45597</v>
      </c>
      <c r="D1968">
        <f t="shared" si="60"/>
        <v>2024</v>
      </c>
      <c r="E1968">
        <v>16</v>
      </c>
      <c r="F1968">
        <v>0</v>
      </c>
      <c r="G1968">
        <v>16</v>
      </c>
      <c r="H1968">
        <v>0</v>
      </c>
      <c r="I1968">
        <v>0</v>
      </c>
      <c r="J1968">
        <v>0</v>
      </c>
      <c r="K1968" s="32">
        <f t="shared" si="61"/>
        <v>0</v>
      </c>
    </row>
    <row r="1969" spans="1:11">
      <c r="A1969" t="s">
        <v>134</v>
      </c>
      <c r="B1969" t="s">
        <v>133</v>
      </c>
      <c r="C1969" s="31">
        <v>45627</v>
      </c>
      <c r="D1969">
        <f t="shared" si="60"/>
        <v>2024</v>
      </c>
      <c r="E1969">
        <v>18</v>
      </c>
      <c r="F1969">
        <v>0</v>
      </c>
      <c r="G1969">
        <v>18</v>
      </c>
      <c r="H1969">
        <v>1</v>
      </c>
      <c r="I1969">
        <v>0</v>
      </c>
      <c r="J1969">
        <v>0</v>
      </c>
      <c r="K1969" s="32">
        <f t="shared" si="61"/>
        <v>0</v>
      </c>
    </row>
    <row r="1970" spans="1:11">
      <c r="A1970" t="s">
        <v>134</v>
      </c>
      <c r="B1970" t="s">
        <v>133</v>
      </c>
      <c r="C1970" s="31">
        <v>45658</v>
      </c>
      <c r="D1970">
        <f t="shared" si="60"/>
        <v>2025</v>
      </c>
      <c r="E1970">
        <v>18</v>
      </c>
      <c r="F1970">
        <v>0</v>
      </c>
      <c r="G1970">
        <v>18</v>
      </c>
      <c r="H1970">
        <v>4</v>
      </c>
      <c r="I1970">
        <v>3</v>
      </c>
      <c r="J1970">
        <v>0</v>
      </c>
      <c r="K1970" s="32">
        <f t="shared" si="61"/>
        <v>0</v>
      </c>
    </row>
    <row r="1971" spans="1:11">
      <c r="A1971" t="s">
        <v>134</v>
      </c>
      <c r="B1971" t="s">
        <v>133</v>
      </c>
      <c r="C1971" s="31">
        <v>45689</v>
      </c>
      <c r="D1971">
        <f t="shared" si="60"/>
        <v>2025</v>
      </c>
      <c r="E1971">
        <v>16</v>
      </c>
      <c r="F1971">
        <v>0</v>
      </c>
      <c r="G1971">
        <v>16</v>
      </c>
      <c r="H1971">
        <v>0</v>
      </c>
      <c r="I1971">
        <v>0</v>
      </c>
      <c r="J1971">
        <v>0</v>
      </c>
      <c r="K1971" s="32">
        <f t="shared" si="61"/>
        <v>0</v>
      </c>
    </row>
    <row r="1972" spans="1:11">
      <c r="A1972" t="s">
        <v>134</v>
      </c>
      <c r="B1972" t="s">
        <v>133</v>
      </c>
      <c r="C1972" s="31">
        <v>45717</v>
      </c>
      <c r="D1972">
        <f t="shared" si="60"/>
        <v>2025</v>
      </c>
      <c r="E1972">
        <v>17</v>
      </c>
      <c r="F1972">
        <v>0</v>
      </c>
      <c r="G1972">
        <v>17</v>
      </c>
      <c r="H1972">
        <v>1</v>
      </c>
      <c r="I1972">
        <v>0</v>
      </c>
      <c r="J1972">
        <v>0</v>
      </c>
      <c r="K1972" s="32">
        <f t="shared" si="61"/>
        <v>0</v>
      </c>
    </row>
    <row r="1973" spans="1:11">
      <c r="A1973" t="s">
        <v>134</v>
      </c>
      <c r="B1973" t="s">
        <v>133</v>
      </c>
      <c r="C1973" s="31">
        <v>45748</v>
      </c>
      <c r="D1973">
        <f t="shared" si="60"/>
        <v>2025</v>
      </c>
      <c r="E1973">
        <v>18</v>
      </c>
      <c r="F1973">
        <v>0</v>
      </c>
      <c r="G1973">
        <v>18</v>
      </c>
      <c r="H1973">
        <v>0</v>
      </c>
      <c r="I1973">
        <v>0</v>
      </c>
      <c r="J1973">
        <v>0</v>
      </c>
      <c r="K1973" s="32">
        <f t="shared" si="61"/>
        <v>0</v>
      </c>
    </row>
    <row r="1974" spans="1:11">
      <c r="A1974" t="s">
        <v>134</v>
      </c>
      <c r="B1974" t="s">
        <v>133</v>
      </c>
      <c r="C1974" s="31">
        <v>45778</v>
      </c>
      <c r="D1974">
        <f t="shared" si="60"/>
        <v>2025</v>
      </c>
      <c r="E1974">
        <v>17</v>
      </c>
      <c r="F1974">
        <v>0</v>
      </c>
      <c r="G1974">
        <v>17</v>
      </c>
      <c r="H1974">
        <v>3</v>
      </c>
      <c r="I1974">
        <v>0</v>
      </c>
      <c r="J1974">
        <v>0</v>
      </c>
      <c r="K1974" s="32">
        <f t="shared" si="61"/>
        <v>0</v>
      </c>
    </row>
    <row r="1975" spans="1:11">
      <c r="A1975" t="s">
        <v>134</v>
      </c>
      <c r="B1975" t="s">
        <v>133</v>
      </c>
      <c r="C1975" s="31">
        <v>45809</v>
      </c>
      <c r="D1975">
        <f t="shared" si="60"/>
        <v>2025</v>
      </c>
      <c r="E1975">
        <v>17</v>
      </c>
      <c r="F1975">
        <v>0</v>
      </c>
      <c r="G1975">
        <v>17</v>
      </c>
      <c r="H1975">
        <v>0</v>
      </c>
      <c r="I1975">
        <v>0</v>
      </c>
      <c r="J1975">
        <v>0</v>
      </c>
      <c r="K1975" s="32">
        <f t="shared" si="61"/>
        <v>0</v>
      </c>
    </row>
    <row r="1976" spans="1:11">
      <c r="A1976" t="s">
        <v>134</v>
      </c>
      <c r="B1976" t="s">
        <v>133</v>
      </c>
      <c r="C1976" s="31">
        <v>45839</v>
      </c>
      <c r="D1976">
        <f t="shared" si="60"/>
        <v>2025</v>
      </c>
      <c r="E1976">
        <v>19</v>
      </c>
      <c r="F1976">
        <v>0</v>
      </c>
      <c r="G1976">
        <v>19</v>
      </c>
      <c r="H1976">
        <v>0</v>
      </c>
      <c r="I1976">
        <v>0</v>
      </c>
      <c r="J1976">
        <v>0</v>
      </c>
      <c r="K1976" s="32">
        <f t="shared" si="61"/>
        <v>0</v>
      </c>
    </row>
    <row r="1977" spans="1:11">
      <c r="A1977" t="s">
        <v>134</v>
      </c>
      <c r="B1977" t="s">
        <v>133</v>
      </c>
      <c r="C1977" s="31">
        <v>45870</v>
      </c>
      <c r="D1977">
        <f t="shared" si="60"/>
        <v>2025</v>
      </c>
      <c r="E1977">
        <v>16</v>
      </c>
      <c r="F1977">
        <v>0</v>
      </c>
      <c r="G1977">
        <v>16</v>
      </c>
      <c r="H1977">
        <v>0</v>
      </c>
      <c r="I1977">
        <v>0</v>
      </c>
      <c r="J1977">
        <v>0</v>
      </c>
      <c r="K1977" s="32">
        <f t="shared" si="61"/>
        <v>0</v>
      </c>
    </row>
    <row r="1978" spans="1:11">
      <c r="A1978" t="s">
        <v>134</v>
      </c>
      <c r="B1978" t="s">
        <v>133</v>
      </c>
      <c r="C1978" s="31">
        <v>45901</v>
      </c>
      <c r="D1978">
        <f t="shared" si="60"/>
        <v>2025</v>
      </c>
      <c r="E1978">
        <v>18</v>
      </c>
      <c r="F1978">
        <v>0</v>
      </c>
      <c r="G1978">
        <v>18</v>
      </c>
      <c r="H1978">
        <v>0</v>
      </c>
      <c r="I1978">
        <v>0</v>
      </c>
      <c r="J1978">
        <v>0</v>
      </c>
      <c r="K1978" s="32">
        <f t="shared" si="61"/>
        <v>0</v>
      </c>
    </row>
    <row r="1979" spans="1:11">
      <c r="A1979" t="s">
        <v>134</v>
      </c>
      <c r="B1979" t="s">
        <v>133</v>
      </c>
      <c r="C1979" s="31">
        <v>45931</v>
      </c>
      <c r="D1979">
        <f t="shared" si="60"/>
        <v>2025</v>
      </c>
      <c r="E1979">
        <v>18</v>
      </c>
      <c r="F1979">
        <v>0</v>
      </c>
      <c r="G1979">
        <v>18</v>
      </c>
      <c r="H1979">
        <v>3</v>
      </c>
      <c r="I1979">
        <v>2</v>
      </c>
      <c r="J1979">
        <v>0</v>
      </c>
      <c r="K1979" s="32">
        <f t="shared" si="61"/>
        <v>0</v>
      </c>
    </row>
    <row r="1980" spans="1:11">
      <c r="A1980" t="s">
        <v>134</v>
      </c>
      <c r="B1980" t="s">
        <v>133</v>
      </c>
      <c r="C1980" s="31">
        <v>45962</v>
      </c>
      <c r="D1980">
        <f t="shared" si="60"/>
        <v>2025</v>
      </c>
      <c r="E1980">
        <v>16</v>
      </c>
      <c r="F1980">
        <v>0</v>
      </c>
      <c r="G1980">
        <v>16</v>
      </c>
      <c r="H1980">
        <v>0</v>
      </c>
      <c r="I1980">
        <v>0</v>
      </c>
      <c r="J1980">
        <v>0</v>
      </c>
      <c r="K1980" s="32">
        <f t="shared" si="61"/>
        <v>0</v>
      </c>
    </row>
    <row r="1981" spans="1:11">
      <c r="A1981" t="s">
        <v>134</v>
      </c>
      <c r="B1981" t="s">
        <v>133</v>
      </c>
      <c r="C1981" s="31">
        <v>45992</v>
      </c>
      <c r="D1981">
        <f t="shared" si="60"/>
        <v>2025</v>
      </c>
      <c r="E1981">
        <v>19</v>
      </c>
      <c r="F1981">
        <v>0</v>
      </c>
      <c r="G1981">
        <v>19</v>
      </c>
      <c r="H1981">
        <v>1</v>
      </c>
      <c r="I1981">
        <v>0</v>
      </c>
      <c r="J1981">
        <v>0</v>
      </c>
      <c r="K1981" s="32">
        <f t="shared" si="61"/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3446-65AE-4E87-A605-037FADFE121F}">
  <dimension ref="B2:Q9"/>
  <sheetViews>
    <sheetView showGridLines="0" workbookViewId="0">
      <selection activeCell="N16" sqref="N16"/>
    </sheetView>
  </sheetViews>
  <sheetFormatPr defaultRowHeight="14"/>
  <cols>
    <col min="3" max="3" width="8.83203125" bestFit="1" customWidth="1"/>
    <col min="4" max="5" width="9.08203125" bestFit="1" customWidth="1"/>
    <col min="6" max="7" width="8.75" bestFit="1" customWidth="1"/>
    <col min="8" max="10" width="9.08203125" bestFit="1" customWidth="1"/>
    <col min="11" max="17" width="8.75" bestFit="1" customWidth="1"/>
  </cols>
  <sheetData>
    <row r="2" spans="2:17" ht="17">
      <c r="B2" s="60" t="s">
        <v>1</v>
      </c>
      <c r="C2" s="53" t="s">
        <v>143</v>
      </c>
      <c r="D2" s="53"/>
      <c r="E2" s="53"/>
      <c r="F2" s="53"/>
      <c r="G2" s="53"/>
      <c r="H2" s="53" t="s">
        <v>141</v>
      </c>
      <c r="I2" s="53"/>
      <c r="J2" s="53"/>
      <c r="K2" s="53"/>
      <c r="L2" s="53"/>
      <c r="M2" s="53" t="s">
        <v>134</v>
      </c>
      <c r="N2" s="53"/>
      <c r="O2" s="53"/>
      <c r="P2" s="53"/>
      <c r="Q2" s="53"/>
    </row>
    <row r="3" spans="2:17" ht="34">
      <c r="B3" s="61"/>
      <c r="C3" s="7" t="s">
        <v>230</v>
      </c>
      <c r="D3" s="7" t="s">
        <v>231</v>
      </c>
      <c r="E3" s="7" t="s">
        <v>232</v>
      </c>
      <c r="F3" s="8" t="s">
        <v>233</v>
      </c>
      <c r="G3" s="8" t="s">
        <v>234</v>
      </c>
      <c r="H3" s="7" t="s">
        <v>230</v>
      </c>
      <c r="I3" s="7" t="s">
        <v>231</v>
      </c>
      <c r="J3" s="7" t="s">
        <v>232</v>
      </c>
      <c r="K3" s="8" t="s">
        <v>233</v>
      </c>
      <c r="L3" s="8" t="s">
        <v>234</v>
      </c>
      <c r="M3" s="7" t="s">
        <v>230</v>
      </c>
      <c r="N3" s="7" t="s">
        <v>231</v>
      </c>
      <c r="O3" s="7" t="s">
        <v>232</v>
      </c>
      <c r="P3" s="8" t="s">
        <v>233</v>
      </c>
      <c r="Q3" s="8" t="s">
        <v>234</v>
      </c>
    </row>
    <row r="4" spans="2:17" ht="17">
      <c r="B4" s="9" t="s">
        <v>151</v>
      </c>
      <c r="C4" s="12">
        <v>98668.022049411142</v>
      </c>
      <c r="D4" s="12">
        <v>112851.45383759734</v>
      </c>
      <c r="E4" s="12">
        <v>132397.76468413978</v>
      </c>
      <c r="F4" s="26">
        <f>E4/D4-1</f>
        <v>0.17320389044053619</v>
      </c>
      <c r="G4" s="26">
        <f>E4/C4-1</f>
        <v>0.34185080367616361</v>
      </c>
      <c r="H4" s="12">
        <v>117864.14076617824</v>
      </c>
      <c r="I4" s="12">
        <v>130179.38333333335</v>
      </c>
      <c r="J4" s="12">
        <v>114133.68902052809</v>
      </c>
      <c r="K4" s="26">
        <f>J4/I4-1</f>
        <v>-0.12325833708797906</v>
      </c>
      <c r="L4" s="26">
        <f>J4/H4-1</f>
        <v>-3.1650438559177263E-2</v>
      </c>
      <c r="M4" s="12">
        <v>84290.648864809089</v>
      </c>
      <c r="N4" s="12">
        <v>99396.585590815273</v>
      </c>
      <c r="O4" s="12">
        <v>80471.590574520189</v>
      </c>
      <c r="P4" s="26">
        <f>O4/N4-1</f>
        <v>-0.19039884422391917</v>
      </c>
      <c r="Q4" s="26">
        <f>O4/M4-1</f>
        <v>-4.5308208463481603E-2</v>
      </c>
    </row>
    <row r="5" spans="2:17" ht="17">
      <c r="B5" s="9" t="s">
        <v>149</v>
      </c>
      <c r="C5" s="12">
        <v>18161.63999615976</v>
      </c>
      <c r="D5" s="12">
        <v>22281.894697812386</v>
      </c>
      <c r="E5" s="12">
        <v>22146.393177163336</v>
      </c>
      <c r="F5" s="26">
        <f t="shared" ref="F5:F8" si="0">E5/D5-1</f>
        <v>-6.0812387136158774E-3</v>
      </c>
      <c r="G5" s="26">
        <f t="shared" ref="G5:G8" si="1">E5/C5-1</f>
        <v>0.21940492058240024</v>
      </c>
      <c r="H5" s="12">
        <v>21346.163949938949</v>
      </c>
      <c r="I5" s="12">
        <v>26422.038888888888</v>
      </c>
      <c r="J5" s="12">
        <v>17116.671163623705</v>
      </c>
      <c r="K5" s="26">
        <f t="shared" ref="K5:K8" si="2">J5/I5-1</f>
        <v>-0.35218204637410921</v>
      </c>
      <c r="L5" s="26">
        <f t="shared" ref="L5:L8" si="3">J5/H5-1</f>
        <v>-0.1981383070154551</v>
      </c>
      <c r="M5" s="12">
        <v>15778.182949203074</v>
      </c>
      <c r="N5" s="12">
        <v>19095.102812177502</v>
      </c>
      <c r="O5" s="12">
        <v>12709.771439079786</v>
      </c>
      <c r="P5" s="26">
        <f t="shared" ref="P5:P8" si="4">O5/N5-1</f>
        <v>-0.33439628138716304</v>
      </c>
      <c r="Q5" s="26">
        <f t="shared" ref="Q5:Q8" si="5">O5/M5-1</f>
        <v>-0.19447179184078778</v>
      </c>
    </row>
    <row r="6" spans="2:17" ht="17">
      <c r="B6" s="9" t="s">
        <v>146</v>
      </c>
      <c r="C6" s="12">
        <v>0</v>
      </c>
      <c r="D6" s="12">
        <v>18918.818316648129</v>
      </c>
      <c r="E6" s="12">
        <v>21784.529365879418</v>
      </c>
      <c r="F6" s="26">
        <f t="shared" si="0"/>
        <v>0.15147410378741943</v>
      </c>
      <c r="G6" s="26" t="s">
        <v>163</v>
      </c>
      <c r="H6" s="12">
        <v>0</v>
      </c>
      <c r="I6" s="12">
        <v>20752.305555555558</v>
      </c>
      <c r="J6" s="12">
        <v>26147.213795405984</v>
      </c>
      <c r="K6" s="26">
        <f t="shared" si="2"/>
        <v>0.25996669263604621</v>
      </c>
      <c r="L6" s="26" t="s">
        <v>163</v>
      </c>
      <c r="M6" s="12">
        <v>0</v>
      </c>
      <c r="N6" s="12">
        <v>17469.517027863778</v>
      </c>
      <c r="O6" s="12">
        <v>17887.623429000847</v>
      </c>
      <c r="P6" s="26">
        <f t="shared" si="4"/>
        <v>2.3933483705942837E-2</v>
      </c>
      <c r="Q6" s="26" t="s">
        <v>163</v>
      </c>
    </row>
    <row r="7" spans="2:17" ht="17">
      <c r="B7" s="9" t="s">
        <v>144</v>
      </c>
      <c r="C7" s="12">
        <v>19088.227892985149</v>
      </c>
      <c r="D7" s="12">
        <v>25071.935113088617</v>
      </c>
      <c r="E7" s="12">
        <v>31778.618256368401</v>
      </c>
      <c r="F7" s="26">
        <f t="shared" si="0"/>
        <v>0.26749762684965672</v>
      </c>
      <c r="G7" s="26">
        <f t="shared" si="1"/>
        <v>0.66482810423941574</v>
      </c>
      <c r="H7" s="12">
        <v>22877.255372405372</v>
      </c>
      <c r="I7" s="12">
        <v>29737.516666666666</v>
      </c>
      <c r="J7" s="12">
        <v>17131.385564283806</v>
      </c>
      <c r="K7" s="26">
        <f t="shared" si="2"/>
        <v>-0.42391337661739947</v>
      </c>
      <c r="L7" s="26">
        <f t="shared" si="3"/>
        <v>-0.25116080205374003</v>
      </c>
      <c r="M7" s="12">
        <v>16243.423569903107</v>
      </c>
      <c r="N7" s="12">
        <v>21446.088880288957</v>
      </c>
      <c r="O7" s="12">
        <v>27272.720138698525</v>
      </c>
      <c r="P7" s="26">
        <f t="shared" si="4"/>
        <v>0.27168735944971356</v>
      </c>
      <c r="Q7" s="26">
        <f t="shared" si="5"/>
        <v>0.67900073659540783</v>
      </c>
    </row>
    <row r="8" spans="2:17" ht="17">
      <c r="B8" s="9" t="s">
        <v>133</v>
      </c>
      <c r="C8" s="12">
        <v>29767.721710189449</v>
      </c>
      <c r="D8" s="12">
        <v>32844.061920652573</v>
      </c>
      <c r="E8" s="12">
        <v>42185.048459901438</v>
      </c>
      <c r="F8" s="26">
        <f t="shared" si="0"/>
        <v>0.28440412034953533</v>
      </c>
      <c r="G8" s="26">
        <f t="shared" si="1"/>
        <v>0.41714064887476954</v>
      </c>
      <c r="H8" s="12">
        <v>35248.458959096461</v>
      </c>
      <c r="I8" s="12">
        <v>37436.200000000004</v>
      </c>
      <c r="J8" s="12">
        <v>23743.087757793426</v>
      </c>
      <c r="K8" s="26">
        <f t="shared" si="2"/>
        <v>-0.36577195981981547</v>
      </c>
      <c r="L8" s="26">
        <f t="shared" si="3"/>
        <v>-0.32640777897990569</v>
      </c>
      <c r="M8" s="12">
        <v>25666.420043931314</v>
      </c>
      <c r="N8" s="12">
        <v>29244.128740970071</v>
      </c>
      <c r="O8" s="12">
        <v>35145.461306692363</v>
      </c>
      <c r="P8" s="26">
        <f t="shared" si="4"/>
        <v>0.20179546527076786</v>
      </c>
      <c r="Q8" s="26">
        <f t="shared" si="5"/>
        <v>0.36931684459836922</v>
      </c>
    </row>
    <row r="9" spans="2:17" ht="17">
      <c r="B9" s="33" t="s">
        <v>104</v>
      </c>
      <c r="C9" s="34">
        <f>SUM(C4:C8)</f>
        <v>165685.61164874551</v>
      </c>
      <c r="D9" s="34">
        <f>SUM(D4:D8)</f>
        <v>211968.16388579903</v>
      </c>
      <c r="E9" s="34">
        <f>SUM(E4:E8)</f>
        <v>250292.35394345241</v>
      </c>
      <c r="F9" s="35">
        <f>AVERAGE(F4:F8)</f>
        <v>0.17409970054270635</v>
      </c>
      <c r="G9" s="35">
        <f>AVERAGE(G4:G8)</f>
        <v>0.41080611934318728</v>
      </c>
      <c r="H9" s="34">
        <f>SUM(H4:H8)</f>
        <v>197336.01904761902</v>
      </c>
      <c r="I9" s="34">
        <f>SUM(I4:I8)</f>
        <v>244527.44444444447</v>
      </c>
      <c r="J9" s="34">
        <f>SUM(J4:J8)</f>
        <v>198272.04730163503</v>
      </c>
      <c r="K9" s="35">
        <f>AVERAGE(K4:K8)</f>
        <v>-0.20103180545265137</v>
      </c>
      <c r="L9" s="35">
        <f>AVERAGE(L4:L8)</f>
        <v>-0.20183933165206952</v>
      </c>
      <c r="M9" s="34">
        <f>SUM(M4:M8)</f>
        <v>141978.67542784661</v>
      </c>
      <c r="N9" s="34">
        <f>SUM(N4:N8)</f>
        <v>186651.4230521156</v>
      </c>
      <c r="O9" s="34">
        <f>SUM(O4:O8)</f>
        <v>173487.16688799171</v>
      </c>
      <c r="P9" s="35">
        <f>AVERAGE(P4:P8)</f>
        <v>-5.4757634369315914E-3</v>
      </c>
      <c r="Q9" s="35">
        <f>AVERAGE(Q4:Q8)</f>
        <v>0.20213439522237692</v>
      </c>
    </row>
  </sheetData>
  <mergeCells count="4">
    <mergeCell ref="C2:G2"/>
    <mergeCell ref="H2:L2"/>
    <mergeCell ref="M2:Q2"/>
    <mergeCell ref="B2:B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D50" sqref="D50"/>
    </sheetView>
  </sheetViews>
  <sheetFormatPr defaultRowHeight="14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>
      <c r="A1" s="1" t="s">
        <v>28</v>
      </c>
      <c r="B1" s="1" t="s">
        <v>27</v>
      </c>
      <c r="C1" s="1" t="s">
        <v>30</v>
      </c>
      <c r="D1" s="1" t="s">
        <v>29</v>
      </c>
    </row>
    <row r="2" spans="1:4">
      <c r="A2" s="1" t="s">
        <v>31</v>
      </c>
      <c r="B2" t="s">
        <v>0</v>
      </c>
      <c r="C2" s="1" t="s">
        <v>104</v>
      </c>
      <c r="D2" s="1" t="s">
        <v>36</v>
      </c>
    </row>
    <row r="3" spans="1:4">
      <c r="A3" s="1" t="s">
        <v>32</v>
      </c>
      <c r="B3" t="s">
        <v>1</v>
      </c>
      <c r="C3" s="1" t="s">
        <v>105</v>
      </c>
      <c r="D3" t="s">
        <v>37</v>
      </c>
    </row>
    <row r="4" spans="1:4">
      <c r="A4" s="1" t="s">
        <v>71</v>
      </c>
      <c r="B4" s="1" t="s">
        <v>72</v>
      </c>
      <c r="C4" s="3">
        <v>3464111</v>
      </c>
      <c r="D4" t="s">
        <v>84</v>
      </c>
    </row>
    <row r="5" spans="1:4">
      <c r="A5" s="1"/>
      <c r="B5" s="1" t="s">
        <v>73</v>
      </c>
      <c r="C5" s="3">
        <v>3318669</v>
      </c>
      <c r="D5" t="s">
        <v>85</v>
      </c>
    </row>
    <row r="6" spans="1:4">
      <c r="A6" s="1"/>
      <c r="B6" s="1" t="s">
        <v>74</v>
      </c>
      <c r="C6" s="3">
        <v>3647548</v>
      </c>
      <c r="D6" t="s">
        <v>86</v>
      </c>
    </row>
    <row r="7" spans="1:4">
      <c r="A7" s="1"/>
      <c r="B7" s="1" t="s">
        <v>75</v>
      </c>
      <c r="C7" s="3">
        <v>3547176</v>
      </c>
      <c r="D7" t="s">
        <v>87</v>
      </c>
    </row>
    <row r="8" spans="1:4">
      <c r="A8" s="1"/>
      <c r="B8" s="1" t="s">
        <v>76</v>
      </c>
      <c r="C8" s="3">
        <v>3643417</v>
      </c>
      <c r="D8" t="s">
        <v>88</v>
      </c>
    </row>
    <row r="9" spans="1:4">
      <c r="A9" s="1"/>
      <c r="B9" s="1" t="s">
        <v>77</v>
      </c>
      <c r="C9" s="3">
        <v>3291100</v>
      </c>
      <c r="D9" t="s">
        <v>89</v>
      </c>
    </row>
    <row r="10" spans="1:4">
      <c r="A10" s="1"/>
      <c r="B10" s="1" t="s">
        <v>78</v>
      </c>
      <c r="C10" s="3">
        <v>3352224</v>
      </c>
      <c r="D10" t="s">
        <v>90</v>
      </c>
    </row>
    <row r="11" spans="1:4">
      <c r="A11" s="1"/>
      <c r="B11" s="1" t="s">
        <v>79</v>
      </c>
      <c r="C11" s="3">
        <v>3279768</v>
      </c>
      <c r="D11" t="s">
        <v>91</v>
      </c>
    </row>
    <row r="12" spans="1:4">
      <c r="A12" s="1"/>
      <c r="B12" s="1" t="s">
        <v>80</v>
      </c>
      <c r="C12" s="3">
        <v>3274361</v>
      </c>
      <c r="D12" t="s">
        <v>92</v>
      </c>
    </row>
    <row r="13" spans="1:4">
      <c r="A13" s="1"/>
      <c r="B13" s="1" t="s">
        <v>81</v>
      </c>
      <c r="C13" s="3">
        <v>6921600</v>
      </c>
      <c r="D13" t="s">
        <v>93</v>
      </c>
    </row>
    <row r="14" spans="1:4">
      <c r="A14" s="1"/>
      <c r="B14" s="1" t="s">
        <v>82</v>
      </c>
      <c r="C14" s="3">
        <v>3281372</v>
      </c>
      <c r="D14" t="s">
        <v>94</v>
      </c>
    </row>
    <row r="15" spans="1:4">
      <c r="A15" s="1"/>
      <c r="B15" s="1" t="s">
        <v>83</v>
      </c>
      <c r="C15" s="3">
        <v>3152500</v>
      </c>
      <c r="D15" t="s">
        <v>95</v>
      </c>
    </row>
    <row r="16" spans="1:4">
      <c r="A16" s="1" t="s">
        <v>33</v>
      </c>
      <c r="B16" t="s">
        <v>2</v>
      </c>
      <c r="C16" s="3">
        <v>45352</v>
      </c>
      <c r="D16" s="1" t="s">
        <v>38</v>
      </c>
    </row>
    <row r="17" spans="1:4">
      <c r="B17" t="s">
        <v>3</v>
      </c>
      <c r="C17" s="3">
        <v>31</v>
      </c>
      <c r="D17" s="1" t="s">
        <v>39</v>
      </c>
    </row>
    <row r="18" spans="1:4">
      <c r="B18" t="s">
        <v>4</v>
      </c>
      <c r="C18" s="3">
        <v>15</v>
      </c>
      <c r="D18" s="1" t="s">
        <v>40</v>
      </c>
    </row>
    <row r="19" spans="1:4">
      <c r="B19" t="s">
        <v>5</v>
      </c>
      <c r="C19" s="3">
        <v>16</v>
      </c>
      <c r="D19" s="1" t="s">
        <v>41</v>
      </c>
    </row>
    <row r="20" spans="1:4">
      <c r="B20" t="s">
        <v>6</v>
      </c>
      <c r="C20" s="3">
        <v>1</v>
      </c>
      <c r="D20" s="1" t="s">
        <v>42</v>
      </c>
    </row>
    <row r="21" spans="1:4">
      <c r="B21" t="s">
        <v>7</v>
      </c>
      <c r="C21" s="3">
        <v>0</v>
      </c>
      <c r="D21" s="1" t="s">
        <v>43</v>
      </c>
    </row>
    <row r="22" spans="1:4">
      <c r="A22" s="1" t="s">
        <v>34</v>
      </c>
      <c r="B22" t="s">
        <v>8</v>
      </c>
      <c r="C22" s="3">
        <v>62658</v>
      </c>
      <c r="D22" s="1" t="s">
        <v>61</v>
      </c>
    </row>
    <row r="23" spans="1:4">
      <c r="B23" t="s">
        <v>9</v>
      </c>
      <c r="C23" s="3">
        <v>3301402</v>
      </c>
      <c r="D23" s="1" t="s">
        <v>44</v>
      </c>
    </row>
    <row r="24" spans="1:4">
      <c r="B24" t="s">
        <v>10</v>
      </c>
      <c r="C24" s="3">
        <v>113298033576</v>
      </c>
      <c r="D24" s="1" t="s">
        <v>49</v>
      </c>
    </row>
    <row r="25" spans="1:4">
      <c r="B25" t="s">
        <v>11</v>
      </c>
      <c r="C25" s="3">
        <v>3473501</v>
      </c>
      <c r="D25" s="1" t="s">
        <v>48</v>
      </c>
    </row>
    <row r="26" spans="1:4">
      <c r="B26" t="s">
        <v>12</v>
      </c>
      <c r="C26" s="3">
        <v>8239441412</v>
      </c>
      <c r="D26" s="1" t="s">
        <v>50</v>
      </c>
    </row>
    <row r="27" spans="1:4">
      <c r="B27" t="s">
        <v>13</v>
      </c>
      <c r="C27" s="3">
        <v>13516340607</v>
      </c>
      <c r="D27" s="1" t="s">
        <v>51</v>
      </c>
    </row>
    <row r="28" spans="1:4">
      <c r="B28" t="s">
        <v>14</v>
      </c>
      <c r="C28" s="3">
        <v>1006017.519202</v>
      </c>
      <c r="D28" s="1" t="s">
        <v>52</v>
      </c>
    </row>
    <row r="29" spans="1:4">
      <c r="B29" t="s">
        <v>15</v>
      </c>
      <c r="C29" s="3">
        <v>32.332901292604099</v>
      </c>
      <c r="D29" s="1" t="s">
        <v>53</v>
      </c>
    </row>
    <row r="30" spans="1:4">
      <c r="B30" t="s">
        <v>16</v>
      </c>
      <c r="C30" s="3">
        <v>52.843772883990901</v>
      </c>
      <c r="D30" s="1" t="s">
        <v>54</v>
      </c>
    </row>
    <row r="31" spans="1:4">
      <c r="B31" t="s">
        <v>17</v>
      </c>
      <c r="C31" s="3">
        <v>0</v>
      </c>
      <c r="D31" s="1" t="s">
        <v>55</v>
      </c>
    </row>
    <row r="32" spans="1:4">
      <c r="B32" t="s">
        <v>18</v>
      </c>
      <c r="C32" s="3">
        <v>97</v>
      </c>
      <c r="D32" s="1" t="s">
        <v>56</v>
      </c>
    </row>
    <row r="33" spans="1:4">
      <c r="B33" t="s">
        <v>19</v>
      </c>
      <c r="C33" s="3">
        <v>408</v>
      </c>
      <c r="D33" s="1" t="s">
        <v>57</v>
      </c>
    </row>
    <row r="34" spans="1:4">
      <c r="B34" t="s">
        <v>20</v>
      </c>
      <c r="C34" s="3">
        <v>0</v>
      </c>
      <c r="D34" s="1" t="s">
        <v>45</v>
      </c>
    </row>
    <row r="35" spans="1:4">
      <c r="B35" t="s">
        <v>21</v>
      </c>
      <c r="C35" s="3">
        <v>0</v>
      </c>
      <c r="D35" s="1" t="s">
        <v>46</v>
      </c>
    </row>
    <row r="36" spans="1:4">
      <c r="B36" t="s">
        <v>22</v>
      </c>
      <c r="C36" s="3">
        <v>505</v>
      </c>
      <c r="D36" s="1" t="s">
        <v>47</v>
      </c>
    </row>
    <row r="37" spans="1:4">
      <c r="B37" t="s">
        <v>23</v>
      </c>
      <c r="C37" s="3">
        <v>155</v>
      </c>
      <c r="D37" s="1" t="s">
        <v>58</v>
      </c>
    </row>
    <row r="38" spans="1:4">
      <c r="B38" t="s">
        <v>24</v>
      </c>
      <c r="C38" s="3">
        <v>155</v>
      </c>
      <c r="D38" s="1" t="s">
        <v>59</v>
      </c>
    </row>
    <row r="39" spans="1:4">
      <c r="B39" t="s">
        <v>25</v>
      </c>
      <c r="C39" s="3">
        <v>248</v>
      </c>
      <c r="D39" s="1" t="s">
        <v>60</v>
      </c>
    </row>
    <row r="40" spans="1:4">
      <c r="B40" t="s">
        <v>26</v>
      </c>
      <c r="C40" s="3">
        <v>3791</v>
      </c>
      <c r="D40" s="1" t="s">
        <v>62</v>
      </c>
    </row>
    <row r="41" spans="1:4">
      <c r="A41" s="1" t="s">
        <v>35</v>
      </c>
      <c r="B41" t="s">
        <v>96</v>
      </c>
      <c r="C41" s="3">
        <v>1463.82</v>
      </c>
      <c r="D41" s="1" t="s">
        <v>64</v>
      </c>
    </row>
    <row r="42" spans="1:4">
      <c r="A42" s="1"/>
      <c r="B42" t="s">
        <v>102</v>
      </c>
      <c r="C42" s="3">
        <v>1775.99</v>
      </c>
      <c r="D42" s="1" t="s">
        <v>70</v>
      </c>
    </row>
    <row r="43" spans="1:4">
      <c r="A43" s="1"/>
      <c r="B43" t="s">
        <v>97</v>
      </c>
      <c r="C43" s="3">
        <v>62</v>
      </c>
      <c r="D43" s="1" t="s">
        <v>65</v>
      </c>
    </row>
    <row r="44" spans="1:4">
      <c r="B44" t="s">
        <v>103</v>
      </c>
      <c r="C44" s="3">
        <v>82667</v>
      </c>
      <c r="D44" s="1" t="s">
        <v>63</v>
      </c>
    </row>
    <row r="45" spans="1:4">
      <c r="B45" t="s">
        <v>98</v>
      </c>
      <c r="C45" s="3">
        <v>1246537550</v>
      </c>
      <c r="D45" s="1" t="s">
        <v>66</v>
      </c>
    </row>
    <row r="46" spans="1:4">
      <c r="B46" t="s">
        <v>99</v>
      </c>
      <c r="C46" s="3">
        <v>1014704524</v>
      </c>
      <c r="D46" s="1" t="s">
        <v>67</v>
      </c>
    </row>
    <row r="47" spans="1:4">
      <c r="B47" t="s">
        <v>100</v>
      </c>
      <c r="C47" s="3">
        <v>1918.8999999999901</v>
      </c>
      <c r="D47" s="1" t="s">
        <v>68</v>
      </c>
    </row>
    <row r="48" spans="1:4">
      <c r="B48" t="s">
        <v>101</v>
      </c>
      <c r="C48" s="3">
        <v>10586338</v>
      </c>
      <c r="D48" s="1" t="s">
        <v>69</v>
      </c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6AEE-3F07-42B7-8E09-01B80DBF9077}">
  <dimension ref="B2:G13"/>
  <sheetViews>
    <sheetView showGridLines="0" workbookViewId="0">
      <selection activeCell="F17" sqref="F17"/>
    </sheetView>
  </sheetViews>
  <sheetFormatPr defaultRowHeight="14"/>
  <cols>
    <col min="2" max="2" width="15.9140625" bestFit="1" customWidth="1"/>
    <col min="3" max="3" width="62.33203125" style="5" bestFit="1" customWidth="1"/>
    <col min="5" max="5" width="13.75" bestFit="1" customWidth="1"/>
    <col min="6" max="6" width="24.83203125" customWidth="1"/>
    <col min="7" max="7" width="45.75" customWidth="1"/>
  </cols>
  <sheetData>
    <row r="2" spans="2:7" ht="17">
      <c r="B2" s="7" t="s">
        <v>165</v>
      </c>
      <c r="C2" s="8" t="s">
        <v>29</v>
      </c>
      <c r="E2" s="10"/>
      <c r="F2" s="1"/>
      <c r="G2" s="1"/>
    </row>
    <row r="3" spans="2:7" ht="17">
      <c r="B3" s="9" t="s">
        <v>71</v>
      </c>
      <c r="C3" s="6" t="s">
        <v>166</v>
      </c>
      <c r="E3" s="10"/>
      <c r="G3" s="1"/>
    </row>
    <row r="4" spans="2:7" ht="17">
      <c r="B4" s="9" t="s">
        <v>33</v>
      </c>
      <c r="C4" s="6" t="s">
        <v>167</v>
      </c>
      <c r="E4" s="1"/>
      <c r="G4" s="1"/>
    </row>
    <row r="5" spans="2:7" ht="51">
      <c r="B5" s="9" t="s">
        <v>34</v>
      </c>
      <c r="C5" s="6" t="s">
        <v>168</v>
      </c>
      <c r="E5" s="1"/>
      <c r="G5" s="1"/>
    </row>
    <row r="6" spans="2:7" ht="34">
      <c r="B6" s="9" t="s">
        <v>35</v>
      </c>
      <c r="C6" s="6" t="s">
        <v>169</v>
      </c>
    </row>
    <row r="8" spans="2:7" ht="17">
      <c r="E8" s="7" t="s">
        <v>181</v>
      </c>
      <c r="F8" s="8" t="s">
        <v>171</v>
      </c>
      <c r="G8" s="7" t="s">
        <v>172</v>
      </c>
    </row>
    <row r="9" spans="2:7" ht="17">
      <c r="E9" s="9" t="s">
        <v>182</v>
      </c>
      <c r="F9" s="11" t="s">
        <v>163</v>
      </c>
      <c r="G9" s="6" t="s">
        <v>183</v>
      </c>
    </row>
    <row r="10" spans="2:7" ht="17">
      <c r="E10" s="9" t="s">
        <v>184</v>
      </c>
      <c r="F10" s="11" t="s">
        <v>163</v>
      </c>
      <c r="G10" s="6" t="s">
        <v>185</v>
      </c>
    </row>
    <row r="11" spans="2:7" ht="17">
      <c r="E11" s="9" t="s">
        <v>170</v>
      </c>
      <c r="F11" s="11" t="s">
        <v>178</v>
      </c>
      <c r="G11" s="6" t="s">
        <v>175</v>
      </c>
    </row>
    <row r="12" spans="2:7" ht="17">
      <c r="E12" s="9" t="s">
        <v>173</v>
      </c>
      <c r="F12" s="11" t="s">
        <v>179</v>
      </c>
      <c r="G12" s="6" t="s">
        <v>176</v>
      </c>
    </row>
    <row r="13" spans="2:7" ht="17">
      <c r="E13" s="9" t="s">
        <v>174</v>
      </c>
      <c r="F13" s="11" t="s">
        <v>180</v>
      </c>
      <c r="G13" s="6" t="s">
        <v>177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58AF-F0BA-4232-8530-F2436D409D08}">
  <dimension ref="A1:O1981"/>
  <sheetViews>
    <sheetView workbookViewId="0">
      <selection activeCell="K15" sqref="K15"/>
    </sheetView>
  </sheetViews>
  <sheetFormatPr defaultRowHeight="14"/>
  <cols>
    <col min="1" max="1" width="12.33203125" bestFit="1" customWidth="1"/>
    <col min="2" max="2" width="8.5" bestFit="1" customWidth="1"/>
    <col min="3" max="3" width="10.6640625" bestFit="1" customWidth="1"/>
    <col min="4" max="4" width="4.83203125" bestFit="1" customWidth="1"/>
    <col min="5" max="6" width="6.6640625" bestFit="1" customWidth="1"/>
    <col min="7" max="7" width="8.5" bestFit="1" customWidth="1"/>
    <col min="8" max="8" width="6.6640625" bestFit="1" customWidth="1"/>
    <col min="11" max="11" width="11.4140625" bestFit="1" customWidth="1"/>
    <col min="12" max="12" width="8.08203125" bestFit="1" customWidth="1"/>
    <col min="13" max="13" width="10.5" bestFit="1" customWidth="1"/>
    <col min="14" max="15" width="12.5" bestFit="1" customWidth="1"/>
  </cols>
  <sheetData>
    <row r="1" spans="1:15" ht="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6" t="s">
        <v>196</v>
      </c>
      <c r="K1" s="14" t="s">
        <v>2</v>
      </c>
      <c r="L1" t="s">
        <v>190</v>
      </c>
    </row>
    <row r="2" spans="1:15">
      <c r="A2" t="s">
        <v>143</v>
      </c>
      <c r="B2" t="s">
        <v>151</v>
      </c>
      <c r="C2" s="13">
        <v>42005</v>
      </c>
      <c r="D2">
        <v>31</v>
      </c>
      <c r="E2">
        <v>14</v>
      </c>
      <c r="F2">
        <v>17</v>
      </c>
      <c r="G2">
        <v>1</v>
      </c>
      <c r="H2">
        <v>0</v>
      </c>
      <c r="I2">
        <f>YEAR(C2)</f>
        <v>2015</v>
      </c>
    </row>
    <row r="3" spans="1:15">
      <c r="A3" t="s">
        <v>143</v>
      </c>
      <c r="B3" t="s">
        <v>151</v>
      </c>
      <c r="C3" s="13">
        <v>42036</v>
      </c>
      <c r="D3">
        <v>28</v>
      </c>
      <c r="E3">
        <v>12</v>
      </c>
      <c r="F3">
        <v>16</v>
      </c>
      <c r="G3">
        <v>3</v>
      </c>
      <c r="H3">
        <v>3</v>
      </c>
      <c r="I3">
        <f t="shared" ref="I3:I66" si="0">YEAR(C3)</f>
        <v>2015</v>
      </c>
      <c r="K3" s="14" t="s">
        <v>0</v>
      </c>
      <c r="L3" s="14" t="s">
        <v>195</v>
      </c>
      <c r="M3" t="s">
        <v>191</v>
      </c>
      <c r="N3" t="s">
        <v>192</v>
      </c>
      <c r="O3" t="s">
        <v>193</v>
      </c>
    </row>
    <row r="4" spans="1:15">
      <c r="A4" t="s">
        <v>143</v>
      </c>
      <c r="B4" t="s">
        <v>151</v>
      </c>
      <c r="C4" s="13">
        <v>42064</v>
      </c>
      <c r="D4">
        <v>31</v>
      </c>
      <c r="E4">
        <v>13</v>
      </c>
      <c r="F4">
        <v>18</v>
      </c>
      <c r="G4">
        <v>1</v>
      </c>
      <c r="H4">
        <v>0</v>
      </c>
      <c r="I4">
        <f t="shared" si="0"/>
        <v>2015</v>
      </c>
      <c r="K4" t="s">
        <v>143</v>
      </c>
      <c r="L4">
        <v>2015</v>
      </c>
      <c r="M4" s="15">
        <v>30.416666666666668</v>
      </c>
      <c r="N4" s="15">
        <v>13</v>
      </c>
      <c r="O4" s="15">
        <v>17.416666666666668</v>
      </c>
    </row>
    <row r="5" spans="1:15">
      <c r="A5" t="s">
        <v>143</v>
      </c>
      <c r="B5" t="s">
        <v>151</v>
      </c>
      <c r="C5" s="13">
        <v>42095</v>
      </c>
      <c r="D5">
        <v>30</v>
      </c>
      <c r="E5">
        <v>12</v>
      </c>
      <c r="F5">
        <v>18</v>
      </c>
      <c r="G5">
        <v>0</v>
      </c>
      <c r="H5">
        <v>0</v>
      </c>
      <c r="I5">
        <f t="shared" si="0"/>
        <v>2015</v>
      </c>
      <c r="K5" t="s">
        <v>143</v>
      </c>
      <c r="L5">
        <v>2016</v>
      </c>
      <c r="M5" s="15">
        <v>30.5</v>
      </c>
      <c r="N5" s="15">
        <v>13.166666666666666</v>
      </c>
      <c r="O5" s="15">
        <v>17.333333333333332</v>
      </c>
    </row>
    <row r="6" spans="1:15">
      <c r="A6" t="s">
        <v>143</v>
      </c>
      <c r="B6" t="s">
        <v>151</v>
      </c>
      <c r="C6" s="13">
        <v>42125</v>
      </c>
      <c r="D6">
        <v>31</v>
      </c>
      <c r="E6">
        <v>15</v>
      </c>
      <c r="F6">
        <v>16</v>
      </c>
      <c r="G6">
        <v>3</v>
      </c>
      <c r="H6">
        <v>0</v>
      </c>
      <c r="I6">
        <f t="shared" si="0"/>
        <v>2015</v>
      </c>
      <c r="K6" t="s">
        <v>143</v>
      </c>
      <c r="L6">
        <v>2017</v>
      </c>
      <c r="M6" s="15">
        <v>30.416666666666668</v>
      </c>
      <c r="N6" s="15">
        <v>13.083333333333334</v>
      </c>
      <c r="O6" s="15">
        <v>17.333333333333332</v>
      </c>
    </row>
    <row r="7" spans="1:15">
      <c r="A7" t="s">
        <v>143</v>
      </c>
      <c r="B7" t="s">
        <v>151</v>
      </c>
      <c r="C7" s="13">
        <v>42156</v>
      </c>
      <c r="D7">
        <v>30</v>
      </c>
      <c r="E7">
        <v>12</v>
      </c>
      <c r="F7">
        <v>18</v>
      </c>
      <c r="G7">
        <v>1</v>
      </c>
      <c r="H7">
        <v>0</v>
      </c>
      <c r="I7">
        <f t="shared" si="0"/>
        <v>2015</v>
      </c>
      <c r="K7" t="s">
        <v>143</v>
      </c>
      <c r="L7">
        <v>2018</v>
      </c>
      <c r="M7" s="15">
        <v>30.416666666666668</v>
      </c>
      <c r="N7" s="15">
        <v>13</v>
      </c>
      <c r="O7" s="15">
        <v>17.416666666666668</v>
      </c>
    </row>
    <row r="8" spans="1:15">
      <c r="A8" t="s">
        <v>143</v>
      </c>
      <c r="B8" t="s">
        <v>151</v>
      </c>
      <c r="C8" s="13">
        <v>42186</v>
      </c>
      <c r="D8">
        <v>31</v>
      </c>
      <c r="E8">
        <v>13</v>
      </c>
      <c r="F8">
        <v>18</v>
      </c>
      <c r="G8">
        <v>0</v>
      </c>
      <c r="H8">
        <v>0</v>
      </c>
      <c r="I8">
        <f t="shared" si="0"/>
        <v>2015</v>
      </c>
      <c r="K8" t="s">
        <v>143</v>
      </c>
      <c r="L8">
        <v>2019</v>
      </c>
      <c r="M8" s="15">
        <v>30.416666666666668</v>
      </c>
      <c r="N8" s="15">
        <v>13</v>
      </c>
      <c r="O8" s="15">
        <v>17.416666666666668</v>
      </c>
    </row>
    <row r="9" spans="1:15">
      <c r="A9" t="s">
        <v>143</v>
      </c>
      <c r="B9" t="s">
        <v>151</v>
      </c>
      <c r="C9" s="13">
        <v>42217</v>
      </c>
      <c r="D9">
        <v>31</v>
      </c>
      <c r="E9">
        <v>14</v>
      </c>
      <c r="F9">
        <v>17</v>
      </c>
      <c r="G9">
        <v>1</v>
      </c>
      <c r="H9">
        <v>0</v>
      </c>
      <c r="I9">
        <f t="shared" si="0"/>
        <v>2015</v>
      </c>
      <c r="K9" t="s">
        <v>143</v>
      </c>
      <c r="L9">
        <v>2020</v>
      </c>
      <c r="M9" s="15">
        <v>30.5</v>
      </c>
      <c r="N9" s="15">
        <v>13</v>
      </c>
      <c r="O9" s="15">
        <v>17.5</v>
      </c>
    </row>
    <row r="10" spans="1:15">
      <c r="A10" t="s">
        <v>143</v>
      </c>
      <c r="B10" t="s">
        <v>151</v>
      </c>
      <c r="C10" s="13">
        <v>42248</v>
      </c>
      <c r="D10">
        <v>30</v>
      </c>
      <c r="E10">
        <v>12</v>
      </c>
      <c r="F10">
        <v>18</v>
      </c>
      <c r="G10">
        <v>3</v>
      </c>
      <c r="H10">
        <v>3</v>
      </c>
      <c r="I10">
        <f t="shared" si="0"/>
        <v>2015</v>
      </c>
      <c r="K10" t="s">
        <v>143</v>
      </c>
      <c r="L10">
        <v>2021</v>
      </c>
      <c r="M10" s="15">
        <v>30.416666666666668</v>
      </c>
      <c r="N10" s="15">
        <v>13.083333333333334</v>
      </c>
      <c r="O10" s="15">
        <v>17.333333333333332</v>
      </c>
    </row>
    <row r="11" spans="1:15">
      <c r="A11" t="s">
        <v>143</v>
      </c>
      <c r="B11" t="s">
        <v>151</v>
      </c>
      <c r="C11" s="13">
        <v>42278</v>
      </c>
      <c r="D11">
        <v>31</v>
      </c>
      <c r="E11">
        <v>14</v>
      </c>
      <c r="F11">
        <v>17</v>
      </c>
      <c r="G11">
        <v>2</v>
      </c>
      <c r="H11">
        <v>0</v>
      </c>
      <c r="I11">
        <f t="shared" si="0"/>
        <v>2015</v>
      </c>
      <c r="K11" t="s">
        <v>143</v>
      </c>
      <c r="L11">
        <v>2022</v>
      </c>
      <c r="M11" s="15">
        <v>30.416666666666668</v>
      </c>
      <c r="N11" s="15">
        <v>13.083333333333334</v>
      </c>
      <c r="O11" s="15">
        <v>17.333333333333332</v>
      </c>
    </row>
    <row r="12" spans="1:15">
      <c r="A12" t="s">
        <v>143</v>
      </c>
      <c r="B12" t="s">
        <v>151</v>
      </c>
      <c r="C12" s="13">
        <v>42309</v>
      </c>
      <c r="D12">
        <v>30</v>
      </c>
      <c r="E12">
        <v>13</v>
      </c>
      <c r="F12">
        <v>17</v>
      </c>
      <c r="G12">
        <v>0</v>
      </c>
      <c r="H12">
        <v>0</v>
      </c>
      <c r="I12">
        <f t="shared" si="0"/>
        <v>2015</v>
      </c>
      <c r="K12" t="s">
        <v>143</v>
      </c>
      <c r="L12">
        <v>2023</v>
      </c>
      <c r="M12" s="15">
        <v>30.416666666666668</v>
      </c>
      <c r="N12" s="15">
        <v>13.083333333333334</v>
      </c>
      <c r="O12" s="15">
        <v>17.333333333333332</v>
      </c>
    </row>
    <row r="13" spans="1:15">
      <c r="A13" t="s">
        <v>143</v>
      </c>
      <c r="B13" t="s">
        <v>151</v>
      </c>
      <c r="C13" s="13">
        <v>42339</v>
      </c>
      <c r="D13">
        <v>31</v>
      </c>
      <c r="E13">
        <v>12</v>
      </c>
      <c r="F13">
        <v>19</v>
      </c>
      <c r="G13">
        <v>1</v>
      </c>
      <c r="H13">
        <v>0</v>
      </c>
      <c r="I13">
        <f t="shared" si="0"/>
        <v>2015</v>
      </c>
      <c r="K13" t="s">
        <v>143</v>
      </c>
      <c r="L13">
        <v>2024</v>
      </c>
      <c r="M13" s="15">
        <v>30.5</v>
      </c>
      <c r="N13" s="15">
        <v>13</v>
      </c>
      <c r="O13" s="15">
        <v>17.5</v>
      </c>
    </row>
    <row r="14" spans="1:15">
      <c r="A14" t="s">
        <v>143</v>
      </c>
      <c r="B14" t="s">
        <v>151</v>
      </c>
      <c r="C14" s="13">
        <v>42370</v>
      </c>
      <c r="D14">
        <v>31</v>
      </c>
      <c r="E14">
        <v>15</v>
      </c>
      <c r="F14">
        <v>16</v>
      </c>
      <c r="G14">
        <v>1</v>
      </c>
      <c r="H14">
        <v>0</v>
      </c>
      <c r="I14">
        <f t="shared" si="0"/>
        <v>2016</v>
      </c>
      <c r="K14" t="s">
        <v>143</v>
      </c>
      <c r="L14">
        <v>2025</v>
      </c>
      <c r="M14" s="15">
        <v>30.416666666666668</v>
      </c>
      <c r="N14" s="15">
        <v>13</v>
      </c>
      <c r="O14" s="15">
        <v>17.416666666666668</v>
      </c>
    </row>
    <row r="15" spans="1:15">
      <c r="A15" t="s">
        <v>143</v>
      </c>
      <c r="B15" t="s">
        <v>151</v>
      </c>
      <c r="C15" s="13">
        <v>42401</v>
      </c>
      <c r="D15">
        <v>29</v>
      </c>
      <c r="E15">
        <v>12</v>
      </c>
      <c r="F15">
        <v>17</v>
      </c>
      <c r="G15">
        <v>3</v>
      </c>
      <c r="H15">
        <v>3</v>
      </c>
      <c r="I15">
        <f t="shared" si="0"/>
        <v>2016</v>
      </c>
      <c r="K15" t="s">
        <v>197</v>
      </c>
      <c r="M15" s="15">
        <v>30.439393939393938</v>
      </c>
      <c r="N15" s="15">
        <v>13.045454545454545</v>
      </c>
      <c r="O15" s="15">
        <v>17.393939393939394</v>
      </c>
    </row>
    <row r="16" spans="1:15">
      <c r="A16" t="s">
        <v>143</v>
      </c>
      <c r="B16" t="s">
        <v>151</v>
      </c>
      <c r="C16" s="13">
        <v>42430</v>
      </c>
      <c r="D16">
        <v>31</v>
      </c>
      <c r="E16">
        <v>12</v>
      </c>
      <c r="F16">
        <v>19</v>
      </c>
      <c r="G16">
        <v>1</v>
      </c>
      <c r="H16">
        <v>0</v>
      </c>
      <c r="I16">
        <f t="shared" si="0"/>
        <v>2016</v>
      </c>
      <c r="K16" t="s">
        <v>141</v>
      </c>
      <c r="L16">
        <v>2015</v>
      </c>
      <c r="M16" s="15">
        <v>13</v>
      </c>
      <c r="N16" s="15">
        <v>13</v>
      </c>
      <c r="O16" s="15">
        <v>0</v>
      </c>
    </row>
    <row r="17" spans="1:15">
      <c r="A17" t="s">
        <v>143</v>
      </c>
      <c r="B17" t="s">
        <v>151</v>
      </c>
      <c r="C17" s="13">
        <v>42461</v>
      </c>
      <c r="D17">
        <v>30</v>
      </c>
      <c r="E17">
        <v>14</v>
      </c>
      <c r="F17">
        <v>16</v>
      </c>
      <c r="G17">
        <v>0</v>
      </c>
      <c r="H17">
        <v>0</v>
      </c>
      <c r="I17">
        <f t="shared" si="0"/>
        <v>2016</v>
      </c>
      <c r="K17" t="s">
        <v>141</v>
      </c>
      <c r="L17">
        <v>2016</v>
      </c>
      <c r="M17" s="15">
        <v>13.166666666666666</v>
      </c>
      <c r="N17" s="15">
        <v>13.166666666666666</v>
      </c>
      <c r="O17" s="15">
        <v>0</v>
      </c>
    </row>
    <row r="18" spans="1:15">
      <c r="A18" t="s">
        <v>143</v>
      </c>
      <c r="B18" t="s">
        <v>151</v>
      </c>
      <c r="C18" s="13">
        <v>42491</v>
      </c>
      <c r="D18">
        <v>31</v>
      </c>
      <c r="E18">
        <v>13</v>
      </c>
      <c r="F18">
        <v>18</v>
      </c>
      <c r="G18">
        <v>3</v>
      </c>
      <c r="H18">
        <v>0</v>
      </c>
      <c r="I18">
        <f t="shared" si="0"/>
        <v>2016</v>
      </c>
      <c r="K18" t="s">
        <v>141</v>
      </c>
      <c r="L18">
        <v>2017</v>
      </c>
      <c r="M18" s="15">
        <v>13.083333333333334</v>
      </c>
      <c r="N18" s="15">
        <v>13.083333333333334</v>
      </c>
      <c r="O18" s="15">
        <v>0</v>
      </c>
    </row>
    <row r="19" spans="1:15">
      <c r="A19" t="s">
        <v>143</v>
      </c>
      <c r="B19" t="s">
        <v>151</v>
      </c>
      <c r="C19" s="13">
        <v>42522</v>
      </c>
      <c r="D19">
        <v>30</v>
      </c>
      <c r="E19">
        <v>12</v>
      </c>
      <c r="F19">
        <v>18</v>
      </c>
      <c r="G19">
        <v>1</v>
      </c>
      <c r="H19">
        <v>0</v>
      </c>
      <c r="I19">
        <f t="shared" si="0"/>
        <v>2016</v>
      </c>
      <c r="K19" t="s">
        <v>141</v>
      </c>
      <c r="L19">
        <v>2018</v>
      </c>
      <c r="M19" s="15">
        <v>13</v>
      </c>
      <c r="N19" s="15">
        <v>13</v>
      </c>
      <c r="O19" s="15">
        <v>0</v>
      </c>
    </row>
    <row r="20" spans="1:15">
      <c r="A20" t="s">
        <v>143</v>
      </c>
      <c r="B20" t="s">
        <v>151</v>
      </c>
      <c r="C20" s="13">
        <v>42552</v>
      </c>
      <c r="D20">
        <v>31</v>
      </c>
      <c r="E20">
        <v>15</v>
      </c>
      <c r="F20">
        <v>16</v>
      </c>
      <c r="G20">
        <v>0</v>
      </c>
      <c r="H20">
        <v>0</v>
      </c>
      <c r="I20">
        <f t="shared" si="0"/>
        <v>2016</v>
      </c>
      <c r="K20" t="s">
        <v>141</v>
      </c>
      <c r="L20">
        <v>2019</v>
      </c>
      <c r="M20" s="15">
        <v>13</v>
      </c>
      <c r="N20" s="15">
        <v>13</v>
      </c>
      <c r="O20" s="15">
        <v>0</v>
      </c>
    </row>
    <row r="21" spans="1:15">
      <c r="A21" t="s">
        <v>143</v>
      </c>
      <c r="B21" t="s">
        <v>151</v>
      </c>
      <c r="C21" s="13">
        <v>42583</v>
      </c>
      <c r="D21">
        <v>31</v>
      </c>
      <c r="E21">
        <v>12</v>
      </c>
      <c r="F21">
        <v>19</v>
      </c>
      <c r="G21">
        <v>1</v>
      </c>
      <c r="H21">
        <v>0</v>
      </c>
      <c r="I21">
        <f t="shared" si="0"/>
        <v>2016</v>
      </c>
      <c r="K21" t="s">
        <v>141</v>
      </c>
      <c r="L21">
        <v>2020</v>
      </c>
      <c r="M21" s="15">
        <v>13</v>
      </c>
      <c r="N21" s="15">
        <v>13</v>
      </c>
      <c r="O21" s="15">
        <v>0</v>
      </c>
    </row>
    <row r="22" spans="1:15">
      <c r="A22" t="s">
        <v>143</v>
      </c>
      <c r="B22" t="s">
        <v>151</v>
      </c>
      <c r="C22" s="13">
        <v>42614</v>
      </c>
      <c r="D22">
        <v>30</v>
      </c>
      <c r="E22">
        <v>13</v>
      </c>
      <c r="F22">
        <v>17</v>
      </c>
      <c r="G22">
        <v>3</v>
      </c>
      <c r="H22">
        <v>3</v>
      </c>
      <c r="I22">
        <f t="shared" si="0"/>
        <v>2016</v>
      </c>
      <c r="K22" t="s">
        <v>141</v>
      </c>
      <c r="L22">
        <v>2021</v>
      </c>
      <c r="M22" s="15">
        <v>13.083333333333334</v>
      </c>
      <c r="N22" s="15">
        <v>13.083333333333334</v>
      </c>
      <c r="O22" s="15">
        <v>0</v>
      </c>
    </row>
    <row r="23" spans="1:15">
      <c r="A23" t="s">
        <v>143</v>
      </c>
      <c r="B23" t="s">
        <v>151</v>
      </c>
      <c r="C23" s="13">
        <v>42644</v>
      </c>
      <c r="D23">
        <v>31</v>
      </c>
      <c r="E23">
        <v>14</v>
      </c>
      <c r="F23">
        <v>17</v>
      </c>
      <c r="G23">
        <v>2</v>
      </c>
      <c r="H23">
        <v>0</v>
      </c>
      <c r="I23">
        <f t="shared" si="0"/>
        <v>2016</v>
      </c>
      <c r="K23" t="s">
        <v>141</v>
      </c>
      <c r="L23">
        <v>2022</v>
      </c>
      <c r="M23" s="15">
        <v>13.083333333333334</v>
      </c>
      <c r="N23" s="15">
        <v>13.083333333333334</v>
      </c>
      <c r="O23" s="15">
        <v>0</v>
      </c>
    </row>
    <row r="24" spans="1:15">
      <c r="A24" t="s">
        <v>143</v>
      </c>
      <c r="B24" t="s">
        <v>151</v>
      </c>
      <c r="C24" s="13">
        <v>42675</v>
      </c>
      <c r="D24">
        <v>30</v>
      </c>
      <c r="E24">
        <v>12</v>
      </c>
      <c r="F24">
        <v>18</v>
      </c>
      <c r="G24">
        <v>0</v>
      </c>
      <c r="H24">
        <v>0</v>
      </c>
      <c r="I24">
        <f t="shared" si="0"/>
        <v>2016</v>
      </c>
      <c r="K24" t="s">
        <v>141</v>
      </c>
      <c r="L24">
        <v>2023</v>
      </c>
      <c r="M24" s="15">
        <v>13.083333333333334</v>
      </c>
      <c r="N24" s="15">
        <v>13.083333333333334</v>
      </c>
      <c r="O24" s="15">
        <v>0</v>
      </c>
    </row>
    <row r="25" spans="1:15">
      <c r="A25" t="s">
        <v>143</v>
      </c>
      <c r="B25" t="s">
        <v>151</v>
      </c>
      <c r="C25" s="13">
        <v>42705</v>
      </c>
      <c r="D25">
        <v>31</v>
      </c>
      <c r="E25">
        <v>14</v>
      </c>
      <c r="F25">
        <v>17</v>
      </c>
      <c r="G25">
        <v>1</v>
      </c>
      <c r="H25">
        <v>0</v>
      </c>
      <c r="I25">
        <f t="shared" si="0"/>
        <v>2016</v>
      </c>
      <c r="K25" t="s">
        <v>141</v>
      </c>
      <c r="L25">
        <v>2024</v>
      </c>
      <c r="M25" s="15">
        <v>13</v>
      </c>
      <c r="N25" s="15">
        <v>13</v>
      </c>
      <c r="O25" s="15">
        <v>0</v>
      </c>
    </row>
    <row r="26" spans="1:15">
      <c r="A26" t="s">
        <v>143</v>
      </c>
      <c r="B26" t="s">
        <v>151</v>
      </c>
      <c r="C26" s="13">
        <v>42736</v>
      </c>
      <c r="D26">
        <v>31</v>
      </c>
      <c r="E26">
        <v>13</v>
      </c>
      <c r="F26">
        <v>18</v>
      </c>
      <c r="G26">
        <v>4</v>
      </c>
      <c r="H26">
        <v>3</v>
      </c>
      <c r="I26">
        <f t="shared" si="0"/>
        <v>2017</v>
      </c>
      <c r="K26" t="s">
        <v>141</v>
      </c>
      <c r="L26">
        <v>2025</v>
      </c>
      <c r="M26" s="15">
        <v>13</v>
      </c>
      <c r="N26" s="15">
        <v>13</v>
      </c>
      <c r="O26" s="15">
        <v>0</v>
      </c>
    </row>
    <row r="27" spans="1:15">
      <c r="A27" t="s">
        <v>143</v>
      </c>
      <c r="B27" t="s">
        <v>151</v>
      </c>
      <c r="C27" s="13">
        <v>42767</v>
      </c>
      <c r="D27">
        <v>28</v>
      </c>
      <c r="E27">
        <v>12</v>
      </c>
      <c r="F27">
        <v>16</v>
      </c>
      <c r="G27">
        <v>0</v>
      </c>
      <c r="H27">
        <v>0</v>
      </c>
      <c r="I27">
        <f t="shared" si="0"/>
        <v>2017</v>
      </c>
      <c r="K27" t="s">
        <v>198</v>
      </c>
      <c r="M27" s="15">
        <v>13.045454545454545</v>
      </c>
      <c r="N27" s="15">
        <v>13.045454545454545</v>
      </c>
      <c r="O27" s="15">
        <v>0</v>
      </c>
    </row>
    <row r="28" spans="1:15">
      <c r="A28" t="s">
        <v>143</v>
      </c>
      <c r="B28" t="s">
        <v>151</v>
      </c>
      <c r="C28" s="13">
        <v>42795</v>
      </c>
      <c r="D28">
        <v>31</v>
      </c>
      <c r="E28">
        <v>13</v>
      </c>
      <c r="F28">
        <v>18</v>
      </c>
      <c r="G28">
        <v>1</v>
      </c>
      <c r="H28">
        <v>0</v>
      </c>
      <c r="I28">
        <f t="shared" si="0"/>
        <v>2017</v>
      </c>
      <c r="K28" t="s">
        <v>134</v>
      </c>
      <c r="L28">
        <v>2015</v>
      </c>
      <c r="M28" s="15">
        <v>17.416666666666668</v>
      </c>
      <c r="N28" s="15">
        <v>0</v>
      </c>
      <c r="O28" s="15">
        <v>17.416666666666668</v>
      </c>
    </row>
    <row r="29" spans="1:15">
      <c r="A29" t="s">
        <v>143</v>
      </c>
      <c r="B29" t="s">
        <v>151</v>
      </c>
      <c r="C29" s="13">
        <v>42826</v>
      </c>
      <c r="D29">
        <v>30</v>
      </c>
      <c r="E29">
        <v>14</v>
      </c>
      <c r="F29">
        <v>16</v>
      </c>
      <c r="G29">
        <v>0</v>
      </c>
      <c r="H29">
        <v>0</v>
      </c>
      <c r="I29">
        <f t="shared" si="0"/>
        <v>2017</v>
      </c>
      <c r="K29" t="s">
        <v>134</v>
      </c>
      <c r="L29">
        <v>2016</v>
      </c>
      <c r="M29" s="15">
        <v>17.333333333333332</v>
      </c>
      <c r="N29" s="15">
        <v>0</v>
      </c>
      <c r="O29" s="15">
        <v>17.333333333333332</v>
      </c>
    </row>
    <row r="30" spans="1:15">
      <c r="A30" t="s">
        <v>143</v>
      </c>
      <c r="B30" t="s">
        <v>151</v>
      </c>
      <c r="C30" s="13">
        <v>42856</v>
      </c>
      <c r="D30">
        <v>31</v>
      </c>
      <c r="E30">
        <v>12</v>
      </c>
      <c r="F30">
        <v>19</v>
      </c>
      <c r="G30">
        <v>3</v>
      </c>
      <c r="H30">
        <v>0</v>
      </c>
      <c r="I30">
        <f t="shared" si="0"/>
        <v>2017</v>
      </c>
      <c r="K30" t="s">
        <v>134</v>
      </c>
      <c r="L30">
        <v>2017</v>
      </c>
      <c r="M30" s="15">
        <v>17.333333333333332</v>
      </c>
      <c r="N30" s="15">
        <v>0</v>
      </c>
      <c r="O30" s="15">
        <v>17.333333333333332</v>
      </c>
    </row>
    <row r="31" spans="1:15">
      <c r="A31" t="s">
        <v>143</v>
      </c>
      <c r="B31" t="s">
        <v>151</v>
      </c>
      <c r="C31" s="13">
        <v>42887</v>
      </c>
      <c r="D31">
        <v>30</v>
      </c>
      <c r="E31">
        <v>13</v>
      </c>
      <c r="F31">
        <v>17</v>
      </c>
      <c r="G31">
        <v>1</v>
      </c>
      <c r="H31">
        <v>0</v>
      </c>
      <c r="I31">
        <f t="shared" si="0"/>
        <v>2017</v>
      </c>
      <c r="K31" t="s">
        <v>134</v>
      </c>
      <c r="L31">
        <v>2018</v>
      </c>
      <c r="M31" s="15">
        <v>17.416666666666668</v>
      </c>
      <c r="N31" s="15">
        <v>0</v>
      </c>
      <c r="O31" s="15">
        <v>17.416666666666668</v>
      </c>
    </row>
    <row r="32" spans="1:15">
      <c r="A32" t="s">
        <v>143</v>
      </c>
      <c r="B32" t="s">
        <v>151</v>
      </c>
      <c r="C32" s="13">
        <v>42917</v>
      </c>
      <c r="D32">
        <v>31</v>
      </c>
      <c r="E32">
        <v>14</v>
      </c>
      <c r="F32">
        <v>17</v>
      </c>
      <c r="G32">
        <v>0</v>
      </c>
      <c r="H32">
        <v>0</v>
      </c>
      <c r="I32">
        <f t="shared" si="0"/>
        <v>2017</v>
      </c>
      <c r="K32" t="s">
        <v>134</v>
      </c>
      <c r="L32">
        <v>2019</v>
      </c>
      <c r="M32" s="15">
        <v>17.416666666666668</v>
      </c>
      <c r="N32" s="15">
        <v>0</v>
      </c>
      <c r="O32" s="15">
        <v>17.416666666666668</v>
      </c>
    </row>
    <row r="33" spans="1:15">
      <c r="A33" t="s">
        <v>143</v>
      </c>
      <c r="B33" t="s">
        <v>151</v>
      </c>
      <c r="C33" s="13">
        <v>42948</v>
      </c>
      <c r="D33">
        <v>31</v>
      </c>
      <c r="E33">
        <v>12</v>
      </c>
      <c r="F33">
        <v>19</v>
      </c>
      <c r="G33">
        <v>1</v>
      </c>
      <c r="H33">
        <v>0</v>
      </c>
      <c r="I33">
        <f t="shared" si="0"/>
        <v>2017</v>
      </c>
      <c r="K33" t="s">
        <v>134</v>
      </c>
      <c r="L33">
        <v>2020</v>
      </c>
      <c r="M33" s="15">
        <v>17.5</v>
      </c>
      <c r="N33" s="15">
        <v>0</v>
      </c>
      <c r="O33" s="15">
        <v>17.5</v>
      </c>
    </row>
    <row r="34" spans="1:15">
      <c r="A34" t="s">
        <v>143</v>
      </c>
      <c r="B34" t="s">
        <v>151</v>
      </c>
      <c r="C34" s="13">
        <v>42979</v>
      </c>
      <c r="D34">
        <v>30</v>
      </c>
      <c r="E34">
        <v>14</v>
      </c>
      <c r="F34">
        <v>16</v>
      </c>
      <c r="G34">
        <v>0</v>
      </c>
      <c r="H34">
        <v>0</v>
      </c>
      <c r="I34">
        <f t="shared" si="0"/>
        <v>2017</v>
      </c>
      <c r="K34" t="s">
        <v>134</v>
      </c>
      <c r="L34">
        <v>2021</v>
      </c>
      <c r="M34" s="15">
        <v>17.333333333333332</v>
      </c>
      <c r="N34" s="15">
        <v>0</v>
      </c>
      <c r="O34" s="15">
        <v>17.333333333333332</v>
      </c>
    </row>
    <row r="35" spans="1:15">
      <c r="A35" t="s">
        <v>143</v>
      </c>
      <c r="B35" t="s">
        <v>151</v>
      </c>
      <c r="C35" s="13">
        <v>43009</v>
      </c>
      <c r="D35">
        <v>31</v>
      </c>
      <c r="E35">
        <v>13</v>
      </c>
      <c r="F35">
        <v>18</v>
      </c>
      <c r="G35">
        <v>4</v>
      </c>
      <c r="H35">
        <v>3</v>
      </c>
      <c r="I35">
        <f t="shared" si="0"/>
        <v>2017</v>
      </c>
      <c r="K35" t="s">
        <v>134</v>
      </c>
      <c r="L35">
        <v>2022</v>
      </c>
      <c r="M35" s="15">
        <v>17.333333333333332</v>
      </c>
      <c r="N35" s="15">
        <v>0</v>
      </c>
      <c r="O35" s="15">
        <v>17.333333333333332</v>
      </c>
    </row>
    <row r="36" spans="1:15">
      <c r="A36" t="s">
        <v>143</v>
      </c>
      <c r="B36" t="s">
        <v>151</v>
      </c>
      <c r="C36" s="13">
        <v>43040</v>
      </c>
      <c r="D36">
        <v>30</v>
      </c>
      <c r="E36">
        <v>12</v>
      </c>
      <c r="F36">
        <v>18</v>
      </c>
      <c r="G36">
        <v>0</v>
      </c>
      <c r="H36">
        <v>0</v>
      </c>
      <c r="I36">
        <f t="shared" si="0"/>
        <v>2017</v>
      </c>
      <c r="K36" t="s">
        <v>134</v>
      </c>
      <c r="L36">
        <v>2023</v>
      </c>
      <c r="M36" s="15">
        <v>17.333333333333332</v>
      </c>
      <c r="N36" s="15">
        <v>0</v>
      </c>
      <c r="O36" s="15">
        <v>17.333333333333332</v>
      </c>
    </row>
    <row r="37" spans="1:15">
      <c r="A37" t="s">
        <v>143</v>
      </c>
      <c r="B37" t="s">
        <v>151</v>
      </c>
      <c r="C37" s="13">
        <v>43070</v>
      </c>
      <c r="D37">
        <v>31</v>
      </c>
      <c r="E37">
        <v>15</v>
      </c>
      <c r="F37">
        <v>16</v>
      </c>
      <c r="G37">
        <v>1</v>
      </c>
      <c r="H37">
        <v>0</v>
      </c>
      <c r="I37">
        <f t="shared" si="0"/>
        <v>2017</v>
      </c>
      <c r="K37" t="s">
        <v>134</v>
      </c>
      <c r="L37">
        <v>2024</v>
      </c>
      <c r="M37" s="15">
        <v>17.5</v>
      </c>
      <c r="N37" s="15">
        <v>0</v>
      </c>
      <c r="O37" s="15">
        <v>17.5</v>
      </c>
    </row>
    <row r="38" spans="1:15">
      <c r="A38" t="s">
        <v>143</v>
      </c>
      <c r="B38" t="s">
        <v>151</v>
      </c>
      <c r="C38" s="13">
        <v>43101</v>
      </c>
      <c r="D38">
        <v>31</v>
      </c>
      <c r="E38">
        <v>12</v>
      </c>
      <c r="F38">
        <v>19</v>
      </c>
      <c r="G38">
        <v>1</v>
      </c>
      <c r="H38">
        <v>0</v>
      </c>
      <c r="I38">
        <f t="shared" si="0"/>
        <v>2018</v>
      </c>
      <c r="K38" t="s">
        <v>134</v>
      </c>
      <c r="L38">
        <v>2025</v>
      </c>
      <c r="M38" s="15">
        <v>17.416666666666668</v>
      </c>
      <c r="N38" s="15">
        <v>0</v>
      </c>
      <c r="O38" s="15">
        <v>17.416666666666668</v>
      </c>
    </row>
    <row r="39" spans="1:15">
      <c r="A39" t="s">
        <v>143</v>
      </c>
      <c r="B39" t="s">
        <v>151</v>
      </c>
      <c r="C39" s="13">
        <v>43132</v>
      </c>
      <c r="D39">
        <v>28</v>
      </c>
      <c r="E39">
        <v>12</v>
      </c>
      <c r="F39">
        <v>16</v>
      </c>
      <c r="G39">
        <v>3</v>
      </c>
      <c r="H39">
        <v>3</v>
      </c>
      <c r="I39">
        <f t="shared" si="0"/>
        <v>2018</v>
      </c>
      <c r="K39" t="s">
        <v>199</v>
      </c>
      <c r="M39" s="15">
        <v>17.393939393939394</v>
      </c>
      <c r="N39" s="15">
        <v>0</v>
      </c>
      <c r="O39" s="15">
        <v>17.393939393939394</v>
      </c>
    </row>
    <row r="40" spans="1:15">
      <c r="A40" t="s">
        <v>143</v>
      </c>
      <c r="B40" t="s">
        <v>151</v>
      </c>
      <c r="C40" s="13">
        <v>43160</v>
      </c>
      <c r="D40">
        <v>31</v>
      </c>
      <c r="E40">
        <v>14</v>
      </c>
      <c r="F40">
        <v>17</v>
      </c>
      <c r="G40">
        <v>1</v>
      </c>
      <c r="H40">
        <v>0</v>
      </c>
      <c r="I40">
        <f t="shared" si="0"/>
        <v>2018</v>
      </c>
    </row>
    <row r="41" spans="1:15">
      <c r="A41" t="s">
        <v>143</v>
      </c>
      <c r="B41" t="s">
        <v>151</v>
      </c>
      <c r="C41" s="13">
        <v>43191</v>
      </c>
      <c r="D41">
        <v>30</v>
      </c>
      <c r="E41">
        <v>13</v>
      </c>
      <c r="F41">
        <v>17</v>
      </c>
      <c r="G41">
        <v>0</v>
      </c>
      <c r="H41">
        <v>0</v>
      </c>
      <c r="I41">
        <f t="shared" si="0"/>
        <v>2018</v>
      </c>
    </row>
    <row r="42" spans="1:15">
      <c r="A42" t="s">
        <v>143</v>
      </c>
      <c r="B42" t="s">
        <v>151</v>
      </c>
      <c r="C42" s="13">
        <v>43221</v>
      </c>
      <c r="D42">
        <v>31</v>
      </c>
      <c r="E42">
        <v>12</v>
      </c>
      <c r="F42">
        <v>19</v>
      </c>
      <c r="G42">
        <v>3</v>
      </c>
      <c r="H42">
        <v>0</v>
      </c>
      <c r="I42">
        <f t="shared" si="0"/>
        <v>2018</v>
      </c>
    </row>
    <row r="43" spans="1:15">
      <c r="A43" t="s">
        <v>143</v>
      </c>
      <c r="B43" t="s">
        <v>151</v>
      </c>
      <c r="C43" s="13">
        <v>43252</v>
      </c>
      <c r="D43">
        <v>30</v>
      </c>
      <c r="E43">
        <v>14</v>
      </c>
      <c r="F43">
        <v>16</v>
      </c>
      <c r="G43">
        <v>1</v>
      </c>
      <c r="H43">
        <v>0</v>
      </c>
      <c r="I43">
        <f t="shared" si="0"/>
        <v>2018</v>
      </c>
    </row>
    <row r="44" spans="1:15">
      <c r="A44" t="s">
        <v>143</v>
      </c>
      <c r="B44" t="s">
        <v>151</v>
      </c>
      <c r="C44" s="13">
        <v>43282</v>
      </c>
      <c r="D44">
        <v>31</v>
      </c>
      <c r="E44">
        <v>13</v>
      </c>
      <c r="F44">
        <v>18</v>
      </c>
      <c r="G44">
        <v>0</v>
      </c>
      <c r="H44">
        <v>0</v>
      </c>
      <c r="I44">
        <f t="shared" si="0"/>
        <v>2018</v>
      </c>
    </row>
    <row r="45" spans="1:15">
      <c r="A45" t="s">
        <v>143</v>
      </c>
      <c r="B45" t="s">
        <v>151</v>
      </c>
      <c r="C45" s="13">
        <v>43313</v>
      </c>
      <c r="D45">
        <v>31</v>
      </c>
      <c r="E45">
        <v>13</v>
      </c>
      <c r="F45">
        <v>18</v>
      </c>
      <c r="G45">
        <v>1</v>
      </c>
      <c r="H45">
        <v>0</v>
      </c>
      <c r="I45">
        <f t="shared" si="0"/>
        <v>2018</v>
      </c>
    </row>
    <row r="46" spans="1:15">
      <c r="A46" t="s">
        <v>143</v>
      </c>
      <c r="B46" t="s">
        <v>151</v>
      </c>
      <c r="C46" s="13">
        <v>43344</v>
      </c>
      <c r="D46">
        <v>30</v>
      </c>
      <c r="E46">
        <v>14</v>
      </c>
      <c r="F46">
        <v>16</v>
      </c>
      <c r="G46">
        <v>3</v>
      </c>
      <c r="H46">
        <v>3</v>
      </c>
      <c r="I46">
        <f t="shared" si="0"/>
        <v>2018</v>
      </c>
    </row>
    <row r="47" spans="1:15">
      <c r="A47" t="s">
        <v>143</v>
      </c>
      <c r="B47" t="s">
        <v>151</v>
      </c>
      <c r="C47" s="13">
        <v>43374</v>
      </c>
      <c r="D47">
        <v>31</v>
      </c>
      <c r="E47">
        <v>12</v>
      </c>
      <c r="F47">
        <v>19</v>
      </c>
      <c r="G47">
        <v>2</v>
      </c>
      <c r="H47">
        <v>0</v>
      </c>
      <c r="I47">
        <f t="shared" si="0"/>
        <v>2018</v>
      </c>
    </row>
    <row r="48" spans="1:15">
      <c r="A48" t="s">
        <v>143</v>
      </c>
      <c r="B48" t="s">
        <v>151</v>
      </c>
      <c r="C48" s="13">
        <v>43405</v>
      </c>
      <c r="D48">
        <v>30</v>
      </c>
      <c r="E48">
        <v>13</v>
      </c>
      <c r="F48">
        <v>17</v>
      </c>
      <c r="G48">
        <v>0</v>
      </c>
      <c r="H48">
        <v>0</v>
      </c>
      <c r="I48">
        <f t="shared" si="0"/>
        <v>2018</v>
      </c>
    </row>
    <row r="49" spans="1:9">
      <c r="A49" t="s">
        <v>143</v>
      </c>
      <c r="B49" t="s">
        <v>151</v>
      </c>
      <c r="C49" s="13">
        <v>43435</v>
      </c>
      <c r="D49">
        <v>31</v>
      </c>
      <c r="E49">
        <v>14</v>
      </c>
      <c r="F49">
        <v>17</v>
      </c>
      <c r="G49">
        <v>1</v>
      </c>
      <c r="H49">
        <v>0</v>
      </c>
      <c r="I49">
        <f t="shared" si="0"/>
        <v>2018</v>
      </c>
    </row>
    <row r="50" spans="1:9">
      <c r="A50" t="s">
        <v>143</v>
      </c>
      <c r="B50" t="s">
        <v>151</v>
      </c>
      <c r="C50" s="13">
        <v>43466</v>
      </c>
      <c r="D50">
        <v>31</v>
      </c>
      <c r="E50">
        <v>12</v>
      </c>
      <c r="F50">
        <v>19</v>
      </c>
      <c r="G50">
        <v>1</v>
      </c>
      <c r="H50">
        <v>0</v>
      </c>
      <c r="I50">
        <f t="shared" si="0"/>
        <v>2019</v>
      </c>
    </row>
    <row r="51" spans="1:9">
      <c r="A51" t="s">
        <v>143</v>
      </c>
      <c r="B51" t="s">
        <v>151</v>
      </c>
      <c r="C51" s="13">
        <v>43497</v>
      </c>
      <c r="D51">
        <v>28</v>
      </c>
      <c r="E51">
        <v>12</v>
      </c>
      <c r="F51">
        <v>16</v>
      </c>
      <c r="G51">
        <v>3</v>
      </c>
      <c r="H51">
        <v>3</v>
      </c>
      <c r="I51">
        <f t="shared" si="0"/>
        <v>2019</v>
      </c>
    </row>
    <row r="52" spans="1:9">
      <c r="A52" t="s">
        <v>143</v>
      </c>
      <c r="B52" t="s">
        <v>151</v>
      </c>
      <c r="C52" s="13">
        <v>43525</v>
      </c>
      <c r="D52">
        <v>31</v>
      </c>
      <c r="E52">
        <v>15</v>
      </c>
      <c r="F52">
        <v>16</v>
      </c>
      <c r="G52">
        <v>1</v>
      </c>
      <c r="H52">
        <v>0</v>
      </c>
      <c r="I52">
        <f t="shared" si="0"/>
        <v>2019</v>
      </c>
    </row>
    <row r="53" spans="1:9">
      <c r="A53" t="s">
        <v>143</v>
      </c>
      <c r="B53" t="s">
        <v>151</v>
      </c>
      <c r="C53" s="13">
        <v>43556</v>
      </c>
      <c r="D53">
        <v>30</v>
      </c>
      <c r="E53">
        <v>12</v>
      </c>
      <c r="F53">
        <v>18</v>
      </c>
      <c r="G53">
        <v>0</v>
      </c>
      <c r="H53">
        <v>0</v>
      </c>
      <c r="I53">
        <f t="shared" si="0"/>
        <v>2019</v>
      </c>
    </row>
    <row r="54" spans="1:9">
      <c r="A54" t="s">
        <v>143</v>
      </c>
      <c r="B54" t="s">
        <v>151</v>
      </c>
      <c r="C54" s="13">
        <v>43586</v>
      </c>
      <c r="D54">
        <v>31</v>
      </c>
      <c r="E54">
        <v>13</v>
      </c>
      <c r="F54">
        <v>18</v>
      </c>
      <c r="G54">
        <v>3</v>
      </c>
      <c r="H54">
        <v>0</v>
      </c>
      <c r="I54">
        <f t="shared" si="0"/>
        <v>2019</v>
      </c>
    </row>
    <row r="55" spans="1:9">
      <c r="A55" t="s">
        <v>143</v>
      </c>
      <c r="B55" t="s">
        <v>151</v>
      </c>
      <c r="C55" s="13">
        <v>43617</v>
      </c>
      <c r="D55">
        <v>30</v>
      </c>
      <c r="E55">
        <v>14</v>
      </c>
      <c r="F55">
        <v>16</v>
      </c>
      <c r="G55">
        <v>1</v>
      </c>
      <c r="H55">
        <v>0</v>
      </c>
      <c r="I55">
        <f t="shared" si="0"/>
        <v>2019</v>
      </c>
    </row>
    <row r="56" spans="1:9">
      <c r="A56" t="s">
        <v>143</v>
      </c>
      <c r="B56" t="s">
        <v>151</v>
      </c>
      <c r="C56" s="13">
        <v>43647</v>
      </c>
      <c r="D56">
        <v>31</v>
      </c>
      <c r="E56">
        <v>12</v>
      </c>
      <c r="F56">
        <v>19</v>
      </c>
      <c r="G56">
        <v>0</v>
      </c>
      <c r="H56">
        <v>0</v>
      </c>
      <c r="I56">
        <f t="shared" si="0"/>
        <v>2019</v>
      </c>
    </row>
    <row r="57" spans="1:9">
      <c r="A57" t="s">
        <v>143</v>
      </c>
      <c r="B57" t="s">
        <v>151</v>
      </c>
      <c r="C57" s="13">
        <v>43678</v>
      </c>
      <c r="D57">
        <v>31</v>
      </c>
      <c r="E57">
        <v>14</v>
      </c>
      <c r="F57">
        <v>17</v>
      </c>
      <c r="G57">
        <v>1</v>
      </c>
      <c r="H57">
        <v>0</v>
      </c>
      <c r="I57">
        <f t="shared" si="0"/>
        <v>2019</v>
      </c>
    </row>
    <row r="58" spans="1:9">
      <c r="A58" t="s">
        <v>143</v>
      </c>
      <c r="B58" t="s">
        <v>151</v>
      </c>
      <c r="C58" s="13">
        <v>43709</v>
      </c>
      <c r="D58">
        <v>30</v>
      </c>
      <c r="E58">
        <v>13</v>
      </c>
      <c r="F58">
        <v>17</v>
      </c>
      <c r="G58">
        <v>3</v>
      </c>
      <c r="H58">
        <v>3</v>
      </c>
      <c r="I58">
        <f t="shared" si="0"/>
        <v>2019</v>
      </c>
    </row>
    <row r="59" spans="1:9">
      <c r="A59" t="s">
        <v>143</v>
      </c>
      <c r="B59" t="s">
        <v>151</v>
      </c>
      <c r="C59" s="13">
        <v>43739</v>
      </c>
      <c r="D59">
        <v>31</v>
      </c>
      <c r="E59">
        <v>12</v>
      </c>
      <c r="F59">
        <v>19</v>
      </c>
      <c r="G59">
        <v>2</v>
      </c>
      <c r="H59">
        <v>0</v>
      </c>
      <c r="I59">
        <f t="shared" si="0"/>
        <v>2019</v>
      </c>
    </row>
    <row r="60" spans="1:9">
      <c r="A60" t="s">
        <v>143</v>
      </c>
      <c r="B60" t="s">
        <v>151</v>
      </c>
      <c r="C60" s="13">
        <v>43770</v>
      </c>
      <c r="D60">
        <v>30</v>
      </c>
      <c r="E60">
        <v>14</v>
      </c>
      <c r="F60">
        <v>16</v>
      </c>
      <c r="G60">
        <v>0</v>
      </c>
      <c r="H60">
        <v>0</v>
      </c>
      <c r="I60">
        <f t="shared" si="0"/>
        <v>2019</v>
      </c>
    </row>
    <row r="61" spans="1:9">
      <c r="A61" t="s">
        <v>143</v>
      </c>
      <c r="B61" t="s">
        <v>151</v>
      </c>
      <c r="C61" s="13">
        <v>43800</v>
      </c>
      <c r="D61">
        <v>31</v>
      </c>
      <c r="E61">
        <v>13</v>
      </c>
      <c r="F61">
        <v>18</v>
      </c>
      <c r="G61">
        <v>1</v>
      </c>
      <c r="H61">
        <v>0</v>
      </c>
      <c r="I61">
        <f t="shared" si="0"/>
        <v>2019</v>
      </c>
    </row>
    <row r="62" spans="1:9">
      <c r="A62" t="s">
        <v>143</v>
      </c>
      <c r="B62" t="s">
        <v>151</v>
      </c>
      <c r="C62" s="13">
        <v>43831</v>
      </c>
      <c r="D62">
        <v>31</v>
      </c>
      <c r="E62">
        <v>13</v>
      </c>
      <c r="F62">
        <v>18</v>
      </c>
      <c r="G62">
        <v>4</v>
      </c>
      <c r="H62">
        <v>3</v>
      </c>
      <c r="I62">
        <f t="shared" si="0"/>
        <v>2020</v>
      </c>
    </row>
    <row r="63" spans="1:9">
      <c r="A63" t="s">
        <v>143</v>
      </c>
      <c r="B63" t="s">
        <v>151</v>
      </c>
      <c r="C63" s="13">
        <v>43862</v>
      </c>
      <c r="D63">
        <v>29</v>
      </c>
      <c r="E63">
        <v>13</v>
      </c>
      <c r="F63">
        <v>16</v>
      </c>
      <c r="G63">
        <v>0</v>
      </c>
      <c r="H63">
        <v>0</v>
      </c>
      <c r="I63">
        <f t="shared" si="0"/>
        <v>2020</v>
      </c>
    </row>
    <row r="64" spans="1:9">
      <c r="A64" t="s">
        <v>143</v>
      </c>
      <c r="B64" t="s">
        <v>151</v>
      </c>
      <c r="C64" s="13">
        <v>43891</v>
      </c>
      <c r="D64">
        <v>31</v>
      </c>
      <c r="E64">
        <v>13</v>
      </c>
      <c r="F64">
        <v>18</v>
      </c>
      <c r="G64">
        <v>1</v>
      </c>
      <c r="H64">
        <v>0</v>
      </c>
      <c r="I64">
        <f t="shared" si="0"/>
        <v>2020</v>
      </c>
    </row>
    <row r="65" spans="1:9">
      <c r="A65" t="s">
        <v>143</v>
      </c>
      <c r="B65" t="s">
        <v>151</v>
      </c>
      <c r="C65" s="13">
        <v>43922</v>
      </c>
      <c r="D65">
        <v>30</v>
      </c>
      <c r="E65">
        <v>12</v>
      </c>
      <c r="F65">
        <v>18</v>
      </c>
      <c r="G65">
        <v>1</v>
      </c>
      <c r="H65">
        <v>0</v>
      </c>
      <c r="I65">
        <f t="shared" si="0"/>
        <v>2020</v>
      </c>
    </row>
    <row r="66" spans="1:9">
      <c r="A66" t="s">
        <v>143</v>
      </c>
      <c r="B66" t="s">
        <v>151</v>
      </c>
      <c r="C66" s="13">
        <v>43952</v>
      </c>
      <c r="D66">
        <v>31</v>
      </c>
      <c r="E66">
        <v>15</v>
      </c>
      <c r="F66">
        <v>16</v>
      </c>
      <c r="G66">
        <v>2</v>
      </c>
      <c r="H66">
        <v>0</v>
      </c>
      <c r="I66">
        <f t="shared" si="0"/>
        <v>2020</v>
      </c>
    </row>
    <row r="67" spans="1:9">
      <c r="A67" t="s">
        <v>143</v>
      </c>
      <c r="B67" t="s">
        <v>151</v>
      </c>
      <c r="C67" s="13">
        <v>43983</v>
      </c>
      <c r="D67">
        <v>30</v>
      </c>
      <c r="E67">
        <v>12</v>
      </c>
      <c r="F67">
        <v>18</v>
      </c>
      <c r="G67">
        <v>1</v>
      </c>
      <c r="H67">
        <v>0</v>
      </c>
      <c r="I67">
        <f t="shared" ref="I67:I130" si="1">YEAR(C67)</f>
        <v>2020</v>
      </c>
    </row>
    <row r="68" spans="1:9">
      <c r="A68" t="s">
        <v>143</v>
      </c>
      <c r="B68" t="s">
        <v>151</v>
      </c>
      <c r="C68" s="13">
        <v>44013</v>
      </c>
      <c r="D68">
        <v>31</v>
      </c>
      <c r="E68">
        <v>13</v>
      </c>
      <c r="F68">
        <v>18</v>
      </c>
      <c r="G68">
        <v>0</v>
      </c>
      <c r="H68">
        <v>0</v>
      </c>
      <c r="I68">
        <f t="shared" si="1"/>
        <v>2020</v>
      </c>
    </row>
    <row r="69" spans="1:9">
      <c r="A69" t="s">
        <v>143</v>
      </c>
      <c r="B69" t="s">
        <v>151</v>
      </c>
      <c r="C69" s="13">
        <v>44044</v>
      </c>
      <c r="D69">
        <v>31</v>
      </c>
      <c r="E69">
        <v>14</v>
      </c>
      <c r="F69">
        <v>17</v>
      </c>
      <c r="G69">
        <v>1</v>
      </c>
      <c r="H69">
        <v>0</v>
      </c>
      <c r="I69">
        <f t="shared" si="1"/>
        <v>2020</v>
      </c>
    </row>
    <row r="70" spans="1:9">
      <c r="A70" t="s">
        <v>143</v>
      </c>
      <c r="B70" t="s">
        <v>151</v>
      </c>
      <c r="C70" s="13">
        <v>44075</v>
      </c>
      <c r="D70">
        <v>30</v>
      </c>
      <c r="E70">
        <v>12</v>
      </c>
      <c r="F70">
        <v>18</v>
      </c>
      <c r="G70">
        <v>1</v>
      </c>
      <c r="H70">
        <v>1</v>
      </c>
      <c r="I70">
        <f t="shared" si="1"/>
        <v>2020</v>
      </c>
    </row>
    <row r="71" spans="1:9">
      <c r="A71" t="s">
        <v>143</v>
      </c>
      <c r="B71" t="s">
        <v>151</v>
      </c>
      <c r="C71" s="13">
        <v>44105</v>
      </c>
      <c r="D71">
        <v>31</v>
      </c>
      <c r="E71">
        <v>14</v>
      </c>
      <c r="F71">
        <v>17</v>
      </c>
      <c r="G71">
        <v>4</v>
      </c>
      <c r="H71">
        <v>2</v>
      </c>
      <c r="I71">
        <f t="shared" si="1"/>
        <v>2020</v>
      </c>
    </row>
    <row r="72" spans="1:9">
      <c r="A72" t="s">
        <v>143</v>
      </c>
      <c r="B72" t="s">
        <v>151</v>
      </c>
      <c r="C72" s="13">
        <v>44136</v>
      </c>
      <c r="D72">
        <v>30</v>
      </c>
      <c r="E72">
        <v>13</v>
      </c>
      <c r="F72">
        <v>17</v>
      </c>
      <c r="G72">
        <v>0</v>
      </c>
      <c r="H72">
        <v>0</v>
      </c>
      <c r="I72">
        <f t="shared" si="1"/>
        <v>2020</v>
      </c>
    </row>
    <row r="73" spans="1:9">
      <c r="A73" t="s">
        <v>143</v>
      </c>
      <c r="B73" t="s">
        <v>151</v>
      </c>
      <c r="C73" s="13">
        <v>44166</v>
      </c>
      <c r="D73">
        <v>31</v>
      </c>
      <c r="E73">
        <v>12</v>
      </c>
      <c r="F73">
        <v>19</v>
      </c>
      <c r="G73">
        <v>1</v>
      </c>
      <c r="H73">
        <v>0</v>
      </c>
      <c r="I73">
        <f t="shared" si="1"/>
        <v>2020</v>
      </c>
    </row>
    <row r="74" spans="1:9">
      <c r="A74" t="s">
        <v>143</v>
      </c>
      <c r="B74" t="s">
        <v>151</v>
      </c>
      <c r="C74" s="13">
        <v>44197</v>
      </c>
      <c r="D74">
        <v>31</v>
      </c>
      <c r="E74">
        <v>15</v>
      </c>
      <c r="F74">
        <v>16</v>
      </c>
      <c r="G74">
        <v>1</v>
      </c>
      <c r="H74">
        <v>0</v>
      </c>
      <c r="I74">
        <f t="shared" si="1"/>
        <v>2021</v>
      </c>
    </row>
    <row r="75" spans="1:9">
      <c r="A75" t="s">
        <v>143</v>
      </c>
      <c r="B75" t="s">
        <v>151</v>
      </c>
      <c r="C75" s="13">
        <v>44228</v>
      </c>
      <c r="D75">
        <v>28</v>
      </c>
      <c r="E75">
        <v>12</v>
      </c>
      <c r="F75">
        <v>16</v>
      </c>
      <c r="G75">
        <v>3</v>
      </c>
      <c r="H75">
        <v>3</v>
      </c>
      <c r="I75">
        <f t="shared" si="1"/>
        <v>2021</v>
      </c>
    </row>
    <row r="76" spans="1:9">
      <c r="A76" t="s">
        <v>143</v>
      </c>
      <c r="B76" t="s">
        <v>151</v>
      </c>
      <c r="C76" s="13">
        <v>44256</v>
      </c>
      <c r="D76">
        <v>31</v>
      </c>
      <c r="E76">
        <v>12</v>
      </c>
      <c r="F76">
        <v>19</v>
      </c>
      <c r="G76">
        <v>1</v>
      </c>
      <c r="H76">
        <v>0</v>
      </c>
      <c r="I76">
        <f t="shared" si="1"/>
        <v>2021</v>
      </c>
    </row>
    <row r="77" spans="1:9">
      <c r="A77" t="s">
        <v>143</v>
      </c>
      <c r="B77" t="s">
        <v>151</v>
      </c>
      <c r="C77" s="13">
        <v>44287</v>
      </c>
      <c r="D77">
        <v>30</v>
      </c>
      <c r="E77">
        <v>13</v>
      </c>
      <c r="F77">
        <v>17</v>
      </c>
      <c r="G77">
        <v>0</v>
      </c>
      <c r="H77">
        <v>0</v>
      </c>
      <c r="I77">
        <f t="shared" si="1"/>
        <v>2021</v>
      </c>
    </row>
    <row r="78" spans="1:9">
      <c r="A78" t="s">
        <v>143</v>
      </c>
      <c r="B78" t="s">
        <v>151</v>
      </c>
      <c r="C78" s="13">
        <v>44317</v>
      </c>
      <c r="D78">
        <v>31</v>
      </c>
      <c r="E78">
        <v>14</v>
      </c>
      <c r="F78">
        <v>17</v>
      </c>
      <c r="G78">
        <v>3</v>
      </c>
      <c r="H78">
        <v>0</v>
      </c>
      <c r="I78">
        <f t="shared" si="1"/>
        <v>2021</v>
      </c>
    </row>
    <row r="79" spans="1:9">
      <c r="A79" t="s">
        <v>143</v>
      </c>
      <c r="B79" t="s">
        <v>151</v>
      </c>
      <c r="C79" s="13">
        <v>44348</v>
      </c>
      <c r="D79">
        <v>30</v>
      </c>
      <c r="E79">
        <v>12</v>
      </c>
      <c r="F79">
        <v>18</v>
      </c>
      <c r="G79">
        <v>1</v>
      </c>
      <c r="H79">
        <v>0</v>
      </c>
      <c r="I79">
        <f t="shared" si="1"/>
        <v>2021</v>
      </c>
    </row>
    <row r="80" spans="1:9">
      <c r="A80" t="s">
        <v>143</v>
      </c>
      <c r="B80" t="s">
        <v>151</v>
      </c>
      <c r="C80" s="13">
        <v>44378</v>
      </c>
      <c r="D80">
        <v>31</v>
      </c>
      <c r="E80">
        <v>14</v>
      </c>
      <c r="F80">
        <v>17</v>
      </c>
      <c r="G80">
        <v>0</v>
      </c>
      <c r="H80">
        <v>0</v>
      </c>
      <c r="I80">
        <f t="shared" si="1"/>
        <v>2021</v>
      </c>
    </row>
    <row r="81" spans="1:9">
      <c r="A81" t="s">
        <v>143</v>
      </c>
      <c r="B81" t="s">
        <v>151</v>
      </c>
      <c r="C81" s="13">
        <v>44409</v>
      </c>
      <c r="D81">
        <v>31</v>
      </c>
      <c r="E81">
        <v>13</v>
      </c>
      <c r="F81">
        <v>18</v>
      </c>
      <c r="G81">
        <v>1</v>
      </c>
      <c r="H81">
        <v>0</v>
      </c>
      <c r="I81">
        <f t="shared" si="1"/>
        <v>2021</v>
      </c>
    </row>
    <row r="82" spans="1:9">
      <c r="A82" t="s">
        <v>143</v>
      </c>
      <c r="B82" t="s">
        <v>151</v>
      </c>
      <c r="C82" s="13">
        <v>44440</v>
      </c>
      <c r="D82">
        <v>30</v>
      </c>
      <c r="E82">
        <v>12</v>
      </c>
      <c r="F82">
        <v>18</v>
      </c>
      <c r="G82">
        <v>3</v>
      </c>
      <c r="H82">
        <v>3</v>
      </c>
      <c r="I82">
        <f t="shared" si="1"/>
        <v>2021</v>
      </c>
    </row>
    <row r="83" spans="1:9">
      <c r="A83" t="s">
        <v>143</v>
      </c>
      <c r="B83" t="s">
        <v>151</v>
      </c>
      <c r="C83" s="13">
        <v>44470</v>
      </c>
      <c r="D83">
        <v>31</v>
      </c>
      <c r="E83">
        <v>15</v>
      </c>
      <c r="F83">
        <v>16</v>
      </c>
      <c r="G83">
        <v>2</v>
      </c>
      <c r="H83">
        <v>0</v>
      </c>
      <c r="I83">
        <f t="shared" si="1"/>
        <v>2021</v>
      </c>
    </row>
    <row r="84" spans="1:9">
      <c r="A84" t="s">
        <v>143</v>
      </c>
      <c r="B84" t="s">
        <v>151</v>
      </c>
      <c r="C84" s="13">
        <v>44501</v>
      </c>
      <c r="D84">
        <v>30</v>
      </c>
      <c r="E84">
        <v>12</v>
      </c>
      <c r="F84">
        <v>18</v>
      </c>
      <c r="G84">
        <v>0</v>
      </c>
      <c r="H84">
        <v>0</v>
      </c>
      <c r="I84">
        <f t="shared" si="1"/>
        <v>2021</v>
      </c>
    </row>
    <row r="85" spans="1:9">
      <c r="A85" t="s">
        <v>143</v>
      </c>
      <c r="B85" t="s">
        <v>151</v>
      </c>
      <c r="C85" s="13">
        <v>44531</v>
      </c>
      <c r="D85">
        <v>31</v>
      </c>
      <c r="E85">
        <v>13</v>
      </c>
      <c r="F85">
        <v>18</v>
      </c>
      <c r="G85">
        <v>1</v>
      </c>
      <c r="H85">
        <v>0</v>
      </c>
      <c r="I85">
        <f t="shared" si="1"/>
        <v>2021</v>
      </c>
    </row>
    <row r="86" spans="1:9">
      <c r="A86" t="s">
        <v>143</v>
      </c>
      <c r="B86" t="s">
        <v>151</v>
      </c>
      <c r="C86" s="13">
        <v>44562</v>
      </c>
      <c r="D86">
        <v>31</v>
      </c>
      <c r="E86">
        <v>14</v>
      </c>
      <c r="F86">
        <v>17</v>
      </c>
      <c r="G86">
        <v>2</v>
      </c>
      <c r="H86">
        <v>1</v>
      </c>
      <c r="I86">
        <f t="shared" si="1"/>
        <v>2022</v>
      </c>
    </row>
    <row r="87" spans="1:9">
      <c r="A87" t="s">
        <v>143</v>
      </c>
      <c r="B87" t="s">
        <v>151</v>
      </c>
      <c r="C87" s="13">
        <v>44593</v>
      </c>
      <c r="D87">
        <v>28</v>
      </c>
      <c r="E87">
        <v>12</v>
      </c>
      <c r="F87">
        <v>16</v>
      </c>
      <c r="G87">
        <v>2</v>
      </c>
      <c r="H87">
        <v>2</v>
      </c>
      <c r="I87">
        <f t="shared" si="1"/>
        <v>2022</v>
      </c>
    </row>
    <row r="88" spans="1:9">
      <c r="A88" t="s">
        <v>143</v>
      </c>
      <c r="B88" t="s">
        <v>151</v>
      </c>
      <c r="C88" s="13">
        <v>44621</v>
      </c>
      <c r="D88">
        <v>31</v>
      </c>
      <c r="E88">
        <v>12</v>
      </c>
      <c r="F88">
        <v>19</v>
      </c>
      <c r="G88">
        <v>1</v>
      </c>
      <c r="H88">
        <v>0</v>
      </c>
      <c r="I88">
        <f t="shared" si="1"/>
        <v>2022</v>
      </c>
    </row>
    <row r="89" spans="1:9">
      <c r="A89" t="s">
        <v>143</v>
      </c>
      <c r="B89" t="s">
        <v>151</v>
      </c>
      <c r="C89" s="13">
        <v>44652</v>
      </c>
      <c r="D89">
        <v>30</v>
      </c>
      <c r="E89">
        <v>14</v>
      </c>
      <c r="F89">
        <v>16</v>
      </c>
      <c r="G89">
        <v>0</v>
      </c>
      <c r="H89">
        <v>0</v>
      </c>
      <c r="I89">
        <f t="shared" si="1"/>
        <v>2022</v>
      </c>
    </row>
    <row r="90" spans="1:9">
      <c r="A90" t="s">
        <v>143</v>
      </c>
      <c r="B90" t="s">
        <v>151</v>
      </c>
      <c r="C90" s="13">
        <v>44682</v>
      </c>
      <c r="D90">
        <v>31</v>
      </c>
      <c r="E90">
        <v>13</v>
      </c>
      <c r="F90">
        <v>18</v>
      </c>
      <c r="G90">
        <v>3</v>
      </c>
      <c r="H90">
        <v>0</v>
      </c>
      <c r="I90">
        <f t="shared" si="1"/>
        <v>2022</v>
      </c>
    </row>
    <row r="91" spans="1:9">
      <c r="A91" t="s">
        <v>143</v>
      </c>
      <c r="B91" t="s">
        <v>151</v>
      </c>
      <c r="C91" s="13">
        <v>44713</v>
      </c>
      <c r="D91">
        <v>30</v>
      </c>
      <c r="E91">
        <v>12</v>
      </c>
      <c r="F91">
        <v>18</v>
      </c>
      <c r="G91">
        <v>1</v>
      </c>
      <c r="H91">
        <v>0</v>
      </c>
      <c r="I91">
        <f t="shared" si="1"/>
        <v>2022</v>
      </c>
    </row>
    <row r="92" spans="1:9">
      <c r="A92" t="s">
        <v>143</v>
      </c>
      <c r="B92" t="s">
        <v>151</v>
      </c>
      <c r="C92" s="13">
        <v>44743</v>
      </c>
      <c r="D92">
        <v>31</v>
      </c>
      <c r="E92">
        <v>15</v>
      </c>
      <c r="F92">
        <v>16</v>
      </c>
      <c r="G92">
        <v>0</v>
      </c>
      <c r="H92">
        <v>0</v>
      </c>
      <c r="I92">
        <f t="shared" si="1"/>
        <v>2022</v>
      </c>
    </row>
    <row r="93" spans="1:9">
      <c r="A93" t="s">
        <v>143</v>
      </c>
      <c r="B93" t="s">
        <v>151</v>
      </c>
      <c r="C93" s="13">
        <v>44774</v>
      </c>
      <c r="D93">
        <v>31</v>
      </c>
      <c r="E93">
        <v>12</v>
      </c>
      <c r="F93">
        <v>19</v>
      </c>
      <c r="G93">
        <v>1</v>
      </c>
      <c r="H93">
        <v>0</v>
      </c>
      <c r="I93">
        <f t="shared" si="1"/>
        <v>2022</v>
      </c>
    </row>
    <row r="94" spans="1:9">
      <c r="A94" t="s">
        <v>143</v>
      </c>
      <c r="B94" t="s">
        <v>151</v>
      </c>
      <c r="C94" s="13">
        <v>44805</v>
      </c>
      <c r="D94">
        <v>30</v>
      </c>
      <c r="E94">
        <v>13</v>
      </c>
      <c r="F94">
        <v>17</v>
      </c>
      <c r="G94">
        <v>3</v>
      </c>
      <c r="H94">
        <v>3</v>
      </c>
      <c r="I94">
        <f t="shared" si="1"/>
        <v>2022</v>
      </c>
    </row>
    <row r="95" spans="1:9">
      <c r="A95" t="s">
        <v>143</v>
      </c>
      <c r="B95" t="s">
        <v>151</v>
      </c>
      <c r="C95" s="13">
        <v>44835</v>
      </c>
      <c r="D95">
        <v>31</v>
      </c>
      <c r="E95">
        <v>14</v>
      </c>
      <c r="F95">
        <v>17</v>
      </c>
      <c r="G95">
        <v>2</v>
      </c>
      <c r="H95">
        <v>0</v>
      </c>
      <c r="I95">
        <f t="shared" si="1"/>
        <v>2022</v>
      </c>
    </row>
    <row r="96" spans="1:9">
      <c r="A96" t="s">
        <v>143</v>
      </c>
      <c r="B96" t="s">
        <v>151</v>
      </c>
      <c r="C96" s="13">
        <v>44866</v>
      </c>
      <c r="D96">
        <v>30</v>
      </c>
      <c r="E96">
        <v>12</v>
      </c>
      <c r="F96">
        <v>18</v>
      </c>
      <c r="G96">
        <v>0</v>
      </c>
      <c r="H96">
        <v>0</v>
      </c>
      <c r="I96">
        <f t="shared" si="1"/>
        <v>2022</v>
      </c>
    </row>
    <row r="97" spans="1:9">
      <c r="A97" t="s">
        <v>143</v>
      </c>
      <c r="B97" t="s">
        <v>151</v>
      </c>
      <c r="C97" s="13">
        <v>44896</v>
      </c>
      <c r="D97">
        <v>31</v>
      </c>
      <c r="E97">
        <v>14</v>
      </c>
      <c r="F97">
        <v>17</v>
      </c>
      <c r="G97">
        <v>1</v>
      </c>
      <c r="H97">
        <v>0</v>
      </c>
      <c r="I97">
        <f t="shared" si="1"/>
        <v>2022</v>
      </c>
    </row>
    <row r="98" spans="1:9">
      <c r="A98" t="s">
        <v>143</v>
      </c>
      <c r="B98" t="s">
        <v>151</v>
      </c>
      <c r="C98" s="13">
        <v>44927</v>
      </c>
      <c r="D98">
        <v>31</v>
      </c>
      <c r="E98">
        <v>13</v>
      </c>
      <c r="F98">
        <v>18</v>
      </c>
      <c r="G98">
        <v>4</v>
      </c>
      <c r="H98">
        <v>3</v>
      </c>
      <c r="I98">
        <f t="shared" si="1"/>
        <v>2023</v>
      </c>
    </row>
    <row r="99" spans="1:9">
      <c r="A99" t="s">
        <v>143</v>
      </c>
      <c r="B99" t="s">
        <v>151</v>
      </c>
      <c r="C99" s="13">
        <v>44958</v>
      </c>
      <c r="D99">
        <v>28</v>
      </c>
      <c r="E99">
        <v>12</v>
      </c>
      <c r="F99">
        <v>16</v>
      </c>
      <c r="G99">
        <v>0</v>
      </c>
      <c r="H99">
        <v>0</v>
      </c>
      <c r="I99">
        <f t="shared" si="1"/>
        <v>2023</v>
      </c>
    </row>
    <row r="100" spans="1:9">
      <c r="A100" t="s">
        <v>143</v>
      </c>
      <c r="B100" t="s">
        <v>151</v>
      </c>
      <c r="C100" s="13">
        <v>44986</v>
      </c>
      <c r="D100">
        <v>31</v>
      </c>
      <c r="E100">
        <v>13</v>
      </c>
      <c r="F100">
        <v>18</v>
      </c>
      <c r="G100">
        <v>1</v>
      </c>
      <c r="H100">
        <v>0</v>
      </c>
      <c r="I100">
        <f t="shared" si="1"/>
        <v>2023</v>
      </c>
    </row>
    <row r="101" spans="1:9">
      <c r="A101" t="s">
        <v>143</v>
      </c>
      <c r="B101" t="s">
        <v>151</v>
      </c>
      <c r="C101" s="13">
        <v>45017</v>
      </c>
      <c r="D101">
        <v>30</v>
      </c>
      <c r="E101">
        <v>14</v>
      </c>
      <c r="F101">
        <v>16</v>
      </c>
      <c r="G101">
        <v>0</v>
      </c>
      <c r="H101">
        <v>0</v>
      </c>
      <c r="I101">
        <f t="shared" si="1"/>
        <v>2023</v>
      </c>
    </row>
    <row r="102" spans="1:9">
      <c r="A102" t="s">
        <v>143</v>
      </c>
      <c r="B102" t="s">
        <v>151</v>
      </c>
      <c r="C102" s="13">
        <v>45047</v>
      </c>
      <c r="D102">
        <v>31</v>
      </c>
      <c r="E102">
        <v>12</v>
      </c>
      <c r="F102">
        <v>19</v>
      </c>
      <c r="G102">
        <v>3</v>
      </c>
      <c r="H102">
        <v>0</v>
      </c>
      <c r="I102">
        <f t="shared" si="1"/>
        <v>2023</v>
      </c>
    </row>
    <row r="103" spans="1:9">
      <c r="A103" t="s">
        <v>143</v>
      </c>
      <c r="B103" t="s">
        <v>151</v>
      </c>
      <c r="C103" s="13">
        <v>45078</v>
      </c>
      <c r="D103">
        <v>30</v>
      </c>
      <c r="E103">
        <v>13</v>
      </c>
      <c r="F103">
        <v>17</v>
      </c>
      <c r="G103">
        <v>1</v>
      </c>
      <c r="H103">
        <v>0</v>
      </c>
      <c r="I103">
        <f t="shared" si="1"/>
        <v>2023</v>
      </c>
    </row>
    <row r="104" spans="1:9">
      <c r="A104" t="s">
        <v>143</v>
      </c>
      <c r="B104" t="s">
        <v>151</v>
      </c>
      <c r="C104" s="13">
        <v>45108</v>
      </c>
      <c r="D104">
        <v>31</v>
      </c>
      <c r="E104">
        <v>14</v>
      </c>
      <c r="F104">
        <v>17</v>
      </c>
      <c r="G104">
        <v>0</v>
      </c>
      <c r="H104">
        <v>0</v>
      </c>
      <c r="I104">
        <f t="shared" si="1"/>
        <v>2023</v>
      </c>
    </row>
    <row r="105" spans="1:9">
      <c r="A105" t="s">
        <v>143</v>
      </c>
      <c r="B105" t="s">
        <v>151</v>
      </c>
      <c r="C105" s="13">
        <v>45139</v>
      </c>
      <c r="D105">
        <v>31</v>
      </c>
      <c r="E105">
        <v>12</v>
      </c>
      <c r="F105">
        <v>19</v>
      </c>
      <c r="G105">
        <v>1</v>
      </c>
      <c r="H105">
        <v>0</v>
      </c>
      <c r="I105">
        <f t="shared" si="1"/>
        <v>2023</v>
      </c>
    </row>
    <row r="106" spans="1:9">
      <c r="A106" t="s">
        <v>143</v>
      </c>
      <c r="B106" t="s">
        <v>151</v>
      </c>
      <c r="C106" s="13">
        <v>45170</v>
      </c>
      <c r="D106">
        <v>30</v>
      </c>
      <c r="E106">
        <v>14</v>
      </c>
      <c r="F106">
        <v>16</v>
      </c>
      <c r="G106">
        <v>3</v>
      </c>
      <c r="H106">
        <v>3</v>
      </c>
      <c r="I106">
        <f t="shared" si="1"/>
        <v>2023</v>
      </c>
    </row>
    <row r="107" spans="1:9">
      <c r="A107" t="s">
        <v>143</v>
      </c>
      <c r="B107" t="s">
        <v>151</v>
      </c>
      <c r="C107" s="13">
        <v>45200</v>
      </c>
      <c r="D107">
        <v>31</v>
      </c>
      <c r="E107">
        <v>13</v>
      </c>
      <c r="F107">
        <v>18</v>
      </c>
      <c r="G107">
        <v>2</v>
      </c>
      <c r="H107">
        <v>0</v>
      </c>
      <c r="I107">
        <f t="shared" si="1"/>
        <v>2023</v>
      </c>
    </row>
    <row r="108" spans="1:9">
      <c r="A108" t="s">
        <v>143</v>
      </c>
      <c r="B108" t="s">
        <v>151</v>
      </c>
      <c r="C108" s="13">
        <v>45231</v>
      </c>
      <c r="D108">
        <v>30</v>
      </c>
      <c r="E108">
        <v>12</v>
      </c>
      <c r="F108">
        <v>18</v>
      </c>
      <c r="G108">
        <v>0</v>
      </c>
      <c r="H108">
        <v>0</v>
      </c>
      <c r="I108">
        <f t="shared" si="1"/>
        <v>2023</v>
      </c>
    </row>
    <row r="109" spans="1:9">
      <c r="A109" t="s">
        <v>143</v>
      </c>
      <c r="B109" t="s">
        <v>151</v>
      </c>
      <c r="C109" s="13">
        <v>45261</v>
      </c>
      <c r="D109">
        <v>31</v>
      </c>
      <c r="E109">
        <v>15</v>
      </c>
      <c r="F109">
        <v>16</v>
      </c>
      <c r="G109">
        <v>1</v>
      </c>
      <c r="H109">
        <v>0</v>
      </c>
      <c r="I109">
        <f t="shared" si="1"/>
        <v>2023</v>
      </c>
    </row>
    <row r="110" spans="1:9">
      <c r="A110" t="s">
        <v>143</v>
      </c>
      <c r="B110" t="s">
        <v>151</v>
      </c>
      <c r="C110" s="13">
        <v>45292</v>
      </c>
      <c r="D110">
        <v>31</v>
      </c>
      <c r="E110">
        <v>12</v>
      </c>
      <c r="F110">
        <v>19</v>
      </c>
      <c r="G110">
        <v>1</v>
      </c>
      <c r="H110">
        <v>0</v>
      </c>
      <c r="I110">
        <f t="shared" si="1"/>
        <v>2024</v>
      </c>
    </row>
    <row r="111" spans="1:9">
      <c r="A111" t="s">
        <v>143</v>
      </c>
      <c r="B111" t="s">
        <v>151</v>
      </c>
      <c r="C111" s="13">
        <v>45323</v>
      </c>
      <c r="D111">
        <v>29</v>
      </c>
      <c r="E111">
        <v>12</v>
      </c>
      <c r="F111">
        <v>17</v>
      </c>
      <c r="G111">
        <v>4</v>
      </c>
      <c r="H111">
        <v>4</v>
      </c>
      <c r="I111">
        <f t="shared" si="1"/>
        <v>2024</v>
      </c>
    </row>
    <row r="112" spans="1:9">
      <c r="A112" t="s">
        <v>143</v>
      </c>
      <c r="B112" t="s">
        <v>151</v>
      </c>
      <c r="C112" s="13">
        <v>45352</v>
      </c>
      <c r="D112">
        <v>31</v>
      </c>
      <c r="E112">
        <v>15</v>
      </c>
      <c r="F112">
        <v>16</v>
      </c>
      <c r="G112">
        <v>1</v>
      </c>
      <c r="H112">
        <v>0</v>
      </c>
      <c r="I112">
        <f t="shared" si="1"/>
        <v>2024</v>
      </c>
    </row>
    <row r="113" spans="1:9">
      <c r="A113" t="s">
        <v>143</v>
      </c>
      <c r="B113" t="s">
        <v>151</v>
      </c>
      <c r="C113" s="13">
        <v>45383</v>
      </c>
      <c r="D113">
        <v>30</v>
      </c>
      <c r="E113">
        <v>12</v>
      </c>
      <c r="F113">
        <v>18</v>
      </c>
      <c r="G113">
        <v>1</v>
      </c>
      <c r="H113">
        <v>0</v>
      </c>
      <c r="I113">
        <f t="shared" si="1"/>
        <v>2024</v>
      </c>
    </row>
    <row r="114" spans="1:9">
      <c r="A114" t="s">
        <v>143</v>
      </c>
      <c r="B114" t="s">
        <v>151</v>
      </c>
      <c r="C114" s="13">
        <v>45413</v>
      </c>
      <c r="D114">
        <v>31</v>
      </c>
      <c r="E114">
        <v>13</v>
      </c>
      <c r="F114">
        <v>18</v>
      </c>
      <c r="G114">
        <v>4</v>
      </c>
      <c r="H114">
        <v>0</v>
      </c>
      <c r="I114">
        <f t="shared" si="1"/>
        <v>2024</v>
      </c>
    </row>
    <row r="115" spans="1:9">
      <c r="A115" t="s">
        <v>143</v>
      </c>
      <c r="B115" t="s">
        <v>151</v>
      </c>
      <c r="C115" s="13">
        <v>45444</v>
      </c>
      <c r="D115">
        <v>30</v>
      </c>
      <c r="E115">
        <v>14</v>
      </c>
      <c r="F115">
        <v>16</v>
      </c>
      <c r="G115">
        <v>1</v>
      </c>
      <c r="H115">
        <v>0</v>
      </c>
      <c r="I115">
        <f t="shared" si="1"/>
        <v>2024</v>
      </c>
    </row>
    <row r="116" spans="1:9">
      <c r="A116" t="s">
        <v>143</v>
      </c>
      <c r="B116" t="s">
        <v>151</v>
      </c>
      <c r="C116" s="13">
        <v>45474</v>
      </c>
      <c r="D116">
        <v>31</v>
      </c>
      <c r="E116">
        <v>12</v>
      </c>
      <c r="F116">
        <v>19</v>
      </c>
      <c r="G116">
        <v>0</v>
      </c>
      <c r="H116">
        <v>0</v>
      </c>
      <c r="I116">
        <f t="shared" si="1"/>
        <v>2024</v>
      </c>
    </row>
    <row r="117" spans="1:9">
      <c r="A117" t="s">
        <v>143</v>
      </c>
      <c r="B117" t="s">
        <v>151</v>
      </c>
      <c r="C117" s="13">
        <v>45505</v>
      </c>
      <c r="D117">
        <v>31</v>
      </c>
      <c r="E117">
        <v>14</v>
      </c>
      <c r="F117">
        <v>17</v>
      </c>
      <c r="G117">
        <v>1</v>
      </c>
      <c r="H117">
        <v>0</v>
      </c>
      <c r="I117">
        <f t="shared" si="1"/>
        <v>2024</v>
      </c>
    </row>
    <row r="118" spans="1:9">
      <c r="A118" t="s">
        <v>143</v>
      </c>
      <c r="B118" t="s">
        <v>151</v>
      </c>
      <c r="C118" s="13">
        <v>45536</v>
      </c>
      <c r="D118">
        <v>30</v>
      </c>
      <c r="E118">
        <v>13</v>
      </c>
      <c r="F118">
        <v>17</v>
      </c>
      <c r="G118">
        <v>3</v>
      </c>
      <c r="H118">
        <v>3</v>
      </c>
      <c r="I118">
        <f t="shared" si="1"/>
        <v>2024</v>
      </c>
    </row>
    <row r="119" spans="1:9">
      <c r="A119" t="s">
        <v>143</v>
      </c>
      <c r="B119" t="s">
        <v>151</v>
      </c>
      <c r="C119" s="13">
        <v>45566</v>
      </c>
      <c r="D119">
        <v>31</v>
      </c>
      <c r="E119">
        <v>12</v>
      </c>
      <c r="F119">
        <v>19</v>
      </c>
      <c r="G119">
        <v>2</v>
      </c>
      <c r="H119">
        <v>0</v>
      </c>
      <c r="I119">
        <f t="shared" si="1"/>
        <v>2024</v>
      </c>
    </row>
    <row r="120" spans="1:9">
      <c r="A120" t="s">
        <v>143</v>
      </c>
      <c r="B120" t="s">
        <v>151</v>
      </c>
      <c r="C120" s="13">
        <v>45597</v>
      </c>
      <c r="D120">
        <v>30</v>
      </c>
      <c r="E120">
        <v>14</v>
      </c>
      <c r="F120">
        <v>16</v>
      </c>
      <c r="G120">
        <v>0</v>
      </c>
      <c r="H120">
        <v>0</v>
      </c>
      <c r="I120">
        <f t="shared" si="1"/>
        <v>2024</v>
      </c>
    </row>
    <row r="121" spans="1:9">
      <c r="A121" t="s">
        <v>143</v>
      </c>
      <c r="B121" t="s">
        <v>151</v>
      </c>
      <c r="C121" s="13">
        <v>45627</v>
      </c>
      <c r="D121">
        <v>31</v>
      </c>
      <c r="E121">
        <v>13</v>
      </c>
      <c r="F121">
        <v>18</v>
      </c>
      <c r="G121">
        <v>1</v>
      </c>
      <c r="H121">
        <v>0</v>
      </c>
      <c r="I121">
        <f t="shared" si="1"/>
        <v>2024</v>
      </c>
    </row>
    <row r="122" spans="1:9">
      <c r="A122" t="s">
        <v>143</v>
      </c>
      <c r="B122" t="s">
        <v>151</v>
      </c>
      <c r="C122" s="13">
        <v>45658</v>
      </c>
      <c r="D122">
        <v>31</v>
      </c>
      <c r="E122">
        <v>13</v>
      </c>
      <c r="F122">
        <v>18</v>
      </c>
      <c r="G122">
        <v>4</v>
      </c>
      <c r="H122">
        <v>3</v>
      </c>
      <c r="I122">
        <f t="shared" si="1"/>
        <v>2025</v>
      </c>
    </row>
    <row r="123" spans="1:9">
      <c r="A123" t="s">
        <v>143</v>
      </c>
      <c r="B123" t="s">
        <v>151</v>
      </c>
      <c r="C123" s="13">
        <v>45689</v>
      </c>
      <c r="D123">
        <v>28</v>
      </c>
      <c r="E123">
        <v>12</v>
      </c>
      <c r="F123">
        <v>16</v>
      </c>
      <c r="G123">
        <v>0</v>
      </c>
      <c r="H123">
        <v>0</v>
      </c>
      <c r="I123">
        <f t="shared" si="1"/>
        <v>2025</v>
      </c>
    </row>
    <row r="124" spans="1:9">
      <c r="A124" t="s">
        <v>143</v>
      </c>
      <c r="B124" t="s">
        <v>151</v>
      </c>
      <c r="C124" s="13">
        <v>45717</v>
      </c>
      <c r="D124">
        <v>31</v>
      </c>
      <c r="E124">
        <v>14</v>
      </c>
      <c r="F124">
        <v>17</v>
      </c>
      <c r="G124">
        <v>2</v>
      </c>
      <c r="H124">
        <v>0</v>
      </c>
      <c r="I124">
        <f t="shared" si="1"/>
        <v>2025</v>
      </c>
    </row>
    <row r="125" spans="1:9">
      <c r="A125" t="s">
        <v>143</v>
      </c>
      <c r="B125" t="s">
        <v>151</v>
      </c>
      <c r="C125" s="13">
        <v>45748</v>
      </c>
      <c r="D125">
        <v>30</v>
      </c>
      <c r="E125">
        <v>12</v>
      </c>
      <c r="F125">
        <v>18</v>
      </c>
      <c r="G125">
        <v>0</v>
      </c>
      <c r="H125">
        <v>0</v>
      </c>
      <c r="I125">
        <f t="shared" si="1"/>
        <v>2025</v>
      </c>
    </row>
    <row r="126" spans="1:9">
      <c r="A126" t="s">
        <v>143</v>
      </c>
      <c r="B126" t="s">
        <v>151</v>
      </c>
      <c r="C126" s="13">
        <v>45778</v>
      </c>
      <c r="D126">
        <v>31</v>
      </c>
      <c r="E126">
        <v>14</v>
      </c>
      <c r="F126">
        <v>17</v>
      </c>
      <c r="G126">
        <v>3</v>
      </c>
      <c r="H126">
        <v>0</v>
      </c>
      <c r="I126">
        <f t="shared" si="1"/>
        <v>2025</v>
      </c>
    </row>
    <row r="127" spans="1:9">
      <c r="A127" t="s">
        <v>143</v>
      </c>
      <c r="B127" t="s">
        <v>151</v>
      </c>
      <c r="C127" s="13">
        <v>45809</v>
      </c>
      <c r="D127">
        <v>30</v>
      </c>
      <c r="E127">
        <v>13</v>
      </c>
      <c r="F127">
        <v>17</v>
      </c>
      <c r="G127">
        <v>1</v>
      </c>
      <c r="H127">
        <v>0</v>
      </c>
      <c r="I127">
        <f t="shared" si="1"/>
        <v>2025</v>
      </c>
    </row>
    <row r="128" spans="1:9">
      <c r="A128" t="s">
        <v>143</v>
      </c>
      <c r="B128" t="s">
        <v>151</v>
      </c>
      <c r="C128" s="13">
        <v>45839</v>
      </c>
      <c r="D128">
        <v>31</v>
      </c>
      <c r="E128">
        <v>12</v>
      </c>
      <c r="F128">
        <v>19</v>
      </c>
      <c r="G128">
        <v>0</v>
      </c>
      <c r="H128">
        <v>0</v>
      </c>
      <c r="I128">
        <f t="shared" si="1"/>
        <v>2025</v>
      </c>
    </row>
    <row r="129" spans="1:9">
      <c r="A129" t="s">
        <v>143</v>
      </c>
      <c r="B129" t="s">
        <v>151</v>
      </c>
      <c r="C129" s="13">
        <v>45870</v>
      </c>
      <c r="D129">
        <v>31</v>
      </c>
      <c r="E129">
        <v>15</v>
      </c>
      <c r="F129">
        <v>16</v>
      </c>
      <c r="G129">
        <v>1</v>
      </c>
      <c r="H129">
        <v>0</v>
      </c>
      <c r="I129">
        <f t="shared" si="1"/>
        <v>2025</v>
      </c>
    </row>
    <row r="130" spans="1:9">
      <c r="A130" t="s">
        <v>143</v>
      </c>
      <c r="B130" t="s">
        <v>151</v>
      </c>
      <c r="C130" s="13">
        <v>45901</v>
      </c>
      <c r="D130">
        <v>30</v>
      </c>
      <c r="E130">
        <v>12</v>
      </c>
      <c r="F130">
        <v>18</v>
      </c>
      <c r="G130">
        <v>0</v>
      </c>
      <c r="H130">
        <v>0</v>
      </c>
      <c r="I130">
        <f t="shared" si="1"/>
        <v>2025</v>
      </c>
    </row>
    <row r="131" spans="1:9">
      <c r="A131" t="s">
        <v>143</v>
      </c>
      <c r="B131" t="s">
        <v>151</v>
      </c>
      <c r="C131" s="13">
        <v>45931</v>
      </c>
      <c r="D131">
        <v>31</v>
      </c>
      <c r="E131">
        <v>13</v>
      </c>
      <c r="F131">
        <v>18</v>
      </c>
      <c r="G131">
        <v>5</v>
      </c>
      <c r="H131">
        <v>3</v>
      </c>
      <c r="I131">
        <f t="shared" ref="I131:I194" si="2">YEAR(C131)</f>
        <v>2025</v>
      </c>
    </row>
    <row r="132" spans="1:9">
      <c r="A132" t="s">
        <v>143</v>
      </c>
      <c r="B132" t="s">
        <v>151</v>
      </c>
      <c r="C132" s="13">
        <v>45962</v>
      </c>
      <c r="D132">
        <v>30</v>
      </c>
      <c r="E132">
        <v>14</v>
      </c>
      <c r="F132">
        <v>16</v>
      </c>
      <c r="G132">
        <v>0</v>
      </c>
      <c r="H132">
        <v>0</v>
      </c>
      <c r="I132">
        <f t="shared" si="2"/>
        <v>2025</v>
      </c>
    </row>
    <row r="133" spans="1:9">
      <c r="A133" t="s">
        <v>143</v>
      </c>
      <c r="B133" t="s">
        <v>151</v>
      </c>
      <c r="C133" s="13">
        <v>45992</v>
      </c>
      <c r="D133">
        <v>31</v>
      </c>
      <c r="E133">
        <v>12</v>
      </c>
      <c r="F133">
        <v>19</v>
      </c>
      <c r="G133">
        <v>1</v>
      </c>
      <c r="H133">
        <v>0</v>
      </c>
      <c r="I133">
        <f t="shared" si="2"/>
        <v>2025</v>
      </c>
    </row>
    <row r="134" spans="1:9">
      <c r="A134" t="s">
        <v>143</v>
      </c>
      <c r="B134" t="s">
        <v>149</v>
      </c>
      <c r="C134" s="13">
        <v>42005</v>
      </c>
      <c r="D134">
        <v>31</v>
      </c>
      <c r="E134">
        <v>14</v>
      </c>
      <c r="F134">
        <v>17</v>
      </c>
      <c r="G134">
        <v>1</v>
      </c>
      <c r="H134">
        <v>0</v>
      </c>
      <c r="I134">
        <f t="shared" si="2"/>
        <v>2015</v>
      </c>
    </row>
    <row r="135" spans="1:9">
      <c r="A135" t="s">
        <v>143</v>
      </c>
      <c r="B135" t="s">
        <v>149</v>
      </c>
      <c r="C135" s="13">
        <v>42036</v>
      </c>
      <c r="D135">
        <v>28</v>
      </c>
      <c r="E135">
        <v>12</v>
      </c>
      <c r="F135">
        <v>16</v>
      </c>
      <c r="G135">
        <v>3</v>
      </c>
      <c r="H135">
        <v>3</v>
      </c>
      <c r="I135">
        <f t="shared" si="2"/>
        <v>2015</v>
      </c>
    </row>
    <row r="136" spans="1:9">
      <c r="A136" t="s">
        <v>143</v>
      </c>
      <c r="B136" t="s">
        <v>149</v>
      </c>
      <c r="C136" s="13">
        <v>42064</v>
      </c>
      <c r="D136">
        <v>31</v>
      </c>
      <c r="E136">
        <v>13</v>
      </c>
      <c r="F136">
        <v>18</v>
      </c>
      <c r="G136">
        <v>1</v>
      </c>
      <c r="H136">
        <v>0</v>
      </c>
      <c r="I136">
        <f t="shared" si="2"/>
        <v>2015</v>
      </c>
    </row>
    <row r="137" spans="1:9">
      <c r="A137" t="s">
        <v>143</v>
      </c>
      <c r="B137" t="s">
        <v>149</v>
      </c>
      <c r="C137" s="13">
        <v>42095</v>
      </c>
      <c r="D137">
        <v>30</v>
      </c>
      <c r="E137">
        <v>12</v>
      </c>
      <c r="F137">
        <v>18</v>
      </c>
      <c r="G137">
        <v>0</v>
      </c>
      <c r="H137">
        <v>0</v>
      </c>
      <c r="I137">
        <f t="shared" si="2"/>
        <v>2015</v>
      </c>
    </row>
    <row r="138" spans="1:9">
      <c r="A138" t="s">
        <v>143</v>
      </c>
      <c r="B138" t="s">
        <v>149</v>
      </c>
      <c r="C138" s="13">
        <v>42125</v>
      </c>
      <c r="D138">
        <v>31</v>
      </c>
      <c r="E138">
        <v>15</v>
      </c>
      <c r="F138">
        <v>16</v>
      </c>
      <c r="G138">
        <v>3</v>
      </c>
      <c r="H138">
        <v>0</v>
      </c>
      <c r="I138">
        <f t="shared" si="2"/>
        <v>2015</v>
      </c>
    </row>
    <row r="139" spans="1:9">
      <c r="A139" t="s">
        <v>143</v>
      </c>
      <c r="B139" t="s">
        <v>149</v>
      </c>
      <c r="C139" s="13">
        <v>42156</v>
      </c>
      <c r="D139">
        <v>30</v>
      </c>
      <c r="E139">
        <v>12</v>
      </c>
      <c r="F139">
        <v>18</v>
      </c>
      <c r="G139">
        <v>1</v>
      </c>
      <c r="H139">
        <v>0</v>
      </c>
      <c r="I139">
        <f t="shared" si="2"/>
        <v>2015</v>
      </c>
    </row>
    <row r="140" spans="1:9">
      <c r="A140" t="s">
        <v>143</v>
      </c>
      <c r="B140" t="s">
        <v>149</v>
      </c>
      <c r="C140" s="13">
        <v>42186</v>
      </c>
      <c r="D140">
        <v>31</v>
      </c>
      <c r="E140">
        <v>13</v>
      </c>
      <c r="F140">
        <v>18</v>
      </c>
      <c r="G140">
        <v>0</v>
      </c>
      <c r="H140">
        <v>0</v>
      </c>
      <c r="I140">
        <f t="shared" si="2"/>
        <v>2015</v>
      </c>
    </row>
    <row r="141" spans="1:9">
      <c r="A141" t="s">
        <v>143</v>
      </c>
      <c r="B141" t="s">
        <v>149</v>
      </c>
      <c r="C141" s="13">
        <v>42217</v>
      </c>
      <c r="D141">
        <v>31</v>
      </c>
      <c r="E141">
        <v>14</v>
      </c>
      <c r="F141">
        <v>17</v>
      </c>
      <c r="G141">
        <v>1</v>
      </c>
      <c r="H141">
        <v>0</v>
      </c>
      <c r="I141">
        <f t="shared" si="2"/>
        <v>2015</v>
      </c>
    </row>
    <row r="142" spans="1:9">
      <c r="A142" t="s">
        <v>143</v>
      </c>
      <c r="B142" t="s">
        <v>149</v>
      </c>
      <c r="C142" s="13">
        <v>42248</v>
      </c>
      <c r="D142">
        <v>30</v>
      </c>
      <c r="E142">
        <v>12</v>
      </c>
      <c r="F142">
        <v>18</v>
      </c>
      <c r="G142">
        <v>3</v>
      </c>
      <c r="H142">
        <v>3</v>
      </c>
      <c r="I142">
        <f t="shared" si="2"/>
        <v>2015</v>
      </c>
    </row>
    <row r="143" spans="1:9">
      <c r="A143" t="s">
        <v>143</v>
      </c>
      <c r="B143" t="s">
        <v>149</v>
      </c>
      <c r="C143" s="13">
        <v>42278</v>
      </c>
      <c r="D143">
        <v>31</v>
      </c>
      <c r="E143">
        <v>14</v>
      </c>
      <c r="F143">
        <v>17</v>
      </c>
      <c r="G143">
        <v>2</v>
      </c>
      <c r="H143">
        <v>0</v>
      </c>
      <c r="I143">
        <f t="shared" si="2"/>
        <v>2015</v>
      </c>
    </row>
    <row r="144" spans="1:9">
      <c r="A144" t="s">
        <v>143</v>
      </c>
      <c r="B144" t="s">
        <v>149</v>
      </c>
      <c r="C144" s="13">
        <v>42309</v>
      </c>
      <c r="D144">
        <v>30</v>
      </c>
      <c r="E144">
        <v>13</v>
      </c>
      <c r="F144">
        <v>17</v>
      </c>
      <c r="G144">
        <v>0</v>
      </c>
      <c r="H144">
        <v>0</v>
      </c>
      <c r="I144">
        <f t="shared" si="2"/>
        <v>2015</v>
      </c>
    </row>
    <row r="145" spans="1:9">
      <c r="A145" t="s">
        <v>143</v>
      </c>
      <c r="B145" t="s">
        <v>149</v>
      </c>
      <c r="C145" s="13">
        <v>42339</v>
      </c>
      <c r="D145">
        <v>31</v>
      </c>
      <c r="E145">
        <v>12</v>
      </c>
      <c r="F145">
        <v>19</v>
      </c>
      <c r="G145">
        <v>1</v>
      </c>
      <c r="H145">
        <v>0</v>
      </c>
      <c r="I145">
        <f t="shared" si="2"/>
        <v>2015</v>
      </c>
    </row>
    <row r="146" spans="1:9">
      <c r="A146" t="s">
        <v>143</v>
      </c>
      <c r="B146" t="s">
        <v>149</v>
      </c>
      <c r="C146" s="13">
        <v>42370</v>
      </c>
      <c r="D146">
        <v>31</v>
      </c>
      <c r="E146">
        <v>15</v>
      </c>
      <c r="F146">
        <v>16</v>
      </c>
      <c r="G146">
        <v>1</v>
      </c>
      <c r="H146">
        <v>0</v>
      </c>
      <c r="I146">
        <f t="shared" si="2"/>
        <v>2016</v>
      </c>
    </row>
    <row r="147" spans="1:9">
      <c r="A147" t="s">
        <v>143</v>
      </c>
      <c r="B147" t="s">
        <v>149</v>
      </c>
      <c r="C147" s="13">
        <v>42401</v>
      </c>
      <c r="D147">
        <v>29</v>
      </c>
      <c r="E147">
        <v>12</v>
      </c>
      <c r="F147">
        <v>17</v>
      </c>
      <c r="G147">
        <v>3</v>
      </c>
      <c r="H147">
        <v>3</v>
      </c>
      <c r="I147">
        <f t="shared" si="2"/>
        <v>2016</v>
      </c>
    </row>
    <row r="148" spans="1:9">
      <c r="A148" t="s">
        <v>143</v>
      </c>
      <c r="B148" t="s">
        <v>149</v>
      </c>
      <c r="C148" s="13">
        <v>42430</v>
      </c>
      <c r="D148">
        <v>31</v>
      </c>
      <c r="E148">
        <v>12</v>
      </c>
      <c r="F148">
        <v>19</v>
      </c>
      <c r="G148">
        <v>1</v>
      </c>
      <c r="H148">
        <v>0</v>
      </c>
      <c r="I148">
        <f t="shared" si="2"/>
        <v>2016</v>
      </c>
    </row>
    <row r="149" spans="1:9">
      <c r="A149" t="s">
        <v>143</v>
      </c>
      <c r="B149" t="s">
        <v>149</v>
      </c>
      <c r="C149" s="13">
        <v>42461</v>
      </c>
      <c r="D149">
        <v>30</v>
      </c>
      <c r="E149">
        <v>14</v>
      </c>
      <c r="F149">
        <v>16</v>
      </c>
      <c r="G149">
        <v>0</v>
      </c>
      <c r="H149">
        <v>0</v>
      </c>
      <c r="I149">
        <f t="shared" si="2"/>
        <v>2016</v>
      </c>
    </row>
    <row r="150" spans="1:9">
      <c r="A150" t="s">
        <v>143</v>
      </c>
      <c r="B150" t="s">
        <v>149</v>
      </c>
      <c r="C150" s="13">
        <v>42491</v>
      </c>
      <c r="D150">
        <v>31</v>
      </c>
      <c r="E150">
        <v>13</v>
      </c>
      <c r="F150">
        <v>18</v>
      </c>
      <c r="G150">
        <v>3</v>
      </c>
      <c r="H150">
        <v>0</v>
      </c>
      <c r="I150">
        <f t="shared" si="2"/>
        <v>2016</v>
      </c>
    </row>
    <row r="151" spans="1:9">
      <c r="A151" t="s">
        <v>143</v>
      </c>
      <c r="B151" t="s">
        <v>149</v>
      </c>
      <c r="C151" s="13">
        <v>42522</v>
      </c>
      <c r="D151">
        <v>30</v>
      </c>
      <c r="E151">
        <v>12</v>
      </c>
      <c r="F151">
        <v>18</v>
      </c>
      <c r="G151">
        <v>1</v>
      </c>
      <c r="H151">
        <v>0</v>
      </c>
      <c r="I151">
        <f t="shared" si="2"/>
        <v>2016</v>
      </c>
    </row>
    <row r="152" spans="1:9">
      <c r="A152" t="s">
        <v>143</v>
      </c>
      <c r="B152" t="s">
        <v>149</v>
      </c>
      <c r="C152" s="13">
        <v>42552</v>
      </c>
      <c r="D152">
        <v>31</v>
      </c>
      <c r="E152">
        <v>15</v>
      </c>
      <c r="F152">
        <v>16</v>
      </c>
      <c r="G152">
        <v>0</v>
      </c>
      <c r="H152">
        <v>0</v>
      </c>
      <c r="I152">
        <f t="shared" si="2"/>
        <v>2016</v>
      </c>
    </row>
    <row r="153" spans="1:9">
      <c r="A153" t="s">
        <v>143</v>
      </c>
      <c r="B153" t="s">
        <v>149</v>
      </c>
      <c r="C153" s="13">
        <v>42583</v>
      </c>
      <c r="D153">
        <v>31</v>
      </c>
      <c r="E153">
        <v>12</v>
      </c>
      <c r="F153">
        <v>19</v>
      </c>
      <c r="G153">
        <v>1</v>
      </c>
      <c r="H153">
        <v>0</v>
      </c>
      <c r="I153">
        <f t="shared" si="2"/>
        <v>2016</v>
      </c>
    </row>
    <row r="154" spans="1:9">
      <c r="A154" t="s">
        <v>143</v>
      </c>
      <c r="B154" t="s">
        <v>149</v>
      </c>
      <c r="C154" s="13">
        <v>42614</v>
      </c>
      <c r="D154">
        <v>30</v>
      </c>
      <c r="E154">
        <v>13</v>
      </c>
      <c r="F154">
        <v>17</v>
      </c>
      <c r="G154">
        <v>3</v>
      </c>
      <c r="H154">
        <v>3</v>
      </c>
      <c r="I154">
        <f t="shared" si="2"/>
        <v>2016</v>
      </c>
    </row>
    <row r="155" spans="1:9">
      <c r="A155" t="s">
        <v>143</v>
      </c>
      <c r="B155" t="s">
        <v>149</v>
      </c>
      <c r="C155" s="13">
        <v>42644</v>
      </c>
      <c r="D155">
        <v>31</v>
      </c>
      <c r="E155">
        <v>14</v>
      </c>
      <c r="F155">
        <v>17</v>
      </c>
      <c r="G155">
        <v>2</v>
      </c>
      <c r="H155">
        <v>0</v>
      </c>
      <c r="I155">
        <f t="shared" si="2"/>
        <v>2016</v>
      </c>
    </row>
    <row r="156" spans="1:9">
      <c r="A156" t="s">
        <v>143</v>
      </c>
      <c r="B156" t="s">
        <v>149</v>
      </c>
      <c r="C156" s="13">
        <v>42675</v>
      </c>
      <c r="D156">
        <v>30</v>
      </c>
      <c r="E156">
        <v>12</v>
      </c>
      <c r="F156">
        <v>18</v>
      </c>
      <c r="G156">
        <v>0</v>
      </c>
      <c r="H156">
        <v>0</v>
      </c>
      <c r="I156">
        <f t="shared" si="2"/>
        <v>2016</v>
      </c>
    </row>
    <row r="157" spans="1:9">
      <c r="A157" t="s">
        <v>143</v>
      </c>
      <c r="B157" t="s">
        <v>149</v>
      </c>
      <c r="C157" s="13">
        <v>42705</v>
      </c>
      <c r="D157">
        <v>31</v>
      </c>
      <c r="E157">
        <v>14</v>
      </c>
      <c r="F157">
        <v>17</v>
      </c>
      <c r="G157">
        <v>1</v>
      </c>
      <c r="H157">
        <v>0</v>
      </c>
      <c r="I157">
        <f t="shared" si="2"/>
        <v>2016</v>
      </c>
    </row>
    <row r="158" spans="1:9">
      <c r="A158" t="s">
        <v>143</v>
      </c>
      <c r="B158" t="s">
        <v>149</v>
      </c>
      <c r="C158" s="13">
        <v>42736</v>
      </c>
      <c r="D158">
        <v>31</v>
      </c>
      <c r="E158">
        <v>13</v>
      </c>
      <c r="F158">
        <v>18</v>
      </c>
      <c r="G158">
        <v>4</v>
      </c>
      <c r="H158">
        <v>3</v>
      </c>
      <c r="I158">
        <f t="shared" si="2"/>
        <v>2017</v>
      </c>
    </row>
    <row r="159" spans="1:9">
      <c r="A159" t="s">
        <v>143</v>
      </c>
      <c r="B159" t="s">
        <v>149</v>
      </c>
      <c r="C159" s="13">
        <v>42767</v>
      </c>
      <c r="D159">
        <v>28</v>
      </c>
      <c r="E159">
        <v>12</v>
      </c>
      <c r="F159">
        <v>16</v>
      </c>
      <c r="G159">
        <v>0</v>
      </c>
      <c r="H159">
        <v>0</v>
      </c>
      <c r="I159">
        <f t="shared" si="2"/>
        <v>2017</v>
      </c>
    </row>
    <row r="160" spans="1:9">
      <c r="A160" t="s">
        <v>143</v>
      </c>
      <c r="B160" t="s">
        <v>149</v>
      </c>
      <c r="C160" s="13">
        <v>42795</v>
      </c>
      <c r="D160">
        <v>31</v>
      </c>
      <c r="E160">
        <v>13</v>
      </c>
      <c r="F160">
        <v>18</v>
      </c>
      <c r="G160">
        <v>1</v>
      </c>
      <c r="H160">
        <v>0</v>
      </c>
      <c r="I160">
        <f t="shared" si="2"/>
        <v>2017</v>
      </c>
    </row>
    <row r="161" spans="1:9">
      <c r="A161" t="s">
        <v>143</v>
      </c>
      <c r="B161" t="s">
        <v>149</v>
      </c>
      <c r="C161" s="13">
        <v>42826</v>
      </c>
      <c r="D161">
        <v>30</v>
      </c>
      <c r="E161">
        <v>14</v>
      </c>
      <c r="F161">
        <v>16</v>
      </c>
      <c r="G161">
        <v>0</v>
      </c>
      <c r="H161">
        <v>0</v>
      </c>
      <c r="I161">
        <f t="shared" si="2"/>
        <v>2017</v>
      </c>
    </row>
    <row r="162" spans="1:9">
      <c r="A162" t="s">
        <v>143</v>
      </c>
      <c r="B162" t="s">
        <v>149</v>
      </c>
      <c r="C162" s="13">
        <v>42856</v>
      </c>
      <c r="D162">
        <v>31</v>
      </c>
      <c r="E162">
        <v>12</v>
      </c>
      <c r="F162">
        <v>19</v>
      </c>
      <c r="G162">
        <v>3</v>
      </c>
      <c r="H162">
        <v>0</v>
      </c>
      <c r="I162">
        <f t="shared" si="2"/>
        <v>2017</v>
      </c>
    </row>
    <row r="163" spans="1:9">
      <c r="A163" t="s">
        <v>143</v>
      </c>
      <c r="B163" t="s">
        <v>149</v>
      </c>
      <c r="C163" s="13">
        <v>42887</v>
      </c>
      <c r="D163">
        <v>30</v>
      </c>
      <c r="E163">
        <v>13</v>
      </c>
      <c r="F163">
        <v>17</v>
      </c>
      <c r="G163">
        <v>1</v>
      </c>
      <c r="H163">
        <v>0</v>
      </c>
      <c r="I163">
        <f t="shared" si="2"/>
        <v>2017</v>
      </c>
    </row>
    <row r="164" spans="1:9">
      <c r="A164" t="s">
        <v>143</v>
      </c>
      <c r="B164" t="s">
        <v>149</v>
      </c>
      <c r="C164" s="13">
        <v>42917</v>
      </c>
      <c r="D164">
        <v>31</v>
      </c>
      <c r="E164">
        <v>14</v>
      </c>
      <c r="F164">
        <v>17</v>
      </c>
      <c r="G164">
        <v>0</v>
      </c>
      <c r="H164">
        <v>0</v>
      </c>
      <c r="I164">
        <f t="shared" si="2"/>
        <v>2017</v>
      </c>
    </row>
    <row r="165" spans="1:9">
      <c r="A165" t="s">
        <v>143</v>
      </c>
      <c r="B165" t="s">
        <v>149</v>
      </c>
      <c r="C165" s="13">
        <v>42948</v>
      </c>
      <c r="D165">
        <v>31</v>
      </c>
      <c r="E165">
        <v>12</v>
      </c>
      <c r="F165">
        <v>19</v>
      </c>
      <c r="G165">
        <v>1</v>
      </c>
      <c r="H165">
        <v>0</v>
      </c>
      <c r="I165">
        <f t="shared" si="2"/>
        <v>2017</v>
      </c>
    </row>
    <row r="166" spans="1:9">
      <c r="A166" t="s">
        <v>143</v>
      </c>
      <c r="B166" t="s">
        <v>149</v>
      </c>
      <c r="C166" s="13">
        <v>42979</v>
      </c>
      <c r="D166">
        <v>30</v>
      </c>
      <c r="E166">
        <v>14</v>
      </c>
      <c r="F166">
        <v>16</v>
      </c>
      <c r="G166">
        <v>0</v>
      </c>
      <c r="H166">
        <v>0</v>
      </c>
      <c r="I166">
        <f t="shared" si="2"/>
        <v>2017</v>
      </c>
    </row>
    <row r="167" spans="1:9">
      <c r="A167" t="s">
        <v>143</v>
      </c>
      <c r="B167" t="s">
        <v>149</v>
      </c>
      <c r="C167" s="13">
        <v>43009</v>
      </c>
      <c r="D167">
        <v>31</v>
      </c>
      <c r="E167">
        <v>13</v>
      </c>
      <c r="F167">
        <v>18</v>
      </c>
      <c r="G167">
        <v>4</v>
      </c>
      <c r="H167">
        <v>3</v>
      </c>
      <c r="I167">
        <f t="shared" si="2"/>
        <v>2017</v>
      </c>
    </row>
    <row r="168" spans="1:9">
      <c r="A168" t="s">
        <v>143</v>
      </c>
      <c r="B168" t="s">
        <v>149</v>
      </c>
      <c r="C168" s="13">
        <v>43040</v>
      </c>
      <c r="D168">
        <v>30</v>
      </c>
      <c r="E168">
        <v>12</v>
      </c>
      <c r="F168">
        <v>18</v>
      </c>
      <c r="G168">
        <v>0</v>
      </c>
      <c r="H168">
        <v>0</v>
      </c>
      <c r="I168">
        <f t="shared" si="2"/>
        <v>2017</v>
      </c>
    </row>
    <row r="169" spans="1:9">
      <c r="A169" t="s">
        <v>143</v>
      </c>
      <c r="B169" t="s">
        <v>149</v>
      </c>
      <c r="C169" s="13">
        <v>43070</v>
      </c>
      <c r="D169">
        <v>31</v>
      </c>
      <c r="E169">
        <v>15</v>
      </c>
      <c r="F169">
        <v>16</v>
      </c>
      <c r="G169">
        <v>1</v>
      </c>
      <c r="H169">
        <v>0</v>
      </c>
      <c r="I169">
        <f t="shared" si="2"/>
        <v>2017</v>
      </c>
    </row>
    <row r="170" spans="1:9">
      <c r="A170" t="s">
        <v>143</v>
      </c>
      <c r="B170" t="s">
        <v>149</v>
      </c>
      <c r="C170" s="13">
        <v>43101</v>
      </c>
      <c r="D170">
        <v>31</v>
      </c>
      <c r="E170">
        <v>12</v>
      </c>
      <c r="F170">
        <v>19</v>
      </c>
      <c r="G170">
        <v>1</v>
      </c>
      <c r="H170">
        <v>0</v>
      </c>
      <c r="I170">
        <f t="shared" si="2"/>
        <v>2018</v>
      </c>
    </row>
    <row r="171" spans="1:9">
      <c r="A171" t="s">
        <v>143</v>
      </c>
      <c r="B171" t="s">
        <v>149</v>
      </c>
      <c r="C171" s="13">
        <v>43132</v>
      </c>
      <c r="D171">
        <v>28</v>
      </c>
      <c r="E171">
        <v>12</v>
      </c>
      <c r="F171">
        <v>16</v>
      </c>
      <c r="G171">
        <v>3</v>
      </c>
      <c r="H171">
        <v>3</v>
      </c>
      <c r="I171">
        <f t="shared" si="2"/>
        <v>2018</v>
      </c>
    </row>
    <row r="172" spans="1:9">
      <c r="A172" t="s">
        <v>143</v>
      </c>
      <c r="B172" t="s">
        <v>149</v>
      </c>
      <c r="C172" s="13">
        <v>43160</v>
      </c>
      <c r="D172">
        <v>31</v>
      </c>
      <c r="E172">
        <v>14</v>
      </c>
      <c r="F172">
        <v>17</v>
      </c>
      <c r="G172">
        <v>1</v>
      </c>
      <c r="H172">
        <v>0</v>
      </c>
      <c r="I172">
        <f t="shared" si="2"/>
        <v>2018</v>
      </c>
    </row>
    <row r="173" spans="1:9">
      <c r="A173" t="s">
        <v>143</v>
      </c>
      <c r="B173" t="s">
        <v>149</v>
      </c>
      <c r="C173" s="13">
        <v>43191</v>
      </c>
      <c r="D173">
        <v>30</v>
      </c>
      <c r="E173">
        <v>13</v>
      </c>
      <c r="F173">
        <v>17</v>
      </c>
      <c r="G173">
        <v>0</v>
      </c>
      <c r="H173">
        <v>0</v>
      </c>
      <c r="I173">
        <f t="shared" si="2"/>
        <v>2018</v>
      </c>
    </row>
    <row r="174" spans="1:9">
      <c r="A174" t="s">
        <v>143</v>
      </c>
      <c r="B174" t="s">
        <v>149</v>
      </c>
      <c r="C174" s="13">
        <v>43221</v>
      </c>
      <c r="D174">
        <v>31</v>
      </c>
      <c r="E174">
        <v>12</v>
      </c>
      <c r="F174">
        <v>19</v>
      </c>
      <c r="G174">
        <v>3</v>
      </c>
      <c r="H174">
        <v>0</v>
      </c>
      <c r="I174">
        <f t="shared" si="2"/>
        <v>2018</v>
      </c>
    </row>
    <row r="175" spans="1:9">
      <c r="A175" t="s">
        <v>143</v>
      </c>
      <c r="B175" t="s">
        <v>149</v>
      </c>
      <c r="C175" s="13">
        <v>43252</v>
      </c>
      <c r="D175">
        <v>30</v>
      </c>
      <c r="E175">
        <v>14</v>
      </c>
      <c r="F175">
        <v>16</v>
      </c>
      <c r="G175">
        <v>1</v>
      </c>
      <c r="H175">
        <v>0</v>
      </c>
      <c r="I175">
        <f t="shared" si="2"/>
        <v>2018</v>
      </c>
    </row>
    <row r="176" spans="1:9">
      <c r="A176" t="s">
        <v>143</v>
      </c>
      <c r="B176" t="s">
        <v>149</v>
      </c>
      <c r="C176" s="13">
        <v>43282</v>
      </c>
      <c r="D176">
        <v>31</v>
      </c>
      <c r="E176">
        <v>13</v>
      </c>
      <c r="F176">
        <v>18</v>
      </c>
      <c r="G176">
        <v>0</v>
      </c>
      <c r="H176">
        <v>0</v>
      </c>
      <c r="I176">
        <f t="shared" si="2"/>
        <v>2018</v>
      </c>
    </row>
    <row r="177" spans="1:9">
      <c r="A177" t="s">
        <v>143</v>
      </c>
      <c r="B177" t="s">
        <v>149</v>
      </c>
      <c r="C177" s="13">
        <v>43313</v>
      </c>
      <c r="D177">
        <v>31</v>
      </c>
      <c r="E177">
        <v>13</v>
      </c>
      <c r="F177">
        <v>18</v>
      </c>
      <c r="G177">
        <v>1</v>
      </c>
      <c r="H177">
        <v>0</v>
      </c>
      <c r="I177">
        <f t="shared" si="2"/>
        <v>2018</v>
      </c>
    </row>
    <row r="178" spans="1:9">
      <c r="A178" t="s">
        <v>143</v>
      </c>
      <c r="B178" t="s">
        <v>149</v>
      </c>
      <c r="C178" s="13">
        <v>43344</v>
      </c>
      <c r="D178">
        <v>30</v>
      </c>
      <c r="E178">
        <v>14</v>
      </c>
      <c r="F178">
        <v>16</v>
      </c>
      <c r="G178">
        <v>3</v>
      </c>
      <c r="H178">
        <v>3</v>
      </c>
      <c r="I178">
        <f t="shared" si="2"/>
        <v>2018</v>
      </c>
    </row>
    <row r="179" spans="1:9">
      <c r="A179" t="s">
        <v>143</v>
      </c>
      <c r="B179" t="s">
        <v>149</v>
      </c>
      <c r="C179" s="13">
        <v>43374</v>
      </c>
      <c r="D179">
        <v>31</v>
      </c>
      <c r="E179">
        <v>12</v>
      </c>
      <c r="F179">
        <v>19</v>
      </c>
      <c r="G179">
        <v>2</v>
      </c>
      <c r="H179">
        <v>0</v>
      </c>
      <c r="I179">
        <f t="shared" si="2"/>
        <v>2018</v>
      </c>
    </row>
    <row r="180" spans="1:9">
      <c r="A180" t="s">
        <v>143</v>
      </c>
      <c r="B180" t="s">
        <v>149</v>
      </c>
      <c r="C180" s="13">
        <v>43405</v>
      </c>
      <c r="D180">
        <v>30</v>
      </c>
      <c r="E180">
        <v>13</v>
      </c>
      <c r="F180">
        <v>17</v>
      </c>
      <c r="G180">
        <v>0</v>
      </c>
      <c r="H180">
        <v>0</v>
      </c>
      <c r="I180">
        <f t="shared" si="2"/>
        <v>2018</v>
      </c>
    </row>
    <row r="181" spans="1:9">
      <c r="A181" t="s">
        <v>143</v>
      </c>
      <c r="B181" t="s">
        <v>149</v>
      </c>
      <c r="C181" s="13">
        <v>43435</v>
      </c>
      <c r="D181">
        <v>31</v>
      </c>
      <c r="E181">
        <v>14</v>
      </c>
      <c r="F181">
        <v>17</v>
      </c>
      <c r="G181">
        <v>1</v>
      </c>
      <c r="H181">
        <v>0</v>
      </c>
      <c r="I181">
        <f t="shared" si="2"/>
        <v>2018</v>
      </c>
    </row>
    <row r="182" spans="1:9">
      <c r="A182" t="s">
        <v>143</v>
      </c>
      <c r="B182" t="s">
        <v>149</v>
      </c>
      <c r="C182" s="13">
        <v>43466</v>
      </c>
      <c r="D182">
        <v>31</v>
      </c>
      <c r="E182">
        <v>12</v>
      </c>
      <c r="F182">
        <v>19</v>
      </c>
      <c r="G182">
        <v>1</v>
      </c>
      <c r="H182">
        <v>0</v>
      </c>
      <c r="I182">
        <f t="shared" si="2"/>
        <v>2019</v>
      </c>
    </row>
    <row r="183" spans="1:9">
      <c r="A183" t="s">
        <v>143</v>
      </c>
      <c r="B183" t="s">
        <v>149</v>
      </c>
      <c r="C183" s="13">
        <v>43497</v>
      </c>
      <c r="D183">
        <v>28</v>
      </c>
      <c r="E183">
        <v>12</v>
      </c>
      <c r="F183">
        <v>16</v>
      </c>
      <c r="G183">
        <v>3</v>
      </c>
      <c r="H183">
        <v>3</v>
      </c>
      <c r="I183">
        <f t="shared" si="2"/>
        <v>2019</v>
      </c>
    </row>
    <row r="184" spans="1:9">
      <c r="A184" t="s">
        <v>143</v>
      </c>
      <c r="B184" t="s">
        <v>149</v>
      </c>
      <c r="C184" s="13">
        <v>43525</v>
      </c>
      <c r="D184">
        <v>31</v>
      </c>
      <c r="E184">
        <v>15</v>
      </c>
      <c r="F184">
        <v>16</v>
      </c>
      <c r="G184">
        <v>1</v>
      </c>
      <c r="H184">
        <v>0</v>
      </c>
      <c r="I184">
        <f t="shared" si="2"/>
        <v>2019</v>
      </c>
    </row>
    <row r="185" spans="1:9">
      <c r="A185" t="s">
        <v>143</v>
      </c>
      <c r="B185" t="s">
        <v>149</v>
      </c>
      <c r="C185" s="13">
        <v>43556</v>
      </c>
      <c r="D185">
        <v>30</v>
      </c>
      <c r="E185">
        <v>12</v>
      </c>
      <c r="F185">
        <v>18</v>
      </c>
      <c r="G185">
        <v>0</v>
      </c>
      <c r="H185">
        <v>0</v>
      </c>
      <c r="I185">
        <f t="shared" si="2"/>
        <v>2019</v>
      </c>
    </row>
    <row r="186" spans="1:9">
      <c r="A186" t="s">
        <v>143</v>
      </c>
      <c r="B186" t="s">
        <v>149</v>
      </c>
      <c r="C186" s="13">
        <v>43586</v>
      </c>
      <c r="D186">
        <v>31</v>
      </c>
      <c r="E186">
        <v>13</v>
      </c>
      <c r="F186">
        <v>18</v>
      </c>
      <c r="G186">
        <v>3</v>
      </c>
      <c r="H186">
        <v>0</v>
      </c>
      <c r="I186">
        <f t="shared" si="2"/>
        <v>2019</v>
      </c>
    </row>
    <row r="187" spans="1:9">
      <c r="A187" t="s">
        <v>143</v>
      </c>
      <c r="B187" t="s">
        <v>149</v>
      </c>
      <c r="C187" s="13">
        <v>43617</v>
      </c>
      <c r="D187">
        <v>30</v>
      </c>
      <c r="E187">
        <v>14</v>
      </c>
      <c r="F187">
        <v>16</v>
      </c>
      <c r="G187">
        <v>1</v>
      </c>
      <c r="H187">
        <v>0</v>
      </c>
      <c r="I187">
        <f t="shared" si="2"/>
        <v>2019</v>
      </c>
    </row>
    <row r="188" spans="1:9">
      <c r="A188" t="s">
        <v>143</v>
      </c>
      <c r="B188" t="s">
        <v>149</v>
      </c>
      <c r="C188" s="13">
        <v>43647</v>
      </c>
      <c r="D188">
        <v>31</v>
      </c>
      <c r="E188">
        <v>12</v>
      </c>
      <c r="F188">
        <v>19</v>
      </c>
      <c r="G188">
        <v>0</v>
      </c>
      <c r="H188">
        <v>0</v>
      </c>
      <c r="I188">
        <f t="shared" si="2"/>
        <v>2019</v>
      </c>
    </row>
    <row r="189" spans="1:9">
      <c r="A189" t="s">
        <v>143</v>
      </c>
      <c r="B189" t="s">
        <v>149</v>
      </c>
      <c r="C189" s="13">
        <v>43678</v>
      </c>
      <c r="D189">
        <v>31</v>
      </c>
      <c r="E189">
        <v>14</v>
      </c>
      <c r="F189">
        <v>17</v>
      </c>
      <c r="G189">
        <v>1</v>
      </c>
      <c r="H189">
        <v>0</v>
      </c>
      <c r="I189">
        <f t="shared" si="2"/>
        <v>2019</v>
      </c>
    </row>
    <row r="190" spans="1:9">
      <c r="A190" t="s">
        <v>143</v>
      </c>
      <c r="B190" t="s">
        <v>149</v>
      </c>
      <c r="C190" s="13">
        <v>43709</v>
      </c>
      <c r="D190">
        <v>30</v>
      </c>
      <c r="E190">
        <v>13</v>
      </c>
      <c r="F190">
        <v>17</v>
      </c>
      <c r="G190">
        <v>3</v>
      </c>
      <c r="H190">
        <v>3</v>
      </c>
      <c r="I190">
        <f t="shared" si="2"/>
        <v>2019</v>
      </c>
    </row>
    <row r="191" spans="1:9">
      <c r="A191" t="s">
        <v>143</v>
      </c>
      <c r="B191" t="s">
        <v>149</v>
      </c>
      <c r="C191" s="13">
        <v>43739</v>
      </c>
      <c r="D191">
        <v>31</v>
      </c>
      <c r="E191">
        <v>12</v>
      </c>
      <c r="F191">
        <v>19</v>
      </c>
      <c r="G191">
        <v>2</v>
      </c>
      <c r="H191">
        <v>0</v>
      </c>
      <c r="I191">
        <f t="shared" si="2"/>
        <v>2019</v>
      </c>
    </row>
    <row r="192" spans="1:9">
      <c r="A192" t="s">
        <v>143</v>
      </c>
      <c r="B192" t="s">
        <v>149</v>
      </c>
      <c r="C192" s="13">
        <v>43770</v>
      </c>
      <c r="D192">
        <v>30</v>
      </c>
      <c r="E192">
        <v>14</v>
      </c>
      <c r="F192">
        <v>16</v>
      </c>
      <c r="G192">
        <v>0</v>
      </c>
      <c r="H192">
        <v>0</v>
      </c>
      <c r="I192">
        <f t="shared" si="2"/>
        <v>2019</v>
      </c>
    </row>
    <row r="193" spans="1:9">
      <c r="A193" t="s">
        <v>143</v>
      </c>
      <c r="B193" t="s">
        <v>149</v>
      </c>
      <c r="C193" s="13">
        <v>43800</v>
      </c>
      <c r="D193">
        <v>31</v>
      </c>
      <c r="E193">
        <v>13</v>
      </c>
      <c r="F193">
        <v>18</v>
      </c>
      <c r="G193">
        <v>1</v>
      </c>
      <c r="H193">
        <v>0</v>
      </c>
      <c r="I193">
        <f t="shared" si="2"/>
        <v>2019</v>
      </c>
    </row>
    <row r="194" spans="1:9">
      <c r="A194" t="s">
        <v>143</v>
      </c>
      <c r="B194" t="s">
        <v>149</v>
      </c>
      <c r="C194" s="13">
        <v>43831</v>
      </c>
      <c r="D194">
        <v>31</v>
      </c>
      <c r="E194">
        <v>13</v>
      </c>
      <c r="F194">
        <v>18</v>
      </c>
      <c r="G194">
        <v>4</v>
      </c>
      <c r="H194">
        <v>3</v>
      </c>
      <c r="I194">
        <f t="shared" si="2"/>
        <v>2020</v>
      </c>
    </row>
    <row r="195" spans="1:9">
      <c r="A195" t="s">
        <v>143</v>
      </c>
      <c r="B195" t="s">
        <v>149</v>
      </c>
      <c r="C195" s="13">
        <v>43862</v>
      </c>
      <c r="D195">
        <v>29</v>
      </c>
      <c r="E195">
        <v>13</v>
      </c>
      <c r="F195">
        <v>16</v>
      </c>
      <c r="G195">
        <v>0</v>
      </c>
      <c r="H195">
        <v>0</v>
      </c>
      <c r="I195">
        <f t="shared" ref="I195:I258" si="3">YEAR(C195)</f>
        <v>2020</v>
      </c>
    </row>
    <row r="196" spans="1:9">
      <c r="A196" t="s">
        <v>143</v>
      </c>
      <c r="B196" t="s">
        <v>149</v>
      </c>
      <c r="C196" s="13">
        <v>43891</v>
      </c>
      <c r="D196">
        <v>31</v>
      </c>
      <c r="E196">
        <v>13</v>
      </c>
      <c r="F196">
        <v>18</v>
      </c>
      <c r="G196">
        <v>1</v>
      </c>
      <c r="H196">
        <v>0</v>
      </c>
      <c r="I196">
        <f t="shared" si="3"/>
        <v>2020</v>
      </c>
    </row>
    <row r="197" spans="1:9">
      <c r="A197" t="s">
        <v>143</v>
      </c>
      <c r="B197" t="s">
        <v>149</v>
      </c>
      <c r="C197" s="13">
        <v>43922</v>
      </c>
      <c r="D197">
        <v>30</v>
      </c>
      <c r="E197">
        <v>12</v>
      </c>
      <c r="F197">
        <v>18</v>
      </c>
      <c r="G197">
        <v>1</v>
      </c>
      <c r="H197">
        <v>0</v>
      </c>
      <c r="I197">
        <f t="shared" si="3"/>
        <v>2020</v>
      </c>
    </row>
    <row r="198" spans="1:9">
      <c r="A198" t="s">
        <v>143</v>
      </c>
      <c r="B198" t="s">
        <v>149</v>
      </c>
      <c r="C198" s="13">
        <v>43952</v>
      </c>
      <c r="D198">
        <v>31</v>
      </c>
      <c r="E198">
        <v>15</v>
      </c>
      <c r="F198">
        <v>16</v>
      </c>
      <c r="G198">
        <v>2</v>
      </c>
      <c r="H198">
        <v>0</v>
      </c>
      <c r="I198">
        <f t="shared" si="3"/>
        <v>2020</v>
      </c>
    </row>
    <row r="199" spans="1:9">
      <c r="A199" t="s">
        <v>143</v>
      </c>
      <c r="B199" t="s">
        <v>149</v>
      </c>
      <c r="C199" s="13">
        <v>43983</v>
      </c>
      <c r="D199">
        <v>30</v>
      </c>
      <c r="E199">
        <v>12</v>
      </c>
      <c r="F199">
        <v>18</v>
      </c>
      <c r="G199">
        <v>1</v>
      </c>
      <c r="H199">
        <v>0</v>
      </c>
      <c r="I199">
        <f t="shared" si="3"/>
        <v>2020</v>
      </c>
    </row>
    <row r="200" spans="1:9">
      <c r="A200" t="s">
        <v>143</v>
      </c>
      <c r="B200" t="s">
        <v>149</v>
      </c>
      <c r="C200" s="13">
        <v>44013</v>
      </c>
      <c r="D200">
        <v>31</v>
      </c>
      <c r="E200">
        <v>13</v>
      </c>
      <c r="F200">
        <v>18</v>
      </c>
      <c r="G200">
        <v>0</v>
      </c>
      <c r="H200">
        <v>0</v>
      </c>
      <c r="I200">
        <f t="shared" si="3"/>
        <v>2020</v>
      </c>
    </row>
    <row r="201" spans="1:9">
      <c r="A201" t="s">
        <v>143</v>
      </c>
      <c r="B201" t="s">
        <v>149</v>
      </c>
      <c r="C201" s="13">
        <v>44044</v>
      </c>
      <c r="D201">
        <v>31</v>
      </c>
      <c r="E201">
        <v>14</v>
      </c>
      <c r="F201">
        <v>17</v>
      </c>
      <c r="G201">
        <v>1</v>
      </c>
      <c r="H201">
        <v>0</v>
      </c>
      <c r="I201">
        <f t="shared" si="3"/>
        <v>2020</v>
      </c>
    </row>
    <row r="202" spans="1:9">
      <c r="A202" t="s">
        <v>143</v>
      </c>
      <c r="B202" t="s">
        <v>149</v>
      </c>
      <c r="C202" s="13">
        <v>44075</v>
      </c>
      <c r="D202">
        <v>30</v>
      </c>
      <c r="E202">
        <v>12</v>
      </c>
      <c r="F202">
        <v>18</v>
      </c>
      <c r="G202">
        <v>1</v>
      </c>
      <c r="H202">
        <v>1</v>
      </c>
      <c r="I202">
        <f t="shared" si="3"/>
        <v>2020</v>
      </c>
    </row>
    <row r="203" spans="1:9">
      <c r="A203" t="s">
        <v>143</v>
      </c>
      <c r="B203" t="s">
        <v>149</v>
      </c>
      <c r="C203" s="13">
        <v>44105</v>
      </c>
      <c r="D203">
        <v>31</v>
      </c>
      <c r="E203">
        <v>14</v>
      </c>
      <c r="F203">
        <v>17</v>
      </c>
      <c r="G203">
        <v>4</v>
      </c>
      <c r="H203">
        <v>2</v>
      </c>
      <c r="I203">
        <f t="shared" si="3"/>
        <v>2020</v>
      </c>
    </row>
    <row r="204" spans="1:9">
      <c r="A204" t="s">
        <v>143</v>
      </c>
      <c r="B204" t="s">
        <v>149</v>
      </c>
      <c r="C204" s="13">
        <v>44136</v>
      </c>
      <c r="D204">
        <v>30</v>
      </c>
      <c r="E204">
        <v>13</v>
      </c>
      <c r="F204">
        <v>17</v>
      </c>
      <c r="G204">
        <v>0</v>
      </c>
      <c r="H204">
        <v>0</v>
      </c>
      <c r="I204">
        <f t="shared" si="3"/>
        <v>2020</v>
      </c>
    </row>
    <row r="205" spans="1:9">
      <c r="A205" t="s">
        <v>143</v>
      </c>
      <c r="B205" t="s">
        <v>149</v>
      </c>
      <c r="C205" s="13">
        <v>44166</v>
      </c>
      <c r="D205">
        <v>31</v>
      </c>
      <c r="E205">
        <v>12</v>
      </c>
      <c r="F205">
        <v>19</v>
      </c>
      <c r="G205">
        <v>1</v>
      </c>
      <c r="H205">
        <v>0</v>
      </c>
      <c r="I205">
        <f t="shared" si="3"/>
        <v>2020</v>
      </c>
    </row>
    <row r="206" spans="1:9">
      <c r="A206" t="s">
        <v>143</v>
      </c>
      <c r="B206" t="s">
        <v>149</v>
      </c>
      <c r="C206" s="13">
        <v>44197</v>
      </c>
      <c r="D206">
        <v>31</v>
      </c>
      <c r="E206">
        <v>15</v>
      </c>
      <c r="F206">
        <v>16</v>
      </c>
      <c r="G206">
        <v>1</v>
      </c>
      <c r="H206">
        <v>0</v>
      </c>
      <c r="I206">
        <f t="shared" si="3"/>
        <v>2021</v>
      </c>
    </row>
    <row r="207" spans="1:9">
      <c r="A207" t="s">
        <v>143</v>
      </c>
      <c r="B207" t="s">
        <v>149</v>
      </c>
      <c r="C207" s="13">
        <v>44228</v>
      </c>
      <c r="D207">
        <v>28</v>
      </c>
      <c r="E207">
        <v>12</v>
      </c>
      <c r="F207">
        <v>16</v>
      </c>
      <c r="G207">
        <v>3</v>
      </c>
      <c r="H207">
        <v>3</v>
      </c>
      <c r="I207">
        <f t="shared" si="3"/>
        <v>2021</v>
      </c>
    </row>
    <row r="208" spans="1:9">
      <c r="A208" t="s">
        <v>143</v>
      </c>
      <c r="B208" t="s">
        <v>149</v>
      </c>
      <c r="C208" s="13">
        <v>44256</v>
      </c>
      <c r="D208">
        <v>31</v>
      </c>
      <c r="E208">
        <v>12</v>
      </c>
      <c r="F208">
        <v>19</v>
      </c>
      <c r="G208">
        <v>1</v>
      </c>
      <c r="H208">
        <v>0</v>
      </c>
      <c r="I208">
        <f t="shared" si="3"/>
        <v>2021</v>
      </c>
    </row>
    <row r="209" spans="1:9">
      <c r="A209" t="s">
        <v>143</v>
      </c>
      <c r="B209" t="s">
        <v>149</v>
      </c>
      <c r="C209" s="13">
        <v>44287</v>
      </c>
      <c r="D209">
        <v>30</v>
      </c>
      <c r="E209">
        <v>13</v>
      </c>
      <c r="F209">
        <v>17</v>
      </c>
      <c r="G209">
        <v>0</v>
      </c>
      <c r="H209">
        <v>0</v>
      </c>
      <c r="I209">
        <f t="shared" si="3"/>
        <v>2021</v>
      </c>
    </row>
    <row r="210" spans="1:9">
      <c r="A210" t="s">
        <v>143</v>
      </c>
      <c r="B210" t="s">
        <v>149</v>
      </c>
      <c r="C210" s="13">
        <v>44317</v>
      </c>
      <c r="D210">
        <v>31</v>
      </c>
      <c r="E210">
        <v>14</v>
      </c>
      <c r="F210">
        <v>17</v>
      </c>
      <c r="G210">
        <v>3</v>
      </c>
      <c r="H210">
        <v>0</v>
      </c>
      <c r="I210">
        <f t="shared" si="3"/>
        <v>2021</v>
      </c>
    </row>
    <row r="211" spans="1:9">
      <c r="A211" t="s">
        <v>143</v>
      </c>
      <c r="B211" t="s">
        <v>149</v>
      </c>
      <c r="C211" s="13">
        <v>44348</v>
      </c>
      <c r="D211">
        <v>30</v>
      </c>
      <c r="E211">
        <v>12</v>
      </c>
      <c r="F211">
        <v>18</v>
      </c>
      <c r="G211">
        <v>1</v>
      </c>
      <c r="H211">
        <v>0</v>
      </c>
      <c r="I211">
        <f t="shared" si="3"/>
        <v>2021</v>
      </c>
    </row>
    <row r="212" spans="1:9">
      <c r="A212" t="s">
        <v>143</v>
      </c>
      <c r="B212" t="s">
        <v>149</v>
      </c>
      <c r="C212" s="13">
        <v>44378</v>
      </c>
      <c r="D212">
        <v>31</v>
      </c>
      <c r="E212">
        <v>14</v>
      </c>
      <c r="F212">
        <v>17</v>
      </c>
      <c r="G212">
        <v>0</v>
      </c>
      <c r="H212">
        <v>0</v>
      </c>
      <c r="I212">
        <f t="shared" si="3"/>
        <v>2021</v>
      </c>
    </row>
    <row r="213" spans="1:9">
      <c r="A213" t="s">
        <v>143</v>
      </c>
      <c r="B213" t="s">
        <v>149</v>
      </c>
      <c r="C213" s="13">
        <v>44409</v>
      </c>
      <c r="D213">
        <v>31</v>
      </c>
      <c r="E213">
        <v>13</v>
      </c>
      <c r="F213">
        <v>18</v>
      </c>
      <c r="G213">
        <v>1</v>
      </c>
      <c r="H213">
        <v>0</v>
      </c>
      <c r="I213">
        <f t="shared" si="3"/>
        <v>2021</v>
      </c>
    </row>
    <row r="214" spans="1:9">
      <c r="A214" t="s">
        <v>143</v>
      </c>
      <c r="B214" t="s">
        <v>149</v>
      </c>
      <c r="C214" s="13">
        <v>44440</v>
      </c>
      <c r="D214">
        <v>30</v>
      </c>
      <c r="E214">
        <v>12</v>
      </c>
      <c r="F214">
        <v>18</v>
      </c>
      <c r="G214">
        <v>3</v>
      </c>
      <c r="H214">
        <v>3</v>
      </c>
      <c r="I214">
        <f t="shared" si="3"/>
        <v>2021</v>
      </c>
    </row>
    <row r="215" spans="1:9">
      <c r="A215" t="s">
        <v>143</v>
      </c>
      <c r="B215" t="s">
        <v>149</v>
      </c>
      <c r="C215" s="13">
        <v>44470</v>
      </c>
      <c r="D215">
        <v>31</v>
      </c>
      <c r="E215">
        <v>15</v>
      </c>
      <c r="F215">
        <v>16</v>
      </c>
      <c r="G215">
        <v>2</v>
      </c>
      <c r="H215">
        <v>0</v>
      </c>
      <c r="I215">
        <f t="shared" si="3"/>
        <v>2021</v>
      </c>
    </row>
    <row r="216" spans="1:9">
      <c r="A216" t="s">
        <v>143</v>
      </c>
      <c r="B216" t="s">
        <v>149</v>
      </c>
      <c r="C216" s="13">
        <v>44501</v>
      </c>
      <c r="D216">
        <v>30</v>
      </c>
      <c r="E216">
        <v>12</v>
      </c>
      <c r="F216">
        <v>18</v>
      </c>
      <c r="G216">
        <v>0</v>
      </c>
      <c r="H216">
        <v>0</v>
      </c>
      <c r="I216">
        <f t="shared" si="3"/>
        <v>2021</v>
      </c>
    </row>
    <row r="217" spans="1:9">
      <c r="A217" t="s">
        <v>143</v>
      </c>
      <c r="B217" t="s">
        <v>149</v>
      </c>
      <c r="C217" s="13">
        <v>44531</v>
      </c>
      <c r="D217">
        <v>31</v>
      </c>
      <c r="E217">
        <v>13</v>
      </c>
      <c r="F217">
        <v>18</v>
      </c>
      <c r="G217">
        <v>1</v>
      </c>
      <c r="H217">
        <v>0</v>
      </c>
      <c r="I217">
        <f t="shared" si="3"/>
        <v>2021</v>
      </c>
    </row>
    <row r="218" spans="1:9">
      <c r="A218" t="s">
        <v>143</v>
      </c>
      <c r="B218" t="s">
        <v>149</v>
      </c>
      <c r="C218" s="13">
        <v>44562</v>
      </c>
      <c r="D218">
        <v>31</v>
      </c>
      <c r="E218">
        <v>14</v>
      </c>
      <c r="F218">
        <v>17</v>
      </c>
      <c r="G218">
        <v>2</v>
      </c>
      <c r="H218">
        <v>1</v>
      </c>
      <c r="I218">
        <f t="shared" si="3"/>
        <v>2022</v>
      </c>
    </row>
    <row r="219" spans="1:9">
      <c r="A219" t="s">
        <v>143</v>
      </c>
      <c r="B219" t="s">
        <v>149</v>
      </c>
      <c r="C219" s="13">
        <v>44593</v>
      </c>
      <c r="D219">
        <v>28</v>
      </c>
      <c r="E219">
        <v>12</v>
      </c>
      <c r="F219">
        <v>16</v>
      </c>
      <c r="G219">
        <v>2</v>
      </c>
      <c r="H219">
        <v>2</v>
      </c>
      <c r="I219">
        <f t="shared" si="3"/>
        <v>2022</v>
      </c>
    </row>
    <row r="220" spans="1:9">
      <c r="A220" t="s">
        <v>143</v>
      </c>
      <c r="B220" t="s">
        <v>149</v>
      </c>
      <c r="C220" s="13">
        <v>44621</v>
      </c>
      <c r="D220">
        <v>31</v>
      </c>
      <c r="E220">
        <v>12</v>
      </c>
      <c r="F220">
        <v>19</v>
      </c>
      <c r="G220">
        <v>1</v>
      </c>
      <c r="H220">
        <v>0</v>
      </c>
      <c r="I220">
        <f t="shared" si="3"/>
        <v>2022</v>
      </c>
    </row>
    <row r="221" spans="1:9">
      <c r="A221" t="s">
        <v>143</v>
      </c>
      <c r="B221" t="s">
        <v>149</v>
      </c>
      <c r="C221" s="13">
        <v>44652</v>
      </c>
      <c r="D221">
        <v>30</v>
      </c>
      <c r="E221">
        <v>14</v>
      </c>
      <c r="F221">
        <v>16</v>
      </c>
      <c r="G221">
        <v>0</v>
      </c>
      <c r="H221">
        <v>0</v>
      </c>
      <c r="I221">
        <f t="shared" si="3"/>
        <v>2022</v>
      </c>
    </row>
    <row r="222" spans="1:9">
      <c r="A222" t="s">
        <v>143</v>
      </c>
      <c r="B222" t="s">
        <v>149</v>
      </c>
      <c r="C222" s="13">
        <v>44682</v>
      </c>
      <c r="D222">
        <v>31</v>
      </c>
      <c r="E222">
        <v>13</v>
      </c>
      <c r="F222">
        <v>18</v>
      </c>
      <c r="G222">
        <v>3</v>
      </c>
      <c r="H222">
        <v>0</v>
      </c>
      <c r="I222">
        <f t="shared" si="3"/>
        <v>2022</v>
      </c>
    </row>
    <row r="223" spans="1:9">
      <c r="A223" t="s">
        <v>143</v>
      </c>
      <c r="B223" t="s">
        <v>149</v>
      </c>
      <c r="C223" s="13">
        <v>44713</v>
      </c>
      <c r="D223">
        <v>30</v>
      </c>
      <c r="E223">
        <v>12</v>
      </c>
      <c r="F223">
        <v>18</v>
      </c>
      <c r="G223">
        <v>1</v>
      </c>
      <c r="H223">
        <v>0</v>
      </c>
      <c r="I223">
        <f t="shared" si="3"/>
        <v>2022</v>
      </c>
    </row>
    <row r="224" spans="1:9">
      <c r="A224" t="s">
        <v>143</v>
      </c>
      <c r="B224" t="s">
        <v>149</v>
      </c>
      <c r="C224" s="13">
        <v>44743</v>
      </c>
      <c r="D224">
        <v>31</v>
      </c>
      <c r="E224">
        <v>15</v>
      </c>
      <c r="F224">
        <v>16</v>
      </c>
      <c r="G224">
        <v>0</v>
      </c>
      <c r="H224">
        <v>0</v>
      </c>
      <c r="I224">
        <f t="shared" si="3"/>
        <v>2022</v>
      </c>
    </row>
    <row r="225" spans="1:9">
      <c r="A225" t="s">
        <v>143</v>
      </c>
      <c r="B225" t="s">
        <v>149</v>
      </c>
      <c r="C225" s="13">
        <v>44774</v>
      </c>
      <c r="D225">
        <v>31</v>
      </c>
      <c r="E225">
        <v>12</v>
      </c>
      <c r="F225">
        <v>19</v>
      </c>
      <c r="G225">
        <v>1</v>
      </c>
      <c r="H225">
        <v>0</v>
      </c>
      <c r="I225">
        <f t="shared" si="3"/>
        <v>2022</v>
      </c>
    </row>
    <row r="226" spans="1:9">
      <c r="A226" t="s">
        <v>143</v>
      </c>
      <c r="B226" t="s">
        <v>149</v>
      </c>
      <c r="C226" s="13">
        <v>44805</v>
      </c>
      <c r="D226">
        <v>30</v>
      </c>
      <c r="E226">
        <v>13</v>
      </c>
      <c r="F226">
        <v>17</v>
      </c>
      <c r="G226">
        <v>3</v>
      </c>
      <c r="H226">
        <v>3</v>
      </c>
      <c r="I226">
        <f t="shared" si="3"/>
        <v>2022</v>
      </c>
    </row>
    <row r="227" spans="1:9">
      <c r="A227" t="s">
        <v>143</v>
      </c>
      <c r="B227" t="s">
        <v>149</v>
      </c>
      <c r="C227" s="13">
        <v>44835</v>
      </c>
      <c r="D227">
        <v>31</v>
      </c>
      <c r="E227">
        <v>14</v>
      </c>
      <c r="F227">
        <v>17</v>
      </c>
      <c r="G227">
        <v>2</v>
      </c>
      <c r="H227">
        <v>0</v>
      </c>
      <c r="I227">
        <f t="shared" si="3"/>
        <v>2022</v>
      </c>
    </row>
    <row r="228" spans="1:9">
      <c r="A228" t="s">
        <v>143</v>
      </c>
      <c r="B228" t="s">
        <v>149</v>
      </c>
      <c r="C228" s="13">
        <v>44866</v>
      </c>
      <c r="D228">
        <v>30</v>
      </c>
      <c r="E228">
        <v>12</v>
      </c>
      <c r="F228">
        <v>18</v>
      </c>
      <c r="G228">
        <v>0</v>
      </c>
      <c r="H228">
        <v>0</v>
      </c>
      <c r="I228">
        <f t="shared" si="3"/>
        <v>2022</v>
      </c>
    </row>
    <row r="229" spans="1:9">
      <c r="A229" t="s">
        <v>143</v>
      </c>
      <c r="B229" t="s">
        <v>149</v>
      </c>
      <c r="C229" s="13">
        <v>44896</v>
      </c>
      <c r="D229">
        <v>31</v>
      </c>
      <c r="E229">
        <v>14</v>
      </c>
      <c r="F229">
        <v>17</v>
      </c>
      <c r="G229">
        <v>1</v>
      </c>
      <c r="H229">
        <v>0</v>
      </c>
      <c r="I229">
        <f t="shared" si="3"/>
        <v>2022</v>
      </c>
    </row>
    <row r="230" spans="1:9">
      <c r="A230" t="s">
        <v>143</v>
      </c>
      <c r="B230" t="s">
        <v>149</v>
      </c>
      <c r="C230" s="13">
        <v>44927</v>
      </c>
      <c r="D230">
        <v>31</v>
      </c>
      <c r="E230">
        <v>13</v>
      </c>
      <c r="F230">
        <v>18</v>
      </c>
      <c r="G230">
        <v>4</v>
      </c>
      <c r="H230">
        <v>3</v>
      </c>
      <c r="I230">
        <f t="shared" si="3"/>
        <v>2023</v>
      </c>
    </row>
    <row r="231" spans="1:9">
      <c r="A231" t="s">
        <v>143</v>
      </c>
      <c r="B231" t="s">
        <v>149</v>
      </c>
      <c r="C231" s="13">
        <v>44958</v>
      </c>
      <c r="D231">
        <v>28</v>
      </c>
      <c r="E231">
        <v>12</v>
      </c>
      <c r="F231">
        <v>16</v>
      </c>
      <c r="G231">
        <v>0</v>
      </c>
      <c r="H231">
        <v>0</v>
      </c>
      <c r="I231">
        <f t="shared" si="3"/>
        <v>2023</v>
      </c>
    </row>
    <row r="232" spans="1:9">
      <c r="A232" t="s">
        <v>143</v>
      </c>
      <c r="B232" t="s">
        <v>149</v>
      </c>
      <c r="C232" s="13">
        <v>44986</v>
      </c>
      <c r="D232">
        <v>31</v>
      </c>
      <c r="E232">
        <v>13</v>
      </c>
      <c r="F232">
        <v>18</v>
      </c>
      <c r="G232">
        <v>1</v>
      </c>
      <c r="H232">
        <v>0</v>
      </c>
      <c r="I232">
        <f t="shared" si="3"/>
        <v>2023</v>
      </c>
    </row>
    <row r="233" spans="1:9">
      <c r="A233" t="s">
        <v>143</v>
      </c>
      <c r="B233" t="s">
        <v>149</v>
      </c>
      <c r="C233" s="13">
        <v>45017</v>
      </c>
      <c r="D233">
        <v>30</v>
      </c>
      <c r="E233">
        <v>14</v>
      </c>
      <c r="F233">
        <v>16</v>
      </c>
      <c r="G233">
        <v>0</v>
      </c>
      <c r="H233">
        <v>0</v>
      </c>
      <c r="I233">
        <f t="shared" si="3"/>
        <v>2023</v>
      </c>
    </row>
    <row r="234" spans="1:9">
      <c r="A234" t="s">
        <v>143</v>
      </c>
      <c r="B234" t="s">
        <v>149</v>
      </c>
      <c r="C234" s="13">
        <v>45047</v>
      </c>
      <c r="D234">
        <v>31</v>
      </c>
      <c r="E234">
        <v>12</v>
      </c>
      <c r="F234">
        <v>19</v>
      </c>
      <c r="G234">
        <v>3</v>
      </c>
      <c r="H234">
        <v>0</v>
      </c>
      <c r="I234">
        <f t="shared" si="3"/>
        <v>2023</v>
      </c>
    </row>
    <row r="235" spans="1:9">
      <c r="A235" t="s">
        <v>143</v>
      </c>
      <c r="B235" t="s">
        <v>149</v>
      </c>
      <c r="C235" s="13">
        <v>45078</v>
      </c>
      <c r="D235">
        <v>30</v>
      </c>
      <c r="E235">
        <v>13</v>
      </c>
      <c r="F235">
        <v>17</v>
      </c>
      <c r="G235">
        <v>1</v>
      </c>
      <c r="H235">
        <v>0</v>
      </c>
      <c r="I235">
        <f t="shared" si="3"/>
        <v>2023</v>
      </c>
    </row>
    <row r="236" spans="1:9">
      <c r="A236" t="s">
        <v>143</v>
      </c>
      <c r="B236" t="s">
        <v>149</v>
      </c>
      <c r="C236" s="13">
        <v>45108</v>
      </c>
      <c r="D236">
        <v>31</v>
      </c>
      <c r="E236">
        <v>14</v>
      </c>
      <c r="F236">
        <v>17</v>
      </c>
      <c r="G236">
        <v>0</v>
      </c>
      <c r="H236">
        <v>0</v>
      </c>
      <c r="I236">
        <f t="shared" si="3"/>
        <v>2023</v>
      </c>
    </row>
    <row r="237" spans="1:9">
      <c r="A237" t="s">
        <v>143</v>
      </c>
      <c r="B237" t="s">
        <v>149</v>
      </c>
      <c r="C237" s="13">
        <v>45139</v>
      </c>
      <c r="D237">
        <v>31</v>
      </c>
      <c r="E237">
        <v>12</v>
      </c>
      <c r="F237">
        <v>19</v>
      </c>
      <c r="G237">
        <v>1</v>
      </c>
      <c r="H237">
        <v>0</v>
      </c>
      <c r="I237">
        <f t="shared" si="3"/>
        <v>2023</v>
      </c>
    </row>
    <row r="238" spans="1:9">
      <c r="A238" t="s">
        <v>143</v>
      </c>
      <c r="B238" t="s">
        <v>149</v>
      </c>
      <c r="C238" s="13">
        <v>45170</v>
      </c>
      <c r="D238">
        <v>30</v>
      </c>
      <c r="E238">
        <v>14</v>
      </c>
      <c r="F238">
        <v>16</v>
      </c>
      <c r="G238">
        <v>3</v>
      </c>
      <c r="H238">
        <v>3</v>
      </c>
      <c r="I238">
        <f t="shared" si="3"/>
        <v>2023</v>
      </c>
    </row>
    <row r="239" spans="1:9">
      <c r="A239" t="s">
        <v>143</v>
      </c>
      <c r="B239" t="s">
        <v>149</v>
      </c>
      <c r="C239" s="13">
        <v>45200</v>
      </c>
      <c r="D239">
        <v>31</v>
      </c>
      <c r="E239">
        <v>13</v>
      </c>
      <c r="F239">
        <v>18</v>
      </c>
      <c r="G239">
        <v>2</v>
      </c>
      <c r="H239">
        <v>0</v>
      </c>
      <c r="I239">
        <f t="shared" si="3"/>
        <v>2023</v>
      </c>
    </row>
    <row r="240" spans="1:9">
      <c r="A240" t="s">
        <v>143</v>
      </c>
      <c r="B240" t="s">
        <v>149</v>
      </c>
      <c r="C240" s="13">
        <v>45231</v>
      </c>
      <c r="D240">
        <v>30</v>
      </c>
      <c r="E240">
        <v>12</v>
      </c>
      <c r="F240">
        <v>18</v>
      </c>
      <c r="G240">
        <v>0</v>
      </c>
      <c r="H240">
        <v>0</v>
      </c>
      <c r="I240">
        <f t="shared" si="3"/>
        <v>2023</v>
      </c>
    </row>
    <row r="241" spans="1:9">
      <c r="A241" t="s">
        <v>143</v>
      </c>
      <c r="B241" t="s">
        <v>149</v>
      </c>
      <c r="C241" s="13">
        <v>45261</v>
      </c>
      <c r="D241">
        <v>31</v>
      </c>
      <c r="E241">
        <v>15</v>
      </c>
      <c r="F241">
        <v>16</v>
      </c>
      <c r="G241">
        <v>1</v>
      </c>
      <c r="H241">
        <v>0</v>
      </c>
      <c r="I241">
        <f t="shared" si="3"/>
        <v>2023</v>
      </c>
    </row>
    <row r="242" spans="1:9">
      <c r="A242" t="s">
        <v>143</v>
      </c>
      <c r="B242" t="s">
        <v>149</v>
      </c>
      <c r="C242" s="13">
        <v>45292</v>
      </c>
      <c r="D242">
        <v>31</v>
      </c>
      <c r="E242">
        <v>12</v>
      </c>
      <c r="F242">
        <v>19</v>
      </c>
      <c r="G242">
        <v>1</v>
      </c>
      <c r="H242">
        <v>0</v>
      </c>
      <c r="I242">
        <f t="shared" si="3"/>
        <v>2024</v>
      </c>
    </row>
    <row r="243" spans="1:9">
      <c r="A243" t="s">
        <v>143</v>
      </c>
      <c r="B243" t="s">
        <v>149</v>
      </c>
      <c r="C243" s="13">
        <v>45323</v>
      </c>
      <c r="D243">
        <v>29</v>
      </c>
      <c r="E243">
        <v>12</v>
      </c>
      <c r="F243">
        <v>17</v>
      </c>
      <c r="G243">
        <v>4</v>
      </c>
      <c r="H243">
        <v>4</v>
      </c>
      <c r="I243">
        <f t="shared" si="3"/>
        <v>2024</v>
      </c>
    </row>
    <row r="244" spans="1:9">
      <c r="A244" t="s">
        <v>143</v>
      </c>
      <c r="B244" t="s">
        <v>149</v>
      </c>
      <c r="C244" s="13">
        <v>45352</v>
      </c>
      <c r="D244">
        <v>31</v>
      </c>
      <c r="E244">
        <v>15</v>
      </c>
      <c r="F244">
        <v>16</v>
      </c>
      <c r="G244">
        <v>1</v>
      </c>
      <c r="H244">
        <v>0</v>
      </c>
      <c r="I244">
        <f t="shared" si="3"/>
        <v>2024</v>
      </c>
    </row>
    <row r="245" spans="1:9">
      <c r="A245" t="s">
        <v>143</v>
      </c>
      <c r="B245" t="s">
        <v>149</v>
      </c>
      <c r="C245" s="13">
        <v>45383</v>
      </c>
      <c r="D245">
        <v>30</v>
      </c>
      <c r="E245">
        <v>12</v>
      </c>
      <c r="F245">
        <v>18</v>
      </c>
      <c r="G245">
        <v>1</v>
      </c>
      <c r="H245">
        <v>0</v>
      </c>
      <c r="I245">
        <f t="shared" si="3"/>
        <v>2024</v>
      </c>
    </row>
    <row r="246" spans="1:9">
      <c r="A246" t="s">
        <v>143</v>
      </c>
      <c r="B246" t="s">
        <v>149</v>
      </c>
      <c r="C246" s="13">
        <v>45413</v>
      </c>
      <c r="D246">
        <v>31</v>
      </c>
      <c r="E246">
        <v>13</v>
      </c>
      <c r="F246">
        <v>18</v>
      </c>
      <c r="G246">
        <v>4</v>
      </c>
      <c r="H246">
        <v>0</v>
      </c>
      <c r="I246">
        <f t="shared" si="3"/>
        <v>2024</v>
      </c>
    </row>
    <row r="247" spans="1:9">
      <c r="A247" t="s">
        <v>143</v>
      </c>
      <c r="B247" t="s">
        <v>149</v>
      </c>
      <c r="C247" s="13">
        <v>45444</v>
      </c>
      <c r="D247">
        <v>30</v>
      </c>
      <c r="E247">
        <v>14</v>
      </c>
      <c r="F247">
        <v>16</v>
      </c>
      <c r="G247">
        <v>1</v>
      </c>
      <c r="H247">
        <v>0</v>
      </c>
      <c r="I247">
        <f t="shared" si="3"/>
        <v>2024</v>
      </c>
    </row>
    <row r="248" spans="1:9">
      <c r="A248" t="s">
        <v>143</v>
      </c>
      <c r="B248" t="s">
        <v>149</v>
      </c>
      <c r="C248" s="13">
        <v>45474</v>
      </c>
      <c r="D248">
        <v>31</v>
      </c>
      <c r="E248">
        <v>12</v>
      </c>
      <c r="F248">
        <v>19</v>
      </c>
      <c r="G248">
        <v>0</v>
      </c>
      <c r="H248">
        <v>0</v>
      </c>
      <c r="I248">
        <f t="shared" si="3"/>
        <v>2024</v>
      </c>
    </row>
    <row r="249" spans="1:9">
      <c r="A249" t="s">
        <v>143</v>
      </c>
      <c r="B249" t="s">
        <v>149</v>
      </c>
      <c r="C249" s="13">
        <v>45505</v>
      </c>
      <c r="D249">
        <v>31</v>
      </c>
      <c r="E249">
        <v>14</v>
      </c>
      <c r="F249">
        <v>17</v>
      </c>
      <c r="G249">
        <v>1</v>
      </c>
      <c r="H249">
        <v>0</v>
      </c>
      <c r="I249">
        <f t="shared" si="3"/>
        <v>2024</v>
      </c>
    </row>
    <row r="250" spans="1:9">
      <c r="A250" t="s">
        <v>143</v>
      </c>
      <c r="B250" t="s">
        <v>149</v>
      </c>
      <c r="C250" s="13">
        <v>45536</v>
      </c>
      <c r="D250">
        <v>30</v>
      </c>
      <c r="E250">
        <v>13</v>
      </c>
      <c r="F250">
        <v>17</v>
      </c>
      <c r="G250">
        <v>3</v>
      </c>
      <c r="H250">
        <v>3</v>
      </c>
      <c r="I250">
        <f t="shared" si="3"/>
        <v>2024</v>
      </c>
    </row>
    <row r="251" spans="1:9">
      <c r="A251" t="s">
        <v>143</v>
      </c>
      <c r="B251" t="s">
        <v>149</v>
      </c>
      <c r="C251" s="13">
        <v>45566</v>
      </c>
      <c r="D251">
        <v>31</v>
      </c>
      <c r="E251">
        <v>12</v>
      </c>
      <c r="F251">
        <v>19</v>
      </c>
      <c r="G251">
        <v>2</v>
      </c>
      <c r="H251">
        <v>0</v>
      </c>
      <c r="I251">
        <f t="shared" si="3"/>
        <v>2024</v>
      </c>
    </row>
    <row r="252" spans="1:9">
      <c r="A252" t="s">
        <v>143</v>
      </c>
      <c r="B252" t="s">
        <v>149</v>
      </c>
      <c r="C252" s="13">
        <v>45597</v>
      </c>
      <c r="D252">
        <v>30</v>
      </c>
      <c r="E252">
        <v>14</v>
      </c>
      <c r="F252">
        <v>16</v>
      </c>
      <c r="G252">
        <v>0</v>
      </c>
      <c r="H252">
        <v>0</v>
      </c>
      <c r="I252">
        <f t="shared" si="3"/>
        <v>2024</v>
      </c>
    </row>
    <row r="253" spans="1:9">
      <c r="A253" t="s">
        <v>143</v>
      </c>
      <c r="B253" t="s">
        <v>149</v>
      </c>
      <c r="C253" s="13">
        <v>45627</v>
      </c>
      <c r="D253">
        <v>31</v>
      </c>
      <c r="E253">
        <v>13</v>
      </c>
      <c r="F253">
        <v>18</v>
      </c>
      <c r="G253">
        <v>1</v>
      </c>
      <c r="H253">
        <v>0</v>
      </c>
      <c r="I253">
        <f t="shared" si="3"/>
        <v>2024</v>
      </c>
    </row>
    <row r="254" spans="1:9">
      <c r="A254" t="s">
        <v>143</v>
      </c>
      <c r="B254" t="s">
        <v>149</v>
      </c>
      <c r="C254" s="13">
        <v>45658</v>
      </c>
      <c r="D254">
        <v>31</v>
      </c>
      <c r="E254">
        <v>13</v>
      </c>
      <c r="F254">
        <v>18</v>
      </c>
      <c r="G254">
        <v>4</v>
      </c>
      <c r="H254">
        <v>3</v>
      </c>
      <c r="I254">
        <f t="shared" si="3"/>
        <v>2025</v>
      </c>
    </row>
    <row r="255" spans="1:9">
      <c r="A255" t="s">
        <v>143</v>
      </c>
      <c r="B255" t="s">
        <v>149</v>
      </c>
      <c r="C255" s="13">
        <v>45689</v>
      </c>
      <c r="D255">
        <v>28</v>
      </c>
      <c r="E255">
        <v>12</v>
      </c>
      <c r="F255">
        <v>16</v>
      </c>
      <c r="G255">
        <v>0</v>
      </c>
      <c r="H255">
        <v>0</v>
      </c>
      <c r="I255">
        <f t="shared" si="3"/>
        <v>2025</v>
      </c>
    </row>
    <row r="256" spans="1:9">
      <c r="A256" t="s">
        <v>143</v>
      </c>
      <c r="B256" t="s">
        <v>149</v>
      </c>
      <c r="C256" s="13">
        <v>45717</v>
      </c>
      <c r="D256">
        <v>31</v>
      </c>
      <c r="E256">
        <v>14</v>
      </c>
      <c r="F256">
        <v>17</v>
      </c>
      <c r="G256">
        <v>2</v>
      </c>
      <c r="H256">
        <v>0</v>
      </c>
      <c r="I256">
        <f t="shared" si="3"/>
        <v>2025</v>
      </c>
    </row>
    <row r="257" spans="1:9">
      <c r="A257" t="s">
        <v>143</v>
      </c>
      <c r="B257" t="s">
        <v>149</v>
      </c>
      <c r="C257" s="13">
        <v>45748</v>
      </c>
      <c r="D257">
        <v>30</v>
      </c>
      <c r="E257">
        <v>12</v>
      </c>
      <c r="F257">
        <v>18</v>
      </c>
      <c r="G257">
        <v>0</v>
      </c>
      <c r="H257">
        <v>0</v>
      </c>
      <c r="I257">
        <f t="shared" si="3"/>
        <v>2025</v>
      </c>
    </row>
    <row r="258" spans="1:9">
      <c r="A258" t="s">
        <v>143</v>
      </c>
      <c r="B258" t="s">
        <v>149</v>
      </c>
      <c r="C258" s="13">
        <v>45778</v>
      </c>
      <c r="D258">
        <v>31</v>
      </c>
      <c r="E258">
        <v>14</v>
      </c>
      <c r="F258">
        <v>17</v>
      </c>
      <c r="G258">
        <v>3</v>
      </c>
      <c r="H258">
        <v>0</v>
      </c>
      <c r="I258">
        <f t="shared" si="3"/>
        <v>2025</v>
      </c>
    </row>
    <row r="259" spans="1:9">
      <c r="A259" t="s">
        <v>143</v>
      </c>
      <c r="B259" t="s">
        <v>149</v>
      </c>
      <c r="C259" s="13">
        <v>45809</v>
      </c>
      <c r="D259">
        <v>30</v>
      </c>
      <c r="E259">
        <v>13</v>
      </c>
      <c r="F259">
        <v>17</v>
      </c>
      <c r="G259">
        <v>1</v>
      </c>
      <c r="H259">
        <v>0</v>
      </c>
      <c r="I259">
        <f t="shared" ref="I259:I322" si="4">YEAR(C259)</f>
        <v>2025</v>
      </c>
    </row>
    <row r="260" spans="1:9">
      <c r="A260" t="s">
        <v>143</v>
      </c>
      <c r="B260" t="s">
        <v>149</v>
      </c>
      <c r="C260" s="13">
        <v>45839</v>
      </c>
      <c r="D260">
        <v>31</v>
      </c>
      <c r="E260">
        <v>12</v>
      </c>
      <c r="F260">
        <v>19</v>
      </c>
      <c r="G260">
        <v>0</v>
      </c>
      <c r="H260">
        <v>0</v>
      </c>
      <c r="I260">
        <f t="shared" si="4"/>
        <v>2025</v>
      </c>
    </row>
    <row r="261" spans="1:9">
      <c r="A261" t="s">
        <v>143</v>
      </c>
      <c r="B261" t="s">
        <v>149</v>
      </c>
      <c r="C261" s="13">
        <v>45870</v>
      </c>
      <c r="D261">
        <v>31</v>
      </c>
      <c r="E261">
        <v>15</v>
      </c>
      <c r="F261">
        <v>16</v>
      </c>
      <c r="G261">
        <v>1</v>
      </c>
      <c r="H261">
        <v>0</v>
      </c>
      <c r="I261">
        <f t="shared" si="4"/>
        <v>2025</v>
      </c>
    </row>
    <row r="262" spans="1:9">
      <c r="A262" t="s">
        <v>143</v>
      </c>
      <c r="B262" t="s">
        <v>149</v>
      </c>
      <c r="C262" s="13">
        <v>45901</v>
      </c>
      <c r="D262">
        <v>30</v>
      </c>
      <c r="E262">
        <v>12</v>
      </c>
      <c r="F262">
        <v>18</v>
      </c>
      <c r="G262">
        <v>0</v>
      </c>
      <c r="H262">
        <v>0</v>
      </c>
      <c r="I262">
        <f t="shared" si="4"/>
        <v>2025</v>
      </c>
    </row>
    <row r="263" spans="1:9">
      <c r="A263" t="s">
        <v>143</v>
      </c>
      <c r="B263" t="s">
        <v>149</v>
      </c>
      <c r="C263" s="13">
        <v>45931</v>
      </c>
      <c r="D263">
        <v>31</v>
      </c>
      <c r="E263">
        <v>13</v>
      </c>
      <c r="F263">
        <v>18</v>
      </c>
      <c r="G263">
        <v>5</v>
      </c>
      <c r="H263">
        <v>3</v>
      </c>
      <c r="I263">
        <f t="shared" si="4"/>
        <v>2025</v>
      </c>
    </row>
    <row r="264" spans="1:9">
      <c r="A264" t="s">
        <v>143</v>
      </c>
      <c r="B264" t="s">
        <v>149</v>
      </c>
      <c r="C264" s="13">
        <v>45962</v>
      </c>
      <c r="D264">
        <v>30</v>
      </c>
      <c r="E264">
        <v>14</v>
      </c>
      <c r="F264">
        <v>16</v>
      </c>
      <c r="G264">
        <v>0</v>
      </c>
      <c r="H264">
        <v>0</v>
      </c>
      <c r="I264">
        <f t="shared" si="4"/>
        <v>2025</v>
      </c>
    </row>
    <row r="265" spans="1:9">
      <c r="A265" t="s">
        <v>143</v>
      </c>
      <c r="B265" t="s">
        <v>149</v>
      </c>
      <c r="C265" s="13">
        <v>45992</v>
      </c>
      <c r="D265">
        <v>31</v>
      </c>
      <c r="E265">
        <v>12</v>
      </c>
      <c r="F265">
        <v>19</v>
      </c>
      <c r="G265">
        <v>1</v>
      </c>
      <c r="H265">
        <v>0</v>
      </c>
      <c r="I265">
        <f t="shared" si="4"/>
        <v>2025</v>
      </c>
    </row>
    <row r="266" spans="1:9">
      <c r="A266" t="s">
        <v>143</v>
      </c>
      <c r="B266" t="s">
        <v>146</v>
      </c>
      <c r="C266" s="13">
        <v>42005</v>
      </c>
      <c r="D266">
        <v>31</v>
      </c>
      <c r="E266">
        <v>14</v>
      </c>
      <c r="F266">
        <v>17</v>
      </c>
      <c r="G266">
        <v>1</v>
      </c>
      <c r="H266">
        <v>0</v>
      </c>
      <c r="I266">
        <f t="shared" si="4"/>
        <v>2015</v>
      </c>
    </row>
    <row r="267" spans="1:9">
      <c r="A267" t="s">
        <v>143</v>
      </c>
      <c r="B267" t="s">
        <v>146</v>
      </c>
      <c r="C267" s="13">
        <v>42036</v>
      </c>
      <c r="D267">
        <v>28</v>
      </c>
      <c r="E267">
        <v>12</v>
      </c>
      <c r="F267">
        <v>16</v>
      </c>
      <c r="G267">
        <v>3</v>
      </c>
      <c r="H267">
        <v>3</v>
      </c>
      <c r="I267">
        <f t="shared" si="4"/>
        <v>2015</v>
      </c>
    </row>
    <row r="268" spans="1:9">
      <c r="A268" t="s">
        <v>143</v>
      </c>
      <c r="B268" t="s">
        <v>146</v>
      </c>
      <c r="C268" s="13">
        <v>42064</v>
      </c>
      <c r="D268">
        <v>31</v>
      </c>
      <c r="E268">
        <v>13</v>
      </c>
      <c r="F268">
        <v>18</v>
      </c>
      <c r="G268">
        <v>1</v>
      </c>
      <c r="H268">
        <v>0</v>
      </c>
      <c r="I268">
        <f t="shared" si="4"/>
        <v>2015</v>
      </c>
    </row>
    <row r="269" spans="1:9">
      <c r="A269" t="s">
        <v>143</v>
      </c>
      <c r="B269" t="s">
        <v>146</v>
      </c>
      <c r="C269" s="13">
        <v>42095</v>
      </c>
      <c r="D269">
        <v>30</v>
      </c>
      <c r="E269">
        <v>12</v>
      </c>
      <c r="F269">
        <v>18</v>
      </c>
      <c r="G269">
        <v>0</v>
      </c>
      <c r="H269">
        <v>0</v>
      </c>
      <c r="I269">
        <f t="shared" si="4"/>
        <v>2015</v>
      </c>
    </row>
    <row r="270" spans="1:9">
      <c r="A270" t="s">
        <v>143</v>
      </c>
      <c r="B270" t="s">
        <v>146</v>
      </c>
      <c r="C270" s="13">
        <v>42125</v>
      </c>
      <c r="D270">
        <v>31</v>
      </c>
      <c r="E270">
        <v>15</v>
      </c>
      <c r="F270">
        <v>16</v>
      </c>
      <c r="G270">
        <v>3</v>
      </c>
      <c r="H270">
        <v>0</v>
      </c>
      <c r="I270">
        <f t="shared" si="4"/>
        <v>2015</v>
      </c>
    </row>
    <row r="271" spans="1:9">
      <c r="A271" t="s">
        <v>143</v>
      </c>
      <c r="B271" t="s">
        <v>146</v>
      </c>
      <c r="C271" s="13">
        <v>42156</v>
      </c>
      <c r="D271">
        <v>30</v>
      </c>
      <c r="E271">
        <v>12</v>
      </c>
      <c r="F271">
        <v>18</v>
      </c>
      <c r="G271">
        <v>1</v>
      </c>
      <c r="H271">
        <v>0</v>
      </c>
      <c r="I271">
        <f t="shared" si="4"/>
        <v>2015</v>
      </c>
    </row>
    <row r="272" spans="1:9">
      <c r="A272" t="s">
        <v>143</v>
      </c>
      <c r="B272" t="s">
        <v>146</v>
      </c>
      <c r="C272" s="13">
        <v>42186</v>
      </c>
      <c r="D272">
        <v>31</v>
      </c>
      <c r="E272">
        <v>13</v>
      </c>
      <c r="F272">
        <v>18</v>
      </c>
      <c r="G272">
        <v>0</v>
      </c>
      <c r="H272">
        <v>0</v>
      </c>
      <c r="I272">
        <f t="shared" si="4"/>
        <v>2015</v>
      </c>
    </row>
    <row r="273" spans="1:9">
      <c r="A273" t="s">
        <v>143</v>
      </c>
      <c r="B273" t="s">
        <v>146</v>
      </c>
      <c r="C273" s="13">
        <v>42217</v>
      </c>
      <c r="D273">
        <v>31</v>
      </c>
      <c r="E273">
        <v>14</v>
      </c>
      <c r="F273">
        <v>17</v>
      </c>
      <c r="G273">
        <v>1</v>
      </c>
      <c r="H273">
        <v>0</v>
      </c>
      <c r="I273">
        <f t="shared" si="4"/>
        <v>2015</v>
      </c>
    </row>
    <row r="274" spans="1:9">
      <c r="A274" t="s">
        <v>143</v>
      </c>
      <c r="B274" t="s">
        <v>146</v>
      </c>
      <c r="C274" s="13">
        <v>42248</v>
      </c>
      <c r="D274">
        <v>30</v>
      </c>
      <c r="E274">
        <v>12</v>
      </c>
      <c r="F274">
        <v>18</v>
      </c>
      <c r="G274">
        <v>3</v>
      </c>
      <c r="H274">
        <v>3</v>
      </c>
      <c r="I274">
        <f t="shared" si="4"/>
        <v>2015</v>
      </c>
    </row>
    <row r="275" spans="1:9">
      <c r="A275" t="s">
        <v>143</v>
      </c>
      <c r="B275" t="s">
        <v>146</v>
      </c>
      <c r="C275" s="13">
        <v>42278</v>
      </c>
      <c r="D275">
        <v>31</v>
      </c>
      <c r="E275">
        <v>14</v>
      </c>
      <c r="F275">
        <v>17</v>
      </c>
      <c r="G275">
        <v>2</v>
      </c>
      <c r="H275">
        <v>0</v>
      </c>
      <c r="I275">
        <f t="shared" si="4"/>
        <v>2015</v>
      </c>
    </row>
    <row r="276" spans="1:9">
      <c r="A276" t="s">
        <v>143</v>
      </c>
      <c r="B276" t="s">
        <v>146</v>
      </c>
      <c r="C276" s="13">
        <v>42309</v>
      </c>
      <c r="D276">
        <v>30</v>
      </c>
      <c r="E276">
        <v>13</v>
      </c>
      <c r="F276">
        <v>17</v>
      </c>
      <c r="G276">
        <v>0</v>
      </c>
      <c r="H276">
        <v>0</v>
      </c>
      <c r="I276">
        <f t="shared" si="4"/>
        <v>2015</v>
      </c>
    </row>
    <row r="277" spans="1:9">
      <c r="A277" t="s">
        <v>143</v>
      </c>
      <c r="B277" t="s">
        <v>146</v>
      </c>
      <c r="C277" s="13">
        <v>42339</v>
      </c>
      <c r="D277">
        <v>31</v>
      </c>
      <c r="E277">
        <v>12</v>
      </c>
      <c r="F277">
        <v>19</v>
      </c>
      <c r="G277">
        <v>1</v>
      </c>
      <c r="H277">
        <v>0</v>
      </c>
      <c r="I277">
        <f t="shared" si="4"/>
        <v>2015</v>
      </c>
    </row>
    <row r="278" spans="1:9">
      <c r="A278" t="s">
        <v>143</v>
      </c>
      <c r="B278" t="s">
        <v>146</v>
      </c>
      <c r="C278" s="13">
        <v>42370</v>
      </c>
      <c r="D278">
        <v>31</v>
      </c>
      <c r="E278">
        <v>15</v>
      </c>
      <c r="F278">
        <v>16</v>
      </c>
      <c r="G278">
        <v>1</v>
      </c>
      <c r="H278">
        <v>0</v>
      </c>
      <c r="I278">
        <f t="shared" si="4"/>
        <v>2016</v>
      </c>
    </row>
    <row r="279" spans="1:9">
      <c r="A279" t="s">
        <v>143</v>
      </c>
      <c r="B279" t="s">
        <v>146</v>
      </c>
      <c r="C279" s="13">
        <v>42401</v>
      </c>
      <c r="D279">
        <v>29</v>
      </c>
      <c r="E279">
        <v>12</v>
      </c>
      <c r="F279">
        <v>17</v>
      </c>
      <c r="G279">
        <v>3</v>
      </c>
      <c r="H279">
        <v>3</v>
      </c>
      <c r="I279">
        <f t="shared" si="4"/>
        <v>2016</v>
      </c>
    </row>
    <row r="280" spans="1:9">
      <c r="A280" t="s">
        <v>143</v>
      </c>
      <c r="B280" t="s">
        <v>146</v>
      </c>
      <c r="C280" s="13">
        <v>42430</v>
      </c>
      <c r="D280">
        <v>31</v>
      </c>
      <c r="E280">
        <v>12</v>
      </c>
      <c r="F280">
        <v>19</v>
      </c>
      <c r="G280">
        <v>1</v>
      </c>
      <c r="H280">
        <v>0</v>
      </c>
      <c r="I280">
        <f t="shared" si="4"/>
        <v>2016</v>
      </c>
    </row>
    <row r="281" spans="1:9">
      <c r="A281" t="s">
        <v>143</v>
      </c>
      <c r="B281" t="s">
        <v>146</v>
      </c>
      <c r="C281" s="13">
        <v>42461</v>
      </c>
      <c r="D281">
        <v>30</v>
      </c>
      <c r="E281">
        <v>14</v>
      </c>
      <c r="F281">
        <v>16</v>
      </c>
      <c r="G281">
        <v>0</v>
      </c>
      <c r="H281">
        <v>0</v>
      </c>
      <c r="I281">
        <f t="shared" si="4"/>
        <v>2016</v>
      </c>
    </row>
    <row r="282" spans="1:9">
      <c r="A282" t="s">
        <v>143</v>
      </c>
      <c r="B282" t="s">
        <v>146</v>
      </c>
      <c r="C282" s="13">
        <v>42491</v>
      </c>
      <c r="D282">
        <v>31</v>
      </c>
      <c r="E282">
        <v>13</v>
      </c>
      <c r="F282">
        <v>18</v>
      </c>
      <c r="G282">
        <v>3</v>
      </c>
      <c r="H282">
        <v>0</v>
      </c>
      <c r="I282">
        <f t="shared" si="4"/>
        <v>2016</v>
      </c>
    </row>
    <row r="283" spans="1:9">
      <c r="A283" t="s">
        <v>143</v>
      </c>
      <c r="B283" t="s">
        <v>146</v>
      </c>
      <c r="C283" s="13">
        <v>42522</v>
      </c>
      <c r="D283">
        <v>30</v>
      </c>
      <c r="E283">
        <v>12</v>
      </c>
      <c r="F283">
        <v>18</v>
      </c>
      <c r="G283">
        <v>1</v>
      </c>
      <c r="H283">
        <v>0</v>
      </c>
      <c r="I283">
        <f t="shared" si="4"/>
        <v>2016</v>
      </c>
    </row>
    <row r="284" spans="1:9">
      <c r="A284" t="s">
        <v>143</v>
      </c>
      <c r="B284" t="s">
        <v>146</v>
      </c>
      <c r="C284" s="13">
        <v>42552</v>
      </c>
      <c r="D284">
        <v>31</v>
      </c>
      <c r="E284">
        <v>15</v>
      </c>
      <c r="F284">
        <v>16</v>
      </c>
      <c r="G284">
        <v>0</v>
      </c>
      <c r="H284">
        <v>0</v>
      </c>
      <c r="I284">
        <f t="shared" si="4"/>
        <v>2016</v>
      </c>
    </row>
    <row r="285" spans="1:9">
      <c r="A285" t="s">
        <v>143</v>
      </c>
      <c r="B285" t="s">
        <v>146</v>
      </c>
      <c r="C285" s="13">
        <v>42583</v>
      </c>
      <c r="D285">
        <v>31</v>
      </c>
      <c r="E285">
        <v>12</v>
      </c>
      <c r="F285">
        <v>19</v>
      </c>
      <c r="G285">
        <v>1</v>
      </c>
      <c r="H285">
        <v>0</v>
      </c>
      <c r="I285">
        <f t="shared" si="4"/>
        <v>2016</v>
      </c>
    </row>
    <row r="286" spans="1:9">
      <c r="A286" t="s">
        <v>143</v>
      </c>
      <c r="B286" t="s">
        <v>146</v>
      </c>
      <c r="C286" s="13">
        <v>42614</v>
      </c>
      <c r="D286">
        <v>30</v>
      </c>
      <c r="E286">
        <v>13</v>
      </c>
      <c r="F286">
        <v>17</v>
      </c>
      <c r="G286">
        <v>3</v>
      </c>
      <c r="H286">
        <v>3</v>
      </c>
      <c r="I286">
        <f t="shared" si="4"/>
        <v>2016</v>
      </c>
    </row>
    <row r="287" spans="1:9">
      <c r="A287" t="s">
        <v>143</v>
      </c>
      <c r="B287" t="s">
        <v>146</v>
      </c>
      <c r="C287" s="13">
        <v>42644</v>
      </c>
      <c r="D287">
        <v>31</v>
      </c>
      <c r="E287">
        <v>14</v>
      </c>
      <c r="F287">
        <v>17</v>
      </c>
      <c r="G287">
        <v>2</v>
      </c>
      <c r="H287">
        <v>0</v>
      </c>
      <c r="I287">
        <f t="shared" si="4"/>
        <v>2016</v>
      </c>
    </row>
    <row r="288" spans="1:9">
      <c r="A288" t="s">
        <v>143</v>
      </c>
      <c r="B288" t="s">
        <v>146</v>
      </c>
      <c r="C288" s="13">
        <v>42675</v>
      </c>
      <c r="D288">
        <v>30</v>
      </c>
      <c r="E288">
        <v>12</v>
      </c>
      <c r="F288">
        <v>18</v>
      </c>
      <c r="G288">
        <v>0</v>
      </c>
      <c r="H288">
        <v>0</v>
      </c>
      <c r="I288">
        <f t="shared" si="4"/>
        <v>2016</v>
      </c>
    </row>
    <row r="289" spans="1:9">
      <c r="A289" t="s">
        <v>143</v>
      </c>
      <c r="B289" t="s">
        <v>146</v>
      </c>
      <c r="C289" s="13">
        <v>42705</v>
      </c>
      <c r="D289">
        <v>31</v>
      </c>
      <c r="E289">
        <v>14</v>
      </c>
      <c r="F289">
        <v>17</v>
      </c>
      <c r="G289">
        <v>1</v>
      </c>
      <c r="H289">
        <v>0</v>
      </c>
      <c r="I289">
        <f t="shared" si="4"/>
        <v>2016</v>
      </c>
    </row>
    <row r="290" spans="1:9">
      <c r="A290" t="s">
        <v>143</v>
      </c>
      <c r="B290" t="s">
        <v>146</v>
      </c>
      <c r="C290" s="13">
        <v>42736</v>
      </c>
      <c r="D290">
        <v>31</v>
      </c>
      <c r="E290">
        <v>13</v>
      </c>
      <c r="F290">
        <v>18</v>
      </c>
      <c r="G290">
        <v>4</v>
      </c>
      <c r="H290">
        <v>3</v>
      </c>
      <c r="I290">
        <f t="shared" si="4"/>
        <v>2017</v>
      </c>
    </row>
    <row r="291" spans="1:9">
      <c r="A291" t="s">
        <v>143</v>
      </c>
      <c r="B291" t="s">
        <v>146</v>
      </c>
      <c r="C291" s="13">
        <v>42767</v>
      </c>
      <c r="D291">
        <v>28</v>
      </c>
      <c r="E291">
        <v>12</v>
      </c>
      <c r="F291">
        <v>16</v>
      </c>
      <c r="G291">
        <v>0</v>
      </c>
      <c r="H291">
        <v>0</v>
      </c>
      <c r="I291">
        <f t="shared" si="4"/>
        <v>2017</v>
      </c>
    </row>
    <row r="292" spans="1:9">
      <c r="A292" t="s">
        <v>143</v>
      </c>
      <c r="B292" t="s">
        <v>146</v>
      </c>
      <c r="C292" s="13">
        <v>42795</v>
      </c>
      <c r="D292">
        <v>31</v>
      </c>
      <c r="E292">
        <v>13</v>
      </c>
      <c r="F292">
        <v>18</v>
      </c>
      <c r="G292">
        <v>1</v>
      </c>
      <c r="H292">
        <v>0</v>
      </c>
      <c r="I292">
        <f t="shared" si="4"/>
        <v>2017</v>
      </c>
    </row>
    <row r="293" spans="1:9">
      <c r="A293" t="s">
        <v>143</v>
      </c>
      <c r="B293" t="s">
        <v>146</v>
      </c>
      <c r="C293" s="13">
        <v>42826</v>
      </c>
      <c r="D293">
        <v>30</v>
      </c>
      <c r="E293">
        <v>14</v>
      </c>
      <c r="F293">
        <v>16</v>
      </c>
      <c r="G293">
        <v>0</v>
      </c>
      <c r="H293">
        <v>0</v>
      </c>
      <c r="I293">
        <f t="shared" si="4"/>
        <v>2017</v>
      </c>
    </row>
    <row r="294" spans="1:9">
      <c r="A294" t="s">
        <v>143</v>
      </c>
      <c r="B294" t="s">
        <v>146</v>
      </c>
      <c r="C294" s="13">
        <v>42856</v>
      </c>
      <c r="D294">
        <v>31</v>
      </c>
      <c r="E294">
        <v>12</v>
      </c>
      <c r="F294">
        <v>19</v>
      </c>
      <c r="G294">
        <v>3</v>
      </c>
      <c r="H294">
        <v>0</v>
      </c>
      <c r="I294">
        <f t="shared" si="4"/>
        <v>2017</v>
      </c>
    </row>
    <row r="295" spans="1:9">
      <c r="A295" t="s">
        <v>143</v>
      </c>
      <c r="B295" t="s">
        <v>146</v>
      </c>
      <c r="C295" s="13">
        <v>42887</v>
      </c>
      <c r="D295">
        <v>30</v>
      </c>
      <c r="E295">
        <v>13</v>
      </c>
      <c r="F295">
        <v>17</v>
      </c>
      <c r="G295">
        <v>1</v>
      </c>
      <c r="H295">
        <v>0</v>
      </c>
      <c r="I295">
        <f t="shared" si="4"/>
        <v>2017</v>
      </c>
    </row>
    <row r="296" spans="1:9">
      <c r="A296" t="s">
        <v>143</v>
      </c>
      <c r="B296" t="s">
        <v>146</v>
      </c>
      <c r="C296" s="13">
        <v>42917</v>
      </c>
      <c r="D296">
        <v>31</v>
      </c>
      <c r="E296">
        <v>14</v>
      </c>
      <c r="F296">
        <v>17</v>
      </c>
      <c r="G296">
        <v>0</v>
      </c>
      <c r="H296">
        <v>0</v>
      </c>
      <c r="I296">
        <f t="shared" si="4"/>
        <v>2017</v>
      </c>
    </row>
    <row r="297" spans="1:9">
      <c r="A297" t="s">
        <v>143</v>
      </c>
      <c r="B297" t="s">
        <v>146</v>
      </c>
      <c r="C297" s="13">
        <v>42948</v>
      </c>
      <c r="D297">
        <v>31</v>
      </c>
      <c r="E297">
        <v>12</v>
      </c>
      <c r="F297">
        <v>19</v>
      </c>
      <c r="G297">
        <v>1</v>
      </c>
      <c r="H297">
        <v>0</v>
      </c>
      <c r="I297">
        <f t="shared" si="4"/>
        <v>2017</v>
      </c>
    </row>
    <row r="298" spans="1:9">
      <c r="A298" t="s">
        <v>143</v>
      </c>
      <c r="B298" t="s">
        <v>146</v>
      </c>
      <c r="C298" s="13">
        <v>42979</v>
      </c>
      <c r="D298">
        <v>30</v>
      </c>
      <c r="E298">
        <v>14</v>
      </c>
      <c r="F298">
        <v>16</v>
      </c>
      <c r="G298">
        <v>0</v>
      </c>
      <c r="H298">
        <v>0</v>
      </c>
      <c r="I298">
        <f t="shared" si="4"/>
        <v>2017</v>
      </c>
    </row>
    <row r="299" spans="1:9">
      <c r="A299" t="s">
        <v>143</v>
      </c>
      <c r="B299" t="s">
        <v>146</v>
      </c>
      <c r="C299" s="13">
        <v>43009</v>
      </c>
      <c r="D299">
        <v>31</v>
      </c>
      <c r="E299">
        <v>13</v>
      </c>
      <c r="F299">
        <v>18</v>
      </c>
      <c r="G299">
        <v>4</v>
      </c>
      <c r="H299">
        <v>3</v>
      </c>
      <c r="I299">
        <f t="shared" si="4"/>
        <v>2017</v>
      </c>
    </row>
    <row r="300" spans="1:9">
      <c r="A300" t="s">
        <v>143</v>
      </c>
      <c r="B300" t="s">
        <v>146</v>
      </c>
      <c r="C300" s="13">
        <v>43040</v>
      </c>
      <c r="D300">
        <v>30</v>
      </c>
      <c r="E300">
        <v>12</v>
      </c>
      <c r="F300">
        <v>18</v>
      </c>
      <c r="G300">
        <v>0</v>
      </c>
      <c r="H300">
        <v>0</v>
      </c>
      <c r="I300">
        <f t="shared" si="4"/>
        <v>2017</v>
      </c>
    </row>
    <row r="301" spans="1:9">
      <c r="A301" t="s">
        <v>143</v>
      </c>
      <c r="B301" t="s">
        <v>146</v>
      </c>
      <c r="C301" s="13">
        <v>43070</v>
      </c>
      <c r="D301">
        <v>31</v>
      </c>
      <c r="E301">
        <v>15</v>
      </c>
      <c r="F301">
        <v>16</v>
      </c>
      <c r="G301">
        <v>1</v>
      </c>
      <c r="H301">
        <v>0</v>
      </c>
      <c r="I301">
        <f t="shared" si="4"/>
        <v>2017</v>
      </c>
    </row>
    <row r="302" spans="1:9">
      <c r="A302" t="s">
        <v>143</v>
      </c>
      <c r="B302" t="s">
        <v>146</v>
      </c>
      <c r="C302" s="13">
        <v>43101</v>
      </c>
      <c r="D302">
        <v>31</v>
      </c>
      <c r="E302">
        <v>12</v>
      </c>
      <c r="F302">
        <v>19</v>
      </c>
      <c r="G302">
        <v>1</v>
      </c>
      <c r="H302">
        <v>0</v>
      </c>
      <c r="I302">
        <f t="shared" si="4"/>
        <v>2018</v>
      </c>
    </row>
    <row r="303" spans="1:9">
      <c r="A303" t="s">
        <v>143</v>
      </c>
      <c r="B303" t="s">
        <v>146</v>
      </c>
      <c r="C303" s="13">
        <v>43132</v>
      </c>
      <c r="D303">
        <v>28</v>
      </c>
      <c r="E303">
        <v>12</v>
      </c>
      <c r="F303">
        <v>16</v>
      </c>
      <c r="G303">
        <v>3</v>
      </c>
      <c r="H303">
        <v>3</v>
      </c>
      <c r="I303">
        <f t="shared" si="4"/>
        <v>2018</v>
      </c>
    </row>
    <row r="304" spans="1:9">
      <c r="A304" t="s">
        <v>143</v>
      </c>
      <c r="B304" t="s">
        <v>146</v>
      </c>
      <c r="C304" s="13">
        <v>43160</v>
      </c>
      <c r="D304">
        <v>31</v>
      </c>
      <c r="E304">
        <v>14</v>
      </c>
      <c r="F304">
        <v>17</v>
      </c>
      <c r="G304">
        <v>1</v>
      </c>
      <c r="H304">
        <v>0</v>
      </c>
      <c r="I304">
        <f t="shared" si="4"/>
        <v>2018</v>
      </c>
    </row>
    <row r="305" spans="1:9">
      <c r="A305" t="s">
        <v>143</v>
      </c>
      <c r="B305" t="s">
        <v>146</v>
      </c>
      <c r="C305" s="13">
        <v>43191</v>
      </c>
      <c r="D305">
        <v>30</v>
      </c>
      <c r="E305">
        <v>13</v>
      </c>
      <c r="F305">
        <v>17</v>
      </c>
      <c r="G305">
        <v>0</v>
      </c>
      <c r="H305">
        <v>0</v>
      </c>
      <c r="I305">
        <f t="shared" si="4"/>
        <v>2018</v>
      </c>
    </row>
    <row r="306" spans="1:9">
      <c r="A306" t="s">
        <v>143</v>
      </c>
      <c r="B306" t="s">
        <v>146</v>
      </c>
      <c r="C306" s="13">
        <v>43221</v>
      </c>
      <c r="D306">
        <v>31</v>
      </c>
      <c r="E306">
        <v>12</v>
      </c>
      <c r="F306">
        <v>19</v>
      </c>
      <c r="G306">
        <v>3</v>
      </c>
      <c r="H306">
        <v>0</v>
      </c>
      <c r="I306">
        <f t="shared" si="4"/>
        <v>2018</v>
      </c>
    </row>
    <row r="307" spans="1:9">
      <c r="A307" t="s">
        <v>143</v>
      </c>
      <c r="B307" t="s">
        <v>146</v>
      </c>
      <c r="C307" s="13">
        <v>43252</v>
      </c>
      <c r="D307">
        <v>30</v>
      </c>
      <c r="E307">
        <v>14</v>
      </c>
      <c r="F307">
        <v>16</v>
      </c>
      <c r="G307">
        <v>1</v>
      </c>
      <c r="H307">
        <v>0</v>
      </c>
      <c r="I307">
        <f t="shared" si="4"/>
        <v>2018</v>
      </c>
    </row>
    <row r="308" spans="1:9">
      <c r="A308" t="s">
        <v>143</v>
      </c>
      <c r="B308" t="s">
        <v>146</v>
      </c>
      <c r="C308" s="13">
        <v>43282</v>
      </c>
      <c r="D308">
        <v>31</v>
      </c>
      <c r="E308">
        <v>13</v>
      </c>
      <c r="F308">
        <v>18</v>
      </c>
      <c r="G308">
        <v>0</v>
      </c>
      <c r="H308">
        <v>0</v>
      </c>
      <c r="I308">
        <f t="shared" si="4"/>
        <v>2018</v>
      </c>
    </row>
    <row r="309" spans="1:9">
      <c r="A309" t="s">
        <v>143</v>
      </c>
      <c r="B309" t="s">
        <v>146</v>
      </c>
      <c r="C309" s="13">
        <v>43313</v>
      </c>
      <c r="D309">
        <v>31</v>
      </c>
      <c r="E309">
        <v>13</v>
      </c>
      <c r="F309">
        <v>18</v>
      </c>
      <c r="G309">
        <v>1</v>
      </c>
      <c r="H309">
        <v>0</v>
      </c>
      <c r="I309">
        <f t="shared" si="4"/>
        <v>2018</v>
      </c>
    </row>
    <row r="310" spans="1:9">
      <c r="A310" t="s">
        <v>143</v>
      </c>
      <c r="B310" t="s">
        <v>146</v>
      </c>
      <c r="C310" s="13">
        <v>43344</v>
      </c>
      <c r="D310">
        <v>30</v>
      </c>
      <c r="E310">
        <v>14</v>
      </c>
      <c r="F310">
        <v>16</v>
      </c>
      <c r="G310">
        <v>3</v>
      </c>
      <c r="H310">
        <v>3</v>
      </c>
      <c r="I310">
        <f t="shared" si="4"/>
        <v>2018</v>
      </c>
    </row>
    <row r="311" spans="1:9">
      <c r="A311" t="s">
        <v>143</v>
      </c>
      <c r="B311" t="s">
        <v>146</v>
      </c>
      <c r="C311" s="13">
        <v>43374</v>
      </c>
      <c r="D311">
        <v>31</v>
      </c>
      <c r="E311">
        <v>12</v>
      </c>
      <c r="F311">
        <v>19</v>
      </c>
      <c r="G311">
        <v>2</v>
      </c>
      <c r="H311">
        <v>0</v>
      </c>
      <c r="I311">
        <f t="shared" si="4"/>
        <v>2018</v>
      </c>
    </row>
    <row r="312" spans="1:9">
      <c r="A312" t="s">
        <v>143</v>
      </c>
      <c r="B312" t="s">
        <v>146</v>
      </c>
      <c r="C312" s="13">
        <v>43405</v>
      </c>
      <c r="D312">
        <v>30</v>
      </c>
      <c r="E312">
        <v>13</v>
      </c>
      <c r="F312">
        <v>17</v>
      </c>
      <c r="G312">
        <v>0</v>
      </c>
      <c r="H312">
        <v>0</v>
      </c>
      <c r="I312">
        <f t="shared" si="4"/>
        <v>2018</v>
      </c>
    </row>
    <row r="313" spans="1:9">
      <c r="A313" t="s">
        <v>143</v>
      </c>
      <c r="B313" t="s">
        <v>146</v>
      </c>
      <c r="C313" s="13">
        <v>43435</v>
      </c>
      <c r="D313">
        <v>31</v>
      </c>
      <c r="E313">
        <v>14</v>
      </c>
      <c r="F313">
        <v>17</v>
      </c>
      <c r="G313">
        <v>1</v>
      </c>
      <c r="H313">
        <v>0</v>
      </c>
      <c r="I313">
        <f t="shared" si="4"/>
        <v>2018</v>
      </c>
    </row>
    <row r="314" spans="1:9">
      <c r="A314" t="s">
        <v>143</v>
      </c>
      <c r="B314" t="s">
        <v>146</v>
      </c>
      <c r="C314" s="13">
        <v>43466</v>
      </c>
      <c r="D314">
        <v>31</v>
      </c>
      <c r="E314">
        <v>12</v>
      </c>
      <c r="F314">
        <v>19</v>
      </c>
      <c r="G314">
        <v>1</v>
      </c>
      <c r="H314">
        <v>0</v>
      </c>
      <c r="I314">
        <f t="shared" si="4"/>
        <v>2019</v>
      </c>
    </row>
    <row r="315" spans="1:9">
      <c r="A315" t="s">
        <v>143</v>
      </c>
      <c r="B315" t="s">
        <v>146</v>
      </c>
      <c r="C315" s="13">
        <v>43497</v>
      </c>
      <c r="D315">
        <v>28</v>
      </c>
      <c r="E315">
        <v>12</v>
      </c>
      <c r="F315">
        <v>16</v>
      </c>
      <c r="G315">
        <v>3</v>
      </c>
      <c r="H315">
        <v>3</v>
      </c>
      <c r="I315">
        <f t="shared" si="4"/>
        <v>2019</v>
      </c>
    </row>
    <row r="316" spans="1:9">
      <c r="A316" t="s">
        <v>143</v>
      </c>
      <c r="B316" t="s">
        <v>146</v>
      </c>
      <c r="C316" s="13">
        <v>43525</v>
      </c>
      <c r="D316">
        <v>31</v>
      </c>
      <c r="E316">
        <v>15</v>
      </c>
      <c r="F316">
        <v>16</v>
      </c>
      <c r="G316">
        <v>1</v>
      </c>
      <c r="H316">
        <v>0</v>
      </c>
      <c r="I316">
        <f t="shared" si="4"/>
        <v>2019</v>
      </c>
    </row>
    <row r="317" spans="1:9">
      <c r="A317" t="s">
        <v>143</v>
      </c>
      <c r="B317" t="s">
        <v>146</v>
      </c>
      <c r="C317" s="13">
        <v>43556</v>
      </c>
      <c r="D317">
        <v>30</v>
      </c>
      <c r="E317">
        <v>12</v>
      </c>
      <c r="F317">
        <v>18</v>
      </c>
      <c r="G317">
        <v>0</v>
      </c>
      <c r="H317">
        <v>0</v>
      </c>
      <c r="I317">
        <f t="shared" si="4"/>
        <v>2019</v>
      </c>
    </row>
    <row r="318" spans="1:9">
      <c r="A318" t="s">
        <v>143</v>
      </c>
      <c r="B318" t="s">
        <v>146</v>
      </c>
      <c r="C318" s="13">
        <v>43586</v>
      </c>
      <c r="D318">
        <v>31</v>
      </c>
      <c r="E318">
        <v>13</v>
      </c>
      <c r="F318">
        <v>18</v>
      </c>
      <c r="G318">
        <v>3</v>
      </c>
      <c r="H318">
        <v>0</v>
      </c>
      <c r="I318">
        <f t="shared" si="4"/>
        <v>2019</v>
      </c>
    </row>
    <row r="319" spans="1:9">
      <c r="A319" t="s">
        <v>143</v>
      </c>
      <c r="B319" t="s">
        <v>146</v>
      </c>
      <c r="C319" s="13">
        <v>43617</v>
      </c>
      <c r="D319">
        <v>30</v>
      </c>
      <c r="E319">
        <v>14</v>
      </c>
      <c r="F319">
        <v>16</v>
      </c>
      <c r="G319">
        <v>1</v>
      </c>
      <c r="H319">
        <v>0</v>
      </c>
      <c r="I319">
        <f t="shared" si="4"/>
        <v>2019</v>
      </c>
    </row>
    <row r="320" spans="1:9">
      <c r="A320" t="s">
        <v>143</v>
      </c>
      <c r="B320" t="s">
        <v>146</v>
      </c>
      <c r="C320" s="13">
        <v>43647</v>
      </c>
      <c r="D320">
        <v>31</v>
      </c>
      <c r="E320">
        <v>12</v>
      </c>
      <c r="F320">
        <v>19</v>
      </c>
      <c r="G320">
        <v>0</v>
      </c>
      <c r="H320">
        <v>0</v>
      </c>
      <c r="I320">
        <f t="shared" si="4"/>
        <v>2019</v>
      </c>
    </row>
    <row r="321" spans="1:9">
      <c r="A321" t="s">
        <v>143</v>
      </c>
      <c r="B321" t="s">
        <v>146</v>
      </c>
      <c r="C321" s="13">
        <v>43678</v>
      </c>
      <c r="D321">
        <v>31</v>
      </c>
      <c r="E321">
        <v>14</v>
      </c>
      <c r="F321">
        <v>17</v>
      </c>
      <c r="G321">
        <v>1</v>
      </c>
      <c r="H321">
        <v>0</v>
      </c>
      <c r="I321">
        <f t="shared" si="4"/>
        <v>2019</v>
      </c>
    </row>
    <row r="322" spans="1:9">
      <c r="A322" t="s">
        <v>143</v>
      </c>
      <c r="B322" t="s">
        <v>146</v>
      </c>
      <c r="C322" s="13">
        <v>43709</v>
      </c>
      <c r="D322">
        <v>30</v>
      </c>
      <c r="E322">
        <v>13</v>
      </c>
      <c r="F322">
        <v>17</v>
      </c>
      <c r="G322">
        <v>3</v>
      </c>
      <c r="H322">
        <v>3</v>
      </c>
      <c r="I322">
        <f t="shared" si="4"/>
        <v>2019</v>
      </c>
    </row>
    <row r="323" spans="1:9">
      <c r="A323" t="s">
        <v>143</v>
      </c>
      <c r="B323" t="s">
        <v>146</v>
      </c>
      <c r="C323" s="13">
        <v>43739</v>
      </c>
      <c r="D323">
        <v>31</v>
      </c>
      <c r="E323">
        <v>12</v>
      </c>
      <c r="F323">
        <v>19</v>
      </c>
      <c r="G323">
        <v>2</v>
      </c>
      <c r="H323">
        <v>0</v>
      </c>
      <c r="I323">
        <f t="shared" ref="I323:I386" si="5">YEAR(C323)</f>
        <v>2019</v>
      </c>
    </row>
    <row r="324" spans="1:9">
      <c r="A324" t="s">
        <v>143</v>
      </c>
      <c r="B324" t="s">
        <v>146</v>
      </c>
      <c r="C324" s="13">
        <v>43770</v>
      </c>
      <c r="D324">
        <v>30</v>
      </c>
      <c r="E324">
        <v>14</v>
      </c>
      <c r="F324">
        <v>16</v>
      </c>
      <c r="G324">
        <v>0</v>
      </c>
      <c r="H324">
        <v>0</v>
      </c>
      <c r="I324">
        <f t="shared" si="5"/>
        <v>2019</v>
      </c>
    </row>
    <row r="325" spans="1:9">
      <c r="A325" t="s">
        <v>143</v>
      </c>
      <c r="B325" t="s">
        <v>146</v>
      </c>
      <c r="C325" s="13">
        <v>43800</v>
      </c>
      <c r="D325">
        <v>31</v>
      </c>
      <c r="E325">
        <v>13</v>
      </c>
      <c r="F325">
        <v>18</v>
      </c>
      <c r="G325">
        <v>1</v>
      </c>
      <c r="H325">
        <v>0</v>
      </c>
      <c r="I325">
        <f t="shared" si="5"/>
        <v>2019</v>
      </c>
    </row>
    <row r="326" spans="1:9">
      <c r="A326" t="s">
        <v>143</v>
      </c>
      <c r="B326" t="s">
        <v>146</v>
      </c>
      <c r="C326" s="13">
        <v>43831</v>
      </c>
      <c r="D326">
        <v>31</v>
      </c>
      <c r="E326">
        <v>13</v>
      </c>
      <c r="F326">
        <v>18</v>
      </c>
      <c r="G326">
        <v>4</v>
      </c>
      <c r="H326">
        <v>3</v>
      </c>
      <c r="I326">
        <f t="shared" si="5"/>
        <v>2020</v>
      </c>
    </row>
    <row r="327" spans="1:9">
      <c r="A327" t="s">
        <v>143</v>
      </c>
      <c r="B327" t="s">
        <v>146</v>
      </c>
      <c r="C327" s="13">
        <v>43862</v>
      </c>
      <c r="D327">
        <v>29</v>
      </c>
      <c r="E327">
        <v>13</v>
      </c>
      <c r="F327">
        <v>16</v>
      </c>
      <c r="G327">
        <v>0</v>
      </c>
      <c r="H327">
        <v>0</v>
      </c>
      <c r="I327">
        <f t="shared" si="5"/>
        <v>2020</v>
      </c>
    </row>
    <row r="328" spans="1:9">
      <c r="A328" t="s">
        <v>143</v>
      </c>
      <c r="B328" t="s">
        <v>146</v>
      </c>
      <c r="C328" s="13">
        <v>43891</v>
      </c>
      <c r="D328">
        <v>31</v>
      </c>
      <c r="E328">
        <v>13</v>
      </c>
      <c r="F328">
        <v>18</v>
      </c>
      <c r="G328">
        <v>1</v>
      </c>
      <c r="H328">
        <v>0</v>
      </c>
      <c r="I328">
        <f t="shared" si="5"/>
        <v>2020</v>
      </c>
    </row>
    <row r="329" spans="1:9">
      <c r="A329" t="s">
        <v>143</v>
      </c>
      <c r="B329" t="s">
        <v>146</v>
      </c>
      <c r="C329" s="13">
        <v>43922</v>
      </c>
      <c r="D329">
        <v>30</v>
      </c>
      <c r="E329">
        <v>12</v>
      </c>
      <c r="F329">
        <v>18</v>
      </c>
      <c r="G329">
        <v>1</v>
      </c>
      <c r="H329">
        <v>0</v>
      </c>
      <c r="I329">
        <f t="shared" si="5"/>
        <v>2020</v>
      </c>
    </row>
    <row r="330" spans="1:9">
      <c r="A330" t="s">
        <v>143</v>
      </c>
      <c r="B330" t="s">
        <v>146</v>
      </c>
      <c r="C330" s="13">
        <v>43952</v>
      </c>
      <c r="D330">
        <v>31</v>
      </c>
      <c r="E330">
        <v>15</v>
      </c>
      <c r="F330">
        <v>16</v>
      </c>
      <c r="G330">
        <v>2</v>
      </c>
      <c r="H330">
        <v>0</v>
      </c>
      <c r="I330">
        <f t="shared" si="5"/>
        <v>2020</v>
      </c>
    </row>
    <row r="331" spans="1:9">
      <c r="A331" t="s">
        <v>143</v>
      </c>
      <c r="B331" t="s">
        <v>146</v>
      </c>
      <c r="C331" s="13">
        <v>43983</v>
      </c>
      <c r="D331">
        <v>30</v>
      </c>
      <c r="E331">
        <v>12</v>
      </c>
      <c r="F331">
        <v>18</v>
      </c>
      <c r="G331">
        <v>1</v>
      </c>
      <c r="H331">
        <v>0</v>
      </c>
      <c r="I331">
        <f t="shared" si="5"/>
        <v>2020</v>
      </c>
    </row>
    <row r="332" spans="1:9">
      <c r="A332" t="s">
        <v>143</v>
      </c>
      <c r="B332" t="s">
        <v>146</v>
      </c>
      <c r="C332" s="13">
        <v>44013</v>
      </c>
      <c r="D332">
        <v>31</v>
      </c>
      <c r="E332">
        <v>13</v>
      </c>
      <c r="F332">
        <v>18</v>
      </c>
      <c r="G332">
        <v>0</v>
      </c>
      <c r="H332">
        <v>0</v>
      </c>
      <c r="I332">
        <f t="shared" si="5"/>
        <v>2020</v>
      </c>
    </row>
    <row r="333" spans="1:9">
      <c r="A333" t="s">
        <v>143</v>
      </c>
      <c r="B333" t="s">
        <v>146</v>
      </c>
      <c r="C333" s="13">
        <v>44044</v>
      </c>
      <c r="D333">
        <v>31</v>
      </c>
      <c r="E333">
        <v>14</v>
      </c>
      <c r="F333">
        <v>17</v>
      </c>
      <c r="G333">
        <v>1</v>
      </c>
      <c r="H333">
        <v>0</v>
      </c>
      <c r="I333">
        <f t="shared" si="5"/>
        <v>2020</v>
      </c>
    </row>
    <row r="334" spans="1:9">
      <c r="A334" t="s">
        <v>143</v>
      </c>
      <c r="B334" t="s">
        <v>146</v>
      </c>
      <c r="C334" s="13">
        <v>44075</v>
      </c>
      <c r="D334">
        <v>30</v>
      </c>
      <c r="E334">
        <v>12</v>
      </c>
      <c r="F334">
        <v>18</v>
      </c>
      <c r="G334">
        <v>1</v>
      </c>
      <c r="H334">
        <v>1</v>
      </c>
      <c r="I334">
        <f t="shared" si="5"/>
        <v>2020</v>
      </c>
    </row>
    <row r="335" spans="1:9">
      <c r="A335" t="s">
        <v>143</v>
      </c>
      <c r="B335" t="s">
        <v>146</v>
      </c>
      <c r="C335" s="13">
        <v>44105</v>
      </c>
      <c r="D335">
        <v>31</v>
      </c>
      <c r="E335">
        <v>14</v>
      </c>
      <c r="F335">
        <v>17</v>
      </c>
      <c r="G335">
        <v>4</v>
      </c>
      <c r="H335">
        <v>2</v>
      </c>
      <c r="I335">
        <f t="shared" si="5"/>
        <v>2020</v>
      </c>
    </row>
    <row r="336" spans="1:9">
      <c r="A336" t="s">
        <v>143</v>
      </c>
      <c r="B336" t="s">
        <v>146</v>
      </c>
      <c r="C336" s="13">
        <v>44136</v>
      </c>
      <c r="D336">
        <v>30</v>
      </c>
      <c r="E336">
        <v>13</v>
      </c>
      <c r="F336">
        <v>17</v>
      </c>
      <c r="G336">
        <v>0</v>
      </c>
      <c r="H336">
        <v>0</v>
      </c>
      <c r="I336">
        <f t="shared" si="5"/>
        <v>2020</v>
      </c>
    </row>
    <row r="337" spans="1:9">
      <c r="A337" t="s">
        <v>143</v>
      </c>
      <c r="B337" t="s">
        <v>146</v>
      </c>
      <c r="C337" s="13">
        <v>44166</v>
      </c>
      <c r="D337">
        <v>31</v>
      </c>
      <c r="E337">
        <v>12</v>
      </c>
      <c r="F337">
        <v>19</v>
      </c>
      <c r="G337">
        <v>1</v>
      </c>
      <c r="H337">
        <v>0</v>
      </c>
      <c r="I337">
        <f t="shared" si="5"/>
        <v>2020</v>
      </c>
    </row>
    <row r="338" spans="1:9">
      <c r="A338" t="s">
        <v>143</v>
      </c>
      <c r="B338" t="s">
        <v>146</v>
      </c>
      <c r="C338" s="13">
        <v>44197</v>
      </c>
      <c r="D338">
        <v>31</v>
      </c>
      <c r="E338">
        <v>15</v>
      </c>
      <c r="F338">
        <v>16</v>
      </c>
      <c r="G338">
        <v>1</v>
      </c>
      <c r="H338">
        <v>0</v>
      </c>
      <c r="I338">
        <f t="shared" si="5"/>
        <v>2021</v>
      </c>
    </row>
    <row r="339" spans="1:9">
      <c r="A339" t="s">
        <v>143</v>
      </c>
      <c r="B339" t="s">
        <v>146</v>
      </c>
      <c r="C339" s="13">
        <v>44228</v>
      </c>
      <c r="D339">
        <v>28</v>
      </c>
      <c r="E339">
        <v>12</v>
      </c>
      <c r="F339">
        <v>16</v>
      </c>
      <c r="G339">
        <v>3</v>
      </c>
      <c r="H339">
        <v>3</v>
      </c>
      <c r="I339">
        <f t="shared" si="5"/>
        <v>2021</v>
      </c>
    </row>
    <row r="340" spans="1:9">
      <c r="A340" t="s">
        <v>143</v>
      </c>
      <c r="B340" t="s">
        <v>146</v>
      </c>
      <c r="C340" s="13">
        <v>44256</v>
      </c>
      <c r="D340">
        <v>31</v>
      </c>
      <c r="E340">
        <v>12</v>
      </c>
      <c r="F340">
        <v>19</v>
      </c>
      <c r="G340">
        <v>1</v>
      </c>
      <c r="H340">
        <v>0</v>
      </c>
      <c r="I340">
        <f t="shared" si="5"/>
        <v>2021</v>
      </c>
    </row>
    <row r="341" spans="1:9">
      <c r="A341" t="s">
        <v>143</v>
      </c>
      <c r="B341" t="s">
        <v>146</v>
      </c>
      <c r="C341" s="13">
        <v>44287</v>
      </c>
      <c r="D341">
        <v>30</v>
      </c>
      <c r="E341">
        <v>13</v>
      </c>
      <c r="F341">
        <v>17</v>
      </c>
      <c r="G341">
        <v>0</v>
      </c>
      <c r="H341">
        <v>0</v>
      </c>
      <c r="I341">
        <f t="shared" si="5"/>
        <v>2021</v>
      </c>
    </row>
    <row r="342" spans="1:9">
      <c r="A342" t="s">
        <v>143</v>
      </c>
      <c r="B342" t="s">
        <v>146</v>
      </c>
      <c r="C342" s="13">
        <v>44317</v>
      </c>
      <c r="D342">
        <v>31</v>
      </c>
      <c r="E342">
        <v>14</v>
      </c>
      <c r="F342">
        <v>17</v>
      </c>
      <c r="G342">
        <v>3</v>
      </c>
      <c r="H342">
        <v>0</v>
      </c>
      <c r="I342">
        <f t="shared" si="5"/>
        <v>2021</v>
      </c>
    </row>
    <row r="343" spans="1:9">
      <c r="A343" t="s">
        <v>143</v>
      </c>
      <c r="B343" t="s">
        <v>146</v>
      </c>
      <c r="C343" s="13">
        <v>44348</v>
      </c>
      <c r="D343">
        <v>30</v>
      </c>
      <c r="E343">
        <v>12</v>
      </c>
      <c r="F343">
        <v>18</v>
      </c>
      <c r="G343">
        <v>1</v>
      </c>
      <c r="H343">
        <v>0</v>
      </c>
      <c r="I343">
        <f t="shared" si="5"/>
        <v>2021</v>
      </c>
    </row>
    <row r="344" spans="1:9">
      <c r="A344" t="s">
        <v>143</v>
      </c>
      <c r="B344" t="s">
        <v>146</v>
      </c>
      <c r="C344" s="13">
        <v>44378</v>
      </c>
      <c r="D344">
        <v>31</v>
      </c>
      <c r="E344">
        <v>14</v>
      </c>
      <c r="F344">
        <v>17</v>
      </c>
      <c r="G344">
        <v>0</v>
      </c>
      <c r="H344">
        <v>0</v>
      </c>
      <c r="I344">
        <f t="shared" si="5"/>
        <v>2021</v>
      </c>
    </row>
    <row r="345" spans="1:9">
      <c r="A345" t="s">
        <v>143</v>
      </c>
      <c r="B345" t="s">
        <v>146</v>
      </c>
      <c r="C345" s="13">
        <v>44409</v>
      </c>
      <c r="D345">
        <v>31</v>
      </c>
      <c r="E345">
        <v>13</v>
      </c>
      <c r="F345">
        <v>18</v>
      </c>
      <c r="G345">
        <v>1</v>
      </c>
      <c r="H345">
        <v>0</v>
      </c>
      <c r="I345">
        <f t="shared" si="5"/>
        <v>2021</v>
      </c>
    </row>
    <row r="346" spans="1:9">
      <c r="A346" t="s">
        <v>143</v>
      </c>
      <c r="B346" t="s">
        <v>146</v>
      </c>
      <c r="C346" s="13">
        <v>44440</v>
      </c>
      <c r="D346">
        <v>30</v>
      </c>
      <c r="E346">
        <v>12</v>
      </c>
      <c r="F346">
        <v>18</v>
      </c>
      <c r="G346">
        <v>3</v>
      </c>
      <c r="H346">
        <v>3</v>
      </c>
      <c r="I346">
        <f t="shared" si="5"/>
        <v>2021</v>
      </c>
    </row>
    <row r="347" spans="1:9">
      <c r="A347" t="s">
        <v>143</v>
      </c>
      <c r="B347" t="s">
        <v>146</v>
      </c>
      <c r="C347" s="13">
        <v>44470</v>
      </c>
      <c r="D347">
        <v>31</v>
      </c>
      <c r="E347">
        <v>15</v>
      </c>
      <c r="F347">
        <v>16</v>
      </c>
      <c r="G347">
        <v>2</v>
      </c>
      <c r="H347">
        <v>0</v>
      </c>
      <c r="I347">
        <f t="shared" si="5"/>
        <v>2021</v>
      </c>
    </row>
    <row r="348" spans="1:9">
      <c r="A348" t="s">
        <v>143</v>
      </c>
      <c r="B348" t="s">
        <v>146</v>
      </c>
      <c r="C348" s="13">
        <v>44501</v>
      </c>
      <c r="D348">
        <v>30</v>
      </c>
      <c r="E348">
        <v>12</v>
      </c>
      <c r="F348">
        <v>18</v>
      </c>
      <c r="G348">
        <v>0</v>
      </c>
      <c r="H348">
        <v>0</v>
      </c>
      <c r="I348">
        <f t="shared" si="5"/>
        <v>2021</v>
      </c>
    </row>
    <row r="349" spans="1:9">
      <c r="A349" t="s">
        <v>143</v>
      </c>
      <c r="B349" t="s">
        <v>146</v>
      </c>
      <c r="C349" s="13">
        <v>44531</v>
      </c>
      <c r="D349">
        <v>31</v>
      </c>
      <c r="E349">
        <v>13</v>
      </c>
      <c r="F349">
        <v>18</v>
      </c>
      <c r="G349">
        <v>1</v>
      </c>
      <c r="H349">
        <v>0</v>
      </c>
      <c r="I349">
        <f t="shared" si="5"/>
        <v>2021</v>
      </c>
    </row>
    <row r="350" spans="1:9">
      <c r="A350" t="s">
        <v>143</v>
      </c>
      <c r="B350" t="s">
        <v>146</v>
      </c>
      <c r="C350" s="13">
        <v>44562</v>
      </c>
      <c r="D350">
        <v>31</v>
      </c>
      <c r="E350">
        <v>14</v>
      </c>
      <c r="F350">
        <v>17</v>
      </c>
      <c r="G350">
        <v>2</v>
      </c>
      <c r="H350">
        <v>1</v>
      </c>
      <c r="I350">
        <f t="shared" si="5"/>
        <v>2022</v>
      </c>
    </row>
    <row r="351" spans="1:9">
      <c r="A351" t="s">
        <v>143</v>
      </c>
      <c r="B351" t="s">
        <v>146</v>
      </c>
      <c r="C351" s="13">
        <v>44593</v>
      </c>
      <c r="D351">
        <v>28</v>
      </c>
      <c r="E351">
        <v>12</v>
      </c>
      <c r="F351">
        <v>16</v>
      </c>
      <c r="G351">
        <v>2</v>
      </c>
      <c r="H351">
        <v>2</v>
      </c>
      <c r="I351">
        <f t="shared" si="5"/>
        <v>2022</v>
      </c>
    </row>
    <row r="352" spans="1:9">
      <c r="A352" t="s">
        <v>143</v>
      </c>
      <c r="B352" t="s">
        <v>146</v>
      </c>
      <c r="C352" s="13">
        <v>44621</v>
      </c>
      <c r="D352">
        <v>31</v>
      </c>
      <c r="E352">
        <v>12</v>
      </c>
      <c r="F352">
        <v>19</v>
      </c>
      <c r="G352">
        <v>1</v>
      </c>
      <c r="H352">
        <v>0</v>
      </c>
      <c r="I352">
        <f t="shared" si="5"/>
        <v>2022</v>
      </c>
    </row>
    <row r="353" spans="1:9">
      <c r="A353" t="s">
        <v>143</v>
      </c>
      <c r="B353" t="s">
        <v>146</v>
      </c>
      <c r="C353" s="13">
        <v>44652</v>
      </c>
      <c r="D353">
        <v>30</v>
      </c>
      <c r="E353">
        <v>14</v>
      </c>
      <c r="F353">
        <v>16</v>
      </c>
      <c r="G353">
        <v>0</v>
      </c>
      <c r="H353">
        <v>0</v>
      </c>
      <c r="I353">
        <f t="shared" si="5"/>
        <v>2022</v>
      </c>
    </row>
    <row r="354" spans="1:9">
      <c r="A354" t="s">
        <v>143</v>
      </c>
      <c r="B354" t="s">
        <v>146</v>
      </c>
      <c r="C354" s="13">
        <v>44682</v>
      </c>
      <c r="D354">
        <v>31</v>
      </c>
      <c r="E354">
        <v>13</v>
      </c>
      <c r="F354">
        <v>18</v>
      </c>
      <c r="G354">
        <v>3</v>
      </c>
      <c r="H354">
        <v>0</v>
      </c>
      <c r="I354">
        <f t="shared" si="5"/>
        <v>2022</v>
      </c>
    </row>
    <row r="355" spans="1:9">
      <c r="A355" t="s">
        <v>143</v>
      </c>
      <c r="B355" t="s">
        <v>146</v>
      </c>
      <c r="C355" s="13">
        <v>44713</v>
      </c>
      <c r="D355">
        <v>30</v>
      </c>
      <c r="E355">
        <v>12</v>
      </c>
      <c r="F355">
        <v>18</v>
      </c>
      <c r="G355">
        <v>1</v>
      </c>
      <c r="H355">
        <v>0</v>
      </c>
      <c r="I355">
        <f t="shared" si="5"/>
        <v>2022</v>
      </c>
    </row>
    <row r="356" spans="1:9">
      <c r="A356" t="s">
        <v>143</v>
      </c>
      <c r="B356" t="s">
        <v>146</v>
      </c>
      <c r="C356" s="13">
        <v>44743</v>
      </c>
      <c r="D356">
        <v>31</v>
      </c>
      <c r="E356">
        <v>15</v>
      </c>
      <c r="F356">
        <v>16</v>
      </c>
      <c r="G356">
        <v>0</v>
      </c>
      <c r="H356">
        <v>0</v>
      </c>
      <c r="I356">
        <f t="shared" si="5"/>
        <v>2022</v>
      </c>
    </row>
    <row r="357" spans="1:9">
      <c r="A357" t="s">
        <v>143</v>
      </c>
      <c r="B357" t="s">
        <v>146</v>
      </c>
      <c r="C357" s="13">
        <v>44774</v>
      </c>
      <c r="D357">
        <v>31</v>
      </c>
      <c r="E357">
        <v>12</v>
      </c>
      <c r="F357">
        <v>19</v>
      </c>
      <c r="G357">
        <v>1</v>
      </c>
      <c r="H357">
        <v>0</v>
      </c>
      <c r="I357">
        <f t="shared" si="5"/>
        <v>2022</v>
      </c>
    </row>
    <row r="358" spans="1:9">
      <c r="A358" t="s">
        <v>143</v>
      </c>
      <c r="B358" t="s">
        <v>146</v>
      </c>
      <c r="C358" s="13">
        <v>44805</v>
      </c>
      <c r="D358">
        <v>30</v>
      </c>
      <c r="E358">
        <v>13</v>
      </c>
      <c r="F358">
        <v>17</v>
      </c>
      <c r="G358">
        <v>3</v>
      </c>
      <c r="H358">
        <v>3</v>
      </c>
      <c r="I358">
        <f t="shared" si="5"/>
        <v>2022</v>
      </c>
    </row>
    <row r="359" spans="1:9">
      <c r="A359" t="s">
        <v>143</v>
      </c>
      <c r="B359" t="s">
        <v>146</v>
      </c>
      <c r="C359" s="13">
        <v>44835</v>
      </c>
      <c r="D359">
        <v>31</v>
      </c>
      <c r="E359">
        <v>14</v>
      </c>
      <c r="F359">
        <v>17</v>
      </c>
      <c r="G359">
        <v>2</v>
      </c>
      <c r="H359">
        <v>0</v>
      </c>
      <c r="I359">
        <f t="shared" si="5"/>
        <v>2022</v>
      </c>
    </row>
    <row r="360" spans="1:9">
      <c r="A360" t="s">
        <v>143</v>
      </c>
      <c r="B360" t="s">
        <v>146</v>
      </c>
      <c r="C360" s="13">
        <v>44866</v>
      </c>
      <c r="D360">
        <v>30</v>
      </c>
      <c r="E360">
        <v>12</v>
      </c>
      <c r="F360">
        <v>18</v>
      </c>
      <c r="G360">
        <v>0</v>
      </c>
      <c r="H360">
        <v>0</v>
      </c>
      <c r="I360">
        <f t="shared" si="5"/>
        <v>2022</v>
      </c>
    </row>
    <row r="361" spans="1:9">
      <c r="A361" t="s">
        <v>143</v>
      </c>
      <c r="B361" t="s">
        <v>146</v>
      </c>
      <c r="C361" s="13">
        <v>44896</v>
      </c>
      <c r="D361">
        <v>31</v>
      </c>
      <c r="E361">
        <v>14</v>
      </c>
      <c r="F361">
        <v>17</v>
      </c>
      <c r="G361">
        <v>1</v>
      </c>
      <c r="H361">
        <v>0</v>
      </c>
      <c r="I361">
        <f t="shared" si="5"/>
        <v>2022</v>
      </c>
    </row>
    <row r="362" spans="1:9">
      <c r="A362" t="s">
        <v>143</v>
      </c>
      <c r="B362" t="s">
        <v>146</v>
      </c>
      <c r="C362" s="13">
        <v>44927</v>
      </c>
      <c r="D362">
        <v>31</v>
      </c>
      <c r="E362">
        <v>13</v>
      </c>
      <c r="F362">
        <v>18</v>
      </c>
      <c r="G362">
        <v>4</v>
      </c>
      <c r="H362">
        <v>3</v>
      </c>
      <c r="I362">
        <f t="shared" si="5"/>
        <v>2023</v>
      </c>
    </row>
    <row r="363" spans="1:9">
      <c r="A363" t="s">
        <v>143</v>
      </c>
      <c r="B363" t="s">
        <v>146</v>
      </c>
      <c r="C363" s="13">
        <v>44958</v>
      </c>
      <c r="D363">
        <v>28</v>
      </c>
      <c r="E363">
        <v>12</v>
      </c>
      <c r="F363">
        <v>16</v>
      </c>
      <c r="G363">
        <v>0</v>
      </c>
      <c r="H363">
        <v>0</v>
      </c>
      <c r="I363">
        <f t="shared" si="5"/>
        <v>2023</v>
      </c>
    </row>
    <row r="364" spans="1:9">
      <c r="A364" t="s">
        <v>143</v>
      </c>
      <c r="B364" t="s">
        <v>146</v>
      </c>
      <c r="C364" s="13">
        <v>44986</v>
      </c>
      <c r="D364">
        <v>31</v>
      </c>
      <c r="E364">
        <v>13</v>
      </c>
      <c r="F364">
        <v>18</v>
      </c>
      <c r="G364">
        <v>1</v>
      </c>
      <c r="H364">
        <v>0</v>
      </c>
      <c r="I364">
        <f t="shared" si="5"/>
        <v>2023</v>
      </c>
    </row>
    <row r="365" spans="1:9">
      <c r="A365" t="s">
        <v>143</v>
      </c>
      <c r="B365" t="s">
        <v>146</v>
      </c>
      <c r="C365" s="13">
        <v>45017</v>
      </c>
      <c r="D365">
        <v>30</v>
      </c>
      <c r="E365">
        <v>14</v>
      </c>
      <c r="F365">
        <v>16</v>
      </c>
      <c r="G365">
        <v>0</v>
      </c>
      <c r="H365">
        <v>0</v>
      </c>
      <c r="I365">
        <f t="shared" si="5"/>
        <v>2023</v>
      </c>
    </row>
    <row r="366" spans="1:9">
      <c r="A366" t="s">
        <v>143</v>
      </c>
      <c r="B366" t="s">
        <v>146</v>
      </c>
      <c r="C366" s="13">
        <v>45047</v>
      </c>
      <c r="D366">
        <v>31</v>
      </c>
      <c r="E366">
        <v>12</v>
      </c>
      <c r="F366">
        <v>19</v>
      </c>
      <c r="G366">
        <v>3</v>
      </c>
      <c r="H366">
        <v>0</v>
      </c>
      <c r="I366">
        <f t="shared" si="5"/>
        <v>2023</v>
      </c>
    </row>
    <row r="367" spans="1:9">
      <c r="A367" t="s">
        <v>143</v>
      </c>
      <c r="B367" t="s">
        <v>146</v>
      </c>
      <c r="C367" s="13">
        <v>45078</v>
      </c>
      <c r="D367">
        <v>30</v>
      </c>
      <c r="E367">
        <v>13</v>
      </c>
      <c r="F367">
        <v>17</v>
      </c>
      <c r="G367">
        <v>1</v>
      </c>
      <c r="H367">
        <v>0</v>
      </c>
      <c r="I367">
        <f t="shared" si="5"/>
        <v>2023</v>
      </c>
    </row>
    <row r="368" spans="1:9">
      <c r="A368" t="s">
        <v>143</v>
      </c>
      <c r="B368" t="s">
        <v>146</v>
      </c>
      <c r="C368" s="13">
        <v>45108</v>
      </c>
      <c r="D368">
        <v>31</v>
      </c>
      <c r="E368">
        <v>14</v>
      </c>
      <c r="F368">
        <v>17</v>
      </c>
      <c r="G368">
        <v>0</v>
      </c>
      <c r="H368">
        <v>0</v>
      </c>
      <c r="I368">
        <f t="shared" si="5"/>
        <v>2023</v>
      </c>
    </row>
    <row r="369" spans="1:9">
      <c r="A369" t="s">
        <v>143</v>
      </c>
      <c r="B369" t="s">
        <v>146</v>
      </c>
      <c r="C369" s="13">
        <v>45139</v>
      </c>
      <c r="D369">
        <v>31</v>
      </c>
      <c r="E369">
        <v>12</v>
      </c>
      <c r="F369">
        <v>19</v>
      </c>
      <c r="G369">
        <v>1</v>
      </c>
      <c r="H369">
        <v>0</v>
      </c>
      <c r="I369">
        <f t="shared" si="5"/>
        <v>2023</v>
      </c>
    </row>
    <row r="370" spans="1:9">
      <c r="A370" t="s">
        <v>143</v>
      </c>
      <c r="B370" t="s">
        <v>146</v>
      </c>
      <c r="C370" s="13">
        <v>45170</v>
      </c>
      <c r="D370">
        <v>30</v>
      </c>
      <c r="E370">
        <v>14</v>
      </c>
      <c r="F370">
        <v>16</v>
      </c>
      <c r="G370">
        <v>3</v>
      </c>
      <c r="H370">
        <v>3</v>
      </c>
      <c r="I370">
        <f t="shared" si="5"/>
        <v>2023</v>
      </c>
    </row>
    <row r="371" spans="1:9">
      <c r="A371" t="s">
        <v>143</v>
      </c>
      <c r="B371" t="s">
        <v>146</v>
      </c>
      <c r="C371" s="13">
        <v>45200</v>
      </c>
      <c r="D371">
        <v>31</v>
      </c>
      <c r="E371">
        <v>13</v>
      </c>
      <c r="F371">
        <v>18</v>
      </c>
      <c r="G371">
        <v>2</v>
      </c>
      <c r="H371">
        <v>0</v>
      </c>
      <c r="I371">
        <f t="shared" si="5"/>
        <v>2023</v>
      </c>
    </row>
    <row r="372" spans="1:9">
      <c r="A372" t="s">
        <v>143</v>
      </c>
      <c r="B372" t="s">
        <v>146</v>
      </c>
      <c r="C372" s="13">
        <v>45231</v>
      </c>
      <c r="D372">
        <v>30</v>
      </c>
      <c r="E372">
        <v>12</v>
      </c>
      <c r="F372">
        <v>18</v>
      </c>
      <c r="G372">
        <v>0</v>
      </c>
      <c r="H372">
        <v>0</v>
      </c>
      <c r="I372">
        <f t="shared" si="5"/>
        <v>2023</v>
      </c>
    </row>
    <row r="373" spans="1:9">
      <c r="A373" t="s">
        <v>143</v>
      </c>
      <c r="B373" t="s">
        <v>146</v>
      </c>
      <c r="C373" s="13">
        <v>45261</v>
      </c>
      <c r="D373">
        <v>31</v>
      </c>
      <c r="E373">
        <v>15</v>
      </c>
      <c r="F373">
        <v>16</v>
      </c>
      <c r="G373">
        <v>1</v>
      </c>
      <c r="H373">
        <v>0</v>
      </c>
      <c r="I373">
        <f t="shared" si="5"/>
        <v>2023</v>
      </c>
    </row>
    <row r="374" spans="1:9">
      <c r="A374" t="s">
        <v>143</v>
      </c>
      <c r="B374" t="s">
        <v>146</v>
      </c>
      <c r="C374" s="13">
        <v>45292</v>
      </c>
      <c r="D374">
        <v>31</v>
      </c>
      <c r="E374">
        <v>12</v>
      </c>
      <c r="F374">
        <v>19</v>
      </c>
      <c r="G374">
        <v>1</v>
      </c>
      <c r="H374">
        <v>0</v>
      </c>
      <c r="I374">
        <f t="shared" si="5"/>
        <v>2024</v>
      </c>
    </row>
    <row r="375" spans="1:9">
      <c r="A375" t="s">
        <v>143</v>
      </c>
      <c r="B375" t="s">
        <v>146</v>
      </c>
      <c r="C375" s="13">
        <v>45323</v>
      </c>
      <c r="D375">
        <v>29</v>
      </c>
      <c r="E375">
        <v>12</v>
      </c>
      <c r="F375">
        <v>17</v>
      </c>
      <c r="G375">
        <v>4</v>
      </c>
      <c r="H375">
        <v>4</v>
      </c>
      <c r="I375">
        <f t="shared" si="5"/>
        <v>2024</v>
      </c>
    </row>
    <row r="376" spans="1:9">
      <c r="A376" t="s">
        <v>143</v>
      </c>
      <c r="B376" t="s">
        <v>146</v>
      </c>
      <c r="C376" s="13">
        <v>45352</v>
      </c>
      <c r="D376">
        <v>31</v>
      </c>
      <c r="E376">
        <v>15</v>
      </c>
      <c r="F376">
        <v>16</v>
      </c>
      <c r="G376">
        <v>1</v>
      </c>
      <c r="H376">
        <v>0</v>
      </c>
      <c r="I376">
        <f t="shared" si="5"/>
        <v>2024</v>
      </c>
    </row>
    <row r="377" spans="1:9">
      <c r="A377" t="s">
        <v>143</v>
      </c>
      <c r="B377" t="s">
        <v>146</v>
      </c>
      <c r="C377" s="13">
        <v>45383</v>
      </c>
      <c r="D377">
        <v>30</v>
      </c>
      <c r="E377">
        <v>12</v>
      </c>
      <c r="F377">
        <v>18</v>
      </c>
      <c r="G377">
        <v>1</v>
      </c>
      <c r="H377">
        <v>0</v>
      </c>
      <c r="I377">
        <f t="shared" si="5"/>
        <v>2024</v>
      </c>
    </row>
    <row r="378" spans="1:9">
      <c r="A378" t="s">
        <v>143</v>
      </c>
      <c r="B378" t="s">
        <v>146</v>
      </c>
      <c r="C378" s="13">
        <v>45413</v>
      </c>
      <c r="D378">
        <v>31</v>
      </c>
      <c r="E378">
        <v>13</v>
      </c>
      <c r="F378">
        <v>18</v>
      </c>
      <c r="G378">
        <v>4</v>
      </c>
      <c r="H378">
        <v>0</v>
      </c>
      <c r="I378">
        <f t="shared" si="5"/>
        <v>2024</v>
      </c>
    </row>
    <row r="379" spans="1:9">
      <c r="A379" t="s">
        <v>143</v>
      </c>
      <c r="B379" t="s">
        <v>146</v>
      </c>
      <c r="C379" s="13">
        <v>45444</v>
      </c>
      <c r="D379">
        <v>30</v>
      </c>
      <c r="E379">
        <v>14</v>
      </c>
      <c r="F379">
        <v>16</v>
      </c>
      <c r="G379">
        <v>1</v>
      </c>
      <c r="H379">
        <v>0</v>
      </c>
      <c r="I379">
        <f t="shared" si="5"/>
        <v>2024</v>
      </c>
    </row>
    <row r="380" spans="1:9">
      <c r="A380" t="s">
        <v>143</v>
      </c>
      <c r="B380" t="s">
        <v>146</v>
      </c>
      <c r="C380" s="13">
        <v>45474</v>
      </c>
      <c r="D380">
        <v>31</v>
      </c>
      <c r="E380">
        <v>12</v>
      </c>
      <c r="F380">
        <v>19</v>
      </c>
      <c r="G380">
        <v>0</v>
      </c>
      <c r="H380">
        <v>0</v>
      </c>
      <c r="I380">
        <f t="shared" si="5"/>
        <v>2024</v>
      </c>
    </row>
    <row r="381" spans="1:9">
      <c r="A381" t="s">
        <v>143</v>
      </c>
      <c r="B381" t="s">
        <v>146</v>
      </c>
      <c r="C381" s="13">
        <v>45505</v>
      </c>
      <c r="D381">
        <v>31</v>
      </c>
      <c r="E381">
        <v>14</v>
      </c>
      <c r="F381">
        <v>17</v>
      </c>
      <c r="G381">
        <v>1</v>
      </c>
      <c r="H381">
        <v>0</v>
      </c>
      <c r="I381">
        <f t="shared" si="5"/>
        <v>2024</v>
      </c>
    </row>
    <row r="382" spans="1:9">
      <c r="A382" t="s">
        <v>143</v>
      </c>
      <c r="B382" t="s">
        <v>146</v>
      </c>
      <c r="C382" s="13">
        <v>45536</v>
      </c>
      <c r="D382">
        <v>30</v>
      </c>
      <c r="E382">
        <v>13</v>
      </c>
      <c r="F382">
        <v>17</v>
      </c>
      <c r="G382">
        <v>3</v>
      </c>
      <c r="H382">
        <v>3</v>
      </c>
      <c r="I382">
        <f t="shared" si="5"/>
        <v>2024</v>
      </c>
    </row>
    <row r="383" spans="1:9">
      <c r="A383" t="s">
        <v>143</v>
      </c>
      <c r="B383" t="s">
        <v>146</v>
      </c>
      <c r="C383" s="13">
        <v>45566</v>
      </c>
      <c r="D383">
        <v>31</v>
      </c>
      <c r="E383">
        <v>12</v>
      </c>
      <c r="F383">
        <v>19</v>
      </c>
      <c r="G383">
        <v>2</v>
      </c>
      <c r="H383">
        <v>0</v>
      </c>
      <c r="I383">
        <f t="shared" si="5"/>
        <v>2024</v>
      </c>
    </row>
    <row r="384" spans="1:9">
      <c r="A384" t="s">
        <v>143</v>
      </c>
      <c r="B384" t="s">
        <v>146</v>
      </c>
      <c r="C384" s="13">
        <v>45597</v>
      </c>
      <c r="D384">
        <v>30</v>
      </c>
      <c r="E384">
        <v>14</v>
      </c>
      <c r="F384">
        <v>16</v>
      </c>
      <c r="G384">
        <v>0</v>
      </c>
      <c r="H384">
        <v>0</v>
      </c>
      <c r="I384">
        <f t="shared" si="5"/>
        <v>2024</v>
      </c>
    </row>
    <row r="385" spans="1:9">
      <c r="A385" t="s">
        <v>143</v>
      </c>
      <c r="B385" t="s">
        <v>146</v>
      </c>
      <c r="C385" s="13">
        <v>45627</v>
      </c>
      <c r="D385">
        <v>31</v>
      </c>
      <c r="E385">
        <v>13</v>
      </c>
      <c r="F385">
        <v>18</v>
      </c>
      <c r="G385">
        <v>1</v>
      </c>
      <c r="H385">
        <v>0</v>
      </c>
      <c r="I385">
        <f t="shared" si="5"/>
        <v>2024</v>
      </c>
    </row>
    <row r="386" spans="1:9">
      <c r="A386" t="s">
        <v>143</v>
      </c>
      <c r="B386" t="s">
        <v>146</v>
      </c>
      <c r="C386" s="13">
        <v>45658</v>
      </c>
      <c r="D386">
        <v>31</v>
      </c>
      <c r="E386">
        <v>13</v>
      </c>
      <c r="F386">
        <v>18</v>
      </c>
      <c r="G386">
        <v>4</v>
      </c>
      <c r="H386">
        <v>3</v>
      </c>
      <c r="I386">
        <f t="shared" si="5"/>
        <v>2025</v>
      </c>
    </row>
    <row r="387" spans="1:9">
      <c r="A387" t="s">
        <v>143</v>
      </c>
      <c r="B387" t="s">
        <v>146</v>
      </c>
      <c r="C387" s="13">
        <v>45689</v>
      </c>
      <c r="D387">
        <v>28</v>
      </c>
      <c r="E387">
        <v>12</v>
      </c>
      <c r="F387">
        <v>16</v>
      </c>
      <c r="G387">
        <v>0</v>
      </c>
      <c r="H387">
        <v>0</v>
      </c>
      <c r="I387">
        <f t="shared" ref="I387:I450" si="6">YEAR(C387)</f>
        <v>2025</v>
      </c>
    </row>
    <row r="388" spans="1:9">
      <c r="A388" t="s">
        <v>143</v>
      </c>
      <c r="B388" t="s">
        <v>146</v>
      </c>
      <c r="C388" s="13">
        <v>45717</v>
      </c>
      <c r="D388">
        <v>31</v>
      </c>
      <c r="E388">
        <v>14</v>
      </c>
      <c r="F388">
        <v>17</v>
      </c>
      <c r="G388">
        <v>2</v>
      </c>
      <c r="H388">
        <v>0</v>
      </c>
      <c r="I388">
        <f t="shared" si="6"/>
        <v>2025</v>
      </c>
    </row>
    <row r="389" spans="1:9">
      <c r="A389" t="s">
        <v>143</v>
      </c>
      <c r="B389" t="s">
        <v>146</v>
      </c>
      <c r="C389" s="13">
        <v>45748</v>
      </c>
      <c r="D389">
        <v>30</v>
      </c>
      <c r="E389">
        <v>12</v>
      </c>
      <c r="F389">
        <v>18</v>
      </c>
      <c r="G389">
        <v>0</v>
      </c>
      <c r="H389">
        <v>0</v>
      </c>
      <c r="I389">
        <f t="shared" si="6"/>
        <v>2025</v>
      </c>
    </row>
    <row r="390" spans="1:9">
      <c r="A390" t="s">
        <v>143</v>
      </c>
      <c r="B390" t="s">
        <v>146</v>
      </c>
      <c r="C390" s="13">
        <v>45778</v>
      </c>
      <c r="D390">
        <v>31</v>
      </c>
      <c r="E390">
        <v>14</v>
      </c>
      <c r="F390">
        <v>17</v>
      </c>
      <c r="G390">
        <v>3</v>
      </c>
      <c r="H390">
        <v>0</v>
      </c>
      <c r="I390">
        <f t="shared" si="6"/>
        <v>2025</v>
      </c>
    </row>
    <row r="391" spans="1:9">
      <c r="A391" t="s">
        <v>143</v>
      </c>
      <c r="B391" t="s">
        <v>146</v>
      </c>
      <c r="C391" s="13">
        <v>45809</v>
      </c>
      <c r="D391">
        <v>30</v>
      </c>
      <c r="E391">
        <v>13</v>
      </c>
      <c r="F391">
        <v>17</v>
      </c>
      <c r="G391">
        <v>1</v>
      </c>
      <c r="H391">
        <v>0</v>
      </c>
      <c r="I391">
        <f t="shared" si="6"/>
        <v>2025</v>
      </c>
    </row>
    <row r="392" spans="1:9">
      <c r="A392" t="s">
        <v>143</v>
      </c>
      <c r="B392" t="s">
        <v>146</v>
      </c>
      <c r="C392" s="13">
        <v>45839</v>
      </c>
      <c r="D392">
        <v>31</v>
      </c>
      <c r="E392">
        <v>12</v>
      </c>
      <c r="F392">
        <v>19</v>
      </c>
      <c r="G392">
        <v>0</v>
      </c>
      <c r="H392">
        <v>0</v>
      </c>
      <c r="I392">
        <f t="shared" si="6"/>
        <v>2025</v>
      </c>
    </row>
    <row r="393" spans="1:9">
      <c r="A393" t="s">
        <v>143</v>
      </c>
      <c r="B393" t="s">
        <v>146</v>
      </c>
      <c r="C393" s="13">
        <v>45870</v>
      </c>
      <c r="D393">
        <v>31</v>
      </c>
      <c r="E393">
        <v>15</v>
      </c>
      <c r="F393">
        <v>16</v>
      </c>
      <c r="G393">
        <v>1</v>
      </c>
      <c r="H393">
        <v>0</v>
      </c>
      <c r="I393">
        <f t="shared" si="6"/>
        <v>2025</v>
      </c>
    </row>
    <row r="394" spans="1:9">
      <c r="A394" t="s">
        <v>143</v>
      </c>
      <c r="B394" t="s">
        <v>146</v>
      </c>
      <c r="C394" s="13">
        <v>45901</v>
      </c>
      <c r="D394">
        <v>30</v>
      </c>
      <c r="E394">
        <v>12</v>
      </c>
      <c r="F394">
        <v>18</v>
      </c>
      <c r="G394">
        <v>0</v>
      </c>
      <c r="H394">
        <v>0</v>
      </c>
      <c r="I394">
        <f t="shared" si="6"/>
        <v>2025</v>
      </c>
    </row>
    <row r="395" spans="1:9">
      <c r="A395" t="s">
        <v>143</v>
      </c>
      <c r="B395" t="s">
        <v>146</v>
      </c>
      <c r="C395" s="13">
        <v>45931</v>
      </c>
      <c r="D395">
        <v>31</v>
      </c>
      <c r="E395">
        <v>13</v>
      </c>
      <c r="F395">
        <v>18</v>
      </c>
      <c r="G395">
        <v>5</v>
      </c>
      <c r="H395">
        <v>3</v>
      </c>
      <c r="I395">
        <f t="shared" si="6"/>
        <v>2025</v>
      </c>
    </row>
    <row r="396" spans="1:9">
      <c r="A396" t="s">
        <v>143</v>
      </c>
      <c r="B396" t="s">
        <v>146</v>
      </c>
      <c r="C396" s="13">
        <v>45962</v>
      </c>
      <c r="D396">
        <v>30</v>
      </c>
      <c r="E396">
        <v>14</v>
      </c>
      <c r="F396">
        <v>16</v>
      </c>
      <c r="G396">
        <v>0</v>
      </c>
      <c r="H396">
        <v>0</v>
      </c>
      <c r="I396">
        <f t="shared" si="6"/>
        <v>2025</v>
      </c>
    </row>
    <row r="397" spans="1:9">
      <c r="A397" t="s">
        <v>143</v>
      </c>
      <c r="B397" t="s">
        <v>146</v>
      </c>
      <c r="C397" s="13">
        <v>45992</v>
      </c>
      <c r="D397">
        <v>31</v>
      </c>
      <c r="E397">
        <v>12</v>
      </c>
      <c r="F397">
        <v>19</v>
      </c>
      <c r="G397">
        <v>1</v>
      </c>
      <c r="H397">
        <v>0</v>
      </c>
      <c r="I397">
        <f t="shared" si="6"/>
        <v>2025</v>
      </c>
    </row>
    <row r="398" spans="1:9">
      <c r="A398" t="s">
        <v>143</v>
      </c>
      <c r="B398" t="s">
        <v>144</v>
      </c>
      <c r="C398" s="13">
        <v>42005</v>
      </c>
      <c r="D398">
        <v>31</v>
      </c>
      <c r="E398">
        <v>14</v>
      </c>
      <c r="F398">
        <v>17</v>
      </c>
      <c r="G398">
        <v>1</v>
      </c>
      <c r="H398">
        <v>0</v>
      </c>
      <c r="I398">
        <f t="shared" si="6"/>
        <v>2015</v>
      </c>
    </row>
    <row r="399" spans="1:9">
      <c r="A399" t="s">
        <v>143</v>
      </c>
      <c r="B399" t="s">
        <v>144</v>
      </c>
      <c r="C399" s="13">
        <v>42036</v>
      </c>
      <c r="D399">
        <v>28</v>
      </c>
      <c r="E399">
        <v>12</v>
      </c>
      <c r="F399">
        <v>16</v>
      </c>
      <c r="G399">
        <v>3</v>
      </c>
      <c r="H399">
        <v>3</v>
      </c>
      <c r="I399">
        <f t="shared" si="6"/>
        <v>2015</v>
      </c>
    </row>
    <row r="400" spans="1:9">
      <c r="A400" t="s">
        <v>143</v>
      </c>
      <c r="B400" t="s">
        <v>144</v>
      </c>
      <c r="C400" s="13">
        <v>42064</v>
      </c>
      <c r="D400">
        <v>31</v>
      </c>
      <c r="E400">
        <v>13</v>
      </c>
      <c r="F400">
        <v>18</v>
      </c>
      <c r="G400">
        <v>1</v>
      </c>
      <c r="H400">
        <v>0</v>
      </c>
      <c r="I400">
        <f t="shared" si="6"/>
        <v>2015</v>
      </c>
    </row>
    <row r="401" spans="1:9">
      <c r="A401" t="s">
        <v>143</v>
      </c>
      <c r="B401" t="s">
        <v>144</v>
      </c>
      <c r="C401" s="13">
        <v>42095</v>
      </c>
      <c r="D401">
        <v>30</v>
      </c>
      <c r="E401">
        <v>12</v>
      </c>
      <c r="F401">
        <v>18</v>
      </c>
      <c r="G401">
        <v>0</v>
      </c>
      <c r="H401">
        <v>0</v>
      </c>
      <c r="I401">
        <f t="shared" si="6"/>
        <v>2015</v>
      </c>
    </row>
    <row r="402" spans="1:9">
      <c r="A402" t="s">
        <v>143</v>
      </c>
      <c r="B402" t="s">
        <v>144</v>
      </c>
      <c r="C402" s="13">
        <v>42125</v>
      </c>
      <c r="D402">
        <v>31</v>
      </c>
      <c r="E402">
        <v>15</v>
      </c>
      <c r="F402">
        <v>16</v>
      </c>
      <c r="G402">
        <v>3</v>
      </c>
      <c r="H402">
        <v>0</v>
      </c>
      <c r="I402">
        <f t="shared" si="6"/>
        <v>2015</v>
      </c>
    </row>
    <row r="403" spans="1:9">
      <c r="A403" t="s">
        <v>143</v>
      </c>
      <c r="B403" t="s">
        <v>144</v>
      </c>
      <c r="C403" s="13">
        <v>42156</v>
      </c>
      <c r="D403">
        <v>30</v>
      </c>
      <c r="E403">
        <v>12</v>
      </c>
      <c r="F403">
        <v>18</v>
      </c>
      <c r="G403">
        <v>1</v>
      </c>
      <c r="H403">
        <v>0</v>
      </c>
      <c r="I403">
        <f t="shared" si="6"/>
        <v>2015</v>
      </c>
    </row>
    <row r="404" spans="1:9">
      <c r="A404" t="s">
        <v>143</v>
      </c>
      <c r="B404" t="s">
        <v>144</v>
      </c>
      <c r="C404" s="13">
        <v>42186</v>
      </c>
      <c r="D404">
        <v>31</v>
      </c>
      <c r="E404">
        <v>13</v>
      </c>
      <c r="F404">
        <v>18</v>
      </c>
      <c r="G404">
        <v>0</v>
      </c>
      <c r="H404">
        <v>0</v>
      </c>
      <c r="I404">
        <f t="shared" si="6"/>
        <v>2015</v>
      </c>
    </row>
    <row r="405" spans="1:9">
      <c r="A405" t="s">
        <v>143</v>
      </c>
      <c r="B405" t="s">
        <v>144</v>
      </c>
      <c r="C405" s="13">
        <v>42217</v>
      </c>
      <c r="D405">
        <v>31</v>
      </c>
      <c r="E405">
        <v>14</v>
      </c>
      <c r="F405">
        <v>17</v>
      </c>
      <c r="G405">
        <v>1</v>
      </c>
      <c r="H405">
        <v>0</v>
      </c>
      <c r="I405">
        <f t="shared" si="6"/>
        <v>2015</v>
      </c>
    </row>
    <row r="406" spans="1:9">
      <c r="A406" t="s">
        <v>143</v>
      </c>
      <c r="B406" t="s">
        <v>144</v>
      </c>
      <c r="C406" s="13">
        <v>42248</v>
      </c>
      <c r="D406">
        <v>30</v>
      </c>
      <c r="E406">
        <v>12</v>
      </c>
      <c r="F406">
        <v>18</v>
      </c>
      <c r="G406">
        <v>3</v>
      </c>
      <c r="H406">
        <v>3</v>
      </c>
      <c r="I406">
        <f t="shared" si="6"/>
        <v>2015</v>
      </c>
    </row>
    <row r="407" spans="1:9">
      <c r="A407" t="s">
        <v>143</v>
      </c>
      <c r="B407" t="s">
        <v>144</v>
      </c>
      <c r="C407" s="13">
        <v>42278</v>
      </c>
      <c r="D407">
        <v>31</v>
      </c>
      <c r="E407">
        <v>14</v>
      </c>
      <c r="F407">
        <v>17</v>
      </c>
      <c r="G407">
        <v>2</v>
      </c>
      <c r="H407">
        <v>0</v>
      </c>
      <c r="I407">
        <f t="shared" si="6"/>
        <v>2015</v>
      </c>
    </row>
    <row r="408" spans="1:9">
      <c r="A408" t="s">
        <v>143</v>
      </c>
      <c r="B408" t="s">
        <v>144</v>
      </c>
      <c r="C408" s="13">
        <v>42309</v>
      </c>
      <c r="D408">
        <v>30</v>
      </c>
      <c r="E408">
        <v>13</v>
      </c>
      <c r="F408">
        <v>17</v>
      </c>
      <c r="G408">
        <v>0</v>
      </c>
      <c r="H408">
        <v>0</v>
      </c>
      <c r="I408">
        <f t="shared" si="6"/>
        <v>2015</v>
      </c>
    </row>
    <row r="409" spans="1:9">
      <c r="A409" t="s">
        <v>143</v>
      </c>
      <c r="B409" t="s">
        <v>144</v>
      </c>
      <c r="C409" s="13">
        <v>42339</v>
      </c>
      <c r="D409">
        <v>31</v>
      </c>
      <c r="E409">
        <v>12</v>
      </c>
      <c r="F409">
        <v>19</v>
      </c>
      <c r="G409">
        <v>1</v>
      </c>
      <c r="H409">
        <v>0</v>
      </c>
      <c r="I409">
        <f t="shared" si="6"/>
        <v>2015</v>
      </c>
    </row>
    <row r="410" spans="1:9">
      <c r="A410" t="s">
        <v>143</v>
      </c>
      <c r="B410" t="s">
        <v>144</v>
      </c>
      <c r="C410" s="13">
        <v>42370</v>
      </c>
      <c r="D410">
        <v>31</v>
      </c>
      <c r="E410">
        <v>15</v>
      </c>
      <c r="F410">
        <v>16</v>
      </c>
      <c r="G410">
        <v>1</v>
      </c>
      <c r="H410">
        <v>0</v>
      </c>
      <c r="I410">
        <f t="shared" si="6"/>
        <v>2016</v>
      </c>
    </row>
    <row r="411" spans="1:9">
      <c r="A411" t="s">
        <v>143</v>
      </c>
      <c r="B411" t="s">
        <v>144</v>
      </c>
      <c r="C411" s="13">
        <v>42401</v>
      </c>
      <c r="D411">
        <v>29</v>
      </c>
      <c r="E411">
        <v>12</v>
      </c>
      <c r="F411">
        <v>17</v>
      </c>
      <c r="G411">
        <v>3</v>
      </c>
      <c r="H411">
        <v>3</v>
      </c>
      <c r="I411">
        <f t="shared" si="6"/>
        <v>2016</v>
      </c>
    </row>
    <row r="412" spans="1:9">
      <c r="A412" t="s">
        <v>143</v>
      </c>
      <c r="B412" t="s">
        <v>144</v>
      </c>
      <c r="C412" s="13">
        <v>42430</v>
      </c>
      <c r="D412">
        <v>31</v>
      </c>
      <c r="E412">
        <v>12</v>
      </c>
      <c r="F412">
        <v>19</v>
      </c>
      <c r="G412">
        <v>1</v>
      </c>
      <c r="H412">
        <v>0</v>
      </c>
      <c r="I412">
        <f t="shared" si="6"/>
        <v>2016</v>
      </c>
    </row>
    <row r="413" spans="1:9">
      <c r="A413" t="s">
        <v>143</v>
      </c>
      <c r="B413" t="s">
        <v>144</v>
      </c>
      <c r="C413" s="13">
        <v>42461</v>
      </c>
      <c r="D413">
        <v>30</v>
      </c>
      <c r="E413">
        <v>14</v>
      </c>
      <c r="F413">
        <v>16</v>
      </c>
      <c r="G413">
        <v>0</v>
      </c>
      <c r="H413">
        <v>0</v>
      </c>
      <c r="I413">
        <f t="shared" si="6"/>
        <v>2016</v>
      </c>
    </row>
    <row r="414" spans="1:9">
      <c r="A414" t="s">
        <v>143</v>
      </c>
      <c r="B414" t="s">
        <v>144</v>
      </c>
      <c r="C414" s="13">
        <v>42491</v>
      </c>
      <c r="D414">
        <v>31</v>
      </c>
      <c r="E414">
        <v>13</v>
      </c>
      <c r="F414">
        <v>18</v>
      </c>
      <c r="G414">
        <v>3</v>
      </c>
      <c r="H414">
        <v>0</v>
      </c>
      <c r="I414">
        <f t="shared" si="6"/>
        <v>2016</v>
      </c>
    </row>
    <row r="415" spans="1:9">
      <c r="A415" t="s">
        <v>143</v>
      </c>
      <c r="B415" t="s">
        <v>144</v>
      </c>
      <c r="C415" s="13">
        <v>42522</v>
      </c>
      <c r="D415">
        <v>30</v>
      </c>
      <c r="E415">
        <v>12</v>
      </c>
      <c r="F415">
        <v>18</v>
      </c>
      <c r="G415">
        <v>1</v>
      </c>
      <c r="H415">
        <v>0</v>
      </c>
      <c r="I415">
        <f t="shared" si="6"/>
        <v>2016</v>
      </c>
    </row>
    <row r="416" spans="1:9">
      <c r="A416" t="s">
        <v>143</v>
      </c>
      <c r="B416" t="s">
        <v>144</v>
      </c>
      <c r="C416" s="13">
        <v>42552</v>
      </c>
      <c r="D416">
        <v>31</v>
      </c>
      <c r="E416">
        <v>15</v>
      </c>
      <c r="F416">
        <v>16</v>
      </c>
      <c r="G416">
        <v>0</v>
      </c>
      <c r="H416">
        <v>0</v>
      </c>
      <c r="I416">
        <f t="shared" si="6"/>
        <v>2016</v>
      </c>
    </row>
    <row r="417" spans="1:9">
      <c r="A417" t="s">
        <v>143</v>
      </c>
      <c r="B417" t="s">
        <v>144</v>
      </c>
      <c r="C417" s="13">
        <v>42583</v>
      </c>
      <c r="D417">
        <v>31</v>
      </c>
      <c r="E417">
        <v>12</v>
      </c>
      <c r="F417">
        <v>19</v>
      </c>
      <c r="G417">
        <v>1</v>
      </c>
      <c r="H417">
        <v>0</v>
      </c>
      <c r="I417">
        <f t="shared" si="6"/>
        <v>2016</v>
      </c>
    </row>
    <row r="418" spans="1:9">
      <c r="A418" t="s">
        <v>143</v>
      </c>
      <c r="B418" t="s">
        <v>144</v>
      </c>
      <c r="C418" s="13">
        <v>42614</v>
      </c>
      <c r="D418">
        <v>30</v>
      </c>
      <c r="E418">
        <v>13</v>
      </c>
      <c r="F418">
        <v>17</v>
      </c>
      <c r="G418">
        <v>3</v>
      </c>
      <c r="H418">
        <v>3</v>
      </c>
      <c r="I418">
        <f t="shared" si="6"/>
        <v>2016</v>
      </c>
    </row>
    <row r="419" spans="1:9">
      <c r="A419" t="s">
        <v>143</v>
      </c>
      <c r="B419" t="s">
        <v>144</v>
      </c>
      <c r="C419" s="13">
        <v>42644</v>
      </c>
      <c r="D419">
        <v>31</v>
      </c>
      <c r="E419">
        <v>14</v>
      </c>
      <c r="F419">
        <v>17</v>
      </c>
      <c r="G419">
        <v>2</v>
      </c>
      <c r="H419">
        <v>0</v>
      </c>
      <c r="I419">
        <f t="shared" si="6"/>
        <v>2016</v>
      </c>
    </row>
    <row r="420" spans="1:9">
      <c r="A420" t="s">
        <v>143</v>
      </c>
      <c r="B420" t="s">
        <v>144</v>
      </c>
      <c r="C420" s="13">
        <v>42675</v>
      </c>
      <c r="D420">
        <v>30</v>
      </c>
      <c r="E420">
        <v>12</v>
      </c>
      <c r="F420">
        <v>18</v>
      </c>
      <c r="G420">
        <v>0</v>
      </c>
      <c r="H420">
        <v>0</v>
      </c>
      <c r="I420">
        <f t="shared" si="6"/>
        <v>2016</v>
      </c>
    </row>
    <row r="421" spans="1:9">
      <c r="A421" t="s">
        <v>143</v>
      </c>
      <c r="B421" t="s">
        <v>144</v>
      </c>
      <c r="C421" s="13">
        <v>42705</v>
      </c>
      <c r="D421">
        <v>31</v>
      </c>
      <c r="E421">
        <v>14</v>
      </c>
      <c r="F421">
        <v>17</v>
      </c>
      <c r="G421">
        <v>1</v>
      </c>
      <c r="H421">
        <v>0</v>
      </c>
      <c r="I421">
        <f t="shared" si="6"/>
        <v>2016</v>
      </c>
    </row>
    <row r="422" spans="1:9">
      <c r="A422" t="s">
        <v>143</v>
      </c>
      <c r="B422" t="s">
        <v>144</v>
      </c>
      <c r="C422" s="13">
        <v>42736</v>
      </c>
      <c r="D422">
        <v>31</v>
      </c>
      <c r="E422">
        <v>13</v>
      </c>
      <c r="F422">
        <v>18</v>
      </c>
      <c r="G422">
        <v>4</v>
      </c>
      <c r="H422">
        <v>3</v>
      </c>
      <c r="I422">
        <f t="shared" si="6"/>
        <v>2017</v>
      </c>
    </row>
    <row r="423" spans="1:9">
      <c r="A423" t="s">
        <v>143</v>
      </c>
      <c r="B423" t="s">
        <v>144</v>
      </c>
      <c r="C423" s="13">
        <v>42767</v>
      </c>
      <c r="D423">
        <v>28</v>
      </c>
      <c r="E423">
        <v>12</v>
      </c>
      <c r="F423">
        <v>16</v>
      </c>
      <c r="G423">
        <v>0</v>
      </c>
      <c r="H423">
        <v>0</v>
      </c>
      <c r="I423">
        <f t="shared" si="6"/>
        <v>2017</v>
      </c>
    </row>
    <row r="424" spans="1:9">
      <c r="A424" t="s">
        <v>143</v>
      </c>
      <c r="B424" t="s">
        <v>144</v>
      </c>
      <c r="C424" s="13">
        <v>42795</v>
      </c>
      <c r="D424">
        <v>31</v>
      </c>
      <c r="E424">
        <v>13</v>
      </c>
      <c r="F424">
        <v>18</v>
      </c>
      <c r="G424">
        <v>1</v>
      </c>
      <c r="H424">
        <v>0</v>
      </c>
      <c r="I424">
        <f t="shared" si="6"/>
        <v>2017</v>
      </c>
    </row>
    <row r="425" spans="1:9">
      <c r="A425" t="s">
        <v>143</v>
      </c>
      <c r="B425" t="s">
        <v>144</v>
      </c>
      <c r="C425" s="13">
        <v>42826</v>
      </c>
      <c r="D425">
        <v>30</v>
      </c>
      <c r="E425">
        <v>14</v>
      </c>
      <c r="F425">
        <v>16</v>
      </c>
      <c r="G425">
        <v>0</v>
      </c>
      <c r="H425">
        <v>0</v>
      </c>
      <c r="I425">
        <f t="shared" si="6"/>
        <v>2017</v>
      </c>
    </row>
    <row r="426" spans="1:9">
      <c r="A426" t="s">
        <v>143</v>
      </c>
      <c r="B426" t="s">
        <v>144</v>
      </c>
      <c r="C426" s="13">
        <v>42856</v>
      </c>
      <c r="D426">
        <v>31</v>
      </c>
      <c r="E426">
        <v>12</v>
      </c>
      <c r="F426">
        <v>19</v>
      </c>
      <c r="G426">
        <v>3</v>
      </c>
      <c r="H426">
        <v>0</v>
      </c>
      <c r="I426">
        <f t="shared" si="6"/>
        <v>2017</v>
      </c>
    </row>
    <row r="427" spans="1:9">
      <c r="A427" t="s">
        <v>143</v>
      </c>
      <c r="B427" t="s">
        <v>144</v>
      </c>
      <c r="C427" s="13">
        <v>42887</v>
      </c>
      <c r="D427">
        <v>30</v>
      </c>
      <c r="E427">
        <v>13</v>
      </c>
      <c r="F427">
        <v>17</v>
      </c>
      <c r="G427">
        <v>1</v>
      </c>
      <c r="H427">
        <v>0</v>
      </c>
      <c r="I427">
        <f t="shared" si="6"/>
        <v>2017</v>
      </c>
    </row>
    <row r="428" spans="1:9">
      <c r="A428" t="s">
        <v>143</v>
      </c>
      <c r="B428" t="s">
        <v>144</v>
      </c>
      <c r="C428" s="13">
        <v>42917</v>
      </c>
      <c r="D428">
        <v>31</v>
      </c>
      <c r="E428">
        <v>14</v>
      </c>
      <c r="F428">
        <v>17</v>
      </c>
      <c r="G428">
        <v>0</v>
      </c>
      <c r="H428">
        <v>0</v>
      </c>
      <c r="I428">
        <f t="shared" si="6"/>
        <v>2017</v>
      </c>
    </row>
    <row r="429" spans="1:9">
      <c r="A429" t="s">
        <v>143</v>
      </c>
      <c r="B429" t="s">
        <v>144</v>
      </c>
      <c r="C429" s="13">
        <v>42948</v>
      </c>
      <c r="D429">
        <v>31</v>
      </c>
      <c r="E429">
        <v>12</v>
      </c>
      <c r="F429">
        <v>19</v>
      </c>
      <c r="G429">
        <v>1</v>
      </c>
      <c r="H429">
        <v>0</v>
      </c>
      <c r="I429">
        <f t="shared" si="6"/>
        <v>2017</v>
      </c>
    </row>
    <row r="430" spans="1:9">
      <c r="A430" t="s">
        <v>143</v>
      </c>
      <c r="B430" t="s">
        <v>144</v>
      </c>
      <c r="C430" s="13">
        <v>42979</v>
      </c>
      <c r="D430">
        <v>30</v>
      </c>
      <c r="E430">
        <v>14</v>
      </c>
      <c r="F430">
        <v>16</v>
      </c>
      <c r="G430">
        <v>0</v>
      </c>
      <c r="H430">
        <v>0</v>
      </c>
      <c r="I430">
        <f t="shared" si="6"/>
        <v>2017</v>
      </c>
    </row>
    <row r="431" spans="1:9">
      <c r="A431" t="s">
        <v>143</v>
      </c>
      <c r="B431" t="s">
        <v>144</v>
      </c>
      <c r="C431" s="13">
        <v>43009</v>
      </c>
      <c r="D431">
        <v>31</v>
      </c>
      <c r="E431">
        <v>13</v>
      </c>
      <c r="F431">
        <v>18</v>
      </c>
      <c r="G431">
        <v>4</v>
      </c>
      <c r="H431">
        <v>3</v>
      </c>
      <c r="I431">
        <f t="shared" si="6"/>
        <v>2017</v>
      </c>
    </row>
    <row r="432" spans="1:9">
      <c r="A432" t="s">
        <v>143</v>
      </c>
      <c r="B432" t="s">
        <v>144</v>
      </c>
      <c r="C432" s="13">
        <v>43040</v>
      </c>
      <c r="D432">
        <v>30</v>
      </c>
      <c r="E432">
        <v>12</v>
      </c>
      <c r="F432">
        <v>18</v>
      </c>
      <c r="G432">
        <v>0</v>
      </c>
      <c r="H432">
        <v>0</v>
      </c>
      <c r="I432">
        <f t="shared" si="6"/>
        <v>2017</v>
      </c>
    </row>
    <row r="433" spans="1:9">
      <c r="A433" t="s">
        <v>143</v>
      </c>
      <c r="B433" t="s">
        <v>144</v>
      </c>
      <c r="C433" s="13">
        <v>43070</v>
      </c>
      <c r="D433">
        <v>31</v>
      </c>
      <c r="E433">
        <v>15</v>
      </c>
      <c r="F433">
        <v>16</v>
      </c>
      <c r="G433">
        <v>1</v>
      </c>
      <c r="H433">
        <v>0</v>
      </c>
      <c r="I433">
        <f t="shared" si="6"/>
        <v>2017</v>
      </c>
    </row>
    <row r="434" spans="1:9">
      <c r="A434" t="s">
        <v>143</v>
      </c>
      <c r="B434" t="s">
        <v>144</v>
      </c>
      <c r="C434" s="13">
        <v>43101</v>
      </c>
      <c r="D434">
        <v>31</v>
      </c>
      <c r="E434">
        <v>12</v>
      </c>
      <c r="F434">
        <v>19</v>
      </c>
      <c r="G434">
        <v>1</v>
      </c>
      <c r="H434">
        <v>0</v>
      </c>
      <c r="I434">
        <f t="shared" si="6"/>
        <v>2018</v>
      </c>
    </row>
    <row r="435" spans="1:9">
      <c r="A435" t="s">
        <v>143</v>
      </c>
      <c r="B435" t="s">
        <v>144</v>
      </c>
      <c r="C435" s="13">
        <v>43132</v>
      </c>
      <c r="D435">
        <v>28</v>
      </c>
      <c r="E435">
        <v>12</v>
      </c>
      <c r="F435">
        <v>16</v>
      </c>
      <c r="G435">
        <v>3</v>
      </c>
      <c r="H435">
        <v>3</v>
      </c>
      <c r="I435">
        <f t="shared" si="6"/>
        <v>2018</v>
      </c>
    </row>
    <row r="436" spans="1:9">
      <c r="A436" t="s">
        <v>143</v>
      </c>
      <c r="B436" t="s">
        <v>144</v>
      </c>
      <c r="C436" s="13">
        <v>43160</v>
      </c>
      <c r="D436">
        <v>31</v>
      </c>
      <c r="E436">
        <v>14</v>
      </c>
      <c r="F436">
        <v>17</v>
      </c>
      <c r="G436">
        <v>1</v>
      </c>
      <c r="H436">
        <v>0</v>
      </c>
      <c r="I436">
        <f t="shared" si="6"/>
        <v>2018</v>
      </c>
    </row>
    <row r="437" spans="1:9">
      <c r="A437" t="s">
        <v>143</v>
      </c>
      <c r="B437" t="s">
        <v>144</v>
      </c>
      <c r="C437" s="13">
        <v>43191</v>
      </c>
      <c r="D437">
        <v>30</v>
      </c>
      <c r="E437">
        <v>13</v>
      </c>
      <c r="F437">
        <v>17</v>
      </c>
      <c r="G437">
        <v>0</v>
      </c>
      <c r="H437">
        <v>0</v>
      </c>
      <c r="I437">
        <f t="shared" si="6"/>
        <v>2018</v>
      </c>
    </row>
    <row r="438" spans="1:9">
      <c r="A438" t="s">
        <v>143</v>
      </c>
      <c r="B438" t="s">
        <v>144</v>
      </c>
      <c r="C438" s="13">
        <v>43221</v>
      </c>
      <c r="D438">
        <v>31</v>
      </c>
      <c r="E438">
        <v>12</v>
      </c>
      <c r="F438">
        <v>19</v>
      </c>
      <c r="G438">
        <v>3</v>
      </c>
      <c r="H438">
        <v>0</v>
      </c>
      <c r="I438">
        <f t="shared" si="6"/>
        <v>2018</v>
      </c>
    </row>
    <row r="439" spans="1:9">
      <c r="A439" t="s">
        <v>143</v>
      </c>
      <c r="B439" t="s">
        <v>144</v>
      </c>
      <c r="C439" s="13">
        <v>43252</v>
      </c>
      <c r="D439">
        <v>30</v>
      </c>
      <c r="E439">
        <v>14</v>
      </c>
      <c r="F439">
        <v>16</v>
      </c>
      <c r="G439">
        <v>1</v>
      </c>
      <c r="H439">
        <v>0</v>
      </c>
      <c r="I439">
        <f t="shared" si="6"/>
        <v>2018</v>
      </c>
    </row>
    <row r="440" spans="1:9">
      <c r="A440" t="s">
        <v>143</v>
      </c>
      <c r="B440" t="s">
        <v>144</v>
      </c>
      <c r="C440" s="13">
        <v>43282</v>
      </c>
      <c r="D440">
        <v>31</v>
      </c>
      <c r="E440">
        <v>13</v>
      </c>
      <c r="F440">
        <v>18</v>
      </c>
      <c r="G440">
        <v>0</v>
      </c>
      <c r="H440">
        <v>0</v>
      </c>
      <c r="I440">
        <f t="shared" si="6"/>
        <v>2018</v>
      </c>
    </row>
    <row r="441" spans="1:9">
      <c r="A441" t="s">
        <v>143</v>
      </c>
      <c r="B441" t="s">
        <v>144</v>
      </c>
      <c r="C441" s="13">
        <v>43313</v>
      </c>
      <c r="D441">
        <v>31</v>
      </c>
      <c r="E441">
        <v>13</v>
      </c>
      <c r="F441">
        <v>18</v>
      </c>
      <c r="G441">
        <v>1</v>
      </c>
      <c r="H441">
        <v>0</v>
      </c>
      <c r="I441">
        <f t="shared" si="6"/>
        <v>2018</v>
      </c>
    </row>
    <row r="442" spans="1:9">
      <c r="A442" t="s">
        <v>143</v>
      </c>
      <c r="B442" t="s">
        <v>144</v>
      </c>
      <c r="C442" s="13">
        <v>43344</v>
      </c>
      <c r="D442">
        <v>30</v>
      </c>
      <c r="E442">
        <v>14</v>
      </c>
      <c r="F442">
        <v>16</v>
      </c>
      <c r="G442">
        <v>3</v>
      </c>
      <c r="H442">
        <v>3</v>
      </c>
      <c r="I442">
        <f t="shared" si="6"/>
        <v>2018</v>
      </c>
    </row>
    <row r="443" spans="1:9">
      <c r="A443" t="s">
        <v>143</v>
      </c>
      <c r="B443" t="s">
        <v>144</v>
      </c>
      <c r="C443" s="13">
        <v>43374</v>
      </c>
      <c r="D443">
        <v>31</v>
      </c>
      <c r="E443">
        <v>12</v>
      </c>
      <c r="F443">
        <v>19</v>
      </c>
      <c r="G443">
        <v>2</v>
      </c>
      <c r="H443">
        <v>0</v>
      </c>
      <c r="I443">
        <f t="shared" si="6"/>
        <v>2018</v>
      </c>
    </row>
    <row r="444" spans="1:9">
      <c r="A444" t="s">
        <v>143</v>
      </c>
      <c r="B444" t="s">
        <v>144</v>
      </c>
      <c r="C444" s="13">
        <v>43405</v>
      </c>
      <c r="D444">
        <v>30</v>
      </c>
      <c r="E444">
        <v>13</v>
      </c>
      <c r="F444">
        <v>17</v>
      </c>
      <c r="G444">
        <v>0</v>
      </c>
      <c r="H444">
        <v>0</v>
      </c>
      <c r="I444">
        <f t="shared" si="6"/>
        <v>2018</v>
      </c>
    </row>
    <row r="445" spans="1:9">
      <c r="A445" t="s">
        <v>143</v>
      </c>
      <c r="B445" t="s">
        <v>144</v>
      </c>
      <c r="C445" s="13">
        <v>43435</v>
      </c>
      <c r="D445">
        <v>31</v>
      </c>
      <c r="E445">
        <v>14</v>
      </c>
      <c r="F445">
        <v>17</v>
      </c>
      <c r="G445">
        <v>1</v>
      </c>
      <c r="H445">
        <v>0</v>
      </c>
      <c r="I445">
        <f t="shared" si="6"/>
        <v>2018</v>
      </c>
    </row>
    <row r="446" spans="1:9">
      <c r="A446" t="s">
        <v>143</v>
      </c>
      <c r="B446" t="s">
        <v>144</v>
      </c>
      <c r="C446" s="13">
        <v>43466</v>
      </c>
      <c r="D446">
        <v>31</v>
      </c>
      <c r="E446">
        <v>12</v>
      </c>
      <c r="F446">
        <v>19</v>
      </c>
      <c r="G446">
        <v>1</v>
      </c>
      <c r="H446">
        <v>0</v>
      </c>
      <c r="I446">
        <f t="shared" si="6"/>
        <v>2019</v>
      </c>
    </row>
    <row r="447" spans="1:9">
      <c r="A447" t="s">
        <v>143</v>
      </c>
      <c r="B447" t="s">
        <v>144</v>
      </c>
      <c r="C447" s="13">
        <v>43497</v>
      </c>
      <c r="D447">
        <v>28</v>
      </c>
      <c r="E447">
        <v>12</v>
      </c>
      <c r="F447">
        <v>16</v>
      </c>
      <c r="G447">
        <v>3</v>
      </c>
      <c r="H447">
        <v>3</v>
      </c>
      <c r="I447">
        <f t="shared" si="6"/>
        <v>2019</v>
      </c>
    </row>
    <row r="448" spans="1:9">
      <c r="A448" t="s">
        <v>143</v>
      </c>
      <c r="B448" t="s">
        <v>144</v>
      </c>
      <c r="C448" s="13">
        <v>43525</v>
      </c>
      <c r="D448">
        <v>31</v>
      </c>
      <c r="E448">
        <v>15</v>
      </c>
      <c r="F448">
        <v>16</v>
      </c>
      <c r="G448">
        <v>1</v>
      </c>
      <c r="H448">
        <v>0</v>
      </c>
      <c r="I448">
        <f t="shared" si="6"/>
        <v>2019</v>
      </c>
    </row>
    <row r="449" spans="1:9">
      <c r="A449" t="s">
        <v>143</v>
      </c>
      <c r="B449" t="s">
        <v>144</v>
      </c>
      <c r="C449" s="13">
        <v>43556</v>
      </c>
      <c r="D449">
        <v>30</v>
      </c>
      <c r="E449">
        <v>12</v>
      </c>
      <c r="F449">
        <v>18</v>
      </c>
      <c r="G449">
        <v>0</v>
      </c>
      <c r="H449">
        <v>0</v>
      </c>
      <c r="I449">
        <f t="shared" si="6"/>
        <v>2019</v>
      </c>
    </row>
    <row r="450" spans="1:9">
      <c r="A450" t="s">
        <v>143</v>
      </c>
      <c r="B450" t="s">
        <v>144</v>
      </c>
      <c r="C450" s="13">
        <v>43586</v>
      </c>
      <c r="D450">
        <v>31</v>
      </c>
      <c r="E450">
        <v>13</v>
      </c>
      <c r="F450">
        <v>18</v>
      </c>
      <c r="G450">
        <v>3</v>
      </c>
      <c r="H450">
        <v>0</v>
      </c>
      <c r="I450">
        <f t="shared" si="6"/>
        <v>2019</v>
      </c>
    </row>
    <row r="451" spans="1:9">
      <c r="A451" t="s">
        <v>143</v>
      </c>
      <c r="B451" t="s">
        <v>144</v>
      </c>
      <c r="C451" s="13">
        <v>43617</v>
      </c>
      <c r="D451">
        <v>30</v>
      </c>
      <c r="E451">
        <v>14</v>
      </c>
      <c r="F451">
        <v>16</v>
      </c>
      <c r="G451">
        <v>1</v>
      </c>
      <c r="H451">
        <v>0</v>
      </c>
      <c r="I451">
        <f t="shared" ref="I451:I514" si="7">YEAR(C451)</f>
        <v>2019</v>
      </c>
    </row>
    <row r="452" spans="1:9">
      <c r="A452" t="s">
        <v>143</v>
      </c>
      <c r="B452" t="s">
        <v>144</v>
      </c>
      <c r="C452" s="13">
        <v>43647</v>
      </c>
      <c r="D452">
        <v>31</v>
      </c>
      <c r="E452">
        <v>12</v>
      </c>
      <c r="F452">
        <v>19</v>
      </c>
      <c r="G452">
        <v>0</v>
      </c>
      <c r="H452">
        <v>0</v>
      </c>
      <c r="I452">
        <f t="shared" si="7"/>
        <v>2019</v>
      </c>
    </row>
    <row r="453" spans="1:9">
      <c r="A453" t="s">
        <v>143</v>
      </c>
      <c r="B453" t="s">
        <v>144</v>
      </c>
      <c r="C453" s="13">
        <v>43678</v>
      </c>
      <c r="D453">
        <v>31</v>
      </c>
      <c r="E453">
        <v>14</v>
      </c>
      <c r="F453">
        <v>17</v>
      </c>
      <c r="G453">
        <v>1</v>
      </c>
      <c r="H453">
        <v>0</v>
      </c>
      <c r="I453">
        <f t="shared" si="7"/>
        <v>2019</v>
      </c>
    </row>
    <row r="454" spans="1:9">
      <c r="A454" t="s">
        <v>143</v>
      </c>
      <c r="B454" t="s">
        <v>144</v>
      </c>
      <c r="C454" s="13">
        <v>43709</v>
      </c>
      <c r="D454">
        <v>30</v>
      </c>
      <c r="E454">
        <v>13</v>
      </c>
      <c r="F454">
        <v>17</v>
      </c>
      <c r="G454">
        <v>3</v>
      </c>
      <c r="H454">
        <v>3</v>
      </c>
      <c r="I454">
        <f t="shared" si="7"/>
        <v>2019</v>
      </c>
    </row>
    <row r="455" spans="1:9">
      <c r="A455" t="s">
        <v>143</v>
      </c>
      <c r="B455" t="s">
        <v>144</v>
      </c>
      <c r="C455" s="13">
        <v>43739</v>
      </c>
      <c r="D455">
        <v>31</v>
      </c>
      <c r="E455">
        <v>12</v>
      </c>
      <c r="F455">
        <v>19</v>
      </c>
      <c r="G455">
        <v>2</v>
      </c>
      <c r="H455">
        <v>0</v>
      </c>
      <c r="I455">
        <f t="shared" si="7"/>
        <v>2019</v>
      </c>
    </row>
    <row r="456" spans="1:9">
      <c r="A456" t="s">
        <v>143</v>
      </c>
      <c r="B456" t="s">
        <v>144</v>
      </c>
      <c r="C456" s="13">
        <v>43770</v>
      </c>
      <c r="D456">
        <v>30</v>
      </c>
      <c r="E456">
        <v>14</v>
      </c>
      <c r="F456">
        <v>16</v>
      </c>
      <c r="G456">
        <v>0</v>
      </c>
      <c r="H456">
        <v>0</v>
      </c>
      <c r="I456">
        <f t="shared" si="7"/>
        <v>2019</v>
      </c>
    </row>
    <row r="457" spans="1:9">
      <c r="A457" t="s">
        <v>143</v>
      </c>
      <c r="B457" t="s">
        <v>144</v>
      </c>
      <c r="C457" s="13">
        <v>43800</v>
      </c>
      <c r="D457">
        <v>31</v>
      </c>
      <c r="E457">
        <v>13</v>
      </c>
      <c r="F457">
        <v>18</v>
      </c>
      <c r="G457">
        <v>1</v>
      </c>
      <c r="H457">
        <v>0</v>
      </c>
      <c r="I457">
        <f t="shared" si="7"/>
        <v>2019</v>
      </c>
    </row>
    <row r="458" spans="1:9">
      <c r="A458" t="s">
        <v>143</v>
      </c>
      <c r="B458" t="s">
        <v>144</v>
      </c>
      <c r="C458" s="13">
        <v>43831</v>
      </c>
      <c r="D458">
        <v>31</v>
      </c>
      <c r="E458">
        <v>13</v>
      </c>
      <c r="F458">
        <v>18</v>
      </c>
      <c r="G458">
        <v>4</v>
      </c>
      <c r="H458">
        <v>3</v>
      </c>
      <c r="I458">
        <f t="shared" si="7"/>
        <v>2020</v>
      </c>
    </row>
    <row r="459" spans="1:9">
      <c r="A459" t="s">
        <v>143</v>
      </c>
      <c r="B459" t="s">
        <v>144</v>
      </c>
      <c r="C459" s="13">
        <v>43862</v>
      </c>
      <c r="D459">
        <v>29</v>
      </c>
      <c r="E459">
        <v>13</v>
      </c>
      <c r="F459">
        <v>16</v>
      </c>
      <c r="G459">
        <v>0</v>
      </c>
      <c r="H459">
        <v>0</v>
      </c>
      <c r="I459">
        <f t="shared" si="7"/>
        <v>2020</v>
      </c>
    </row>
    <row r="460" spans="1:9">
      <c r="A460" t="s">
        <v>143</v>
      </c>
      <c r="B460" t="s">
        <v>144</v>
      </c>
      <c r="C460" s="13">
        <v>43891</v>
      </c>
      <c r="D460">
        <v>31</v>
      </c>
      <c r="E460">
        <v>13</v>
      </c>
      <c r="F460">
        <v>18</v>
      </c>
      <c r="G460">
        <v>1</v>
      </c>
      <c r="H460">
        <v>0</v>
      </c>
      <c r="I460">
        <f t="shared" si="7"/>
        <v>2020</v>
      </c>
    </row>
    <row r="461" spans="1:9">
      <c r="A461" t="s">
        <v>143</v>
      </c>
      <c r="B461" t="s">
        <v>144</v>
      </c>
      <c r="C461" s="13">
        <v>43922</v>
      </c>
      <c r="D461">
        <v>30</v>
      </c>
      <c r="E461">
        <v>12</v>
      </c>
      <c r="F461">
        <v>18</v>
      </c>
      <c r="G461">
        <v>1</v>
      </c>
      <c r="H461">
        <v>0</v>
      </c>
      <c r="I461">
        <f t="shared" si="7"/>
        <v>2020</v>
      </c>
    </row>
    <row r="462" spans="1:9">
      <c r="A462" t="s">
        <v>143</v>
      </c>
      <c r="B462" t="s">
        <v>144</v>
      </c>
      <c r="C462" s="13">
        <v>43952</v>
      </c>
      <c r="D462">
        <v>31</v>
      </c>
      <c r="E462">
        <v>15</v>
      </c>
      <c r="F462">
        <v>16</v>
      </c>
      <c r="G462">
        <v>2</v>
      </c>
      <c r="H462">
        <v>0</v>
      </c>
      <c r="I462">
        <f t="shared" si="7"/>
        <v>2020</v>
      </c>
    </row>
    <row r="463" spans="1:9">
      <c r="A463" t="s">
        <v>143</v>
      </c>
      <c r="B463" t="s">
        <v>144</v>
      </c>
      <c r="C463" s="13">
        <v>43983</v>
      </c>
      <c r="D463">
        <v>30</v>
      </c>
      <c r="E463">
        <v>12</v>
      </c>
      <c r="F463">
        <v>18</v>
      </c>
      <c r="G463">
        <v>1</v>
      </c>
      <c r="H463">
        <v>0</v>
      </c>
      <c r="I463">
        <f t="shared" si="7"/>
        <v>2020</v>
      </c>
    </row>
    <row r="464" spans="1:9">
      <c r="A464" t="s">
        <v>143</v>
      </c>
      <c r="B464" t="s">
        <v>144</v>
      </c>
      <c r="C464" s="13">
        <v>44013</v>
      </c>
      <c r="D464">
        <v>31</v>
      </c>
      <c r="E464">
        <v>13</v>
      </c>
      <c r="F464">
        <v>18</v>
      </c>
      <c r="G464">
        <v>0</v>
      </c>
      <c r="H464">
        <v>0</v>
      </c>
      <c r="I464">
        <f t="shared" si="7"/>
        <v>2020</v>
      </c>
    </row>
    <row r="465" spans="1:9">
      <c r="A465" t="s">
        <v>143</v>
      </c>
      <c r="B465" t="s">
        <v>144</v>
      </c>
      <c r="C465" s="13">
        <v>44044</v>
      </c>
      <c r="D465">
        <v>31</v>
      </c>
      <c r="E465">
        <v>14</v>
      </c>
      <c r="F465">
        <v>17</v>
      </c>
      <c r="G465">
        <v>1</v>
      </c>
      <c r="H465">
        <v>0</v>
      </c>
      <c r="I465">
        <f t="shared" si="7"/>
        <v>2020</v>
      </c>
    </row>
    <row r="466" spans="1:9">
      <c r="A466" t="s">
        <v>143</v>
      </c>
      <c r="B466" t="s">
        <v>144</v>
      </c>
      <c r="C466" s="13">
        <v>44075</v>
      </c>
      <c r="D466">
        <v>30</v>
      </c>
      <c r="E466">
        <v>12</v>
      </c>
      <c r="F466">
        <v>18</v>
      </c>
      <c r="G466">
        <v>1</v>
      </c>
      <c r="H466">
        <v>1</v>
      </c>
      <c r="I466">
        <f t="shared" si="7"/>
        <v>2020</v>
      </c>
    </row>
    <row r="467" spans="1:9">
      <c r="A467" t="s">
        <v>143</v>
      </c>
      <c r="B467" t="s">
        <v>144</v>
      </c>
      <c r="C467" s="13">
        <v>44105</v>
      </c>
      <c r="D467">
        <v>31</v>
      </c>
      <c r="E467">
        <v>14</v>
      </c>
      <c r="F467">
        <v>17</v>
      </c>
      <c r="G467">
        <v>4</v>
      </c>
      <c r="H467">
        <v>2</v>
      </c>
      <c r="I467">
        <f t="shared" si="7"/>
        <v>2020</v>
      </c>
    </row>
    <row r="468" spans="1:9">
      <c r="A468" t="s">
        <v>143</v>
      </c>
      <c r="B468" t="s">
        <v>144</v>
      </c>
      <c r="C468" s="13">
        <v>44136</v>
      </c>
      <c r="D468">
        <v>30</v>
      </c>
      <c r="E468">
        <v>13</v>
      </c>
      <c r="F468">
        <v>17</v>
      </c>
      <c r="G468">
        <v>0</v>
      </c>
      <c r="H468">
        <v>0</v>
      </c>
      <c r="I468">
        <f t="shared" si="7"/>
        <v>2020</v>
      </c>
    </row>
    <row r="469" spans="1:9">
      <c r="A469" t="s">
        <v>143</v>
      </c>
      <c r="B469" t="s">
        <v>144</v>
      </c>
      <c r="C469" s="13">
        <v>44166</v>
      </c>
      <c r="D469">
        <v>31</v>
      </c>
      <c r="E469">
        <v>12</v>
      </c>
      <c r="F469">
        <v>19</v>
      </c>
      <c r="G469">
        <v>1</v>
      </c>
      <c r="H469">
        <v>0</v>
      </c>
      <c r="I469">
        <f t="shared" si="7"/>
        <v>2020</v>
      </c>
    </row>
    <row r="470" spans="1:9">
      <c r="A470" t="s">
        <v>143</v>
      </c>
      <c r="B470" t="s">
        <v>144</v>
      </c>
      <c r="C470" s="13">
        <v>44197</v>
      </c>
      <c r="D470">
        <v>31</v>
      </c>
      <c r="E470">
        <v>15</v>
      </c>
      <c r="F470">
        <v>16</v>
      </c>
      <c r="G470">
        <v>1</v>
      </c>
      <c r="H470">
        <v>0</v>
      </c>
      <c r="I470">
        <f t="shared" si="7"/>
        <v>2021</v>
      </c>
    </row>
    <row r="471" spans="1:9">
      <c r="A471" t="s">
        <v>143</v>
      </c>
      <c r="B471" t="s">
        <v>144</v>
      </c>
      <c r="C471" s="13">
        <v>44228</v>
      </c>
      <c r="D471">
        <v>28</v>
      </c>
      <c r="E471">
        <v>12</v>
      </c>
      <c r="F471">
        <v>16</v>
      </c>
      <c r="G471">
        <v>3</v>
      </c>
      <c r="H471">
        <v>3</v>
      </c>
      <c r="I471">
        <f t="shared" si="7"/>
        <v>2021</v>
      </c>
    </row>
    <row r="472" spans="1:9">
      <c r="A472" t="s">
        <v>143</v>
      </c>
      <c r="B472" t="s">
        <v>144</v>
      </c>
      <c r="C472" s="13">
        <v>44256</v>
      </c>
      <c r="D472">
        <v>31</v>
      </c>
      <c r="E472">
        <v>12</v>
      </c>
      <c r="F472">
        <v>19</v>
      </c>
      <c r="G472">
        <v>1</v>
      </c>
      <c r="H472">
        <v>0</v>
      </c>
      <c r="I472">
        <f t="shared" si="7"/>
        <v>2021</v>
      </c>
    </row>
    <row r="473" spans="1:9">
      <c r="A473" t="s">
        <v>143</v>
      </c>
      <c r="B473" t="s">
        <v>144</v>
      </c>
      <c r="C473" s="13">
        <v>44287</v>
      </c>
      <c r="D473">
        <v>30</v>
      </c>
      <c r="E473">
        <v>13</v>
      </c>
      <c r="F473">
        <v>17</v>
      </c>
      <c r="G473">
        <v>0</v>
      </c>
      <c r="H473">
        <v>0</v>
      </c>
      <c r="I473">
        <f t="shared" si="7"/>
        <v>2021</v>
      </c>
    </row>
    <row r="474" spans="1:9">
      <c r="A474" t="s">
        <v>143</v>
      </c>
      <c r="B474" t="s">
        <v>144</v>
      </c>
      <c r="C474" s="13">
        <v>44317</v>
      </c>
      <c r="D474">
        <v>31</v>
      </c>
      <c r="E474">
        <v>14</v>
      </c>
      <c r="F474">
        <v>17</v>
      </c>
      <c r="G474">
        <v>3</v>
      </c>
      <c r="H474">
        <v>0</v>
      </c>
      <c r="I474">
        <f t="shared" si="7"/>
        <v>2021</v>
      </c>
    </row>
    <row r="475" spans="1:9">
      <c r="A475" t="s">
        <v>143</v>
      </c>
      <c r="B475" t="s">
        <v>144</v>
      </c>
      <c r="C475" s="13">
        <v>44348</v>
      </c>
      <c r="D475">
        <v>30</v>
      </c>
      <c r="E475">
        <v>12</v>
      </c>
      <c r="F475">
        <v>18</v>
      </c>
      <c r="G475">
        <v>1</v>
      </c>
      <c r="H475">
        <v>0</v>
      </c>
      <c r="I475">
        <f t="shared" si="7"/>
        <v>2021</v>
      </c>
    </row>
    <row r="476" spans="1:9">
      <c r="A476" t="s">
        <v>143</v>
      </c>
      <c r="B476" t="s">
        <v>144</v>
      </c>
      <c r="C476" s="13">
        <v>44378</v>
      </c>
      <c r="D476">
        <v>31</v>
      </c>
      <c r="E476">
        <v>14</v>
      </c>
      <c r="F476">
        <v>17</v>
      </c>
      <c r="G476">
        <v>0</v>
      </c>
      <c r="H476">
        <v>0</v>
      </c>
      <c r="I476">
        <f t="shared" si="7"/>
        <v>2021</v>
      </c>
    </row>
    <row r="477" spans="1:9">
      <c r="A477" t="s">
        <v>143</v>
      </c>
      <c r="B477" t="s">
        <v>144</v>
      </c>
      <c r="C477" s="13">
        <v>44409</v>
      </c>
      <c r="D477">
        <v>31</v>
      </c>
      <c r="E477">
        <v>13</v>
      </c>
      <c r="F477">
        <v>18</v>
      </c>
      <c r="G477">
        <v>1</v>
      </c>
      <c r="H477">
        <v>0</v>
      </c>
      <c r="I477">
        <f t="shared" si="7"/>
        <v>2021</v>
      </c>
    </row>
    <row r="478" spans="1:9">
      <c r="A478" t="s">
        <v>143</v>
      </c>
      <c r="B478" t="s">
        <v>144</v>
      </c>
      <c r="C478" s="13">
        <v>44440</v>
      </c>
      <c r="D478">
        <v>30</v>
      </c>
      <c r="E478">
        <v>12</v>
      </c>
      <c r="F478">
        <v>18</v>
      </c>
      <c r="G478">
        <v>3</v>
      </c>
      <c r="H478">
        <v>3</v>
      </c>
      <c r="I478">
        <f t="shared" si="7"/>
        <v>2021</v>
      </c>
    </row>
    <row r="479" spans="1:9">
      <c r="A479" t="s">
        <v>143</v>
      </c>
      <c r="B479" t="s">
        <v>144</v>
      </c>
      <c r="C479" s="13">
        <v>44470</v>
      </c>
      <c r="D479">
        <v>31</v>
      </c>
      <c r="E479">
        <v>15</v>
      </c>
      <c r="F479">
        <v>16</v>
      </c>
      <c r="G479">
        <v>2</v>
      </c>
      <c r="H479">
        <v>0</v>
      </c>
      <c r="I479">
        <f t="shared" si="7"/>
        <v>2021</v>
      </c>
    </row>
    <row r="480" spans="1:9">
      <c r="A480" t="s">
        <v>143</v>
      </c>
      <c r="B480" t="s">
        <v>144</v>
      </c>
      <c r="C480" s="13">
        <v>44501</v>
      </c>
      <c r="D480">
        <v>30</v>
      </c>
      <c r="E480">
        <v>12</v>
      </c>
      <c r="F480">
        <v>18</v>
      </c>
      <c r="G480">
        <v>0</v>
      </c>
      <c r="H480">
        <v>0</v>
      </c>
      <c r="I480">
        <f t="shared" si="7"/>
        <v>2021</v>
      </c>
    </row>
    <row r="481" spans="1:9">
      <c r="A481" t="s">
        <v>143</v>
      </c>
      <c r="B481" t="s">
        <v>144</v>
      </c>
      <c r="C481" s="13">
        <v>44531</v>
      </c>
      <c r="D481">
        <v>31</v>
      </c>
      <c r="E481">
        <v>13</v>
      </c>
      <c r="F481">
        <v>18</v>
      </c>
      <c r="G481">
        <v>1</v>
      </c>
      <c r="H481">
        <v>0</v>
      </c>
      <c r="I481">
        <f t="shared" si="7"/>
        <v>2021</v>
      </c>
    </row>
    <row r="482" spans="1:9">
      <c r="A482" t="s">
        <v>143</v>
      </c>
      <c r="B482" t="s">
        <v>144</v>
      </c>
      <c r="C482" s="13">
        <v>44562</v>
      </c>
      <c r="D482">
        <v>31</v>
      </c>
      <c r="E482">
        <v>14</v>
      </c>
      <c r="F482">
        <v>17</v>
      </c>
      <c r="G482">
        <v>2</v>
      </c>
      <c r="H482">
        <v>1</v>
      </c>
      <c r="I482">
        <f t="shared" si="7"/>
        <v>2022</v>
      </c>
    </row>
    <row r="483" spans="1:9">
      <c r="A483" t="s">
        <v>143</v>
      </c>
      <c r="B483" t="s">
        <v>144</v>
      </c>
      <c r="C483" s="13">
        <v>44593</v>
      </c>
      <c r="D483">
        <v>28</v>
      </c>
      <c r="E483">
        <v>12</v>
      </c>
      <c r="F483">
        <v>16</v>
      </c>
      <c r="G483">
        <v>2</v>
      </c>
      <c r="H483">
        <v>2</v>
      </c>
      <c r="I483">
        <f t="shared" si="7"/>
        <v>2022</v>
      </c>
    </row>
    <row r="484" spans="1:9">
      <c r="A484" t="s">
        <v>143</v>
      </c>
      <c r="B484" t="s">
        <v>144</v>
      </c>
      <c r="C484" s="13">
        <v>44621</v>
      </c>
      <c r="D484">
        <v>31</v>
      </c>
      <c r="E484">
        <v>12</v>
      </c>
      <c r="F484">
        <v>19</v>
      </c>
      <c r="G484">
        <v>1</v>
      </c>
      <c r="H484">
        <v>0</v>
      </c>
      <c r="I484">
        <f t="shared" si="7"/>
        <v>2022</v>
      </c>
    </row>
    <row r="485" spans="1:9">
      <c r="A485" t="s">
        <v>143</v>
      </c>
      <c r="B485" t="s">
        <v>144</v>
      </c>
      <c r="C485" s="13">
        <v>44652</v>
      </c>
      <c r="D485">
        <v>30</v>
      </c>
      <c r="E485">
        <v>14</v>
      </c>
      <c r="F485">
        <v>16</v>
      </c>
      <c r="G485">
        <v>0</v>
      </c>
      <c r="H485">
        <v>0</v>
      </c>
      <c r="I485">
        <f t="shared" si="7"/>
        <v>2022</v>
      </c>
    </row>
    <row r="486" spans="1:9">
      <c r="A486" t="s">
        <v>143</v>
      </c>
      <c r="B486" t="s">
        <v>144</v>
      </c>
      <c r="C486" s="13">
        <v>44682</v>
      </c>
      <c r="D486">
        <v>31</v>
      </c>
      <c r="E486">
        <v>13</v>
      </c>
      <c r="F486">
        <v>18</v>
      </c>
      <c r="G486">
        <v>3</v>
      </c>
      <c r="H486">
        <v>0</v>
      </c>
      <c r="I486">
        <f t="shared" si="7"/>
        <v>2022</v>
      </c>
    </row>
    <row r="487" spans="1:9">
      <c r="A487" t="s">
        <v>143</v>
      </c>
      <c r="B487" t="s">
        <v>144</v>
      </c>
      <c r="C487" s="13">
        <v>44713</v>
      </c>
      <c r="D487">
        <v>30</v>
      </c>
      <c r="E487">
        <v>12</v>
      </c>
      <c r="F487">
        <v>18</v>
      </c>
      <c r="G487">
        <v>1</v>
      </c>
      <c r="H487">
        <v>0</v>
      </c>
      <c r="I487">
        <f t="shared" si="7"/>
        <v>2022</v>
      </c>
    </row>
    <row r="488" spans="1:9">
      <c r="A488" t="s">
        <v>143</v>
      </c>
      <c r="B488" t="s">
        <v>144</v>
      </c>
      <c r="C488" s="13">
        <v>44743</v>
      </c>
      <c r="D488">
        <v>31</v>
      </c>
      <c r="E488">
        <v>15</v>
      </c>
      <c r="F488">
        <v>16</v>
      </c>
      <c r="G488">
        <v>0</v>
      </c>
      <c r="H488">
        <v>0</v>
      </c>
      <c r="I488">
        <f t="shared" si="7"/>
        <v>2022</v>
      </c>
    </row>
    <row r="489" spans="1:9">
      <c r="A489" t="s">
        <v>143</v>
      </c>
      <c r="B489" t="s">
        <v>144</v>
      </c>
      <c r="C489" s="13">
        <v>44774</v>
      </c>
      <c r="D489">
        <v>31</v>
      </c>
      <c r="E489">
        <v>12</v>
      </c>
      <c r="F489">
        <v>19</v>
      </c>
      <c r="G489">
        <v>1</v>
      </c>
      <c r="H489">
        <v>0</v>
      </c>
      <c r="I489">
        <f t="shared" si="7"/>
        <v>2022</v>
      </c>
    </row>
    <row r="490" spans="1:9">
      <c r="A490" t="s">
        <v>143</v>
      </c>
      <c r="B490" t="s">
        <v>144</v>
      </c>
      <c r="C490" s="13">
        <v>44805</v>
      </c>
      <c r="D490">
        <v>30</v>
      </c>
      <c r="E490">
        <v>13</v>
      </c>
      <c r="F490">
        <v>17</v>
      </c>
      <c r="G490">
        <v>3</v>
      </c>
      <c r="H490">
        <v>3</v>
      </c>
      <c r="I490">
        <f t="shared" si="7"/>
        <v>2022</v>
      </c>
    </row>
    <row r="491" spans="1:9">
      <c r="A491" t="s">
        <v>143</v>
      </c>
      <c r="B491" t="s">
        <v>144</v>
      </c>
      <c r="C491" s="13">
        <v>44835</v>
      </c>
      <c r="D491">
        <v>31</v>
      </c>
      <c r="E491">
        <v>14</v>
      </c>
      <c r="F491">
        <v>17</v>
      </c>
      <c r="G491">
        <v>2</v>
      </c>
      <c r="H491">
        <v>0</v>
      </c>
      <c r="I491">
        <f t="shared" si="7"/>
        <v>2022</v>
      </c>
    </row>
    <row r="492" spans="1:9">
      <c r="A492" t="s">
        <v>143</v>
      </c>
      <c r="B492" t="s">
        <v>144</v>
      </c>
      <c r="C492" s="13">
        <v>44866</v>
      </c>
      <c r="D492">
        <v>30</v>
      </c>
      <c r="E492">
        <v>12</v>
      </c>
      <c r="F492">
        <v>18</v>
      </c>
      <c r="G492">
        <v>0</v>
      </c>
      <c r="H492">
        <v>0</v>
      </c>
      <c r="I492">
        <f t="shared" si="7"/>
        <v>2022</v>
      </c>
    </row>
    <row r="493" spans="1:9">
      <c r="A493" t="s">
        <v>143</v>
      </c>
      <c r="B493" t="s">
        <v>144</v>
      </c>
      <c r="C493" s="13">
        <v>44896</v>
      </c>
      <c r="D493">
        <v>31</v>
      </c>
      <c r="E493">
        <v>14</v>
      </c>
      <c r="F493">
        <v>17</v>
      </c>
      <c r="G493">
        <v>1</v>
      </c>
      <c r="H493">
        <v>0</v>
      </c>
      <c r="I493">
        <f t="shared" si="7"/>
        <v>2022</v>
      </c>
    </row>
    <row r="494" spans="1:9">
      <c r="A494" t="s">
        <v>143</v>
      </c>
      <c r="B494" t="s">
        <v>144</v>
      </c>
      <c r="C494" s="13">
        <v>44927</v>
      </c>
      <c r="D494">
        <v>31</v>
      </c>
      <c r="E494">
        <v>13</v>
      </c>
      <c r="F494">
        <v>18</v>
      </c>
      <c r="G494">
        <v>4</v>
      </c>
      <c r="H494">
        <v>3</v>
      </c>
      <c r="I494">
        <f t="shared" si="7"/>
        <v>2023</v>
      </c>
    </row>
    <row r="495" spans="1:9">
      <c r="A495" t="s">
        <v>143</v>
      </c>
      <c r="B495" t="s">
        <v>144</v>
      </c>
      <c r="C495" s="13">
        <v>44958</v>
      </c>
      <c r="D495">
        <v>28</v>
      </c>
      <c r="E495">
        <v>12</v>
      </c>
      <c r="F495">
        <v>16</v>
      </c>
      <c r="G495">
        <v>0</v>
      </c>
      <c r="H495">
        <v>0</v>
      </c>
      <c r="I495">
        <f t="shared" si="7"/>
        <v>2023</v>
      </c>
    </row>
    <row r="496" spans="1:9">
      <c r="A496" t="s">
        <v>143</v>
      </c>
      <c r="B496" t="s">
        <v>144</v>
      </c>
      <c r="C496" s="13">
        <v>44986</v>
      </c>
      <c r="D496">
        <v>31</v>
      </c>
      <c r="E496">
        <v>13</v>
      </c>
      <c r="F496">
        <v>18</v>
      </c>
      <c r="G496">
        <v>1</v>
      </c>
      <c r="H496">
        <v>0</v>
      </c>
      <c r="I496">
        <f t="shared" si="7"/>
        <v>2023</v>
      </c>
    </row>
    <row r="497" spans="1:9">
      <c r="A497" t="s">
        <v>143</v>
      </c>
      <c r="B497" t="s">
        <v>144</v>
      </c>
      <c r="C497" s="13">
        <v>45017</v>
      </c>
      <c r="D497">
        <v>30</v>
      </c>
      <c r="E497">
        <v>14</v>
      </c>
      <c r="F497">
        <v>16</v>
      </c>
      <c r="G497">
        <v>0</v>
      </c>
      <c r="H497">
        <v>0</v>
      </c>
      <c r="I497">
        <f t="shared" si="7"/>
        <v>2023</v>
      </c>
    </row>
    <row r="498" spans="1:9">
      <c r="A498" t="s">
        <v>143</v>
      </c>
      <c r="B498" t="s">
        <v>144</v>
      </c>
      <c r="C498" s="13">
        <v>45047</v>
      </c>
      <c r="D498">
        <v>31</v>
      </c>
      <c r="E498">
        <v>12</v>
      </c>
      <c r="F498">
        <v>19</v>
      </c>
      <c r="G498">
        <v>3</v>
      </c>
      <c r="H498">
        <v>0</v>
      </c>
      <c r="I498">
        <f t="shared" si="7"/>
        <v>2023</v>
      </c>
    </row>
    <row r="499" spans="1:9">
      <c r="A499" t="s">
        <v>143</v>
      </c>
      <c r="B499" t="s">
        <v>144</v>
      </c>
      <c r="C499" s="13">
        <v>45078</v>
      </c>
      <c r="D499">
        <v>30</v>
      </c>
      <c r="E499">
        <v>13</v>
      </c>
      <c r="F499">
        <v>17</v>
      </c>
      <c r="G499">
        <v>1</v>
      </c>
      <c r="H499">
        <v>0</v>
      </c>
      <c r="I499">
        <f t="shared" si="7"/>
        <v>2023</v>
      </c>
    </row>
    <row r="500" spans="1:9">
      <c r="A500" t="s">
        <v>143</v>
      </c>
      <c r="B500" t="s">
        <v>144</v>
      </c>
      <c r="C500" s="13">
        <v>45108</v>
      </c>
      <c r="D500">
        <v>31</v>
      </c>
      <c r="E500">
        <v>14</v>
      </c>
      <c r="F500">
        <v>17</v>
      </c>
      <c r="G500">
        <v>0</v>
      </c>
      <c r="H500">
        <v>0</v>
      </c>
      <c r="I500">
        <f t="shared" si="7"/>
        <v>2023</v>
      </c>
    </row>
    <row r="501" spans="1:9">
      <c r="A501" t="s">
        <v>143</v>
      </c>
      <c r="B501" t="s">
        <v>144</v>
      </c>
      <c r="C501" s="13">
        <v>45139</v>
      </c>
      <c r="D501">
        <v>31</v>
      </c>
      <c r="E501">
        <v>12</v>
      </c>
      <c r="F501">
        <v>19</v>
      </c>
      <c r="G501">
        <v>1</v>
      </c>
      <c r="H501">
        <v>0</v>
      </c>
      <c r="I501">
        <f t="shared" si="7"/>
        <v>2023</v>
      </c>
    </row>
    <row r="502" spans="1:9">
      <c r="A502" t="s">
        <v>143</v>
      </c>
      <c r="B502" t="s">
        <v>144</v>
      </c>
      <c r="C502" s="13">
        <v>45170</v>
      </c>
      <c r="D502">
        <v>30</v>
      </c>
      <c r="E502">
        <v>14</v>
      </c>
      <c r="F502">
        <v>16</v>
      </c>
      <c r="G502">
        <v>3</v>
      </c>
      <c r="H502">
        <v>3</v>
      </c>
      <c r="I502">
        <f t="shared" si="7"/>
        <v>2023</v>
      </c>
    </row>
    <row r="503" spans="1:9">
      <c r="A503" t="s">
        <v>143</v>
      </c>
      <c r="B503" t="s">
        <v>144</v>
      </c>
      <c r="C503" s="13">
        <v>45200</v>
      </c>
      <c r="D503">
        <v>31</v>
      </c>
      <c r="E503">
        <v>13</v>
      </c>
      <c r="F503">
        <v>18</v>
      </c>
      <c r="G503">
        <v>2</v>
      </c>
      <c r="H503">
        <v>0</v>
      </c>
      <c r="I503">
        <f t="shared" si="7"/>
        <v>2023</v>
      </c>
    </row>
    <row r="504" spans="1:9">
      <c r="A504" t="s">
        <v>143</v>
      </c>
      <c r="B504" t="s">
        <v>144</v>
      </c>
      <c r="C504" s="13">
        <v>45231</v>
      </c>
      <c r="D504">
        <v>30</v>
      </c>
      <c r="E504">
        <v>12</v>
      </c>
      <c r="F504">
        <v>18</v>
      </c>
      <c r="G504">
        <v>0</v>
      </c>
      <c r="H504">
        <v>0</v>
      </c>
      <c r="I504">
        <f t="shared" si="7"/>
        <v>2023</v>
      </c>
    </row>
    <row r="505" spans="1:9">
      <c r="A505" t="s">
        <v>143</v>
      </c>
      <c r="B505" t="s">
        <v>144</v>
      </c>
      <c r="C505" s="13">
        <v>45261</v>
      </c>
      <c r="D505">
        <v>31</v>
      </c>
      <c r="E505">
        <v>15</v>
      </c>
      <c r="F505">
        <v>16</v>
      </c>
      <c r="G505">
        <v>1</v>
      </c>
      <c r="H505">
        <v>0</v>
      </c>
      <c r="I505">
        <f t="shared" si="7"/>
        <v>2023</v>
      </c>
    </row>
    <row r="506" spans="1:9">
      <c r="A506" t="s">
        <v>143</v>
      </c>
      <c r="B506" t="s">
        <v>144</v>
      </c>
      <c r="C506" s="13">
        <v>45292</v>
      </c>
      <c r="D506">
        <v>31</v>
      </c>
      <c r="E506">
        <v>12</v>
      </c>
      <c r="F506">
        <v>19</v>
      </c>
      <c r="G506">
        <v>1</v>
      </c>
      <c r="H506">
        <v>0</v>
      </c>
      <c r="I506">
        <f t="shared" si="7"/>
        <v>2024</v>
      </c>
    </row>
    <row r="507" spans="1:9">
      <c r="A507" t="s">
        <v>143</v>
      </c>
      <c r="B507" t="s">
        <v>144</v>
      </c>
      <c r="C507" s="13">
        <v>45323</v>
      </c>
      <c r="D507">
        <v>29</v>
      </c>
      <c r="E507">
        <v>12</v>
      </c>
      <c r="F507">
        <v>17</v>
      </c>
      <c r="G507">
        <v>4</v>
      </c>
      <c r="H507">
        <v>4</v>
      </c>
      <c r="I507">
        <f t="shared" si="7"/>
        <v>2024</v>
      </c>
    </row>
    <row r="508" spans="1:9">
      <c r="A508" t="s">
        <v>143</v>
      </c>
      <c r="B508" t="s">
        <v>144</v>
      </c>
      <c r="C508" s="13">
        <v>45352</v>
      </c>
      <c r="D508">
        <v>31</v>
      </c>
      <c r="E508">
        <v>15</v>
      </c>
      <c r="F508">
        <v>16</v>
      </c>
      <c r="G508">
        <v>1</v>
      </c>
      <c r="H508">
        <v>0</v>
      </c>
      <c r="I508">
        <f t="shared" si="7"/>
        <v>2024</v>
      </c>
    </row>
    <row r="509" spans="1:9">
      <c r="A509" t="s">
        <v>143</v>
      </c>
      <c r="B509" t="s">
        <v>144</v>
      </c>
      <c r="C509" s="13">
        <v>45383</v>
      </c>
      <c r="D509">
        <v>30</v>
      </c>
      <c r="E509">
        <v>12</v>
      </c>
      <c r="F509">
        <v>18</v>
      </c>
      <c r="G509">
        <v>1</v>
      </c>
      <c r="H509">
        <v>0</v>
      </c>
      <c r="I509">
        <f t="shared" si="7"/>
        <v>2024</v>
      </c>
    </row>
    <row r="510" spans="1:9">
      <c r="A510" t="s">
        <v>143</v>
      </c>
      <c r="B510" t="s">
        <v>144</v>
      </c>
      <c r="C510" s="13">
        <v>45413</v>
      </c>
      <c r="D510">
        <v>31</v>
      </c>
      <c r="E510">
        <v>13</v>
      </c>
      <c r="F510">
        <v>18</v>
      </c>
      <c r="G510">
        <v>4</v>
      </c>
      <c r="H510">
        <v>0</v>
      </c>
      <c r="I510">
        <f t="shared" si="7"/>
        <v>2024</v>
      </c>
    </row>
    <row r="511" spans="1:9">
      <c r="A511" t="s">
        <v>143</v>
      </c>
      <c r="B511" t="s">
        <v>144</v>
      </c>
      <c r="C511" s="13">
        <v>45444</v>
      </c>
      <c r="D511">
        <v>30</v>
      </c>
      <c r="E511">
        <v>14</v>
      </c>
      <c r="F511">
        <v>16</v>
      </c>
      <c r="G511">
        <v>1</v>
      </c>
      <c r="H511">
        <v>0</v>
      </c>
      <c r="I511">
        <f t="shared" si="7"/>
        <v>2024</v>
      </c>
    </row>
    <row r="512" spans="1:9">
      <c r="A512" t="s">
        <v>143</v>
      </c>
      <c r="B512" t="s">
        <v>144</v>
      </c>
      <c r="C512" s="13">
        <v>45474</v>
      </c>
      <c r="D512">
        <v>31</v>
      </c>
      <c r="E512">
        <v>12</v>
      </c>
      <c r="F512">
        <v>19</v>
      </c>
      <c r="G512">
        <v>0</v>
      </c>
      <c r="H512">
        <v>0</v>
      </c>
      <c r="I512">
        <f t="shared" si="7"/>
        <v>2024</v>
      </c>
    </row>
    <row r="513" spans="1:9">
      <c r="A513" t="s">
        <v>143</v>
      </c>
      <c r="B513" t="s">
        <v>144</v>
      </c>
      <c r="C513" s="13">
        <v>45505</v>
      </c>
      <c r="D513">
        <v>31</v>
      </c>
      <c r="E513">
        <v>14</v>
      </c>
      <c r="F513">
        <v>17</v>
      </c>
      <c r="G513">
        <v>1</v>
      </c>
      <c r="H513">
        <v>0</v>
      </c>
      <c r="I513">
        <f t="shared" si="7"/>
        <v>2024</v>
      </c>
    </row>
    <row r="514" spans="1:9">
      <c r="A514" t="s">
        <v>143</v>
      </c>
      <c r="B514" t="s">
        <v>144</v>
      </c>
      <c r="C514" s="13">
        <v>45536</v>
      </c>
      <c r="D514">
        <v>30</v>
      </c>
      <c r="E514">
        <v>13</v>
      </c>
      <c r="F514">
        <v>17</v>
      </c>
      <c r="G514">
        <v>3</v>
      </c>
      <c r="H514">
        <v>3</v>
      </c>
      <c r="I514">
        <f t="shared" si="7"/>
        <v>2024</v>
      </c>
    </row>
    <row r="515" spans="1:9">
      <c r="A515" t="s">
        <v>143</v>
      </c>
      <c r="B515" t="s">
        <v>144</v>
      </c>
      <c r="C515" s="13">
        <v>45566</v>
      </c>
      <c r="D515">
        <v>31</v>
      </c>
      <c r="E515">
        <v>12</v>
      </c>
      <c r="F515">
        <v>19</v>
      </c>
      <c r="G515">
        <v>2</v>
      </c>
      <c r="H515">
        <v>0</v>
      </c>
      <c r="I515">
        <f t="shared" ref="I515:I578" si="8">YEAR(C515)</f>
        <v>2024</v>
      </c>
    </row>
    <row r="516" spans="1:9">
      <c r="A516" t="s">
        <v>143</v>
      </c>
      <c r="B516" t="s">
        <v>144</v>
      </c>
      <c r="C516" s="13">
        <v>45597</v>
      </c>
      <c r="D516">
        <v>30</v>
      </c>
      <c r="E516">
        <v>14</v>
      </c>
      <c r="F516">
        <v>16</v>
      </c>
      <c r="G516">
        <v>0</v>
      </c>
      <c r="H516">
        <v>0</v>
      </c>
      <c r="I516">
        <f t="shared" si="8"/>
        <v>2024</v>
      </c>
    </row>
    <row r="517" spans="1:9">
      <c r="A517" t="s">
        <v>143</v>
      </c>
      <c r="B517" t="s">
        <v>144</v>
      </c>
      <c r="C517" s="13">
        <v>45627</v>
      </c>
      <c r="D517">
        <v>31</v>
      </c>
      <c r="E517">
        <v>13</v>
      </c>
      <c r="F517">
        <v>18</v>
      </c>
      <c r="G517">
        <v>1</v>
      </c>
      <c r="H517">
        <v>0</v>
      </c>
      <c r="I517">
        <f t="shared" si="8"/>
        <v>2024</v>
      </c>
    </row>
    <row r="518" spans="1:9">
      <c r="A518" t="s">
        <v>143</v>
      </c>
      <c r="B518" t="s">
        <v>144</v>
      </c>
      <c r="C518" s="13">
        <v>45658</v>
      </c>
      <c r="D518">
        <v>31</v>
      </c>
      <c r="E518">
        <v>13</v>
      </c>
      <c r="F518">
        <v>18</v>
      </c>
      <c r="G518">
        <v>4</v>
      </c>
      <c r="H518">
        <v>3</v>
      </c>
      <c r="I518">
        <f t="shared" si="8"/>
        <v>2025</v>
      </c>
    </row>
    <row r="519" spans="1:9">
      <c r="A519" t="s">
        <v>143</v>
      </c>
      <c r="B519" t="s">
        <v>144</v>
      </c>
      <c r="C519" s="13">
        <v>45689</v>
      </c>
      <c r="D519">
        <v>28</v>
      </c>
      <c r="E519">
        <v>12</v>
      </c>
      <c r="F519">
        <v>16</v>
      </c>
      <c r="G519">
        <v>0</v>
      </c>
      <c r="H519">
        <v>0</v>
      </c>
      <c r="I519">
        <f t="shared" si="8"/>
        <v>2025</v>
      </c>
    </row>
    <row r="520" spans="1:9">
      <c r="A520" t="s">
        <v>143</v>
      </c>
      <c r="B520" t="s">
        <v>144</v>
      </c>
      <c r="C520" s="13">
        <v>45717</v>
      </c>
      <c r="D520">
        <v>31</v>
      </c>
      <c r="E520">
        <v>14</v>
      </c>
      <c r="F520">
        <v>17</v>
      </c>
      <c r="G520">
        <v>2</v>
      </c>
      <c r="H520">
        <v>0</v>
      </c>
      <c r="I520">
        <f t="shared" si="8"/>
        <v>2025</v>
      </c>
    </row>
    <row r="521" spans="1:9">
      <c r="A521" t="s">
        <v>143</v>
      </c>
      <c r="B521" t="s">
        <v>144</v>
      </c>
      <c r="C521" s="13">
        <v>45748</v>
      </c>
      <c r="D521">
        <v>30</v>
      </c>
      <c r="E521">
        <v>12</v>
      </c>
      <c r="F521">
        <v>18</v>
      </c>
      <c r="G521">
        <v>0</v>
      </c>
      <c r="H521">
        <v>0</v>
      </c>
      <c r="I521">
        <f t="shared" si="8"/>
        <v>2025</v>
      </c>
    </row>
    <row r="522" spans="1:9">
      <c r="A522" t="s">
        <v>143</v>
      </c>
      <c r="B522" t="s">
        <v>144</v>
      </c>
      <c r="C522" s="13">
        <v>45778</v>
      </c>
      <c r="D522">
        <v>31</v>
      </c>
      <c r="E522">
        <v>14</v>
      </c>
      <c r="F522">
        <v>17</v>
      </c>
      <c r="G522">
        <v>3</v>
      </c>
      <c r="H522">
        <v>0</v>
      </c>
      <c r="I522">
        <f t="shared" si="8"/>
        <v>2025</v>
      </c>
    </row>
    <row r="523" spans="1:9">
      <c r="A523" t="s">
        <v>143</v>
      </c>
      <c r="B523" t="s">
        <v>144</v>
      </c>
      <c r="C523" s="13">
        <v>45809</v>
      </c>
      <c r="D523">
        <v>30</v>
      </c>
      <c r="E523">
        <v>13</v>
      </c>
      <c r="F523">
        <v>17</v>
      </c>
      <c r="G523">
        <v>1</v>
      </c>
      <c r="H523">
        <v>0</v>
      </c>
      <c r="I523">
        <f t="shared" si="8"/>
        <v>2025</v>
      </c>
    </row>
    <row r="524" spans="1:9">
      <c r="A524" t="s">
        <v>143</v>
      </c>
      <c r="B524" t="s">
        <v>144</v>
      </c>
      <c r="C524" s="13">
        <v>45839</v>
      </c>
      <c r="D524">
        <v>31</v>
      </c>
      <c r="E524">
        <v>12</v>
      </c>
      <c r="F524">
        <v>19</v>
      </c>
      <c r="G524">
        <v>0</v>
      </c>
      <c r="H524">
        <v>0</v>
      </c>
      <c r="I524">
        <f t="shared" si="8"/>
        <v>2025</v>
      </c>
    </row>
    <row r="525" spans="1:9">
      <c r="A525" t="s">
        <v>143</v>
      </c>
      <c r="B525" t="s">
        <v>144</v>
      </c>
      <c r="C525" s="13">
        <v>45870</v>
      </c>
      <c r="D525">
        <v>31</v>
      </c>
      <c r="E525">
        <v>15</v>
      </c>
      <c r="F525">
        <v>16</v>
      </c>
      <c r="G525">
        <v>1</v>
      </c>
      <c r="H525">
        <v>0</v>
      </c>
      <c r="I525">
        <f t="shared" si="8"/>
        <v>2025</v>
      </c>
    </row>
    <row r="526" spans="1:9">
      <c r="A526" t="s">
        <v>143</v>
      </c>
      <c r="B526" t="s">
        <v>144</v>
      </c>
      <c r="C526" s="13">
        <v>45901</v>
      </c>
      <c r="D526">
        <v>30</v>
      </c>
      <c r="E526">
        <v>12</v>
      </c>
      <c r="F526">
        <v>18</v>
      </c>
      <c r="G526">
        <v>0</v>
      </c>
      <c r="H526">
        <v>0</v>
      </c>
      <c r="I526">
        <f t="shared" si="8"/>
        <v>2025</v>
      </c>
    </row>
    <row r="527" spans="1:9">
      <c r="A527" t="s">
        <v>143</v>
      </c>
      <c r="B527" t="s">
        <v>144</v>
      </c>
      <c r="C527" s="13">
        <v>45931</v>
      </c>
      <c r="D527">
        <v>31</v>
      </c>
      <c r="E527">
        <v>13</v>
      </c>
      <c r="F527">
        <v>18</v>
      </c>
      <c r="G527">
        <v>5</v>
      </c>
      <c r="H527">
        <v>3</v>
      </c>
      <c r="I527">
        <f t="shared" si="8"/>
        <v>2025</v>
      </c>
    </row>
    <row r="528" spans="1:9">
      <c r="A528" t="s">
        <v>143</v>
      </c>
      <c r="B528" t="s">
        <v>144</v>
      </c>
      <c r="C528" s="13">
        <v>45962</v>
      </c>
      <c r="D528">
        <v>30</v>
      </c>
      <c r="E528">
        <v>14</v>
      </c>
      <c r="F528">
        <v>16</v>
      </c>
      <c r="G528">
        <v>0</v>
      </c>
      <c r="H528">
        <v>0</v>
      </c>
      <c r="I528">
        <f t="shared" si="8"/>
        <v>2025</v>
      </c>
    </row>
    <row r="529" spans="1:9">
      <c r="A529" t="s">
        <v>143</v>
      </c>
      <c r="B529" t="s">
        <v>144</v>
      </c>
      <c r="C529" s="13">
        <v>45992</v>
      </c>
      <c r="D529">
        <v>31</v>
      </c>
      <c r="E529">
        <v>12</v>
      </c>
      <c r="F529">
        <v>19</v>
      </c>
      <c r="G529">
        <v>1</v>
      </c>
      <c r="H529">
        <v>0</v>
      </c>
      <c r="I529">
        <f t="shared" si="8"/>
        <v>2025</v>
      </c>
    </row>
    <row r="530" spans="1:9">
      <c r="A530" t="s">
        <v>143</v>
      </c>
      <c r="B530" t="s">
        <v>133</v>
      </c>
      <c r="C530" s="13">
        <v>42005</v>
      </c>
      <c r="D530">
        <v>31</v>
      </c>
      <c r="E530">
        <v>14</v>
      </c>
      <c r="F530">
        <v>17</v>
      </c>
      <c r="G530">
        <v>1</v>
      </c>
      <c r="H530">
        <v>0</v>
      </c>
      <c r="I530">
        <f t="shared" si="8"/>
        <v>2015</v>
      </c>
    </row>
    <row r="531" spans="1:9">
      <c r="A531" t="s">
        <v>143</v>
      </c>
      <c r="B531" t="s">
        <v>133</v>
      </c>
      <c r="C531" s="13">
        <v>42036</v>
      </c>
      <c r="D531">
        <v>28</v>
      </c>
      <c r="E531">
        <v>12</v>
      </c>
      <c r="F531">
        <v>16</v>
      </c>
      <c r="G531">
        <v>3</v>
      </c>
      <c r="H531">
        <v>3</v>
      </c>
      <c r="I531">
        <f t="shared" si="8"/>
        <v>2015</v>
      </c>
    </row>
    <row r="532" spans="1:9">
      <c r="A532" t="s">
        <v>143</v>
      </c>
      <c r="B532" t="s">
        <v>133</v>
      </c>
      <c r="C532" s="13">
        <v>42064</v>
      </c>
      <c r="D532">
        <v>31</v>
      </c>
      <c r="E532">
        <v>13</v>
      </c>
      <c r="F532">
        <v>18</v>
      </c>
      <c r="G532">
        <v>1</v>
      </c>
      <c r="H532">
        <v>0</v>
      </c>
      <c r="I532">
        <f t="shared" si="8"/>
        <v>2015</v>
      </c>
    </row>
    <row r="533" spans="1:9">
      <c r="A533" t="s">
        <v>143</v>
      </c>
      <c r="B533" t="s">
        <v>133</v>
      </c>
      <c r="C533" s="13">
        <v>42095</v>
      </c>
      <c r="D533">
        <v>30</v>
      </c>
      <c r="E533">
        <v>12</v>
      </c>
      <c r="F533">
        <v>18</v>
      </c>
      <c r="G533">
        <v>0</v>
      </c>
      <c r="H533">
        <v>0</v>
      </c>
      <c r="I533">
        <f t="shared" si="8"/>
        <v>2015</v>
      </c>
    </row>
    <row r="534" spans="1:9">
      <c r="A534" t="s">
        <v>143</v>
      </c>
      <c r="B534" t="s">
        <v>133</v>
      </c>
      <c r="C534" s="13">
        <v>42125</v>
      </c>
      <c r="D534">
        <v>31</v>
      </c>
      <c r="E534">
        <v>15</v>
      </c>
      <c r="F534">
        <v>16</v>
      </c>
      <c r="G534">
        <v>3</v>
      </c>
      <c r="H534">
        <v>0</v>
      </c>
      <c r="I534">
        <f t="shared" si="8"/>
        <v>2015</v>
      </c>
    </row>
    <row r="535" spans="1:9">
      <c r="A535" t="s">
        <v>143</v>
      </c>
      <c r="B535" t="s">
        <v>133</v>
      </c>
      <c r="C535" s="13">
        <v>42156</v>
      </c>
      <c r="D535">
        <v>30</v>
      </c>
      <c r="E535">
        <v>12</v>
      </c>
      <c r="F535">
        <v>18</v>
      </c>
      <c r="G535">
        <v>1</v>
      </c>
      <c r="H535">
        <v>0</v>
      </c>
      <c r="I535">
        <f t="shared" si="8"/>
        <v>2015</v>
      </c>
    </row>
    <row r="536" spans="1:9">
      <c r="A536" t="s">
        <v>143</v>
      </c>
      <c r="B536" t="s">
        <v>133</v>
      </c>
      <c r="C536" s="13">
        <v>42186</v>
      </c>
      <c r="D536">
        <v>31</v>
      </c>
      <c r="E536">
        <v>13</v>
      </c>
      <c r="F536">
        <v>18</v>
      </c>
      <c r="G536">
        <v>0</v>
      </c>
      <c r="H536">
        <v>0</v>
      </c>
      <c r="I536">
        <f t="shared" si="8"/>
        <v>2015</v>
      </c>
    </row>
    <row r="537" spans="1:9">
      <c r="A537" t="s">
        <v>143</v>
      </c>
      <c r="B537" t="s">
        <v>133</v>
      </c>
      <c r="C537" s="13">
        <v>42217</v>
      </c>
      <c r="D537">
        <v>31</v>
      </c>
      <c r="E537">
        <v>14</v>
      </c>
      <c r="F537">
        <v>17</v>
      </c>
      <c r="G537">
        <v>1</v>
      </c>
      <c r="H537">
        <v>0</v>
      </c>
      <c r="I537">
        <f t="shared" si="8"/>
        <v>2015</v>
      </c>
    </row>
    <row r="538" spans="1:9">
      <c r="A538" t="s">
        <v>143</v>
      </c>
      <c r="B538" t="s">
        <v>133</v>
      </c>
      <c r="C538" s="13">
        <v>42248</v>
      </c>
      <c r="D538">
        <v>30</v>
      </c>
      <c r="E538">
        <v>12</v>
      </c>
      <c r="F538">
        <v>18</v>
      </c>
      <c r="G538">
        <v>3</v>
      </c>
      <c r="H538">
        <v>3</v>
      </c>
      <c r="I538">
        <f t="shared" si="8"/>
        <v>2015</v>
      </c>
    </row>
    <row r="539" spans="1:9">
      <c r="A539" t="s">
        <v>143</v>
      </c>
      <c r="B539" t="s">
        <v>133</v>
      </c>
      <c r="C539" s="13">
        <v>42278</v>
      </c>
      <c r="D539">
        <v>31</v>
      </c>
      <c r="E539">
        <v>14</v>
      </c>
      <c r="F539">
        <v>17</v>
      </c>
      <c r="G539">
        <v>2</v>
      </c>
      <c r="H539">
        <v>0</v>
      </c>
      <c r="I539">
        <f t="shared" si="8"/>
        <v>2015</v>
      </c>
    </row>
    <row r="540" spans="1:9">
      <c r="A540" t="s">
        <v>143</v>
      </c>
      <c r="B540" t="s">
        <v>133</v>
      </c>
      <c r="C540" s="13">
        <v>42309</v>
      </c>
      <c r="D540">
        <v>30</v>
      </c>
      <c r="E540">
        <v>13</v>
      </c>
      <c r="F540">
        <v>17</v>
      </c>
      <c r="G540">
        <v>0</v>
      </c>
      <c r="H540">
        <v>0</v>
      </c>
      <c r="I540">
        <f t="shared" si="8"/>
        <v>2015</v>
      </c>
    </row>
    <row r="541" spans="1:9">
      <c r="A541" t="s">
        <v>143</v>
      </c>
      <c r="B541" t="s">
        <v>133</v>
      </c>
      <c r="C541" s="13">
        <v>42339</v>
      </c>
      <c r="D541">
        <v>31</v>
      </c>
      <c r="E541">
        <v>12</v>
      </c>
      <c r="F541">
        <v>19</v>
      </c>
      <c r="G541">
        <v>1</v>
      </c>
      <c r="H541">
        <v>0</v>
      </c>
      <c r="I541">
        <f t="shared" si="8"/>
        <v>2015</v>
      </c>
    </row>
    <row r="542" spans="1:9">
      <c r="A542" t="s">
        <v>143</v>
      </c>
      <c r="B542" t="s">
        <v>133</v>
      </c>
      <c r="C542" s="13">
        <v>42370</v>
      </c>
      <c r="D542">
        <v>31</v>
      </c>
      <c r="E542">
        <v>15</v>
      </c>
      <c r="F542">
        <v>16</v>
      </c>
      <c r="G542">
        <v>1</v>
      </c>
      <c r="H542">
        <v>0</v>
      </c>
      <c r="I542">
        <f t="shared" si="8"/>
        <v>2016</v>
      </c>
    </row>
    <row r="543" spans="1:9">
      <c r="A543" t="s">
        <v>143</v>
      </c>
      <c r="B543" t="s">
        <v>133</v>
      </c>
      <c r="C543" s="13">
        <v>42401</v>
      </c>
      <c r="D543">
        <v>29</v>
      </c>
      <c r="E543">
        <v>12</v>
      </c>
      <c r="F543">
        <v>17</v>
      </c>
      <c r="G543">
        <v>3</v>
      </c>
      <c r="H543">
        <v>3</v>
      </c>
      <c r="I543">
        <f t="shared" si="8"/>
        <v>2016</v>
      </c>
    </row>
    <row r="544" spans="1:9">
      <c r="A544" t="s">
        <v>143</v>
      </c>
      <c r="B544" t="s">
        <v>133</v>
      </c>
      <c r="C544" s="13">
        <v>42430</v>
      </c>
      <c r="D544">
        <v>31</v>
      </c>
      <c r="E544">
        <v>12</v>
      </c>
      <c r="F544">
        <v>19</v>
      </c>
      <c r="G544">
        <v>1</v>
      </c>
      <c r="H544">
        <v>0</v>
      </c>
      <c r="I544">
        <f t="shared" si="8"/>
        <v>2016</v>
      </c>
    </row>
    <row r="545" spans="1:9">
      <c r="A545" t="s">
        <v>143</v>
      </c>
      <c r="B545" t="s">
        <v>133</v>
      </c>
      <c r="C545" s="13">
        <v>42461</v>
      </c>
      <c r="D545">
        <v>30</v>
      </c>
      <c r="E545">
        <v>14</v>
      </c>
      <c r="F545">
        <v>16</v>
      </c>
      <c r="G545">
        <v>0</v>
      </c>
      <c r="H545">
        <v>0</v>
      </c>
      <c r="I545">
        <f t="shared" si="8"/>
        <v>2016</v>
      </c>
    </row>
    <row r="546" spans="1:9">
      <c r="A546" t="s">
        <v>143</v>
      </c>
      <c r="B546" t="s">
        <v>133</v>
      </c>
      <c r="C546" s="13">
        <v>42491</v>
      </c>
      <c r="D546">
        <v>31</v>
      </c>
      <c r="E546">
        <v>13</v>
      </c>
      <c r="F546">
        <v>18</v>
      </c>
      <c r="G546">
        <v>3</v>
      </c>
      <c r="H546">
        <v>0</v>
      </c>
      <c r="I546">
        <f t="shared" si="8"/>
        <v>2016</v>
      </c>
    </row>
    <row r="547" spans="1:9">
      <c r="A547" t="s">
        <v>143</v>
      </c>
      <c r="B547" t="s">
        <v>133</v>
      </c>
      <c r="C547" s="13">
        <v>42522</v>
      </c>
      <c r="D547">
        <v>30</v>
      </c>
      <c r="E547">
        <v>12</v>
      </c>
      <c r="F547">
        <v>18</v>
      </c>
      <c r="G547">
        <v>1</v>
      </c>
      <c r="H547">
        <v>0</v>
      </c>
      <c r="I547">
        <f t="shared" si="8"/>
        <v>2016</v>
      </c>
    </row>
    <row r="548" spans="1:9">
      <c r="A548" t="s">
        <v>143</v>
      </c>
      <c r="B548" t="s">
        <v>133</v>
      </c>
      <c r="C548" s="13">
        <v>42552</v>
      </c>
      <c r="D548">
        <v>31</v>
      </c>
      <c r="E548">
        <v>15</v>
      </c>
      <c r="F548">
        <v>16</v>
      </c>
      <c r="G548">
        <v>0</v>
      </c>
      <c r="H548">
        <v>0</v>
      </c>
      <c r="I548">
        <f t="shared" si="8"/>
        <v>2016</v>
      </c>
    </row>
    <row r="549" spans="1:9">
      <c r="A549" t="s">
        <v>143</v>
      </c>
      <c r="B549" t="s">
        <v>133</v>
      </c>
      <c r="C549" s="13">
        <v>42583</v>
      </c>
      <c r="D549">
        <v>31</v>
      </c>
      <c r="E549">
        <v>12</v>
      </c>
      <c r="F549">
        <v>19</v>
      </c>
      <c r="G549">
        <v>1</v>
      </c>
      <c r="H549">
        <v>0</v>
      </c>
      <c r="I549">
        <f t="shared" si="8"/>
        <v>2016</v>
      </c>
    </row>
    <row r="550" spans="1:9">
      <c r="A550" t="s">
        <v>143</v>
      </c>
      <c r="B550" t="s">
        <v>133</v>
      </c>
      <c r="C550" s="13">
        <v>42614</v>
      </c>
      <c r="D550">
        <v>30</v>
      </c>
      <c r="E550">
        <v>13</v>
      </c>
      <c r="F550">
        <v>17</v>
      </c>
      <c r="G550">
        <v>3</v>
      </c>
      <c r="H550">
        <v>3</v>
      </c>
      <c r="I550">
        <f t="shared" si="8"/>
        <v>2016</v>
      </c>
    </row>
    <row r="551" spans="1:9">
      <c r="A551" t="s">
        <v>143</v>
      </c>
      <c r="B551" t="s">
        <v>133</v>
      </c>
      <c r="C551" s="13">
        <v>42644</v>
      </c>
      <c r="D551">
        <v>31</v>
      </c>
      <c r="E551">
        <v>14</v>
      </c>
      <c r="F551">
        <v>17</v>
      </c>
      <c r="G551">
        <v>2</v>
      </c>
      <c r="H551">
        <v>0</v>
      </c>
      <c r="I551">
        <f t="shared" si="8"/>
        <v>2016</v>
      </c>
    </row>
    <row r="552" spans="1:9">
      <c r="A552" t="s">
        <v>143</v>
      </c>
      <c r="B552" t="s">
        <v>133</v>
      </c>
      <c r="C552" s="13">
        <v>42675</v>
      </c>
      <c r="D552">
        <v>30</v>
      </c>
      <c r="E552">
        <v>12</v>
      </c>
      <c r="F552">
        <v>18</v>
      </c>
      <c r="G552">
        <v>0</v>
      </c>
      <c r="H552">
        <v>0</v>
      </c>
      <c r="I552">
        <f t="shared" si="8"/>
        <v>2016</v>
      </c>
    </row>
    <row r="553" spans="1:9">
      <c r="A553" t="s">
        <v>143</v>
      </c>
      <c r="B553" t="s">
        <v>133</v>
      </c>
      <c r="C553" s="13">
        <v>42705</v>
      </c>
      <c r="D553">
        <v>31</v>
      </c>
      <c r="E553">
        <v>14</v>
      </c>
      <c r="F553">
        <v>17</v>
      </c>
      <c r="G553">
        <v>1</v>
      </c>
      <c r="H553">
        <v>0</v>
      </c>
      <c r="I553">
        <f t="shared" si="8"/>
        <v>2016</v>
      </c>
    </row>
    <row r="554" spans="1:9">
      <c r="A554" t="s">
        <v>143</v>
      </c>
      <c r="B554" t="s">
        <v>133</v>
      </c>
      <c r="C554" s="13">
        <v>42736</v>
      </c>
      <c r="D554">
        <v>31</v>
      </c>
      <c r="E554">
        <v>13</v>
      </c>
      <c r="F554">
        <v>18</v>
      </c>
      <c r="G554">
        <v>4</v>
      </c>
      <c r="H554">
        <v>3</v>
      </c>
      <c r="I554">
        <f t="shared" si="8"/>
        <v>2017</v>
      </c>
    </row>
    <row r="555" spans="1:9">
      <c r="A555" t="s">
        <v>143</v>
      </c>
      <c r="B555" t="s">
        <v>133</v>
      </c>
      <c r="C555" s="13">
        <v>42767</v>
      </c>
      <c r="D555">
        <v>28</v>
      </c>
      <c r="E555">
        <v>12</v>
      </c>
      <c r="F555">
        <v>16</v>
      </c>
      <c r="G555">
        <v>0</v>
      </c>
      <c r="H555">
        <v>0</v>
      </c>
      <c r="I555">
        <f t="shared" si="8"/>
        <v>2017</v>
      </c>
    </row>
    <row r="556" spans="1:9">
      <c r="A556" t="s">
        <v>143</v>
      </c>
      <c r="B556" t="s">
        <v>133</v>
      </c>
      <c r="C556" s="13">
        <v>42795</v>
      </c>
      <c r="D556">
        <v>31</v>
      </c>
      <c r="E556">
        <v>13</v>
      </c>
      <c r="F556">
        <v>18</v>
      </c>
      <c r="G556">
        <v>1</v>
      </c>
      <c r="H556">
        <v>0</v>
      </c>
      <c r="I556">
        <f t="shared" si="8"/>
        <v>2017</v>
      </c>
    </row>
    <row r="557" spans="1:9">
      <c r="A557" t="s">
        <v>143</v>
      </c>
      <c r="B557" t="s">
        <v>133</v>
      </c>
      <c r="C557" s="13">
        <v>42826</v>
      </c>
      <c r="D557">
        <v>30</v>
      </c>
      <c r="E557">
        <v>14</v>
      </c>
      <c r="F557">
        <v>16</v>
      </c>
      <c r="G557">
        <v>0</v>
      </c>
      <c r="H557">
        <v>0</v>
      </c>
      <c r="I557">
        <f t="shared" si="8"/>
        <v>2017</v>
      </c>
    </row>
    <row r="558" spans="1:9">
      <c r="A558" t="s">
        <v>143</v>
      </c>
      <c r="B558" t="s">
        <v>133</v>
      </c>
      <c r="C558" s="13">
        <v>42856</v>
      </c>
      <c r="D558">
        <v>31</v>
      </c>
      <c r="E558">
        <v>12</v>
      </c>
      <c r="F558">
        <v>19</v>
      </c>
      <c r="G558">
        <v>3</v>
      </c>
      <c r="H558">
        <v>0</v>
      </c>
      <c r="I558">
        <f t="shared" si="8"/>
        <v>2017</v>
      </c>
    </row>
    <row r="559" spans="1:9">
      <c r="A559" t="s">
        <v>143</v>
      </c>
      <c r="B559" t="s">
        <v>133</v>
      </c>
      <c r="C559" s="13">
        <v>42887</v>
      </c>
      <c r="D559">
        <v>30</v>
      </c>
      <c r="E559">
        <v>13</v>
      </c>
      <c r="F559">
        <v>17</v>
      </c>
      <c r="G559">
        <v>1</v>
      </c>
      <c r="H559">
        <v>0</v>
      </c>
      <c r="I559">
        <f t="shared" si="8"/>
        <v>2017</v>
      </c>
    </row>
    <row r="560" spans="1:9">
      <c r="A560" t="s">
        <v>143</v>
      </c>
      <c r="B560" t="s">
        <v>133</v>
      </c>
      <c r="C560" s="13">
        <v>42917</v>
      </c>
      <c r="D560">
        <v>31</v>
      </c>
      <c r="E560">
        <v>14</v>
      </c>
      <c r="F560">
        <v>17</v>
      </c>
      <c r="G560">
        <v>0</v>
      </c>
      <c r="H560">
        <v>0</v>
      </c>
      <c r="I560">
        <f t="shared" si="8"/>
        <v>2017</v>
      </c>
    </row>
    <row r="561" spans="1:9">
      <c r="A561" t="s">
        <v>143</v>
      </c>
      <c r="B561" t="s">
        <v>133</v>
      </c>
      <c r="C561" s="13">
        <v>42948</v>
      </c>
      <c r="D561">
        <v>31</v>
      </c>
      <c r="E561">
        <v>12</v>
      </c>
      <c r="F561">
        <v>19</v>
      </c>
      <c r="G561">
        <v>1</v>
      </c>
      <c r="H561">
        <v>0</v>
      </c>
      <c r="I561">
        <f t="shared" si="8"/>
        <v>2017</v>
      </c>
    </row>
    <row r="562" spans="1:9">
      <c r="A562" t="s">
        <v>143</v>
      </c>
      <c r="B562" t="s">
        <v>133</v>
      </c>
      <c r="C562" s="13">
        <v>42979</v>
      </c>
      <c r="D562">
        <v>30</v>
      </c>
      <c r="E562">
        <v>14</v>
      </c>
      <c r="F562">
        <v>16</v>
      </c>
      <c r="G562">
        <v>0</v>
      </c>
      <c r="H562">
        <v>0</v>
      </c>
      <c r="I562">
        <f t="shared" si="8"/>
        <v>2017</v>
      </c>
    </row>
    <row r="563" spans="1:9">
      <c r="A563" t="s">
        <v>143</v>
      </c>
      <c r="B563" t="s">
        <v>133</v>
      </c>
      <c r="C563" s="13">
        <v>43009</v>
      </c>
      <c r="D563">
        <v>31</v>
      </c>
      <c r="E563">
        <v>13</v>
      </c>
      <c r="F563">
        <v>18</v>
      </c>
      <c r="G563">
        <v>4</v>
      </c>
      <c r="H563">
        <v>3</v>
      </c>
      <c r="I563">
        <f t="shared" si="8"/>
        <v>2017</v>
      </c>
    </row>
    <row r="564" spans="1:9">
      <c r="A564" t="s">
        <v>143</v>
      </c>
      <c r="B564" t="s">
        <v>133</v>
      </c>
      <c r="C564" s="13">
        <v>43040</v>
      </c>
      <c r="D564">
        <v>30</v>
      </c>
      <c r="E564">
        <v>12</v>
      </c>
      <c r="F564">
        <v>18</v>
      </c>
      <c r="G564">
        <v>0</v>
      </c>
      <c r="H564">
        <v>0</v>
      </c>
      <c r="I564">
        <f t="shared" si="8"/>
        <v>2017</v>
      </c>
    </row>
    <row r="565" spans="1:9">
      <c r="A565" t="s">
        <v>143</v>
      </c>
      <c r="B565" t="s">
        <v>133</v>
      </c>
      <c r="C565" s="13">
        <v>43070</v>
      </c>
      <c r="D565">
        <v>31</v>
      </c>
      <c r="E565">
        <v>15</v>
      </c>
      <c r="F565">
        <v>16</v>
      </c>
      <c r="G565">
        <v>1</v>
      </c>
      <c r="H565">
        <v>0</v>
      </c>
      <c r="I565">
        <f t="shared" si="8"/>
        <v>2017</v>
      </c>
    </row>
    <row r="566" spans="1:9">
      <c r="A566" t="s">
        <v>143</v>
      </c>
      <c r="B566" t="s">
        <v>133</v>
      </c>
      <c r="C566" s="13">
        <v>43101</v>
      </c>
      <c r="D566">
        <v>31</v>
      </c>
      <c r="E566">
        <v>12</v>
      </c>
      <c r="F566">
        <v>19</v>
      </c>
      <c r="G566">
        <v>1</v>
      </c>
      <c r="H566">
        <v>0</v>
      </c>
      <c r="I566">
        <f t="shared" si="8"/>
        <v>2018</v>
      </c>
    </row>
    <row r="567" spans="1:9">
      <c r="A567" t="s">
        <v>143</v>
      </c>
      <c r="B567" t="s">
        <v>133</v>
      </c>
      <c r="C567" s="13">
        <v>43132</v>
      </c>
      <c r="D567">
        <v>28</v>
      </c>
      <c r="E567">
        <v>12</v>
      </c>
      <c r="F567">
        <v>16</v>
      </c>
      <c r="G567">
        <v>3</v>
      </c>
      <c r="H567">
        <v>3</v>
      </c>
      <c r="I567">
        <f t="shared" si="8"/>
        <v>2018</v>
      </c>
    </row>
    <row r="568" spans="1:9">
      <c r="A568" t="s">
        <v>143</v>
      </c>
      <c r="B568" t="s">
        <v>133</v>
      </c>
      <c r="C568" s="13">
        <v>43160</v>
      </c>
      <c r="D568">
        <v>31</v>
      </c>
      <c r="E568">
        <v>14</v>
      </c>
      <c r="F568">
        <v>17</v>
      </c>
      <c r="G568">
        <v>1</v>
      </c>
      <c r="H568">
        <v>0</v>
      </c>
      <c r="I568">
        <f t="shared" si="8"/>
        <v>2018</v>
      </c>
    </row>
    <row r="569" spans="1:9">
      <c r="A569" t="s">
        <v>143</v>
      </c>
      <c r="B569" t="s">
        <v>133</v>
      </c>
      <c r="C569" s="13">
        <v>43191</v>
      </c>
      <c r="D569">
        <v>30</v>
      </c>
      <c r="E569">
        <v>13</v>
      </c>
      <c r="F569">
        <v>17</v>
      </c>
      <c r="G569">
        <v>0</v>
      </c>
      <c r="H569">
        <v>0</v>
      </c>
      <c r="I569">
        <f t="shared" si="8"/>
        <v>2018</v>
      </c>
    </row>
    <row r="570" spans="1:9">
      <c r="A570" t="s">
        <v>143</v>
      </c>
      <c r="B570" t="s">
        <v>133</v>
      </c>
      <c r="C570" s="13">
        <v>43221</v>
      </c>
      <c r="D570">
        <v>31</v>
      </c>
      <c r="E570">
        <v>12</v>
      </c>
      <c r="F570">
        <v>19</v>
      </c>
      <c r="G570">
        <v>3</v>
      </c>
      <c r="H570">
        <v>0</v>
      </c>
      <c r="I570">
        <f t="shared" si="8"/>
        <v>2018</v>
      </c>
    </row>
    <row r="571" spans="1:9">
      <c r="A571" t="s">
        <v>143</v>
      </c>
      <c r="B571" t="s">
        <v>133</v>
      </c>
      <c r="C571" s="13">
        <v>43252</v>
      </c>
      <c r="D571">
        <v>30</v>
      </c>
      <c r="E571">
        <v>14</v>
      </c>
      <c r="F571">
        <v>16</v>
      </c>
      <c r="G571">
        <v>1</v>
      </c>
      <c r="H571">
        <v>0</v>
      </c>
      <c r="I571">
        <f t="shared" si="8"/>
        <v>2018</v>
      </c>
    </row>
    <row r="572" spans="1:9">
      <c r="A572" t="s">
        <v>143</v>
      </c>
      <c r="B572" t="s">
        <v>133</v>
      </c>
      <c r="C572" s="13">
        <v>43282</v>
      </c>
      <c r="D572">
        <v>31</v>
      </c>
      <c r="E572">
        <v>13</v>
      </c>
      <c r="F572">
        <v>18</v>
      </c>
      <c r="G572">
        <v>0</v>
      </c>
      <c r="H572">
        <v>0</v>
      </c>
      <c r="I572">
        <f t="shared" si="8"/>
        <v>2018</v>
      </c>
    </row>
    <row r="573" spans="1:9">
      <c r="A573" t="s">
        <v>143</v>
      </c>
      <c r="B573" t="s">
        <v>133</v>
      </c>
      <c r="C573" s="13">
        <v>43313</v>
      </c>
      <c r="D573">
        <v>31</v>
      </c>
      <c r="E573">
        <v>13</v>
      </c>
      <c r="F573">
        <v>18</v>
      </c>
      <c r="G573">
        <v>1</v>
      </c>
      <c r="H573">
        <v>0</v>
      </c>
      <c r="I573">
        <f t="shared" si="8"/>
        <v>2018</v>
      </c>
    </row>
    <row r="574" spans="1:9">
      <c r="A574" t="s">
        <v>143</v>
      </c>
      <c r="B574" t="s">
        <v>133</v>
      </c>
      <c r="C574" s="13">
        <v>43344</v>
      </c>
      <c r="D574">
        <v>30</v>
      </c>
      <c r="E574">
        <v>14</v>
      </c>
      <c r="F574">
        <v>16</v>
      </c>
      <c r="G574">
        <v>3</v>
      </c>
      <c r="H574">
        <v>3</v>
      </c>
      <c r="I574">
        <f t="shared" si="8"/>
        <v>2018</v>
      </c>
    </row>
    <row r="575" spans="1:9">
      <c r="A575" t="s">
        <v>143</v>
      </c>
      <c r="B575" t="s">
        <v>133</v>
      </c>
      <c r="C575" s="13">
        <v>43374</v>
      </c>
      <c r="D575">
        <v>31</v>
      </c>
      <c r="E575">
        <v>12</v>
      </c>
      <c r="F575">
        <v>19</v>
      </c>
      <c r="G575">
        <v>2</v>
      </c>
      <c r="H575">
        <v>0</v>
      </c>
      <c r="I575">
        <f t="shared" si="8"/>
        <v>2018</v>
      </c>
    </row>
    <row r="576" spans="1:9">
      <c r="A576" t="s">
        <v>143</v>
      </c>
      <c r="B576" t="s">
        <v>133</v>
      </c>
      <c r="C576" s="13">
        <v>43405</v>
      </c>
      <c r="D576">
        <v>30</v>
      </c>
      <c r="E576">
        <v>13</v>
      </c>
      <c r="F576">
        <v>17</v>
      </c>
      <c r="G576">
        <v>0</v>
      </c>
      <c r="H576">
        <v>0</v>
      </c>
      <c r="I576">
        <f t="shared" si="8"/>
        <v>2018</v>
      </c>
    </row>
    <row r="577" spans="1:9">
      <c r="A577" t="s">
        <v>143</v>
      </c>
      <c r="B577" t="s">
        <v>133</v>
      </c>
      <c r="C577" s="13">
        <v>43435</v>
      </c>
      <c r="D577">
        <v>31</v>
      </c>
      <c r="E577">
        <v>14</v>
      </c>
      <c r="F577">
        <v>17</v>
      </c>
      <c r="G577">
        <v>1</v>
      </c>
      <c r="H577">
        <v>0</v>
      </c>
      <c r="I577">
        <f t="shared" si="8"/>
        <v>2018</v>
      </c>
    </row>
    <row r="578" spans="1:9">
      <c r="A578" t="s">
        <v>143</v>
      </c>
      <c r="B578" t="s">
        <v>133</v>
      </c>
      <c r="C578" s="13">
        <v>43466</v>
      </c>
      <c r="D578">
        <v>31</v>
      </c>
      <c r="E578">
        <v>12</v>
      </c>
      <c r="F578">
        <v>19</v>
      </c>
      <c r="G578">
        <v>1</v>
      </c>
      <c r="H578">
        <v>0</v>
      </c>
      <c r="I578">
        <f t="shared" si="8"/>
        <v>2019</v>
      </c>
    </row>
    <row r="579" spans="1:9">
      <c r="A579" t="s">
        <v>143</v>
      </c>
      <c r="B579" t="s">
        <v>133</v>
      </c>
      <c r="C579" s="13">
        <v>43497</v>
      </c>
      <c r="D579">
        <v>28</v>
      </c>
      <c r="E579">
        <v>12</v>
      </c>
      <c r="F579">
        <v>16</v>
      </c>
      <c r="G579">
        <v>3</v>
      </c>
      <c r="H579">
        <v>3</v>
      </c>
      <c r="I579">
        <f t="shared" ref="I579:I642" si="9">YEAR(C579)</f>
        <v>2019</v>
      </c>
    </row>
    <row r="580" spans="1:9">
      <c r="A580" t="s">
        <v>143</v>
      </c>
      <c r="B580" t="s">
        <v>133</v>
      </c>
      <c r="C580" s="13">
        <v>43525</v>
      </c>
      <c r="D580">
        <v>31</v>
      </c>
      <c r="E580">
        <v>15</v>
      </c>
      <c r="F580">
        <v>16</v>
      </c>
      <c r="G580">
        <v>1</v>
      </c>
      <c r="H580">
        <v>0</v>
      </c>
      <c r="I580">
        <f t="shared" si="9"/>
        <v>2019</v>
      </c>
    </row>
    <row r="581" spans="1:9">
      <c r="A581" t="s">
        <v>143</v>
      </c>
      <c r="B581" t="s">
        <v>133</v>
      </c>
      <c r="C581" s="13">
        <v>43556</v>
      </c>
      <c r="D581">
        <v>30</v>
      </c>
      <c r="E581">
        <v>12</v>
      </c>
      <c r="F581">
        <v>18</v>
      </c>
      <c r="G581">
        <v>0</v>
      </c>
      <c r="H581">
        <v>0</v>
      </c>
      <c r="I581">
        <f t="shared" si="9"/>
        <v>2019</v>
      </c>
    </row>
    <row r="582" spans="1:9">
      <c r="A582" t="s">
        <v>143</v>
      </c>
      <c r="B582" t="s">
        <v>133</v>
      </c>
      <c r="C582" s="13">
        <v>43586</v>
      </c>
      <c r="D582">
        <v>31</v>
      </c>
      <c r="E582">
        <v>13</v>
      </c>
      <c r="F582">
        <v>18</v>
      </c>
      <c r="G582">
        <v>3</v>
      </c>
      <c r="H582">
        <v>0</v>
      </c>
      <c r="I582">
        <f t="shared" si="9"/>
        <v>2019</v>
      </c>
    </row>
    <row r="583" spans="1:9">
      <c r="A583" t="s">
        <v>143</v>
      </c>
      <c r="B583" t="s">
        <v>133</v>
      </c>
      <c r="C583" s="13">
        <v>43617</v>
      </c>
      <c r="D583">
        <v>30</v>
      </c>
      <c r="E583">
        <v>14</v>
      </c>
      <c r="F583">
        <v>16</v>
      </c>
      <c r="G583">
        <v>1</v>
      </c>
      <c r="H583">
        <v>0</v>
      </c>
      <c r="I583">
        <f t="shared" si="9"/>
        <v>2019</v>
      </c>
    </row>
    <row r="584" spans="1:9">
      <c r="A584" t="s">
        <v>143</v>
      </c>
      <c r="B584" t="s">
        <v>133</v>
      </c>
      <c r="C584" s="13">
        <v>43647</v>
      </c>
      <c r="D584">
        <v>31</v>
      </c>
      <c r="E584">
        <v>12</v>
      </c>
      <c r="F584">
        <v>19</v>
      </c>
      <c r="G584">
        <v>0</v>
      </c>
      <c r="H584">
        <v>0</v>
      </c>
      <c r="I584">
        <f t="shared" si="9"/>
        <v>2019</v>
      </c>
    </row>
    <row r="585" spans="1:9">
      <c r="A585" t="s">
        <v>143</v>
      </c>
      <c r="B585" t="s">
        <v>133</v>
      </c>
      <c r="C585" s="13">
        <v>43678</v>
      </c>
      <c r="D585">
        <v>31</v>
      </c>
      <c r="E585">
        <v>14</v>
      </c>
      <c r="F585">
        <v>17</v>
      </c>
      <c r="G585">
        <v>1</v>
      </c>
      <c r="H585">
        <v>0</v>
      </c>
      <c r="I585">
        <f t="shared" si="9"/>
        <v>2019</v>
      </c>
    </row>
    <row r="586" spans="1:9">
      <c r="A586" t="s">
        <v>143</v>
      </c>
      <c r="B586" t="s">
        <v>133</v>
      </c>
      <c r="C586" s="13">
        <v>43709</v>
      </c>
      <c r="D586">
        <v>30</v>
      </c>
      <c r="E586">
        <v>13</v>
      </c>
      <c r="F586">
        <v>17</v>
      </c>
      <c r="G586">
        <v>3</v>
      </c>
      <c r="H586">
        <v>3</v>
      </c>
      <c r="I586">
        <f t="shared" si="9"/>
        <v>2019</v>
      </c>
    </row>
    <row r="587" spans="1:9">
      <c r="A587" t="s">
        <v>143</v>
      </c>
      <c r="B587" t="s">
        <v>133</v>
      </c>
      <c r="C587" s="13">
        <v>43739</v>
      </c>
      <c r="D587">
        <v>31</v>
      </c>
      <c r="E587">
        <v>12</v>
      </c>
      <c r="F587">
        <v>19</v>
      </c>
      <c r="G587">
        <v>2</v>
      </c>
      <c r="H587">
        <v>0</v>
      </c>
      <c r="I587">
        <f t="shared" si="9"/>
        <v>2019</v>
      </c>
    </row>
    <row r="588" spans="1:9">
      <c r="A588" t="s">
        <v>143</v>
      </c>
      <c r="B588" t="s">
        <v>133</v>
      </c>
      <c r="C588" s="13">
        <v>43770</v>
      </c>
      <c r="D588">
        <v>30</v>
      </c>
      <c r="E588">
        <v>14</v>
      </c>
      <c r="F588">
        <v>16</v>
      </c>
      <c r="G588">
        <v>0</v>
      </c>
      <c r="H588">
        <v>0</v>
      </c>
      <c r="I588">
        <f t="shared" si="9"/>
        <v>2019</v>
      </c>
    </row>
    <row r="589" spans="1:9">
      <c r="A589" t="s">
        <v>143</v>
      </c>
      <c r="B589" t="s">
        <v>133</v>
      </c>
      <c r="C589" s="13">
        <v>43800</v>
      </c>
      <c r="D589">
        <v>31</v>
      </c>
      <c r="E589">
        <v>13</v>
      </c>
      <c r="F589">
        <v>18</v>
      </c>
      <c r="G589">
        <v>1</v>
      </c>
      <c r="H589">
        <v>0</v>
      </c>
      <c r="I589">
        <f t="shared" si="9"/>
        <v>2019</v>
      </c>
    </row>
    <row r="590" spans="1:9">
      <c r="A590" t="s">
        <v>143</v>
      </c>
      <c r="B590" t="s">
        <v>133</v>
      </c>
      <c r="C590" s="13">
        <v>43831</v>
      </c>
      <c r="D590">
        <v>31</v>
      </c>
      <c r="E590">
        <v>13</v>
      </c>
      <c r="F590">
        <v>18</v>
      </c>
      <c r="G590">
        <v>4</v>
      </c>
      <c r="H590">
        <v>3</v>
      </c>
      <c r="I590">
        <f t="shared" si="9"/>
        <v>2020</v>
      </c>
    </row>
    <row r="591" spans="1:9">
      <c r="A591" t="s">
        <v>143</v>
      </c>
      <c r="B591" t="s">
        <v>133</v>
      </c>
      <c r="C591" s="13">
        <v>43862</v>
      </c>
      <c r="D591">
        <v>29</v>
      </c>
      <c r="E591">
        <v>13</v>
      </c>
      <c r="F591">
        <v>16</v>
      </c>
      <c r="G591">
        <v>0</v>
      </c>
      <c r="H591">
        <v>0</v>
      </c>
      <c r="I591">
        <f t="shared" si="9"/>
        <v>2020</v>
      </c>
    </row>
    <row r="592" spans="1:9">
      <c r="A592" t="s">
        <v>143</v>
      </c>
      <c r="B592" t="s">
        <v>133</v>
      </c>
      <c r="C592" s="13">
        <v>43891</v>
      </c>
      <c r="D592">
        <v>31</v>
      </c>
      <c r="E592">
        <v>13</v>
      </c>
      <c r="F592">
        <v>18</v>
      </c>
      <c r="G592">
        <v>1</v>
      </c>
      <c r="H592">
        <v>0</v>
      </c>
      <c r="I592">
        <f t="shared" si="9"/>
        <v>2020</v>
      </c>
    </row>
    <row r="593" spans="1:9">
      <c r="A593" t="s">
        <v>143</v>
      </c>
      <c r="B593" t="s">
        <v>133</v>
      </c>
      <c r="C593" s="13">
        <v>43922</v>
      </c>
      <c r="D593">
        <v>30</v>
      </c>
      <c r="E593">
        <v>12</v>
      </c>
      <c r="F593">
        <v>18</v>
      </c>
      <c r="G593">
        <v>1</v>
      </c>
      <c r="H593">
        <v>0</v>
      </c>
      <c r="I593">
        <f t="shared" si="9"/>
        <v>2020</v>
      </c>
    </row>
    <row r="594" spans="1:9">
      <c r="A594" t="s">
        <v>143</v>
      </c>
      <c r="B594" t="s">
        <v>133</v>
      </c>
      <c r="C594" s="13">
        <v>43952</v>
      </c>
      <c r="D594">
        <v>31</v>
      </c>
      <c r="E594">
        <v>15</v>
      </c>
      <c r="F594">
        <v>16</v>
      </c>
      <c r="G594">
        <v>2</v>
      </c>
      <c r="H594">
        <v>0</v>
      </c>
      <c r="I594">
        <f t="shared" si="9"/>
        <v>2020</v>
      </c>
    </row>
    <row r="595" spans="1:9">
      <c r="A595" t="s">
        <v>143</v>
      </c>
      <c r="B595" t="s">
        <v>133</v>
      </c>
      <c r="C595" s="13">
        <v>43983</v>
      </c>
      <c r="D595">
        <v>30</v>
      </c>
      <c r="E595">
        <v>12</v>
      </c>
      <c r="F595">
        <v>18</v>
      </c>
      <c r="G595">
        <v>1</v>
      </c>
      <c r="H595">
        <v>0</v>
      </c>
      <c r="I595">
        <f t="shared" si="9"/>
        <v>2020</v>
      </c>
    </row>
    <row r="596" spans="1:9">
      <c r="A596" t="s">
        <v>143</v>
      </c>
      <c r="B596" t="s">
        <v>133</v>
      </c>
      <c r="C596" s="13">
        <v>44013</v>
      </c>
      <c r="D596">
        <v>31</v>
      </c>
      <c r="E596">
        <v>13</v>
      </c>
      <c r="F596">
        <v>18</v>
      </c>
      <c r="G596">
        <v>0</v>
      </c>
      <c r="H596">
        <v>0</v>
      </c>
      <c r="I596">
        <f t="shared" si="9"/>
        <v>2020</v>
      </c>
    </row>
    <row r="597" spans="1:9">
      <c r="A597" t="s">
        <v>143</v>
      </c>
      <c r="B597" t="s">
        <v>133</v>
      </c>
      <c r="C597" s="13">
        <v>44044</v>
      </c>
      <c r="D597">
        <v>31</v>
      </c>
      <c r="E597">
        <v>14</v>
      </c>
      <c r="F597">
        <v>17</v>
      </c>
      <c r="G597">
        <v>1</v>
      </c>
      <c r="H597">
        <v>0</v>
      </c>
      <c r="I597">
        <f t="shared" si="9"/>
        <v>2020</v>
      </c>
    </row>
    <row r="598" spans="1:9">
      <c r="A598" t="s">
        <v>143</v>
      </c>
      <c r="B598" t="s">
        <v>133</v>
      </c>
      <c r="C598" s="13">
        <v>44075</v>
      </c>
      <c r="D598">
        <v>30</v>
      </c>
      <c r="E598">
        <v>12</v>
      </c>
      <c r="F598">
        <v>18</v>
      </c>
      <c r="G598">
        <v>1</v>
      </c>
      <c r="H598">
        <v>1</v>
      </c>
      <c r="I598">
        <f t="shared" si="9"/>
        <v>2020</v>
      </c>
    </row>
    <row r="599" spans="1:9">
      <c r="A599" t="s">
        <v>143</v>
      </c>
      <c r="B599" t="s">
        <v>133</v>
      </c>
      <c r="C599" s="13">
        <v>44105</v>
      </c>
      <c r="D599">
        <v>31</v>
      </c>
      <c r="E599">
        <v>14</v>
      </c>
      <c r="F599">
        <v>17</v>
      </c>
      <c r="G599">
        <v>4</v>
      </c>
      <c r="H599">
        <v>2</v>
      </c>
      <c r="I599">
        <f t="shared" si="9"/>
        <v>2020</v>
      </c>
    </row>
    <row r="600" spans="1:9">
      <c r="A600" t="s">
        <v>143</v>
      </c>
      <c r="B600" t="s">
        <v>133</v>
      </c>
      <c r="C600" s="13">
        <v>44136</v>
      </c>
      <c r="D600">
        <v>30</v>
      </c>
      <c r="E600">
        <v>13</v>
      </c>
      <c r="F600">
        <v>17</v>
      </c>
      <c r="G600">
        <v>0</v>
      </c>
      <c r="H600">
        <v>0</v>
      </c>
      <c r="I600">
        <f t="shared" si="9"/>
        <v>2020</v>
      </c>
    </row>
    <row r="601" spans="1:9">
      <c r="A601" t="s">
        <v>143</v>
      </c>
      <c r="B601" t="s">
        <v>133</v>
      </c>
      <c r="C601" s="13">
        <v>44166</v>
      </c>
      <c r="D601">
        <v>31</v>
      </c>
      <c r="E601">
        <v>12</v>
      </c>
      <c r="F601">
        <v>19</v>
      </c>
      <c r="G601">
        <v>1</v>
      </c>
      <c r="H601">
        <v>0</v>
      </c>
      <c r="I601">
        <f t="shared" si="9"/>
        <v>2020</v>
      </c>
    </row>
    <row r="602" spans="1:9">
      <c r="A602" t="s">
        <v>143</v>
      </c>
      <c r="B602" t="s">
        <v>133</v>
      </c>
      <c r="C602" s="13">
        <v>44197</v>
      </c>
      <c r="D602">
        <v>31</v>
      </c>
      <c r="E602">
        <v>15</v>
      </c>
      <c r="F602">
        <v>16</v>
      </c>
      <c r="G602">
        <v>1</v>
      </c>
      <c r="H602">
        <v>0</v>
      </c>
      <c r="I602">
        <f t="shared" si="9"/>
        <v>2021</v>
      </c>
    </row>
    <row r="603" spans="1:9">
      <c r="A603" t="s">
        <v>143</v>
      </c>
      <c r="B603" t="s">
        <v>133</v>
      </c>
      <c r="C603" s="13">
        <v>44228</v>
      </c>
      <c r="D603">
        <v>28</v>
      </c>
      <c r="E603">
        <v>12</v>
      </c>
      <c r="F603">
        <v>16</v>
      </c>
      <c r="G603">
        <v>3</v>
      </c>
      <c r="H603">
        <v>3</v>
      </c>
      <c r="I603">
        <f t="shared" si="9"/>
        <v>2021</v>
      </c>
    </row>
    <row r="604" spans="1:9">
      <c r="A604" t="s">
        <v>143</v>
      </c>
      <c r="B604" t="s">
        <v>133</v>
      </c>
      <c r="C604" s="13">
        <v>44256</v>
      </c>
      <c r="D604">
        <v>31</v>
      </c>
      <c r="E604">
        <v>12</v>
      </c>
      <c r="F604">
        <v>19</v>
      </c>
      <c r="G604">
        <v>1</v>
      </c>
      <c r="H604">
        <v>0</v>
      </c>
      <c r="I604">
        <f t="shared" si="9"/>
        <v>2021</v>
      </c>
    </row>
    <row r="605" spans="1:9">
      <c r="A605" t="s">
        <v>143</v>
      </c>
      <c r="B605" t="s">
        <v>133</v>
      </c>
      <c r="C605" s="13">
        <v>44287</v>
      </c>
      <c r="D605">
        <v>30</v>
      </c>
      <c r="E605">
        <v>13</v>
      </c>
      <c r="F605">
        <v>17</v>
      </c>
      <c r="G605">
        <v>0</v>
      </c>
      <c r="H605">
        <v>0</v>
      </c>
      <c r="I605">
        <f t="shared" si="9"/>
        <v>2021</v>
      </c>
    </row>
    <row r="606" spans="1:9">
      <c r="A606" t="s">
        <v>143</v>
      </c>
      <c r="B606" t="s">
        <v>133</v>
      </c>
      <c r="C606" s="13">
        <v>44317</v>
      </c>
      <c r="D606">
        <v>31</v>
      </c>
      <c r="E606">
        <v>14</v>
      </c>
      <c r="F606">
        <v>17</v>
      </c>
      <c r="G606">
        <v>3</v>
      </c>
      <c r="H606">
        <v>0</v>
      </c>
      <c r="I606">
        <f t="shared" si="9"/>
        <v>2021</v>
      </c>
    </row>
    <row r="607" spans="1:9">
      <c r="A607" t="s">
        <v>143</v>
      </c>
      <c r="B607" t="s">
        <v>133</v>
      </c>
      <c r="C607" s="13">
        <v>44348</v>
      </c>
      <c r="D607">
        <v>30</v>
      </c>
      <c r="E607">
        <v>12</v>
      </c>
      <c r="F607">
        <v>18</v>
      </c>
      <c r="G607">
        <v>1</v>
      </c>
      <c r="H607">
        <v>0</v>
      </c>
      <c r="I607">
        <f t="shared" si="9"/>
        <v>2021</v>
      </c>
    </row>
    <row r="608" spans="1:9">
      <c r="A608" t="s">
        <v>143</v>
      </c>
      <c r="B608" t="s">
        <v>133</v>
      </c>
      <c r="C608" s="13">
        <v>44378</v>
      </c>
      <c r="D608">
        <v>31</v>
      </c>
      <c r="E608">
        <v>14</v>
      </c>
      <c r="F608">
        <v>17</v>
      </c>
      <c r="G608">
        <v>0</v>
      </c>
      <c r="H608">
        <v>0</v>
      </c>
      <c r="I608">
        <f t="shared" si="9"/>
        <v>2021</v>
      </c>
    </row>
    <row r="609" spans="1:9">
      <c r="A609" t="s">
        <v>143</v>
      </c>
      <c r="B609" t="s">
        <v>133</v>
      </c>
      <c r="C609" s="13">
        <v>44409</v>
      </c>
      <c r="D609">
        <v>31</v>
      </c>
      <c r="E609">
        <v>13</v>
      </c>
      <c r="F609">
        <v>18</v>
      </c>
      <c r="G609">
        <v>1</v>
      </c>
      <c r="H609">
        <v>0</v>
      </c>
      <c r="I609">
        <f t="shared" si="9"/>
        <v>2021</v>
      </c>
    </row>
    <row r="610" spans="1:9">
      <c r="A610" t="s">
        <v>143</v>
      </c>
      <c r="B610" t="s">
        <v>133</v>
      </c>
      <c r="C610" s="13">
        <v>44440</v>
      </c>
      <c r="D610">
        <v>30</v>
      </c>
      <c r="E610">
        <v>12</v>
      </c>
      <c r="F610">
        <v>18</v>
      </c>
      <c r="G610">
        <v>3</v>
      </c>
      <c r="H610">
        <v>3</v>
      </c>
      <c r="I610">
        <f t="shared" si="9"/>
        <v>2021</v>
      </c>
    </row>
    <row r="611" spans="1:9">
      <c r="A611" t="s">
        <v>143</v>
      </c>
      <c r="B611" t="s">
        <v>133</v>
      </c>
      <c r="C611" s="13">
        <v>44470</v>
      </c>
      <c r="D611">
        <v>31</v>
      </c>
      <c r="E611">
        <v>15</v>
      </c>
      <c r="F611">
        <v>16</v>
      </c>
      <c r="G611">
        <v>2</v>
      </c>
      <c r="H611">
        <v>0</v>
      </c>
      <c r="I611">
        <f t="shared" si="9"/>
        <v>2021</v>
      </c>
    </row>
    <row r="612" spans="1:9">
      <c r="A612" t="s">
        <v>143</v>
      </c>
      <c r="B612" t="s">
        <v>133</v>
      </c>
      <c r="C612" s="13">
        <v>44501</v>
      </c>
      <c r="D612">
        <v>30</v>
      </c>
      <c r="E612">
        <v>12</v>
      </c>
      <c r="F612">
        <v>18</v>
      </c>
      <c r="G612">
        <v>0</v>
      </c>
      <c r="H612">
        <v>0</v>
      </c>
      <c r="I612">
        <f t="shared" si="9"/>
        <v>2021</v>
      </c>
    </row>
    <row r="613" spans="1:9">
      <c r="A613" t="s">
        <v>143</v>
      </c>
      <c r="B613" t="s">
        <v>133</v>
      </c>
      <c r="C613" s="13">
        <v>44531</v>
      </c>
      <c r="D613">
        <v>31</v>
      </c>
      <c r="E613">
        <v>13</v>
      </c>
      <c r="F613">
        <v>18</v>
      </c>
      <c r="G613">
        <v>1</v>
      </c>
      <c r="H613">
        <v>0</v>
      </c>
      <c r="I613">
        <f t="shared" si="9"/>
        <v>2021</v>
      </c>
    </row>
    <row r="614" spans="1:9">
      <c r="A614" t="s">
        <v>143</v>
      </c>
      <c r="B614" t="s">
        <v>133</v>
      </c>
      <c r="C614" s="13">
        <v>44562</v>
      </c>
      <c r="D614">
        <v>31</v>
      </c>
      <c r="E614">
        <v>14</v>
      </c>
      <c r="F614">
        <v>17</v>
      </c>
      <c r="G614">
        <v>2</v>
      </c>
      <c r="H614">
        <v>1</v>
      </c>
      <c r="I614">
        <f t="shared" si="9"/>
        <v>2022</v>
      </c>
    </row>
    <row r="615" spans="1:9">
      <c r="A615" t="s">
        <v>143</v>
      </c>
      <c r="B615" t="s">
        <v>133</v>
      </c>
      <c r="C615" s="13">
        <v>44593</v>
      </c>
      <c r="D615">
        <v>28</v>
      </c>
      <c r="E615">
        <v>12</v>
      </c>
      <c r="F615">
        <v>16</v>
      </c>
      <c r="G615">
        <v>2</v>
      </c>
      <c r="H615">
        <v>2</v>
      </c>
      <c r="I615">
        <f t="shared" si="9"/>
        <v>2022</v>
      </c>
    </row>
    <row r="616" spans="1:9">
      <c r="A616" t="s">
        <v>143</v>
      </c>
      <c r="B616" t="s">
        <v>133</v>
      </c>
      <c r="C616" s="13">
        <v>44621</v>
      </c>
      <c r="D616">
        <v>31</v>
      </c>
      <c r="E616">
        <v>12</v>
      </c>
      <c r="F616">
        <v>19</v>
      </c>
      <c r="G616">
        <v>1</v>
      </c>
      <c r="H616">
        <v>0</v>
      </c>
      <c r="I616">
        <f t="shared" si="9"/>
        <v>2022</v>
      </c>
    </row>
    <row r="617" spans="1:9">
      <c r="A617" t="s">
        <v>143</v>
      </c>
      <c r="B617" t="s">
        <v>133</v>
      </c>
      <c r="C617" s="13">
        <v>44652</v>
      </c>
      <c r="D617">
        <v>30</v>
      </c>
      <c r="E617">
        <v>14</v>
      </c>
      <c r="F617">
        <v>16</v>
      </c>
      <c r="G617">
        <v>0</v>
      </c>
      <c r="H617">
        <v>0</v>
      </c>
      <c r="I617">
        <f t="shared" si="9"/>
        <v>2022</v>
      </c>
    </row>
    <row r="618" spans="1:9">
      <c r="A618" t="s">
        <v>143</v>
      </c>
      <c r="B618" t="s">
        <v>133</v>
      </c>
      <c r="C618" s="13">
        <v>44682</v>
      </c>
      <c r="D618">
        <v>31</v>
      </c>
      <c r="E618">
        <v>13</v>
      </c>
      <c r="F618">
        <v>18</v>
      </c>
      <c r="G618">
        <v>3</v>
      </c>
      <c r="H618">
        <v>0</v>
      </c>
      <c r="I618">
        <f t="shared" si="9"/>
        <v>2022</v>
      </c>
    </row>
    <row r="619" spans="1:9">
      <c r="A619" t="s">
        <v>143</v>
      </c>
      <c r="B619" t="s">
        <v>133</v>
      </c>
      <c r="C619" s="13">
        <v>44713</v>
      </c>
      <c r="D619">
        <v>30</v>
      </c>
      <c r="E619">
        <v>12</v>
      </c>
      <c r="F619">
        <v>18</v>
      </c>
      <c r="G619">
        <v>1</v>
      </c>
      <c r="H619">
        <v>0</v>
      </c>
      <c r="I619">
        <f t="shared" si="9"/>
        <v>2022</v>
      </c>
    </row>
    <row r="620" spans="1:9">
      <c r="A620" t="s">
        <v>143</v>
      </c>
      <c r="B620" t="s">
        <v>133</v>
      </c>
      <c r="C620" s="13">
        <v>44743</v>
      </c>
      <c r="D620">
        <v>31</v>
      </c>
      <c r="E620">
        <v>15</v>
      </c>
      <c r="F620">
        <v>16</v>
      </c>
      <c r="G620">
        <v>0</v>
      </c>
      <c r="H620">
        <v>0</v>
      </c>
      <c r="I620">
        <f t="shared" si="9"/>
        <v>2022</v>
      </c>
    </row>
    <row r="621" spans="1:9">
      <c r="A621" t="s">
        <v>143</v>
      </c>
      <c r="B621" t="s">
        <v>133</v>
      </c>
      <c r="C621" s="13">
        <v>44774</v>
      </c>
      <c r="D621">
        <v>31</v>
      </c>
      <c r="E621">
        <v>12</v>
      </c>
      <c r="F621">
        <v>19</v>
      </c>
      <c r="G621">
        <v>1</v>
      </c>
      <c r="H621">
        <v>0</v>
      </c>
      <c r="I621">
        <f t="shared" si="9"/>
        <v>2022</v>
      </c>
    </row>
    <row r="622" spans="1:9">
      <c r="A622" t="s">
        <v>143</v>
      </c>
      <c r="B622" t="s">
        <v>133</v>
      </c>
      <c r="C622" s="13">
        <v>44805</v>
      </c>
      <c r="D622">
        <v>30</v>
      </c>
      <c r="E622">
        <v>13</v>
      </c>
      <c r="F622">
        <v>17</v>
      </c>
      <c r="G622">
        <v>3</v>
      </c>
      <c r="H622">
        <v>3</v>
      </c>
      <c r="I622">
        <f t="shared" si="9"/>
        <v>2022</v>
      </c>
    </row>
    <row r="623" spans="1:9">
      <c r="A623" t="s">
        <v>143</v>
      </c>
      <c r="B623" t="s">
        <v>133</v>
      </c>
      <c r="C623" s="13">
        <v>44835</v>
      </c>
      <c r="D623">
        <v>31</v>
      </c>
      <c r="E623">
        <v>14</v>
      </c>
      <c r="F623">
        <v>17</v>
      </c>
      <c r="G623">
        <v>2</v>
      </c>
      <c r="H623">
        <v>0</v>
      </c>
      <c r="I623">
        <f t="shared" si="9"/>
        <v>2022</v>
      </c>
    </row>
    <row r="624" spans="1:9">
      <c r="A624" t="s">
        <v>143</v>
      </c>
      <c r="B624" t="s">
        <v>133</v>
      </c>
      <c r="C624" s="13">
        <v>44866</v>
      </c>
      <c r="D624">
        <v>30</v>
      </c>
      <c r="E624">
        <v>12</v>
      </c>
      <c r="F624">
        <v>18</v>
      </c>
      <c r="G624">
        <v>0</v>
      </c>
      <c r="H624">
        <v>0</v>
      </c>
      <c r="I624">
        <f t="shared" si="9"/>
        <v>2022</v>
      </c>
    </row>
    <row r="625" spans="1:9">
      <c r="A625" t="s">
        <v>143</v>
      </c>
      <c r="B625" t="s">
        <v>133</v>
      </c>
      <c r="C625" s="13">
        <v>44896</v>
      </c>
      <c r="D625">
        <v>31</v>
      </c>
      <c r="E625">
        <v>14</v>
      </c>
      <c r="F625">
        <v>17</v>
      </c>
      <c r="G625">
        <v>1</v>
      </c>
      <c r="H625">
        <v>0</v>
      </c>
      <c r="I625">
        <f t="shared" si="9"/>
        <v>2022</v>
      </c>
    </row>
    <row r="626" spans="1:9">
      <c r="A626" t="s">
        <v>143</v>
      </c>
      <c r="B626" t="s">
        <v>133</v>
      </c>
      <c r="C626" s="13">
        <v>44927</v>
      </c>
      <c r="D626">
        <v>31</v>
      </c>
      <c r="E626">
        <v>13</v>
      </c>
      <c r="F626">
        <v>18</v>
      </c>
      <c r="G626">
        <v>4</v>
      </c>
      <c r="H626">
        <v>3</v>
      </c>
      <c r="I626">
        <f t="shared" si="9"/>
        <v>2023</v>
      </c>
    </row>
    <row r="627" spans="1:9">
      <c r="A627" t="s">
        <v>143</v>
      </c>
      <c r="B627" t="s">
        <v>133</v>
      </c>
      <c r="C627" s="13">
        <v>44958</v>
      </c>
      <c r="D627">
        <v>28</v>
      </c>
      <c r="E627">
        <v>12</v>
      </c>
      <c r="F627">
        <v>16</v>
      </c>
      <c r="G627">
        <v>0</v>
      </c>
      <c r="H627">
        <v>0</v>
      </c>
      <c r="I627">
        <f t="shared" si="9"/>
        <v>2023</v>
      </c>
    </row>
    <row r="628" spans="1:9">
      <c r="A628" t="s">
        <v>143</v>
      </c>
      <c r="B628" t="s">
        <v>133</v>
      </c>
      <c r="C628" s="13">
        <v>44986</v>
      </c>
      <c r="D628">
        <v>31</v>
      </c>
      <c r="E628">
        <v>13</v>
      </c>
      <c r="F628">
        <v>18</v>
      </c>
      <c r="G628">
        <v>1</v>
      </c>
      <c r="H628">
        <v>0</v>
      </c>
      <c r="I628">
        <f t="shared" si="9"/>
        <v>2023</v>
      </c>
    </row>
    <row r="629" spans="1:9">
      <c r="A629" t="s">
        <v>143</v>
      </c>
      <c r="B629" t="s">
        <v>133</v>
      </c>
      <c r="C629" s="13">
        <v>45017</v>
      </c>
      <c r="D629">
        <v>30</v>
      </c>
      <c r="E629">
        <v>14</v>
      </c>
      <c r="F629">
        <v>16</v>
      </c>
      <c r="G629">
        <v>0</v>
      </c>
      <c r="H629">
        <v>0</v>
      </c>
      <c r="I629">
        <f t="shared" si="9"/>
        <v>2023</v>
      </c>
    </row>
    <row r="630" spans="1:9">
      <c r="A630" t="s">
        <v>143</v>
      </c>
      <c r="B630" t="s">
        <v>133</v>
      </c>
      <c r="C630" s="13">
        <v>45047</v>
      </c>
      <c r="D630">
        <v>31</v>
      </c>
      <c r="E630">
        <v>12</v>
      </c>
      <c r="F630">
        <v>19</v>
      </c>
      <c r="G630">
        <v>3</v>
      </c>
      <c r="H630">
        <v>0</v>
      </c>
      <c r="I630">
        <f t="shared" si="9"/>
        <v>2023</v>
      </c>
    </row>
    <row r="631" spans="1:9">
      <c r="A631" t="s">
        <v>143</v>
      </c>
      <c r="B631" t="s">
        <v>133</v>
      </c>
      <c r="C631" s="13">
        <v>45078</v>
      </c>
      <c r="D631">
        <v>30</v>
      </c>
      <c r="E631">
        <v>13</v>
      </c>
      <c r="F631">
        <v>17</v>
      </c>
      <c r="G631">
        <v>1</v>
      </c>
      <c r="H631">
        <v>0</v>
      </c>
      <c r="I631">
        <f t="shared" si="9"/>
        <v>2023</v>
      </c>
    </row>
    <row r="632" spans="1:9">
      <c r="A632" t="s">
        <v>143</v>
      </c>
      <c r="B632" t="s">
        <v>133</v>
      </c>
      <c r="C632" s="13">
        <v>45108</v>
      </c>
      <c r="D632">
        <v>31</v>
      </c>
      <c r="E632">
        <v>14</v>
      </c>
      <c r="F632">
        <v>17</v>
      </c>
      <c r="G632">
        <v>0</v>
      </c>
      <c r="H632">
        <v>0</v>
      </c>
      <c r="I632">
        <f t="shared" si="9"/>
        <v>2023</v>
      </c>
    </row>
    <row r="633" spans="1:9">
      <c r="A633" t="s">
        <v>143</v>
      </c>
      <c r="B633" t="s">
        <v>133</v>
      </c>
      <c r="C633" s="13">
        <v>45139</v>
      </c>
      <c r="D633">
        <v>31</v>
      </c>
      <c r="E633">
        <v>12</v>
      </c>
      <c r="F633">
        <v>19</v>
      </c>
      <c r="G633">
        <v>1</v>
      </c>
      <c r="H633">
        <v>0</v>
      </c>
      <c r="I633">
        <f t="shared" si="9"/>
        <v>2023</v>
      </c>
    </row>
    <row r="634" spans="1:9">
      <c r="A634" t="s">
        <v>143</v>
      </c>
      <c r="B634" t="s">
        <v>133</v>
      </c>
      <c r="C634" s="13">
        <v>45170</v>
      </c>
      <c r="D634">
        <v>30</v>
      </c>
      <c r="E634">
        <v>14</v>
      </c>
      <c r="F634">
        <v>16</v>
      </c>
      <c r="G634">
        <v>3</v>
      </c>
      <c r="H634">
        <v>3</v>
      </c>
      <c r="I634">
        <f t="shared" si="9"/>
        <v>2023</v>
      </c>
    </row>
    <row r="635" spans="1:9">
      <c r="A635" t="s">
        <v>143</v>
      </c>
      <c r="B635" t="s">
        <v>133</v>
      </c>
      <c r="C635" s="13">
        <v>45200</v>
      </c>
      <c r="D635">
        <v>31</v>
      </c>
      <c r="E635">
        <v>13</v>
      </c>
      <c r="F635">
        <v>18</v>
      </c>
      <c r="G635">
        <v>2</v>
      </c>
      <c r="H635">
        <v>0</v>
      </c>
      <c r="I635">
        <f t="shared" si="9"/>
        <v>2023</v>
      </c>
    </row>
    <row r="636" spans="1:9">
      <c r="A636" t="s">
        <v>143</v>
      </c>
      <c r="B636" t="s">
        <v>133</v>
      </c>
      <c r="C636" s="13">
        <v>45231</v>
      </c>
      <c r="D636">
        <v>30</v>
      </c>
      <c r="E636">
        <v>12</v>
      </c>
      <c r="F636">
        <v>18</v>
      </c>
      <c r="G636">
        <v>0</v>
      </c>
      <c r="H636">
        <v>0</v>
      </c>
      <c r="I636">
        <f t="shared" si="9"/>
        <v>2023</v>
      </c>
    </row>
    <row r="637" spans="1:9">
      <c r="A637" t="s">
        <v>143</v>
      </c>
      <c r="B637" t="s">
        <v>133</v>
      </c>
      <c r="C637" s="13">
        <v>45261</v>
      </c>
      <c r="D637">
        <v>31</v>
      </c>
      <c r="E637">
        <v>15</v>
      </c>
      <c r="F637">
        <v>16</v>
      </c>
      <c r="G637">
        <v>1</v>
      </c>
      <c r="H637">
        <v>0</v>
      </c>
      <c r="I637">
        <f t="shared" si="9"/>
        <v>2023</v>
      </c>
    </row>
    <row r="638" spans="1:9">
      <c r="A638" t="s">
        <v>143</v>
      </c>
      <c r="B638" t="s">
        <v>133</v>
      </c>
      <c r="C638" s="13">
        <v>45292</v>
      </c>
      <c r="D638">
        <v>31</v>
      </c>
      <c r="E638">
        <v>12</v>
      </c>
      <c r="F638">
        <v>19</v>
      </c>
      <c r="G638">
        <v>1</v>
      </c>
      <c r="H638">
        <v>0</v>
      </c>
      <c r="I638">
        <f t="shared" si="9"/>
        <v>2024</v>
      </c>
    </row>
    <row r="639" spans="1:9">
      <c r="A639" t="s">
        <v>143</v>
      </c>
      <c r="B639" t="s">
        <v>133</v>
      </c>
      <c r="C639" s="13">
        <v>45323</v>
      </c>
      <c r="D639">
        <v>29</v>
      </c>
      <c r="E639">
        <v>12</v>
      </c>
      <c r="F639">
        <v>17</v>
      </c>
      <c r="G639">
        <v>4</v>
      </c>
      <c r="H639">
        <v>4</v>
      </c>
      <c r="I639">
        <f t="shared" si="9"/>
        <v>2024</v>
      </c>
    </row>
    <row r="640" spans="1:9">
      <c r="A640" t="s">
        <v>143</v>
      </c>
      <c r="B640" t="s">
        <v>133</v>
      </c>
      <c r="C640" s="13">
        <v>45352</v>
      </c>
      <c r="D640">
        <v>31</v>
      </c>
      <c r="E640">
        <v>15</v>
      </c>
      <c r="F640">
        <v>16</v>
      </c>
      <c r="G640">
        <v>1</v>
      </c>
      <c r="H640">
        <v>0</v>
      </c>
      <c r="I640">
        <f t="shared" si="9"/>
        <v>2024</v>
      </c>
    </row>
    <row r="641" spans="1:9">
      <c r="A641" t="s">
        <v>143</v>
      </c>
      <c r="B641" t="s">
        <v>133</v>
      </c>
      <c r="C641" s="13">
        <v>45383</v>
      </c>
      <c r="D641">
        <v>30</v>
      </c>
      <c r="E641">
        <v>12</v>
      </c>
      <c r="F641">
        <v>18</v>
      </c>
      <c r="G641">
        <v>1</v>
      </c>
      <c r="H641">
        <v>0</v>
      </c>
      <c r="I641">
        <f t="shared" si="9"/>
        <v>2024</v>
      </c>
    </row>
    <row r="642" spans="1:9">
      <c r="A642" t="s">
        <v>143</v>
      </c>
      <c r="B642" t="s">
        <v>133</v>
      </c>
      <c r="C642" s="13">
        <v>45413</v>
      </c>
      <c r="D642">
        <v>31</v>
      </c>
      <c r="E642">
        <v>13</v>
      </c>
      <c r="F642">
        <v>18</v>
      </c>
      <c r="G642">
        <v>4</v>
      </c>
      <c r="H642">
        <v>0</v>
      </c>
      <c r="I642">
        <f t="shared" si="9"/>
        <v>2024</v>
      </c>
    </row>
    <row r="643" spans="1:9">
      <c r="A643" t="s">
        <v>143</v>
      </c>
      <c r="B643" t="s">
        <v>133</v>
      </c>
      <c r="C643" s="13">
        <v>45444</v>
      </c>
      <c r="D643">
        <v>30</v>
      </c>
      <c r="E643">
        <v>14</v>
      </c>
      <c r="F643">
        <v>16</v>
      </c>
      <c r="G643">
        <v>1</v>
      </c>
      <c r="H643">
        <v>0</v>
      </c>
      <c r="I643">
        <f t="shared" ref="I643:I706" si="10">YEAR(C643)</f>
        <v>2024</v>
      </c>
    </row>
    <row r="644" spans="1:9">
      <c r="A644" t="s">
        <v>143</v>
      </c>
      <c r="B644" t="s">
        <v>133</v>
      </c>
      <c r="C644" s="13">
        <v>45474</v>
      </c>
      <c r="D644">
        <v>31</v>
      </c>
      <c r="E644">
        <v>12</v>
      </c>
      <c r="F644">
        <v>19</v>
      </c>
      <c r="G644">
        <v>0</v>
      </c>
      <c r="H644">
        <v>0</v>
      </c>
      <c r="I644">
        <f t="shared" si="10"/>
        <v>2024</v>
      </c>
    </row>
    <row r="645" spans="1:9">
      <c r="A645" t="s">
        <v>143</v>
      </c>
      <c r="B645" t="s">
        <v>133</v>
      </c>
      <c r="C645" s="13">
        <v>45505</v>
      </c>
      <c r="D645">
        <v>31</v>
      </c>
      <c r="E645">
        <v>14</v>
      </c>
      <c r="F645">
        <v>17</v>
      </c>
      <c r="G645">
        <v>1</v>
      </c>
      <c r="H645">
        <v>0</v>
      </c>
      <c r="I645">
        <f t="shared" si="10"/>
        <v>2024</v>
      </c>
    </row>
    <row r="646" spans="1:9">
      <c r="A646" t="s">
        <v>143</v>
      </c>
      <c r="B646" t="s">
        <v>133</v>
      </c>
      <c r="C646" s="13">
        <v>45536</v>
      </c>
      <c r="D646">
        <v>30</v>
      </c>
      <c r="E646">
        <v>13</v>
      </c>
      <c r="F646">
        <v>17</v>
      </c>
      <c r="G646">
        <v>3</v>
      </c>
      <c r="H646">
        <v>3</v>
      </c>
      <c r="I646">
        <f t="shared" si="10"/>
        <v>2024</v>
      </c>
    </row>
    <row r="647" spans="1:9">
      <c r="A647" t="s">
        <v>143</v>
      </c>
      <c r="B647" t="s">
        <v>133</v>
      </c>
      <c r="C647" s="13">
        <v>45566</v>
      </c>
      <c r="D647">
        <v>31</v>
      </c>
      <c r="E647">
        <v>12</v>
      </c>
      <c r="F647">
        <v>19</v>
      </c>
      <c r="G647">
        <v>2</v>
      </c>
      <c r="H647">
        <v>0</v>
      </c>
      <c r="I647">
        <f t="shared" si="10"/>
        <v>2024</v>
      </c>
    </row>
    <row r="648" spans="1:9">
      <c r="A648" t="s">
        <v>143</v>
      </c>
      <c r="B648" t="s">
        <v>133</v>
      </c>
      <c r="C648" s="13">
        <v>45597</v>
      </c>
      <c r="D648">
        <v>30</v>
      </c>
      <c r="E648">
        <v>14</v>
      </c>
      <c r="F648">
        <v>16</v>
      </c>
      <c r="G648">
        <v>0</v>
      </c>
      <c r="H648">
        <v>0</v>
      </c>
      <c r="I648">
        <f t="shared" si="10"/>
        <v>2024</v>
      </c>
    </row>
    <row r="649" spans="1:9">
      <c r="A649" t="s">
        <v>143</v>
      </c>
      <c r="B649" t="s">
        <v>133</v>
      </c>
      <c r="C649" s="13">
        <v>45627</v>
      </c>
      <c r="D649">
        <v>31</v>
      </c>
      <c r="E649">
        <v>13</v>
      </c>
      <c r="F649">
        <v>18</v>
      </c>
      <c r="G649">
        <v>1</v>
      </c>
      <c r="H649">
        <v>0</v>
      </c>
      <c r="I649">
        <f t="shared" si="10"/>
        <v>2024</v>
      </c>
    </row>
    <row r="650" spans="1:9">
      <c r="A650" t="s">
        <v>143</v>
      </c>
      <c r="B650" t="s">
        <v>133</v>
      </c>
      <c r="C650" s="13">
        <v>45658</v>
      </c>
      <c r="D650">
        <v>31</v>
      </c>
      <c r="E650">
        <v>13</v>
      </c>
      <c r="F650">
        <v>18</v>
      </c>
      <c r="G650">
        <v>4</v>
      </c>
      <c r="H650">
        <v>3</v>
      </c>
      <c r="I650">
        <f t="shared" si="10"/>
        <v>2025</v>
      </c>
    </row>
    <row r="651" spans="1:9">
      <c r="A651" t="s">
        <v>143</v>
      </c>
      <c r="B651" t="s">
        <v>133</v>
      </c>
      <c r="C651" s="13">
        <v>45689</v>
      </c>
      <c r="D651">
        <v>28</v>
      </c>
      <c r="E651">
        <v>12</v>
      </c>
      <c r="F651">
        <v>16</v>
      </c>
      <c r="G651">
        <v>0</v>
      </c>
      <c r="H651">
        <v>0</v>
      </c>
      <c r="I651">
        <f t="shared" si="10"/>
        <v>2025</v>
      </c>
    </row>
    <row r="652" spans="1:9">
      <c r="A652" t="s">
        <v>143</v>
      </c>
      <c r="B652" t="s">
        <v>133</v>
      </c>
      <c r="C652" s="13">
        <v>45717</v>
      </c>
      <c r="D652">
        <v>31</v>
      </c>
      <c r="E652">
        <v>14</v>
      </c>
      <c r="F652">
        <v>17</v>
      </c>
      <c r="G652">
        <v>2</v>
      </c>
      <c r="H652">
        <v>0</v>
      </c>
      <c r="I652">
        <f t="shared" si="10"/>
        <v>2025</v>
      </c>
    </row>
    <row r="653" spans="1:9">
      <c r="A653" t="s">
        <v>143</v>
      </c>
      <c r="B653" t="s">
        <v>133</v>
      </c>
      <c r="C653" s="13">
        <v>45748</v>
      </c>
      <c r="D653">
        <v>30</v>
      </c>
      <c r="E653">
        <v>12</v>
      </c>
      <c r="F653">
        <v>18</v>
      </c>
      <c r="G653">
        <v>0</v>
      </c>
      <c r="H653">
        <v>0</v>
      </c>
      <c r="I653">
        <f t="shared" si="10"/>
        <v>2025</v>
      </c>
    </row>
    <row r="654" spans="1:9">
      <c r="A654" t="s">
        <v>143</v>
      </c>
      <c r="B654" t="s">
        <v>133</v>
      </c>
      <c r="C654" s="13">
        <v>45778</v>
      </c>
      <c r="D654">
        <v>31</v>
      </c>
      <c r="E654">
        <v>14</v>
      </c>
      <c r="F654">
        <v>17</v>
      </c>
      <c r="G654">
        <v>3</v>
      </c>
      <c r="H654">
        <v>0</v>
      </c>
      <c r="I654">
        <f t="shared" si="10"/>
        <v>2025</v>
      </c>
    </row>
    <row r="655" spans="1:9">
      <c r="A655" t="s">
        <v>143</v>
      </c>
      <c r="B655" t="s">
        <v>133</v>
      </c>
      <c r="C655" s="13">
        <v>45809</v>
      </c>
      <c r="D655">
        <v>30</v>
      </c>
      <c r="E655">
        <v>13</v>
      </c>
      <c r="F655">
        <v>17</v>
      </c>
      <c r="G655">
        <v>1</v>
      </c>
      <c r="H655">
        <v>0</v>
      </c>
      <c r="I655">
        <f t="shared" si="10"/>
        <v>2025</v>
      </c>
    </row>
    <row r="656" spans="1:9">
      <c r="A656" t="s">
        <v>143</v>
      </c>
      <c r="B656" t="s">
        <v>133</v>
      </c>
      <c r="C656" s="13">
        <v>45839</v>
      </c>
      <c r="D656">
        <v>31</v>
      </c>
      <c r="E656">
        <v>12</v>
      </c>
      <c r="F656">
        <v>19</v>
      </c>
      <c r="G656">
        <v>0</v>
      </c>
      <c r="H656">
        <v>0</v>
      </c>
      <c r="I656">
        <f t="shared" si="10"/>
        <v>2025</v>
      </c>
    </row>
    <row r="657" spans="1:9">
      <c r="A657" t="s">
        <v>143</v>
      </c>
      <c r="B657" t="s">
        <v>133</v>
      </c>
      <c r="C657" s="13">
        <v>45870</v>
      </c>
      <c r="D657">
        <v>31</v>
      </c>
      <c r="E657">
        <v>15</v>
      </c>
      <c r="F657">
        <v>16</v>
      </c>
      <c r="G657">
        <v>1</v>
      </c>
      <c r="H657">
        <v>0</v>
      </c>
      <c r="I657">
        <f t="shared" si="10"/>
        <v>2025</v>
      </c>
    </row>
    <row r="658" spans="1:9">
      <c r="A658" t="s">
        <v>143</v>
      </c>
      <c r="B658" t="s">
        <v>133</v>
      </c>
      <c r="C658" s="13">
        <v>45901</v>
      </c>
      <c r="D658">
        <v>30</v>
      </c>
      <c r="E658">
        <v>12</v>
      </c>
      <c r="F658">
        <v>18</v>
      </c>
      <c r="G658">
        <v>0</v>
      </c>
      <c r="H658">
        <v>0</v>
      </c>
      <c r="I658">
        <f t="shared" si="10"/>
        <v>2025</v>
      </c>
    </row>
    <row r="659" spans="1:9">
      <c r="A659" t="s">
        <v>143</v>
      </c>
      <c r="B659" t="s">
        <v>133</v>
      </c>
      <c r="C659" s="13">
        <v>45931</v>
      </c>
      <c r="D659">
        <v>31</v>
      </c>
      <c r="E659">
        <v>13</v>
      </c>
      <c r="F659">
        <v>18</v>
      </c>
      <c r="G659">
        <v>5</v>
      </c>
      <c r="H659">
        <v>3</v>
      </c>
      <c r="I659">
        <f t="shared" si="10"/>
        <v>2025</v>
      </c>
    </row>
    <row r="660" spans="1:9">
      <c r="A660" t="s">
        <v>143</v>
      </c>
      <c r="B660" t="s">
        <v>133</v>
      </c>
      <c r="C660" s="13">
        <v>45962</v>
      </c>
      <c r="D660">
        <v>30</v>
      </c>
      <c r="E660">
        <v>14</v>
      </c>
      <c r="F660">
        <v>16</v>
      </c>
      <c r="G660">
        <v>0</v>
      </c>
      <c r="H660">
        <v>0</v>
      </c>
      <c r="I660">
        <f t="shared" si="10"/>
        <v>2025</v>
      </c>
    </row>
    <row r="661" spans="1:9">
      <c r="A661" t="s">
        <v>143</v>
      </c>
      <c r="B661" t="s">
        <v>133</v>
      </c>
      <c r="C661" s="13">
        <v>45992</v>
      </c>
      <c r="D661">
        <v>31</v>
      </c>
      <c r="E661">
        <v>12</v>
      </c>
      <c r="F661">
        <v>19</v>
      </c>
      <c r="G661">
        <v>1</v>
      </c>
      <c r="H661">
        <v>0</v>
      </c>
      <c r="I661">
        <f t="shared" si="10"/>
        <v>2025</v>
      </c>
    </row>
    <row r="662" spans="1:9">
      <c r="A662" t="s">
        <v>141</v>
      </c>
      <c r="B662" t="s">
        <v>151</v>
      </c>
      <c r="C662" s="13">
        <v>42005</v>
      </c>
      <c r="D662">
        <v>14</v>
      </c>
      <c r="E662">
        <v>14</v>
      </c>
      <c r="F662">
        <v>0</v>
      </c>
      <c r="G662">
        <v>0</v>
      </c>
      <c r="H662">
        <v>0</v>
      </c>
      <c r="I662">
        <f t="shared" si="10"/>
        <v>2015</v>
      </c>
    </row>
    <row r="663" spans="1:9">
      <c r="A663" t="s">
        <v>141</v>
      </c>
      <c r="B663" t="s">
        <v>151</v>
      </c>
      <c r="C663" s="13">
        <v>42036</v>
      </c>
      <c r="D663">
        <v>12</v>
      </c>
      <c r="E663">
        <v>12</v>
      </c>
      <c r="F663">
        <v>0</v>
      </c>
      <c r="G663">
        <v>1</v>
      </c>
      <c r="H663">
        <v>1</v>
      </c>
      <c r="I663">
        <f t="shared" si="10"/>
        <v>2015</v>
      </c>
    </row>
    <row r="664" spans="1:9">
      <c r="A664" t="s">
        <v>141</v>
      </c>
      <c r="B664" t="s">
        <v>151</v>
      </c>
      <c r="C664" s="13">
        <v>42064</v>
      </c>
      <c r="D664">
        <v>13</v>
      </c>
      <c r="E664">
        <v>13</v>
      </c>
      <c r="F664">
        <v>0</v>
      </c>
      <c r="G664">
        <v>1</v>
      </c>
      <c r="H664">
        <v>0</v>
      </c>
      <c r="I664">
        <f t="shared" si="10"/>
        <v>2015</v>
      </c>
    </row>
    <row r="665" spans="1:9">
      <c r="A665" t="s">
        <v>141</v>
      </c>
      <c r="B665" t="s">
        <v>151</v>
      </c>
      <c r="C665" s="13">
        <v>42095</v>
      </c>
      <c r="D665">
        <v>12</v>
      </c>
      <c r="E665">
        <v>12</v>
      </c>
      <c r="F665">
        <v>0</v>
      </c>
      <c r="G665">
        <v>0</v>
      </c>
      <c r="H665">
        <v>0</v>
      </c>
      <c r="I665">
        <f t="shared" si="10"/>
        <v>2015</v>
      </c>
    </row>
    <row r="666" spans="1:9">
      <c r="A666" t="s">
        <v>141</v>
      </c>
      <c r="B666" t="s">
        <v>151</v>
      </c>
      <c r="C666" s="13">
        <v>42125</v>
      </c>
      <c r="D666">
        <v>15</v>
      </c>
      <c r="E666">
        <v>15</v>
      </c>
      <c r="F666">
        <v>0</v>
      </c>
      <c r="G666">
        <v>1</v>
      </c>
      <c r="H666">
        <v>0</v>
      </c>
      <c r="I666">
        <f t="shared" si="10"/>
        <v>2015</v>
      </c>
    </row>
    <row r="667" spans="1:9">
      <c r="A667" t="s">
        <v>141</v>
      </c>
      <c r="B667" t="s">
        <v>151</v>
      </c>
      <c r="C667" s="13">
        <v>42156</v>
      </c>
      <c r="D667">
        <v>12</v>
      </c>
      <c r="E667">
        <v>12</v>
      </c>
      <c r="F667">
        <v>0</v>
      </c>
      <c r="G667">
        <v>1</v>
      </c>
      <c r="H667">
        <v>0</v>
      </c>
      <c r="I667">
        <f t="shared" si="10"/>
        <v>2015</v>
      </c>
    </row>
    <row r="668" spans="1:9">
      <c r="A668" t="s">
        <v>141</v>
      </c>
      <c r="B668" t="s">
        <v>151</v>
      </c>
      <c r="C668" s="13">
        <v>42186</v>
      </c>
      <c r="D668">
        <v>13</v>
      </c>
      <c r="E668">
        <v>13</v>
      </c>
      <c r="F668">
        <v>0</v>
      </c>
      <c r="G668">
        <v>0</v>
      </c>
      <c r="H668">
        <v>0</v>
      </c>
      <c r="I668">
        <f t="shared" si="10"/>
        <v>2015</v>
      </c>
    </row>
    <row r="669" spans="1:9">
      <c r="A669" t="s">
        <v>141</v>
      </c>
      <c r="B669" t="s">
        <v>151</v>
      </c>
      <c r="C669" s="13">
        <v>42217</v>
      </c>
      <c r="D669">
        <v>14</v>
      </c>
      <c r="E669">
        <v>14</v>
      </c>
      <c r="F669">
        <v>0</v>
      </c>
      <c r="G669">
        <v>1</v>
      </c>
      <c r="H669">
        <v>0</v>
      </c>
      <c r="I669">
        <f t="shared" si="10"/>
        <v>2015</v>
      </c>
    </row>
    <row r="670" spans="1:9">
      <c r="A670" t="s">
        <v>141</v>
      </c>
      <c r="B670" t="s">
        <v>151</v>
      </c>
      <c r="C670" s="13">
        <v>42248</v>
      </c>
      <c r="D670">
        <v>12</v>
      </c>
      <c r="E670">
        <v>12</v>
      </c>
      <c r="F670">
        <v>0</v>
      </c>
      <c r="G670">
        <v>2</v>
      </c>
      <c r="H670">
        <v>2</v>
      </c>
      <c r="I670">
        <f t="shared" si="10"/>
        <v>2015</v>
      </c>
    </row>
    <row r="671" spans="1:9">
      <c r="A671" t="s">
        <v>141</v>
      </c>
      <c r="B671" t="s">
        <v>151</v>
      </c>
      <c r="C671" s="13">
        <v>42278</v>
      </c>
      <c r="D671">
        <v>14</v>
      </c>
      <c r="E671">
        <v>14</v>
      </c>
      <c r="F671">
        <v>0</v>
      </c>
      <c r="G671">
        <v>2</v>
      </c>
      <c r="H671">
        <v>0</v>
      </c>
      <c r="I671">
        <f t="shared" si="10"/>
        <v>2015</v>
      </c>
    </row>
    <row r="672" spans="1:9">
      <c r="A672" t="s">
        <v>141</v>
      </c>
      <c r="B672" t="s">
        <v>151</v>
      </c>
      <c r="C672" s="13">
        <v>42309</v>
      </c>
      <c r="D672">
        <v>13</v>
      </c>
      <c r="E672">
        <v>13</v>
      </c>
      <c r="F672">
        <v>0</v>
      </c>
      <c r="G672">
        <v>0</v>
      </c>
      <c r="H672">
        <v>0</v>
      </c>
      <c r="I672">
        <f t="shared" si="10"/>
        <v>2015</v>
      </c>
    </row>
    <row r="673" spans="1:9">
      <c r="A673" t="s">
        <v>141</v>
      </c>
      <c r="B673" t="s">
        <v>151</v>
      </c>
      <c r="C673" s="13">
        <v>42339</v>
      </c>
      <c r="D673">
        <v>12</v>
      </c>
      <c r="E673">
        <v>12</v>
      </c>
      <c r="F673">
        <v>0</v>
      </c>
      <c r="G673">
        <v>1</v>
      </c>
      <c r="H673">
        <v>0</v>
      </c>
      <c r="I673">
        <f t="shared" si="10"/>
        <v>2015</v>
      </c>
    </row>
    <row r="674" spans="1:9">
      <c r="A674" t="s">
        <v>141</v>
      </c>
      <c r="B674" t="s">
        <v>151</v>
      </c>
      <c r="C674" s="13">
        <v>42370</v>
      </c>
      <c r="D674">
        <v>15</v>
      </c>
      <c r="E674">
        <v>15</v>
      </c>
      <c r="F674">
        <v>0</v>
      </c>
      <c r="G674">
        <v>1</v>
      </c>
      <c r="H674">
        <v>0</v>
      </c>
      <c r="I674">
        <f t="shared" si="10"/>
        <v>2016</v>
      </c>
    </row>
    <row r="675" spans="1:9">
      <c r="A675" t="s">
        <v>141</v>
      </c>
      <c r="B675" t="s">
        <v>151</v>
      </c>
      <c r="C675" s="13">
        <v>42401</v>
      </c>
      <c r="D675">
        <v>12</v>
      </c>
      <c r="E675">
        <v>12</v>
      </c>
      <c r="F675">
        <v>0</v>
      </c>
      <c r="G675">
        <v>1</v>
      </c>
      <c r="H675">
        <v>1</v>
      </c>
      <c r="I675">
        <f t="shared" si="10"/>
        <v>2016</v>
      </c>
    </row>
    <row r="676" spans="1:9">
      <c r="A676" t="s">
        <v>141</v>
      </c>
      <c r="B676" t="s">
        <v>151</v>
      </c>
      <c r="C676" s="13">
        <v>42430</v>
      </c>
      <c r="D676">
        <v>12</v>
      </c>
      <c r="E676">
        <v>12</v>
      </c>
      <c r="F676">
        <v>0</v>
      </c>
      <c r="G676">
        <v>0</v>
      </c>
      <c r="H676">
        <v>0</v>
      </c>
      <c r="I676">
        <f t="shared" si="10"/>
        <v>2016</v>
      </c>
    </row>
    <row r="677" spans="1:9">
      <c r="A677" t="s">
        <v>141</v>
      </c>
      <c r="B677" t="s">
        <v>151</v>
      </c>
      <c r="C677" s="13">
        <v>42461</v>
      </c>
      <c r="D677">
        <v>14</v>
      </c>
      <c r="E677">
        <v>14</v>
      </c>
      <c r="F677">
        <v>0</v>
      </c>
      <c r="G677">
        <v>0</v>
      </c>
      <c r="H677">
        <v>0</v>
      </c>
      <c r="I677">
        <f t="shared" si="10"/>
        <v>2016</v>
      </c>
    </row>
    <row r="678" spans="1:9">
      <c r="A678" t="s">
        <v>141</v>
      </c>
      <c r="B678" t="s">
        <v>151</v>
      </c>
      <c r="C678" s="13">
        <v>42491</v>
      </c>
      <c r="D678">
        <v>13</v>
      </c>
      <c r="E678">
        <v>13</v>
      </c>
      <c r="F678">
        <v>0</v>
      </c>
      <c r="G678">
        <v>2</v>
      </c>
      <c r="H678">
        <v>0</v>
      </c>
      <c r="I678">
        <f t="shared" si="10"/>
        <v>2016</v>
      </c>
    </row>
    <row r="679" spans="1:9">
      <c r="A679" t="s">
        <v>141</v>
      </c>
      <c r="B679" t="s">
        <v>151</v>
      </c>
      <c r="C679" s="13">
        <v>42522</v>
      </c>
      <c r="D679">
        <v>12</v>
      </c>
      <c r="E679">
        <v>12</v>
      </c>
      <c r="F679">
        <v>0</v>
      </c>
      <c r="G679">
        <v>0</v>
      </c>
      <c r="H679">
        <v>0</v>
      </c>
      <c r="I679">
        <f t="shared" si="10"/>
        <v>2016</v>
      </c>
    </row>
    <row r="680" spans="1:9">
      <c r="A680" t="s">
        <v>141</v>
      </c>
      <c r="B680" t="s">
        <v>151</v>
      </c>
      <c r="C680" s="13">
        <v>42552</v>
      </c>
      <c r="D680">
        <v>15</v>
      </c>
      <c r="E680">
        <v>15</v>
      </c>
      <c r="F680">
        <v>0</v>
      </c>
      <c r="G680">
        <v>0</v>
      </c>
      <c r="H680">
        <v>0</v>
      </c>
      <c r="I680">
        <f t="shared" si="10"/>
        <v>2016</v>
      </c>
    </row>
    <row r="681" spans="1:9">
      <c r="A681" t="s">
        <v>141</v>
      </c>
      <c r="B681" t="s">
        <v>151</v>
      </c>
      <c r="C681" s="13">
        <v>42583</v>
      </c>
      <c r="D681">
        <v>12</v>
      </c>
      <c r="E681">
        <v>12</v>
      </c>
      <c r="F681">
        <v>0</v>
      </c>
      <c r="G681">
        <v>0</v>
      </c>
      <c r="H681">
        <v>0</v>
      </c>
      <c r="I681">
        <f t="shared" si="10"/>
        <v>2016</v>
      </c>
    </row>
    <row r="682" spans="1:9">
      <c r="A682" t="s">
        <v>141</v>
      </c>
      <c r="B682" t="s">
        <v>151</v>
      </c>
      <c r="C682" s="13">
        <v>42614</v>
      </c>
      <c r="D682">
        <v>13</v>
      </c>
      <c r="E682">
        <v>13</v>
      </c>
      <c r="F682">
        <v>0</v>
      </c>
      <c r="G682">
        <v>1</v>
      </c>
      <c r="H682">
        <v>1</v>
      </c>
      <c r="I682">
        <f t="shared" si="10"/>
        <v>2016</v>
      </c>
    </row>
    <row r="683" spans="1:9">
      <c r="A683" t="s">
        <v>141</v>
      </c>
      <c r="B683" t="s">
        <v>151</v>
      </c>
      <c r="C683" s="13">
        <v>42644</v>
      </c>
      <c r="D683">
        <v>14</v>
      </c>
      <c r="E683">
        <v>14</v>
      </c>
      <c r="F683">
        <v>0</v>
      </c>
      <c r="G683">
        <v>1</v>
      </c>
      <c r="H683">
        <v>0</v>
      </c>
      <c r="I683">
        <f t="shared" si="10"/>
        <v>2016</v>
      </c>
    </row>
    <row r="684" spans="1:9">
      <c r="A684" t="s">
        <v>141</v>
      </c>
      <c r="B684" t="s">
        <v>151</v>
      </c>
      <c r="C684" s="13">
        <v>42675</v>
      </c>
      <c r="D684">
        <v>12</v>
      </c>
      <c r="E684">
        <v>12</v>
      </c>
      <c r="F684">
        <v>0</v>
      </c>
      <c r="G684">
        <v>0</v>
      </c>
      <c r="H684">
        <v>0</v>
      </c>
      <c r="I684">
        <f t="shared" si="10"/>
        <v>2016</v>
      </c>
    </row>
    <row r="685" spans="1:9">
      <c r="A685" t="s">
        <v>141</v>
      </c>
      <c r="B685" t="s">
        <v>151</v>
      </c>
      <c r="C685" s="13">
        <v>42705</v>
      </c>
      <c r="D685">
        <v>14</v>
      </c>
      <c r="E685">
        <v>14</v>
      </c>
      <c r="F685">
        <v>0</v>
      </c>
      <c r="G685">
        <v>1</v>
      </c>
      <c r="H685">
        <v>0</v>
      </c>
      <c r="I685">
        <f t="shared" si="10"/>
        <v>2016</v>
      </c>
    </row>
    <row r="686" spans="1:9">
      <c r="A686" t="s">
        <v>141</v>
      </c>
      <c r="B686" t="s">
        <v>151</v>
      </c>
      <c r="C686" s="13">
        <v>42736</v>
      </c>
      <c r="D686">
        <v>13</v>
      </c>
      <c r="E686">
        <v>13</v>
      </c>
      <c r="F686">
        <v>0</v>
      </c>
      <c r="G686">
        <v>4</v>
      </c>
      <c r="H686">
        <v>3</v>
      </c>
      <c r="I686">
        <f t="shared" si="10"/>
        <v>2017</v>
      </c>
    </row>
    <row r="687" spans="1:9">
      <c r="A687" t="s">
        <v>141</v>
      </c>
      <c r="B687" t="s">
        <v>151</v>
      </c>
      <c r="C687" s="13">
        <v>42767</v>
      </c>
      <c r="D687">
        <v>12</v>
      </c>
      <c r="E687">
        <v>12</v>
      </c>
      <c r="F687">
        <v>0</v>
      </c>
      <c r="G687">
        <v>0</v>
      </c>
      <c r="H687">
        <v>0</v>
      </c>
      <c r="I687">
        <f t="shared" si="10"/>
        <v>2017</v>
      </c>
    </row>
    <row r="688" spans="1:9">
      <c r="A688" t="s">
        <v>141</v>
      </c>
      <c r="B688" t="s">
        <v>151</v>
      </c>
      <c r="C688" s="13">
        <v>42795</v>
      </c>
      <c r="D688">
        <v>13</v>
      </c>
      <c r="E688">
        <v>13</v>
      </c>
      <c r="F688">
        <v>0</v>
      </c>
      <c r="G688">
        <v>0</v>
      </c>
      <c r="H688">
        <v>0</v>
      </c>
      <c r="I688">
        <f t="shared" si="10"/>
        <v>2017</v>
      </c>
    </row>
    <row r="689" spans="1:9">
      <c r="A689" t="s">
        <v>141</v>
      </c>
      <c r="B689" t="s">
        <v>151</v>
      </c>
      <c r="C689" s="13">
        <v>42826</v>
      </c>
      <c r="D689">
        <v>14</v>
      </c>
      <c r="E689">
        <v>14</v>
      </c>
      <c r="F689">
        <v>0</v>
      </c>
      <c r="G689">
        <v>0</v>
      </c>
      <c r="H689">
        <v>0</v>
      </c>
      <c r="I689">
        <f t="shared" si="10"/>
        <v>2017</v>
      </c>
    </row>
    <row r="690" spans="1:9">
      <c r="A690" t="s">
        <v>141</v>
      </c>
      <c r="B690" t="s">
        <v>151</v>
      </c>
      <c r="C690" s="13">
        <v>42856</v>
      </c>
      <c r="D690">
        <v>12</v>
      </c>
      <c r="E690">
        <v>12</v>
      </c>
      <c r="F690">
        <v>0</v>
      </c>
      <c r="G690">
        <v>1</v>
      </c>
      <c r="H690">
        <v>0</v>
      </c>
      <c r="I690">
        <f t="shared" si="10"/>
        <v>2017</v>
      </c>
    </row>
    <row r="691" spans="1:9">
      <c r="A691" t="s">
        <v>141</v>
      </c>
      <c r="B691" t="s">
        <v>151</v>
      </c>
      <c r="C691" s="13">
        <v>42887</v>
      </c>
      <c r="D691">
        <v>13</v>
      </c>
      <c r="E691">
        <v>13</v>
      </c>
      <c r="F691">
        <v>0</v>
      </c>
      <c r="G691">
        <v>0</v>
      </c>
      <c r="H691">
        <v>0</v>
      </c>
      <c r="I691">
        <f t="shared" si="10"/>
        <v>2017</v>
      </c>
    </row>
    <row r="692" spans="1:9">
      <c r="A692" t="s">
        <v>141</v>
      </c>
      <c r="B692" t="s">
        <v>151</v>
      </c>
      <c r="C692" s="13">
        <v>42917</v>
      </c>
      <c r="D692">
        <v>14</v>
      </c>
      <c r="E692">
        <v>14</v>
      </c>
      <c r="F692">
        <v>0</v>
      </c>
      <c r="G692">
        <v>0</v>
      </c>
      <c r="H692">
        <v>0</v>
      </c>
      <c r="I692">
        <f t="shared" si="10"/>
        <v>2017</v>
      </c>
    </row>
    <row r="693" spans="1:9">
      <c r="A693" t="s">
        <v>141</v>
      </c>
      <c r="B693" t="s">
        <v>151</v>
      </c>
      <c r="C693" s="13">
        <v>42948</v>
      </c>
      <c r="D693">
        <v>12</v>
      </c>
      <c r="E693">
        <v>12</v>
      </c>
      <c r="F693">
        <v>0</v>
      </c>
      <c r="G693">
        <v>0</v>
      </c>
      <c r="H693">
        <v>0</v>
      </c>
      <c r="I693">
        <f t="shared" si="10"/>
        <v>2017</v>
      </c>
    </row>
    <row r="694" spans="1:9">
      <c r="A694" t="s">
        <v>141</v>
      </c>
      <c r="B694" t="s">
        <v>151</v>
      </c>
      <c r="C694" s="13">
        <v>42979</v>
      </c>
      <c r="D694">
        <v>14</v>
      </c>
      <c r="E694">
        <v>14</v>
      </c>
      <c r="F694">
        <v>0</v>
      </c>
      <c r="G694">
        <v>0</v>
      </c>
      <c r="H694">
        <v>0</v>
      </c>
      <c r="I694">
        <f t="shared" si="10"/>
        <v>2017</v>
      </c>
    </row>
    <row r="695" spans="1:9">
      <c r="A695" t="s">
        <v>141</v>
      </c>
      <c r="B695" t="s">
        <v>151</v>
      </c>
      <c r="C695" s="13">
        <v>43009</v>
      </c>
      <c r="D695">
        <v>13</v>
      </c>
      <c r="E695">
        <v>13</v>
      </c>
      <c r="F695">
        <v>0</v>
      </c>
      <c r="G695">
        <v>0</v>
      </c>
      <c r="H695">
        <v>0</v>
      </c>
      <c r="I695">
        <f t="shared" si="10"/>
        <v>2017</v>
      </c>
    </row>
    <row r="696" spans="1:9">
      <c r="A696" t="s">
        <v>141</v>
      </c>
      <c r="B696" t="s">
        <v>151</v>
      </c>
      <c r="C696" s="13">
        <v>43040</v>
      </c>
      <c r="D696">
        <v>12</v>
      </c>
      <c r="E696">
        <v>12</v>
      </c>
      <c r="F696">
        <v>0</v>
      </c>
      <c r="G696">
        <v>0</v>
      </c>
      <c r="H696">
        <v>0</v>
      </c>
      <c r="I696">
        <f t="shared" si="10"/>
        <v>2017</v>
      </c>
    </row>
    <row r="697" spans="1:9">
      <c r="A697" t="s">
        <v>141</v>
      </c>
      <c r="B697" t="s">
        <v>151</v>
      </c>
      <c r="C697" s="13">
        <v>43070</v>
      </c>
      <c r="D697">
        <v>15</v>
      </c>
      <c r="E697">
        <v>15</v>
      </c>
      <c r="F697">
        <v>0</v>
      </c>
      <c r="G697">
        <v>0</v>
      </c>
      <c r="H697">
        <v>0</v>
      </c>
      <c r="I697">
        <f t="shared" si="10"/>
        <v>2017</v>
      </c>
    </row>
    <row r="698" spans="1:9">
      <c r="A698" t="s">
        <v>141</v>
      </c>
      <c r="B698" t="s">
        <v>151</v>
      </c>
      <c r="C698" s="13">
        <v>43101</v>
      </c>
      <c r="D698">
        <v>12</v>
      </c>
      <c r="E698">
        <v>12</v>
      </c>
      <c r="F698">
        <v>0</v>
      </c>
      <c r="G698">
        <v>0</v>
      </c>
      <c r="H698">
        <v>0</v>
      </c>
      <c r="I698">
        <f t="shared" si="10"/>
        <v>2018</v>
      </c>
    </row>
    <row r="699" spans="1:9">
      <c r="A699" t="s">
        <v>141</v>
      </c>
      <c r="B699" t="s">
        <v>151</v>
      </c>
      <c r="C699" s="13">
        <v>43132</v>
      </c>
      <c r="D699">
        <v>12</v>
      </c>
      <c r="E699">
        <v>12</v>
      </c>
      <c r="F699">
        <v>0</v>
      </c>
      <c r="G699">
        <v>2</v>
      </c>
      <c r="H699">
        <v>2</v>
      </c>
      <c r="I699">
        <f t="shared" si="10"/>
        <v>2018</v>
      </c>
    </row>
    <row r="700" spans="1:9">
      <c r="A700" t="s">
        <v>141</v>
      </c>
      <c r="B700" t="s">
        <v>151</v>
      </c>
      <c r="C700" s="13">
        <v>43160</v>
      </c>
      <c r="D700">
        <v>14</v>
      </c>
      <c r="E700">
        <v>14</v>
      </c>
      <c r="F700">
        <v>0</v>
      </c>
      <c r="G700">
        <v>0</v>
      </c>
      <c r="H700">
        <v>0</v>
      </c>
      <c r="I700">
        <f t="shared" si="10"/>
        <v>2018</v>
      </c>
    </row>
    <row r="701" spans="1:9">
      <c r="A701" t="s">
        <v>141</v>
      </c>
      <c r="B701" t="s">
        <v>151</v>
      </c>
      <c r="C701" s="13">
        <v>43191</v>
      </c>
      <c r="D701">
        <v>13</v>
      </c>
      <c r="E701">
        <v>13</v>
      </c>
      <c r="F701">
        <v>0</v>
      </c>
      <c r="G701">
        <v>0</v>
      </c>
      <c r="H701">
        <v>0</v>
      </c>
      <c r="I701">
        <f t="shared" si="10"/>
        <v>2018</v>
      </c>
    </row>
    <row r="702" spans="1:9">
      <c r="A702" t="s">
        <v>141</v>
      </c>
      <c r="B702" t="s">
        <v>151</v>
      </c>
      <c r="C702" s="13">
        <v>43221</v>
      </c>
      <c r="D702">
        <v>12</v>
      </c>
      <c r="E702">
        <v>12</v>
      </c>
      <c r="F702">
        <v>0</v>
      </c>
      <c r="G702">
        <v>1</v>
      </c>
      <c r="H702">
        <v>0</v>
      </c>
      <c r="I702">
        <f t="shared" si="10"/>
        <v>2018</v>
      </c>
    </row>
    <row r="703" spans="1:9">
      <c r="A703" t="s">
        <v>141</v>
      </c>
      <c r="B703" t="s">
        <v>151</v>
      </c>
      <c r="C703" s="13">
        <v>43252</v>
      </c>
      <c r="D703">
        <v>14</v>
      </c>
      <c r="E703">
        <v>14</v>
      </c>
      <c r="F703">
        <v>0</v>
      </c>
      <c r="G703">
        <v>0</v>
      </c>
      <c r="H703">
        <v>0</v>
      </c>
      <c r="I703">
        <f t="shared" si="10"/>
        <v>2018</v>
      </c>
    </row>
    <row r="704" spans="1:9">
      <c r="A704" t="s">
        <v>141</v>
      </c>
      <c r="B704" t="s">
        <v>151</v>
      </c>
      <c r="C704" s="13">
        <v>43282</v>
      </c>
      <c r="D704">
        <v>13</v>
      </c>
      <c r="E704">
        <v>13</v>
      </c>
      <c r="F704">
        <v>0</v>
      </c>
      <c r="G704">
        <v>0</v>
      </c>
      <c r="H704">
        <v>0</v>
      </c>
      <c r="I704">
        <f t="shared" si="10"/>
        <v>2018</v>
      </c>
    </row>
    <row r="705" spans="1:9">
      <c r="A705" t="s">
        <v>141</v>
      </c>
      <c r="B705" t="s">
        <v>151</v>
      </c>
      <c r="C705" s="13">
        <v>43313</v>
      </c>
      <c r="D705">
        <v>13</v>
      </c>
      <c r="E705">
        <v>13</v>
      </c>
      <c r="F705">
        <v>0</v>
      </c>
      <c r="G705">
        <v>0</v>
      </c>
      <c r="H705">
        <v>0</v>
      </c>
      <c r="I705">
        <f t="shared" si="10"/>
        <v>2018</v>
      </c>
    </row>
    <row r="706" spans="1:9">
      <c r="A706" t="s">
        <v>141</v>
      </c>
      <c r="B706" t="s">
        <v>151</v>
      </c>
      <c r="C706" s="13">
        <v>43344</v>
      </c>
      <c r="D706">
        <v>14</v>
      </c>
      <c r="E706">
        <v>14</v>
      </c>
      <c r="F706">
        <v>0</v>
      </c>
      <c r="G706">
        <v>1</v>
      </c>
      <c r="H706">
        <v>1</v>
      </c>
      <c r="I706">
        <f t="shared" si="10"/>
        <v>2018</v>
      </c>
    </row>
    <row r="707" spans="1:9">
      <c r="A707" t="s">
        <v>141</v>
      </c>
      <c r="B707" t="s">
        <v>151</v>
      </c>
      <c r="C707" s="13">
        <v>43374</v>
      </c>
      <c r="D707">
        <v>12</v>
      </c>
      <c r="E707">
        <v>12</v>
      </c>
      <c r="F707">
        <v>0</v>
      </c>
      <c r="G707">
        <v>0</v>
      </c>
      <c r="H707">
        <v>0</v>
      </c>
      <c r="I707">
        <f t="shared" ref="I707:I770" si="11">YEAR(C707)</f>
        <v>2018</v>
      </c>
    </row>
    <row r="708" spans="1:9">
      <c r="A708" t="s">
        <v>141</v>
      </c>
      <c r="B708" t="s">
        <v>151</v>
      </c>
      <c r="C708" s="13">
        <v>43405</v>
      </c>
      <c r="D708">
        <v>13</v>
      </c>
      <c r="E708">
        <v>13</v>
      </c>
      <c r="F708">
        <v>0</v>
      </c>
      <c r="G708">
        <v>0</v>
      </c>
      <c r="H708">
        <v>0</v>
      </c>
      <c r="I708">
        <f t="shared" si="11"/>
        <v>2018</v>
      </c>
    </row>
    <row r="709" spans="1:9">
      <c r="A709" t="s">
        <v>141</v>
      </c>
      <c r="B709" t="s">
        <v>151</v>
      </c>
      <c r="C709" s="13">
        <v>43435</v>
      </c>
      <c r="D709">
        <v>14</v>
      </c>
      <c r="E709">
        <v>14</v>
      </c>
      <c r="F709">
        <v>0</v>
      </c>
      <c r="G709">
        <v>0</v>
      </c>
      <c r="H709">
        <v>0</v>
      </c>
      <c r="I709">
        <f t="shared" si="11"/>
        <v>2018</v>
      </c>
    </row>
    <row r="710" spans="1:9">
      <c r="A710" t="s">
        <v>141</v>
      </c>
      <c r="B710" t="s">
        <v>151</v>
      </c>
      <c r="C710" s="13">
        <v>43466</v>
      </c>
      <c r="D710">
        <v>12</v>
      </c>
      <c r="E710">
        <v>12</v>
      </c>
      <c r="F710">
        <v>0</v>
      </c>
      <c r="G710">
        <v>0</v>
      </c>
      <c r="H710">
        <v>0</v>
      </c>
      <c r="I710">
        <f t="shared" si="11"/>
        <v>2019</v>
      </c>
    </row>
    <row r="711" spans="1:9">
      <c r="A711" t="s">
        <v>141</v>
      </c>
      <c r="B711" t="s">
        <v>151</v>
      </c>
      <c r="C711" s="13">
        <v>43497</v>
      </c>
      <c r="D711">
        <v>12</v>
      </c>
      <c r="E711">
        <v>12</v>
      </c>
      <c r="F711">
        <v>0</v>
      </c>
      <c r="G711">
        <v>0</v>
      </c>
      <c r="H711">
        <v>0</v>
      </c>
      <c r="I711">
        <f t="shared" si="11"/>
        <v>2019</v>
      </c>
    </row>
    <row r="712" spans="1:9">
      <c r="A712" t="s">
        <v>141</v>
      </c>
      <c r="B712" t="s">
        <v>151</v>
      </c>
      <c r="C712" s="13">
        <v>43525</v>
      </c>
      <c r="D712">
        <v>15</v>
      </c>
      <c r="E712">
        <v>15</v>
      </c>
      <c r="F712">
        <v>0</v>
      </c>
      <c r="G712">
        <v>1</v>
      </c>
      <c r="H712">
        <v>0</v>
      </c>
      <c r="I712">
        <f t="shared" si="11"/>
        <v>2019</v>
      </c>
    </row>
    <row r="713" spans="1:9">
      <c r="A713" t="s">
        <v>141</v>
      </c>
      <c r="B713" t="s">
        <v>151</v>
      </c>
      <c r="C713" s="13">
        <v>43556</v>
      </c>
      <c r="D713">
        <v>12</v>
      </c>
      <c r="E713">
        <v>12</v>
      </c>
      <c r="F713">
        <v>0</v>
      </c>
      <c r="G713">
        <v>0</v>
      </c>
      <c r="H713">
        <v>0</v>
      </c>
      <c r="I713">
        <f t="shared" si="11"/>
        <v>2019</v>
      </c>
    </row>
    <row r="714" spans="1:9">
      <c r="A714" t="s">
        <v>141</v>
      </c>
      <c r="B714" t="s">
        <v>151</v>
      </c>
      <c r="C714" s="13">
        <v>43586</v>
      </c>
      <c r="D714">
        <v>13</v>
      </c>
      <c r="E714">
        <v>13</v>
      </c>
      <c r="F714">
        <v>0</v>
      </c>
      <c r="G714">
        <v>2</v>
      </c>
      <c r="H714">
        <v>0</v>
      </c>
      <c r="I714">
        <f t="shared" si="11"/>
        <v>2019</v>
      </c>
    </row>
    <row r="715" spans="1:9">
      <c r="A715" t="s">
        <v>141</v>
      </c>
      <c r="B715" t="s">
        <v>151</v>
      </c>
      <c r="C715" s="13">
        <v>43617</v>
      </c>
      <c r="D715">
        <v>14</v>
      </c>
      <c r="E715">
        <v>14</v>
      </c>
      <c r="F715">
        <v>0</v>
      </c>
      <c r="G715">
        <v>0</v>
      </c>
      <c r="H715">
        <v>0</v>
      </c>
      <c r="I715">
        <f t="shared" si="11"/>
        <v>2019</v>
      </c>
    </row>
    <row r="716" spans="1:9">
      <c r="A716" t="s">
        <v>141</v>
      </c>
      <c r="B716" t="s">
        <v>151</v>
      </c>
      <c r="C716" s="13">
        <v>43647</v>
      </c>
      <c r="D716">
        <v>12</v>
      </c>
      <c r="E716">
        <v>12</v>
      </c>
      <c r="F716">
        <v>0</v>
      </c>
      <c r="G716">
        <v>0</v>
      </c>
      <c r="H716">
        <v>0</v>
      </c>
      <c r="I716">
        <f t="shared" si="11"/>
        <v>2019</v>
      </c>
    </row>
    <row r="717" spans="1:9">
      <c r="A717" t="s">
        <v>141</v>
      </c>
      <c r="B717" t="s">
        <v>151</v>
      </c>
      <c r="C717" s="13">
        <v>43678</v>
      </c>
      <c r="D717">
        <v>14</v>
      </c>
      <c r="E717">
        <v>14</v>
      </c>
      <c r="F717">
        <v>0</v>
      </c>
      <c r="G717">
        <v>0</v>
      </c>
      <c r="H717">
        <v>0</v>
      </c>
      <c r="I717">
        <f t="shared" si="11"/>
        <v>2019</v>
      </c>
    </row>
    <row r="718" spans="1:9">
      <c r="A718" t="s">
        <v>141</v>
      </c>
      <c r="B718" t="s">
        <v>151</v>
      </c>
      <c r="C718" s="13">
        <v>43709</v>
      </c>
      <c r="D718">
        <v>13</v>
      </c>
      <c r="E718">
        <v>13</v>
      </c>
      <c r="F718">
        <v>0</v>
      </c>
      <c r="G718">
        <v>2</v>
      </c>
      <c r="H718">
        <v>2</v>
      </c>
      <c r="I718">
        <f t="shared" si="11"/>
        <v>2019</v>
      </c>
    </row>
    <row r="719" spans="1:9">
      <c r="A719" t="s">
        <v>141</v>
      </c>
      <c r="B719" t="s">
        <v>151</v>
      </c>
      <c r="C719" s="13">
        <v>43739</v>
      </c>
      <c r="D719">
        <v>12</v>
      </c>
      <c r="E719">
        <v>12</v>
      </c>
      <c r="F719">
        <v>0</v>
      </c>
      <c r="G719">
        <v>0</v>
      </c>
      <c r="H719">
        <v>0</v>
      </c>
      <c r="I719">
        <f t="shared" si="11"/>
        <v>2019</v>
      </c>
    </row>
    <row r="720" spans="1:9">
      <c r="A720" t="s">
        <v>141</v>
      </c>
      <c r="B720" t="s">
        <v>151</v>
      </c>
      <c r="C720" s="13">
        <v>43770</v>
      </c>
      <c r="D720">
        <v>14</v>
      </c>
      <c r="E720">
        <v>14</v>
      </c>
      <c r="F720">
        <v>0</v>
      </c>
      <c r="G720">
        <v>0</v>
      </c>
      <c r="H720">
        <v>0</v>
      </c>
      <c r="I720">
        <f t="shared" si="11"/>
        <v>2019</v>
      </c>
    </row>
    <row r="721" spans="1:9">
      <c r="A721" t="s">
        <v>141</v>
      </c>
      <c r="B721" t="s">
        <v>151</v>
      </c>
      <c r="C721" s="13">
        <v>43800</v>
      </c>
      <c r="D721">
        <v>13</v>
      </c>
      <c r="E721">
        <v>13</v>
      </c>
      <c r="F721">
        <v>0</v>
      </c>
      <c r="G721">
        <v>0</v>
      </c>
      <c r="H721">
        <v>0</v>
      </c>
      <c r="I721">
        <f t="shared" si="11"/>
        <v>2019</v>
      </c>
    </row>
    <row r="722" spans="1:9">
      <c r="A722" t="s">
        <v>141</v>
      </c>
      <c r="B722" t="s">
        <v>151</v>
      </c>
      <c r="C722" s="13">
        <v>43831</v>
      </c>
      <c r="D722">
        <v>13</v>
      </c>
      <c r="E722">
        <v>13</v>
      </c>
      <c r="F722">
        <v>0</v>
      </c>
      <c r="G722">
        <v>3</v>
      </c>
      <c r="H722">
        <v>3</v>
      </c>
      <c r="I722">
        <f t="shared" si="11"/>
        <v>2020</v>
      </c>
    </row>
    <row r="723" spans="1:9">
      <c r="A723" t="s">
        <v>141</v>
      </c>
      <c r="B723" t="s">
        <v>151</v>
      </c>
      <c r="C723" s="13">
        <v>43862</v>
      </c>
      <c r="D723">
        <v>13</v>
      </c>
      <c r="E723">
        <v>13</v>
      </c>
      <c r="F723">
        <v>0</v>
      </c>
      <c r="G723">
        <v>0</v>
      </c>
      <c r="H723">
        <v>0</v>
      </c>
      <c r="I723">
        <f t="shared" si="11"/>
        <v>2020</v>
      </c>
    </row>
    <row r="724" spans="1:9">
      <c r="A724" t="s">
        <v>141</v>
      </c>
      <c r="B724" t="s">
        <v>151</v>
      </c>
      <c r="C724" s="13">
        <v>43891</v>
      </c>
      <c r="D724">
        <v>13</v>
      </c>
      <c r="E724">
        <v>13</v>
      </c>
      <c r="F724">
        <v>0</v>
      </c>
      <c r="G724">
        <v>1</v>
      </c>
      <c r="H724">
        <v>0</v>
      </c>
      <c r="I724">
        <f t="shared" si="11"/>
        <v>2020</v>
      </c>
    </row>
    <row r="725" spans="1:9">
      <c r="A725" t="s">
        <v>141</v>
      </c>
      <c r="B725" t="s">
        <v>151</v>
      </c>
      <c r="C725" s="13">
        <v>43922</v>
      </c>
      <c r="D725">
        <v>12</v>
      </c>
      <c r="E725">
        <v>12</v>
      </c>
      <c r="F725">
        <v>0</v>
      </c>
      <c r="G725">
        <v>0</v>
      </c>
      <c r="H725">
        <v>0</v>
      </c>
      <c r="I725">
        <f t="shared" si="11"/>
        <v>2020</v>
      </c>
    </row>
    <row r="726" spans="1:9">
      <c r="A726" t="s">
        <v>141</v>
      </c>
      <c r="B726" t="s">
        <v>151</v>
      </c>
      <c r="C726" s="13">
        <v>43952</v>
      </c>
      <c r="D726">
        <v>15</v>
      </c>
      <c r="E726">
        <v>15</v>
      </c>
      <c r="F726">
        <v>0</v>
      </c>
      <c r="G726">
        <v>1</v>
      </c>
      <c r="H726">
        <v>0</v>
      </c>
      <c r="I726">
        <f t="shared" si="11"/>
        <v>2020</v>
      </c>
    </row>
    <row r="727" spans="1:9">
      <c r="A727" t="s">
        <v>141</v>
      </c>
      <c r="B727" t="s">
        <v>151</v>
      </c>
      <c r="C727" s="13">
        <v>43983</v>
      </c>
      <c r="D727">
        <v>12</v>
      </c>
      <c r="E727">
        <v>12</v>
      </c>
      <c r="F727">
        <v>0</v>
      </c>
      <c r="G727">
        <v>1</v>
      </c>
      <c r="H727">
        <v>0</v>
      </c>
      <c r="I727">
        <f t="shared" si="11"/>
        <v>2020</v>
      </c>
    </row>
    <row r="728" spans="1:9">
      <c r="A728" t="s">
        <v>141</v>
      </c>
      <c r="B728" t="s">
        <v>151</v>
      </c>
      <c r="C728" s="13">
        <v>44013</v>
      </c>
      <c r="D728">
        <v>13</v>
      </c>
      <c r="E728">
        <v>13</v>
      </c>
      <c r="F728">
        <v>0</v>
      </c>
      <c r="G728">
        <v>0</v>
      </c>
      <c r="H728">
        <v>0</v>
      </c>
      <c r="I728">
        <f t="shared" si="11"/>
        <v>2020</v>
      </c>
    </row>
    <row r="729" spans="1:9">
      <c r="A729" t="s">
        <v>141</v>
      </c>
      <c r="B729" t="s">
        <v>151</v>
      </c>
      <c r="C729" s="13">
        <v>44044</v>
      </c>
      <c r="D729">
        <v>14</v>
      </c>
      <c r="E729">
        <v>14</v>
      </c>
      <c r="F729">
        <v>0</v>
      </c>
      <c r="G729">
        <v>1</v>
      </c>
      <c r="H729">
        <v>0</v>
      </c>
      <c r="I729">
        <f t="shared" si="11"/>
        <v>2020</v>
      </c>
    </row>
    <row r="730" spans="1:9">
      <c r="A730" t="s">
        <v>141</v>
      </c>
      <c r="B730" t="s">
        <v>151</v>
      </c>
      <c r="C730" s="13">
        <v>44075</v>
      </c>
      <c r="D730">
        <v>12</v>
      </c>
      <c r="E730">
        <v>12</v>
      </c>
      <c r="F730">
        <v>0</v>
      </c>
      <c r="G730">
        <v>0</v>
      </c>
      <c r="H730">
        <v>0</v>
      </c>
      <c r="I730">
        <f t="shared" si="11"/>
        <v>2020</v>
      </c>
    </row>
    <row r="731" spans="1:9">
      <c r="A731" t="s">
        <v>141</v>
      </c>
      <c r="B731" t="s">
        <v>151</v>
      </c>
      <c r="C731" s="13">
        <v>44105</v>
      </c>
      <c r="D731">
        <v>14</v>
      </c>
      <c r="E731">
        <v>14</v>
      </c>
      <c r="F731">
        <v>0</v>
      </c>
      <c r="G731">
        <v>3</v>
      </c>
      <c r="H731">
        <v>1</v>
      </c>
      <c r="I731">
        <f t="shared" si="11"/>
        <v>2020</v>
      </c>
    </row>
    <row r="732" spans="1:9">
      <c r="A732" t="s">
        <v>141</v>
      </c>
      <c r="B732" t="s">
        <v>151</v>
      </c>
      <c r="C732" s="13">
        <v>44136</v>
      </c>
      <c r="D732">
        <v>13</v>
      </c>
      <c r="E732">
        <v>13</v>
      </c>
      <c r="F732">
        <v>0</v>
      </c>
      <c r="G732">
        <v>0</v>
      </c>
      <c r="H732">
        <v>0</v>
      </c>
      <c r="I732">
        <f t="shared" si="11"/>
        <v>2020</v>
      </c>
    </row>
    <row r="733" spans="1:9">
      <c r="A733" t="s">
        <v>141</v>
      </c>
      <c r="B733" t="s">
        <v>151</v>
      </c>
      <c r="C733" s="13">
        <v>44166</v>
      </c>
      <c r="D733">
        <v>12</v>
      </c>
      <c r="E733">
        <v>12</v>
      </c>
      <c r="F733">
        <v>0</v>
      </c>
      <c r="G733">
        <v>1</v>
      </c>
      <c r="H733">
        <v>0</v>
      </c>
      <c r="I733">
        <f t="shared" si="11"/>
        <v>2020</v>
      </c>
    </row>
    <row r="734" spans="1:9">
      <c r="A734" t="s">
        <v>141</v>
      </c>
      <c r="B734" t="s">
        <v>151</v>
      </c>
      <c r="C734" s="13">
        <v>44197</v>
      </c>
      <c r="D734">
        <v>15</v>
      </c>
      <c r="E734">
        <v>15</v>
      </c>
      <c r="F734">
        <v>0</v>
      </c>
      <c r="G734">
        <v>1</v>
      </c>
      <c r="H734">
        <v>0</v>
      </c>
      <c r="I734">
        <f t="shared" si="11"/>
        <v>2021</v>
      </c>
    </row>
    <row r="735" spans="1:9">
      <c r="A735" t="s">
        <v>141</v>
      </c>
      <c r="B735" t="s">
        <v>151</v>
      </c>
      <c r="C735" s="13">
        <v>44228</v>
      </c>
      <c r="D735">
        <v>12</v>
      </c>
      <c r="E735">
        <v>12</v>
      </c>
      <c r="F735">
        <v>0</v>
      </c>
      <c r="G735">
        <v>2</v>
      </c>
      <c r="H735">
        <v>2</v>
      </c>
      <c r="I735">
        <f t="shared" si="11"/>
        <v>2021</v>
      </c>
    </row>
    <row r="736" spans="1:9">
      <c r="A736" t="s">
        <v>141</v>
      </c>
      <c r="B736" t="s">
        <v>151</v>
      </c>
      <c r="C736" s="13">
        <v>44256</v>
      </c>
      <c r="D736">
        <v>12</v>
      </c>
      <c r="E736">
        <v>12</v>
      </c>
      <c r="F736">
        <v>0</v>
      </c>
      <c r="G736">
        <v>0</v>
      </c>
      <c r="H736">
        <v>0</v>
      </c>
      <c r="I736">
        <f t="shared" si="11"/>
        <v>2021</v>
      </c>
    </row>
    <row r="737" spans="1:9">
      <c r="A737" t="s">
        <v>141</v>
      </c>
      <c r="B737" t="s">
        <v>151</v>
      </c>
      <c r="C737" s="13">
        <v>44287</v>
      </c>
      <c r="D737">
        <v>13</v>
      </c>
      <c r="E737">
        <v>13</v>
      </c>
      <c r="F737">
        <v>0</v>
      </c>
      <c r="G737">
        <v>0</v>
      </c>
      <c r="H737">
        <v>0</v>
      </c>
      <c r="I737">
        <f t="shared" si="11"/>
        <v>2021</v>
      </c>
    </row>
    <row r="738" spans="1:9">
      <c r="A738" t="s">
        <v>141</v>
      </c>
      <c r="B738" t="s">
        <v>151</v>
      </c>
      <c r="C738" s="13">
        <v>44317</v>
      </c>
      <c r="D738">
        <v>14</v>
      </c>
      <c r="E738">
        <v>14</v>
      </c>
      <c r="F738">
        <v>0</v>
      </c>
      <c r="G738">
        <v>1</v>
      </c>
      <c r="H738">
        <v>0</v>
      </c>
      <c r="I738">
        <f t="shared" si="11"/>
        <v>2021</v>
      </c>
    </row>
    <row r="739" spans="1:9">
      <c r="A739" t="s">
        <v>141</v>
      </c>
      <c r="B739" t="s">
        <v>151</v>
      </c>
      <c r="C739" s="13">
        <v>44348</v>
      </c>
      <c r="D739">
        <v>12</v>
      </c>
      <c r="E739">
        <v>12</v>
      </c>
      <c r="F739">
        <v>0</v>
      </c>
      <c r="G739">
        <v>1</v>
      </c>
      <c r="H739">
        <v>0</v>
      </c>
      <c r="I739">
        <f t="shared" si="11"/>
        <v>2021</v>
      </c>
    </row>
    <row r="740" spans="1:9">
      <c r="A740" t="s">
        <v>141</v>
      </c>
      <c r="B740" t="s">
        <v>151</v>
      </c>
      <c r="C740" s="13">
        <v>44378</v>
      </c>
      <c r="D740">
        <v>14</v>
      </c>
      <c r="E740">
        <v>14</v>
      </c>
      <c r="F740">
        <v>0</v>
      </c>
      <c r="G740">
        <v>0</v>
      </c>
      <c r="H740">
        <v>0</v>
      </c>
      <c r="I740">
        <f t="shared" si="11"/>
        <v>2021</v>
      </c>
    </row>
    <row r="741" spans="1:9">
      <c r="A741" t="s">
        <v>141</v>
      </c>
      <c r="B741" t="s">
        <v>151</v>
      </c>
      <c r="C741" s="13">
        <v>44409</v>
      </c>
      <c r="D741">
        <v>13</v>
      </c>
      <c r="E741">
        <v>13</v>
      </c>
      <c r="F741">
        <v>0</v>
      </c>
      <c r="G741">
        <v>1</v>
      </c>
      <c r="H741">
        <v>0</v>
      </c>
      <c r="I741">
        <f t="shared" si="11"/>
        <v>2021</v>
      </c>
    </row>
    <row r="742" spans="1:9">
      <c r="A742" t="s">
        <v>141</v>
      </c>
      <c r="B742" t="s">
        <v>151</v>
      </c>
      <c r="C742" s="13">
        <v>44440</v>
      </c>
      <c r="D742">
        <v>12</v>
      </c>
      <c r="E742">
        <v>12</v>
      </c>
      <c r="F742">
        <v>0</v>
      </c>
      <c r="G742">
        <v>0</v>
      </c>
      <c r="H742">
        <v>0</v>
      </c>
      <c r="I742">
        <f t="shared" si="11"/>
        <v>2021</v>
      </c>
    </row>
    <row r="743" spans="1:9">
      <c r="A743" t="s">
        <v>141</v>
      </c>
      <c r="B743" t="s">
        <v>151</v>
      </c>
      <c r="C743" s="13">
        <v>44470</v>
      </c>
      <c r="D743">
        <v>15</v>
      </c>
      <c r="E743">
        <v>15</v>
      </c>
      <c r="F743">
        <v>0</v>
      </c>
      <c r="G743">
        <v>2</v>
      </c>
      <c r="H743">
        <v>0</v>
      </c>
      <c r="I743">
        <f t="shared" si="11"/>
        <v>2021</v>
      </c>
    </row>
    <row r="744" spans="1:9">
      <c r="A744" t="s">
        <v>141</v>
      </c>
      <c r="B744" t="s">
        <v>151</v>
      </c>
      <c r="C744" s="13">
        <v>44501</v>
      </c>
      <c r="D744">
        <v>12</v>
      </c>
      <c r="E744">
        <v>12</v>
      </c>
      <c r="F744">
        <v>0</v>
      </c>
      <c r="G744">
        <v>0</v>
      </c>
      <c r="H744">
        <v>0</v>
      </c>
      <c r="I744">
        <f t="shared" si="11"/>
        <v>2021</v>
      </c>
    </row>
    <row r="745" spans="1:9">
      <c r="A745" t="s">
        <v>141</v>
      </c>
      <c r="B745" t="s">
        <v>151</v>
      </c>
      <c r="C745" s="13">
        <v>44531</v>
      </c>
      <c r="D745">
        <v>13</v>
      </c>
      <c r="E745">
        <v>13</v>
      </c>
      <c r="F745">
        <v>0</v>
      </c>
      <c r="G745">
        <v>1</v>
      </c>
      <c r="H745">
        <v>0</v>
      </c>
      <c r="I745">
        <f t="shared" si="11"/>
        <v>2021</v>
      </c>
    </row>
    <row r="746" spans="1:9">
      <c r="A746" t="s">
        <v>141</v>
      </c>
      <c r="B746" t="s">
        <v>151</v>
      </c>
      <c r="C746" s="13">
        <v>44562</v>
      </c>
      <c r="D746">
        <v>14</v>
      </c>
      <c r="E746">
        <v>14</v>
      </c>
      <c r="F746">
        <v>0</v>
      </c>
      <c r="G746">
        <v>1</v>
      </c>
      <c r="H746">
        <v>0</v>
      </c>
      <c r="I746">
        <f t="shared" si="11"/>
        <v>2022</v>
      </c>
    </row>
    <row r="747" spans="1:9">
      <c r="A747" t="s">
        <v>141</v>
      </c>
      <c r="B747" t="s">
        <v>151</v>
      </c>
      <c r="C747" s="13">
        <v>44593</v>
      </c>
      <c r="D747">
        <v>12</v>
      </c>
      <c r="E747">
        <v>12</v>
      </c>
      <c r="F747">
        <v>0</v>
      </c>
      <c r="G747">
        <v>0</v>
      </c>
      <c r="H747">
        <v>0</v>
      </c>
      <c r="I747">
        <f t="shared" si="11"/>
        <v>2022</v>
      </c>
    </row>
    <row r="748" spans="1:9">
      <c r="A748" t="s">
        <v>141</v>
      </c>
      <c r="B748" t="s">
        <v>151</v>
      </c>
      <c r="C748" s="13">
        <v>44621</v>
      </c>
      <c r="D748">
        <v>12</v>
      </c>
      <c r="E748">
        <v>12</v>
      </c>
      <c r="F748">
        <v>0</v>
      </c>
      <c r="G748">
        <v>0</v>
      </c>
      <c r="H748">
        <v>0</v>
      </c>
      <c r="I748">
        <f t="shared" si="11"/>
        <v>2022</v>
      </c>
    </row>
    <row r="749" spans="1:9">
      <c r="A749" t="s">
        <v>141</v>
      </c>
      <c r="B749" t="s">
        <v>151</v>
      </c>
      <c r="C749" s="13">
        <v>44652</v>
      </c>
      <c r="D749">
        <v>14</v>
      </c>
      <c r="E749">
        <v>14</v>
      </c>
      <c r="F749">
        <v>0</v>
      </c>
      <c r="G749">
        <v>0</v>
      </c>
      <c r="H749">
        <v>0</v>
      </c>
      <c r="I749">
        <f t="shared" si="11"/>
        <v>2022</v>
      </c>
    </row>
    <row r="750" spans="1:9">
      <c r="A750" t="s">
        <v>141</v>
      </c>
      <c r="B750" t="s">
        <v>151</v>
      </c>
      <c r="C750" s="13">
        <v>44682</v>
      </c>
      <c r="D750">
        <v>13</v>
      </c>
      <c r="E750">
        <v>13</v>
      </c>
      <c r="F750">
        <v>0</v>
      </c>
      <c r="G750">
        <v>2</v>
      </c>
      <c r="H750">
        <v>0</v>
      </c>
      <c r="I750">
        <f t="shared" si="11"/>
        <v>2022</v>
      </c>
    </row>
    <row r="751" spans="1:9">
      <c r="A751" t="s">
        <v>141</v>
      </c>
      <c r="B751" t="s">
        <v>151</v>
      </c>
      <c r="C751" s="13">
        <v>44713</v>
      </c>
      <c r="D751">
        <v>12</v>
      </c>
      <c r="E751">
        <v>12</v>
      </c>
      <c r="F751">
        <v>0</v>
      </c>
      <c r="G751">
        <v>0</v>
      </c>
      <c r="H751">
        <v>0</v>
      </c>
      <c r="I751">
        <f t="shared" si="11"/>
        <v>2022</v>
      </c>
    </row>
    <row r="752" spans="1:9">
      <c r="A752" t="s">
        <v>141</v>
      </c>
      <c r="B752" t="s">
        <v>151</v>
      </c>
      <c r="C752" s="13">
        <v>44743</v>
      </c>
      <c r="D752">
        <v>15</v>
      </c>
      <c r="E752">
        <v>15</v>
      </c>
      <c r="F752">
        <v>0</v>
      </c>
      <c r="G752">
        <v>0</v>
      </c>
      <c r="H752">
        <v>0</v>
      </c>
      <c r="I752">
        <f t="shared" si="11"/>
        <v>2022</v>
      </c>
    </row>
    <row r="753" spans="1:9">
      <c r="A753" t="s">
        <v>141</v>
      </c>
      <c r="B753" t="s">
        <v>151</v>
      </c>
      <c r="C753" s="13">
        <v>44774</v>
      </c>
      <c r="D753">
        <v>12</v>
      </c>
      <c r="E753">
        <v>12</v>
      </c>
      <c r="F753">
        <v>0</v>
      </c>
      <c r="G753">
        <v>0</v>
      </c>
      <c r="H753">
        <v>0</v>
      </c>
      <c r="I753">
        <f t="shared" si="11"/>
        <v>2022</v>
      </c>
    </row>
    <row r="754" spans="1:9">
      <c r="A754" t="s">
        <v>141</v>
      </c>
      <c r="B754" t="s">
        <v>151</v>
      </c>
      <c r="C754" s="13">
        <v>44805</v>
      </c>
      <c r="D754">
        <v>13</v>
      </c>
      <c r="E754">
        <v>13</v>
      </c>
      <c r="F754">
        <v>0</v>
      </c>
      <c r="G754">
        <v>3</v>
      </c>
      <c r="H754">
        <v>3</v>
      </c>
      <c r="I754">
        <f t="shared" si="11"/>
        <v>2022</v>
      </c>
    </row>
    <row r="755" spans="1:9">
      <c r="A755" t="s">
        <v>141</v>
      </c>
      <c r="B755" t="s">
        <v>151</v>
      </c>
      <c r="C755" s="13">
        <v>44835</v>
      </c>
      <c r="D755">
        <v>14</v>
      </c>
      <c r="E755">
        <v>14</v>
      </c>
      <c r="F755">
        <v>0</v>
      </c>
      <c r="G755">
        <v>1</v>
      </c>
      <c r="H755">
        <v>0</v>
      </c>
      <c r="I755">
        <f t="shared" si="11"/>
        <v>2022</v>
      </c>
    </row>
    <row r="756" spans="1:9">
      <c r="A756" t="s">
        <v>141</v>
      </c>
      <c r="B756" t="s">
        <v>151</v>
      </c>
      <c r="C756" s="13">
        <v>44866</v>
      </c>
      <c r="D756">
        <v>12</v>
      </c>
      <c r="E756">
        <v>12</v>
      </c>
      <c r="F756">
        <v>0</v>
      </c>
      <c r="G756">
        <v>0</v>
      </c>
      <c r="H756">
        <v>0</v>
      </c>
      <c r="I756">
        <f t="shared" si="11"/>
        <v>2022</v>
      </c>
    </row>
    <row r="757" spans="1:9">
      <c r="A757" t="s">
        <v>141</v>
      </c>
      <c r="B757" t="s">
        <v>151</v>
      </c>
      <c r="C757" s="13">
        <v>44896</v>
      </c>
      <c r="D757">
        <v>14</v>
      </c>
      <c r="E757">
        <v>14</v>
      </c>
      <c r="F757">
        <v>0</v>
      </c>
      <c r="G757">
        <v>1</v>
      </c>
      <c r="H757">
        <v>0</v>
      </c>
      <c r="I757">
        <f t="shared" si="11"/>
        <v>2022</v>
      </c>
    </row>
    <row r="758" spans="1:9">
      <c r="A758" t="s">
        <v>141</v>
      </c>
      <c r="B758" t="s">
        <v>151</v>
      </c>
      <c r="C758" s="13">
        <v>44927</v>
      </c>
      <c r="D758">
        <v>13</v>
      </c>
      <c r="E758">
        <v>13</v>
      </c>
      <c r="F758">
        <v>0</v>
      </c>
      <c r="G758">
        <v>3</v>
      </c>
      <c r="H758">
        <v>2</v>
      </c>
      <c r="I758">
        <f t="shared" si="11"/>
        <v>2023</v>
      </c>
    </row>
    <row r="759" spans="1:9">
      <c r="A759" t="s">
        <v>141</v>
      </c>
      <c r="B759" t="s">
        <v>151</v>
      </c>
      <c r="C759" s="13">
        <v>44958</v>
      </c>
      <c r="D759">
        <v>12</v>
      </c>
      <c r="E759">
        <v>12</v>
      </c>
      <c r="F759">
        <v>0</v>
      </c>
      <c r="G759">
        <v>0</v>
      </c>
      <c r="H759">
        <v>0</v>
      </c>
      <c r="I759">
        <f t="shared" si="11"/>
        <v>2023</v>
      </c>
    </row>
    <row r="760" spans="1:9">
      <c r="A760" t="s">
        <v>141</v>
      </c>
      <c r="B760" t="s">
        <v>151</v>
      </c>
      <c r="C760" s="13">
        <v>44986</v>
      </c>
      <c r="D760">
        <v>13</v>
      </c>
      <c r="E760">
        <v>13</v>
      </c>
      <c r="F760">
        <v>0</v>
      </c>
      <c r="G760">
        <v>0</v>
      </c>
      <c r="H760">
        <v>0</v>
      </c>
      <c r="I760">
        <f t="shared" si="11"/>
        <v>2023</v>
      </c>
    </row>
    <row r="761" spans="1:9">
      <c r="A761" t="s">
        <v>141</v>
      </c>
      <c r="B761" t="s">
        <v>151</v>
      </c>
      <c r="C761" s="13">
        <v>45017</v>
      </c>
      <c r="D761">
        <v>14</v>
      </c>
      <c r="E761">
        <v>14</v>
      </c>
      <c r="F761">
        <v>0</v>
      </c>
      <c r="G761">
        <v>0</v>
      </c>
      <c r="H761">
        <v>0</v>
      </c>
      <c r="I761">
        <f t="shared" si="11"/>
        <v>2023</v>
      </c>
    </row>
    <row r="762" spans="1:9">
      <c r="A762" t="s">
        <v>141</v>
      </c>
      <c r="B762" t="s">
        <v>151</v>
      </c>
      <c r="C762" s="13">
        <v>45047</v>
      </c>
      <c r="D762">
        <v>12</v>
      </c>
      <c r="E762">
        <v>12</v>
      </c>
      <c r="F762">
        <v>0</v>
      </c>
      <c r="G762">
        <v>2</v>
      </c>
      <c r="H762">
        <v>0</v>
      </c>
      <c r="I762">
        <f t="shared" si="11"/>
        <v>2023</v>
      </c>
    </row>
    <row r="763" spans="1:9">
      <c r="A763" t="s">
        <v>141</v>
      </c>
      <c r="B763" t="s">
        <v>151</v>
      </c>
      <c r="C763" s="13">
        <v>45078</v>
      </c>
      <c r="D763">
        <v>13</v>
      </c>
      <c r="E763">
        <v>13</v>
      </c>
      <c r="F763">
        <v>0</v>
      </c>
      <c r="G763">
        <v>0</v>
      </c>
      <c r="H763">
        <v>0</v>
      </c>
      <c r="I763">
        <f t="shared" si="11"/>
        <v>2023</v>
      </c>
    </row>
    <row r="764" spans="1:9">
      <c r="A764" t="s">
        <v>141</v>
      </c>
      <c r="B764" t="s">
        <v>151</v>
      </c>
      <c r="C764" s="13">
        <v>45108</v>
      </c>
      <c r="D764">
        <v>14</v>
      </c>
      <c r="E764">
        <v>14</v>
      </c>
      <c r="F764">
        <v>0</v>
      </c>
      <c r="G764">
        <v>0</v>
      </c>
      <c r="H764">
        <v>0</v>
      </c>
      <c r="I764">
        <f t="shared" si="11"/>
        <v>2023</v>
      </c>
    </row>
    <row r="765" spans="1:9">
      <c r="A765" t="s">
        <v>141</v>
      </c>
      <c r="B765" t="s">
        <v>151</v>
      </c>
      <c r="C765" s="13">
        <v>45139</v>
      </c>
      <c r="D765">
        <v>12</v>
      </c>
      <c r="E765">
        <v>12</v>
      </c>
      <c r="F765">
        <v>0</v>
      </c>
      <c r="G765">
        <v>0</v>
      </c>
      <c r="H765">
        <v>0</v>
      </c>
      <c r="I765">
        <f t="shared" si="11"/>
        <v>2023</v>
      </c>
    </row>
    <row r="766" spans="1:9">
      <c r="A766" t="s">
        <v>141</v>
      </c>
      <c r="B766" t="s">
        <v>151</v>
      </c>
      <c r="C766" s="13">
        <v>45170</v>
      </c>
      <c r="D766">
        <v>14</v>
      </c>
      <c r="E766">
        <v>14</v>
      </c>
      <c r="F766">
        <v>0</v>
      </c>
      <c r="G766">
        <v>2</v>
      </c>
      <c r="H766">
        <v>2</v>
      </c>
      <c r="I766">
        <f t="shared" si="11"/>
        <v>2023</v>
      </c>
    </row>
    <row r="767" spans="1:9">
      <c r="A767" t="s">
        <v>141</v>
      </c>
      <c r="B767" t="s">
        <v>151</v>
      </c>
      <c r="C767" s="13">
        <v>45200</v>
      </c>
      <c r="D767">
        <v>13</v>
      </c>
      <c r="E767">
        <v>13</v>
      </c>
      <c r="F767">
        <v>0</v>
      </c>
      <c r="G767">
        <v>0</v>
      </c>
      <c r="H767">
        <v>0</v>
      </c>
      <c r="I767">
        <f t="shared" si="11"/>
        <v>2023</v>
      </c>
    </row>
    <row r="768" spans="1:9">
      <c r="A768" t="s">
        <v>141</v>
      </c>
      <c r="B768" t="s">
        <v>151</v>
      </c>
      <c r="C768" s="13">
        <v>45231</v>
      </c>
      <c r="D768">
        <v>12</v>
      </c>
      <c r="E768">
        <v>12</v>
      </c>
      <c r="F768">
        <v>0</v>
      </c>
      <c r="G768">
        <v>0</v>
      </c>
      <c r="H768">
        <v>0</v>
      </c>
      <c r="I768">
        <f t="shared" si="11"/>
        <v>2023</v>
      </c>
    </row>
    <row r="769" spans="1:9">
      <c r="A769" t="s">
        <v>141</v>
      </c>
      <c r="B769" t="s">
        <v>151</v>
      </c>
      <c r="C769" s="13">
        <v>45261</v>
      </c>
      <c r="D769">
        <v>15</v>
      </c>
      <c r="E769">
        <v>15</v>
      </c>
      <c r="F769">
        <v>0</v>
      </c>
      <c r="G769">
        <v>0</v>
      </c>
      <c r="H769">
        <v>0</v>
      </c>
      <c r="I769">
        <f t="shared" si="11"/>
        <v>2023</v>
      </c>
    </row>
    <row r="770" spans="1:9">
      <c r="A770" t="s">
        <v>141</v>
      </c>
      <c r="B770" t="s">
        <v>151</v>
      </c>
      <c r="C770" s="13">
        <v>45292</v>
      </c>
      <c r="D770">
        <v>12</v>
      </c>
      <c r="E770">
        <v>12</v>
      </c>
      <c r="F770">
        <v>0</v>
      </c>
      <c r="G770">
        <v>0</v>
      </c>
      <c r="H770">
        <v>0</v>
      </c>
      <c r="I770">
        <f t="shared" si="11"/>
        <v>2024</v>
      </c>
    </row>
    <row r="771" spans="1:9">
      <c r="A771" t="s">
        <v>141</v>
      </c>
      <c r="B771" t="s">
        <v>151</v>
      </c>
      <c r="C771" s="13">
        <v>45323</v>
      </c>
      <c r="D771">
        <v>12</v>
      </c>
      <c r="E771">
        <v>12</v>
      </c>
      <c r="F771">
        <v>0</v>
      </c>
      <c r="G771">
        <v>3</v>
      </c>
      <c r="H771">
        <v>3</v>
      </c>
      <c r="I771">
        <f t="shared" ref="I771:I834" si="12">YEAR(C771)</f>
        <v>2024</v>
      </c>
    </row>
    <row r="772" spans="1:9">
      <c r="A772" t="s">
        <v>141</v>
      </c>
      <c r="B772" t="s">
        <v>151</v>
      </c>
      <c r="C772" s="13">
        <v>45352</v>
      </c>
      <c r="D772">
        <v>15</v>
      </c>
      <c r="E772">
        <v>15</v>
      </c>
      <c r="F772">
        <v>0</v>
      </c>
      <c r="G772">
        <v>1</v>
      </c>
      <c r="H772">
        <v>0</v>
      </c>
      <c r="I772">
        <f t="shared" si="12"/>
        <v>2024</v>
      </c>
    </row>
    <row r="773" spans="1:9">
      <c r="A773" t="s">
        <v>141</v>
      </c>
      <c r="B773" t="s">
        <v>151</v>
      </c>
      <c r="C773" s="13">
        <v>45383</v>
      </c>
      <c r="D773">
        <v>12</v>
      </c>
      <c r="E773">
        <v>12</v>
      </c>
      <c r="F773">
        <v>0</v>
      </c>
      <c r="G773">
        <v>0</v>
      </c>
      <c r="H773">
        <v>0</v>
      </c>
      <c r="I773">
        <f t="shared" si="12"/>
        <v>2024</v>
      </c>
    </row>
    <row r="774" spans="1:9">
      <c r="A774" t="s">
        <v>141</v>
      </c>
      <c r="B774" t="s">
        <v>151</v>
      </c>
      <c r="C774" s="13">
        <v>45413</v>
      </c>
      <c r="D774">
        <v>13</v>
      </c>
      <c r="E774">
        <v>13</v>
      </c>
      <c r="F774">
        <v>0</v>
      </c>
      <c r="G774">
        <v>1</v>
      </c>
      <c r="H774">
        <v>0</v>
      </c>
      <c r="I774">
        <f t="shared" si="12"/>
        <v>2024</v>
      </c>
    </row>
    <row r="775" spans="1:9">
      <c r="A775" t="s">
        <v>141</v>
      </c>
      <c r="B775" t="s">
        <v>151</v>
      </c>
      <c r="C775" s="13">
        <v>45444</v>
      </c>
      <c r="D775">
        <v>14</v>
      </c>
      <c r="E775">
        <v>14</v>
      </c>
      <c r="F775">
        <v>0</v>
      </c>
      <c r="G775">
        <v>0</v>
      </c>
      <c r="H775">
        <v>0</v>
      </c>
      <c r="I775">
        <f t="shared" si="12"/>
        <v>2024</v>
      </c>
    </row>
    <row r="776" spans="1:9">
      <c r="A776" t="s">
        <v>141</v>
      </c>
      <c r="B776" t="s">
        <v>151</v>
      </c>
      <c r="C776" s="13">
        <v>45474</v>
      </c>
      <c r="D776">
        <v>12</v>
      </c>
      <c r="E776">
        <v>12</v>
      </c>
      <c r="F776">
        <v>0</v>
      </c>
      <c r="G776">
        <v>0</v>
      </c>
      <c r="H776">
        <v>0</v>
      </c>
      <c r="I776">
        <f t="shared" si="12"/>
        <v>2024</v>
      </c>
    </row>
    <row r="777" spans="1:9">
      <c r="A777" t="s">
        <v>141</v>
      </c>
      <c r="B777" t="s">
        <v>151</v>
      </c>
      <c r="C777" s="13">
        <v>45505</v>
      </c>
      <c r="D777">
        <v>14</v>
      </c>
      <c r="E777">
        <v>14</v>
      </c>
      <c r="F777">
        <v>0</v>
      </c>
      <c r="G777">
        <v>0</v>
      </c>
      <c r="H777">
        <v>0</v>
      </c>
      <c r="I777">
        <f t="shared" si="12"/>
        <v>2024</v>
      </c>
    </row>
    <row r="778" spans="1:9">
      <c r="A778" t="s">
        <v>141</v>
      </c>
      <c r="B778" t="s">
        <v>151</v>
      </c>
      <c r="C778" s="13">
        <v>45536</v>
      </c>
      <c r="D778">
        <v>13</v>
      </c>
      <c r="E778">
        <v>13</v>
      </c>
      <c r="F778">
        <v>0</v>
      </c>
      <c r="G778">
        <v>0</v>
      </c>
      <c r="H778">
        <v>0</v>
      </c>
      <c r="I778">
        <f t="shared" si="12"/>
        <v>2024</v>
      </c>
    </row>
    <row r="779" spans="1:9">
      <c r="A779" t="s">
        <v>141</v>
      </c>
      <c r="B779" t="s">
        <v>151</v>
      </c>
      <c r="C779" s="13">
        <v>45566</v>
      </c>
      <c r="D779">
        <v>12</v>
      </c>
      <c r="E779">
        <v>12</v>
      </c>
      <c r="F779">
        <v>0</v>
      </c>
      <c r="G779">
        <v>0</v>
      </c>
      <c r="H779">
        <v>0</v>
      </c>
      <c r="I779">
        <f t="shared" si="12"/>
        <v>2024</v>
      </c>
    </row>
    <row r="780" spans="1:9">
      <c r="A780" t="s">
        <v>141</v>
      </c>
      <c r="B780" t="s">
        <v>151</v>
      </c>
      <c r="C780" s="13">
        <v>45597</v>
      </c>
      <c r="D780">
        <v>14</v>
      </c>
      <c r="E780">
        <v>14</v>
      </c>
      <c r="F780">
        <v>0</v>
      </c>
      <c r="G780">
        <v>0</v>
      </c>
      <c r="H780">
        <v>0</v>
      </c>
      <c r="I780">
        <f t="shared" si="12"/>
        <v>2024</v>
      </c>
    </row>
    <row r="781" spans="1:9">
      <c r="A781" t="s">
        <v>141</v>
      </c>
      <c r="B781" t="s">
        <v>151</v>
      </c>
      <c r="C781" s="13">
        <v>45627</v>
      </c>
      <c r="D781">
        <v>13</v>
      </c>
      <c r="E781">
        <v>13</v>
      </c>
      <c r="F781">
        <v>0</v>
      </c>
      <c r="G781">
        <v>0</v>
      </c>
      <c r="H781">
        <v>0</v>
      </c>
      <c r="I781">
        <f t="shared" si="12"/>
        <v>2024</v>
      </c>
    </row>
    <row r="782" spans="1:9">
      <c r="A782" t="s">
        <v>141</v>
      </c>
      <c r="B782" t="s">
        <v>151</v>
      </c>
      <c r="C782" s="13">
        <v>45658</v>
      </c>
      <c r="D782">
        <v>13</v>
      </c>
      <c r="E782">
        <v>13</v>
      </c>
      <c r="F782">
        <v>0</v>
      </c>
      <c r="G782">
        <v>0</v>
      </c>
      <c r="H782">
        <v>0</v>
      </c>
      <c r="I782">
        <f t="shared" si="12"/>
        <v>2025</v>
      </c>
    </row>
    <row r="783" spans="1:9">
      <c r="A783" t="s">
        <v>141</v>
      </c>
      <c r="B783" t="s">
        <v>151</v>
      </c>
      <c r="C783" s="13">
        <v>45689</v>
      </c>
      <c r="D783">
        <v>12</v>
      </c>
      <c r="E783">
        <v>12</v>
      </c>
      <c r="F783">
        <v>0</v>
      </c>
      <c r="G783">
        <v>0</v>
      </c>
      <c r="H783">
        <v>0</v>
      </c>
      <c r="I783">
        <f t="shared" si="12"/>
        <v>2025</v>
      </c>
    </row>
    <row r="784" spans="1:9">
      <c r="A784" t="s">
        <v>141</v>
      </c>
      <c r="B784" t="s">
        <v>151</v>
      </c>
      <c r="C784" s="13">
        <v>45717</v>
      </c>
      <c r="D784">
        <v>14</v>
      </c>
      <c r="E784">
        <v>14</v>
      </c>
      <c r="F784">
        <v>0</v>
      </c>
      <c r="G784">
        <v>1</v>
      </c>
      <c r="H784">
        <v>0</v>
      </c>
      <c r="I784">
        <f t="shared" si="12"/>
        <v>2025</v>
      </c>
    </row>
    <row r="785" spans="1:9">
      <c r="A785" t="s">
        <v>141</v>
      </c>
      <c r="B785" t="s">
        <v>151</v>
      </c>
      <c r="C785" s="13">
        <v>45748</v>
      </c>
      <c r="D785">
        <v>12</v>
      </c>
      <c r="E785">
        <v>12</v>
      </c>
      <c r="F785">
        <v>0</v>
      </c>
      <c r="G785">
        <v>0</v>
      </c>
      <c r="H785">
        <v>0</v>
      </c>
      <c r="I785">
        <f t="shared" si="12"/>
        <v>2025</v>
      </c>
    </row>
    <row r="786" spans="1:9">
      <c r="A786" t="s">
        <v>141</v>
      </c>
      <c r="B786" t="s">
        <v>151</v>
      </c>
      <c r="C786" s="13">
        <v>45778</v>
      </c>
      <c r="D786">
        <v>14</v>
      </c>
      <c r="E786">
        <v>14</v>
      </c>
      <c r="F786">
        <v>0</v>
      </c>
      <c r="G786">
        <v>0</v>
      </c>
      <c r="H786">
        <v>0</v>
      </c>
      <c r="I786">
        <f t="shared" si="12"/>
        <v>2025</v>
      </c>
    </row>
    <row r="787" spans="1:9">
      <c r="A787" t="s">
        <v>141</v>
      </c>
      <c r="B787" t="s">
        <v>151</v>
      </c>
      <c r="C787" s="13">
        <v>45809</v>
      </c>
      <c r="D787">
        <v>13</v>
      </c>
      <c r="E787">
        <v>13</v>
      </c>
      <c r="F787">
        <v>0</v>
      </c>
      <c r="G787">
        <v>1</v>
      </c>
      <c r="H787">
        <v>0</v>
      </c>
      <c r="I787">
        <f t="shared" si="12"/>
        <v>2025</v>
      </c>
    </row>
    <row r="788" spans="1:9">
      <c r="A788" t="s">
        <v>141</v>
      </c>
      <c r="B788" t="s">
        <v>151</v>
      </c>
      <c r="C788" s="13">
        <v>45839</v>
      </c>
      <c r="D788">
        <v>12</v>
      </c>
      <c r="E788">
        <v>12</v>
      </c>
      <c r="F788">
        <v>0</v>
      </c>
      <c r="G788">
        <v>0</v>
      </c>
      <c r="H788">
        <v>0</v>
      </c>
      <c r="I788">
        <f t="shared" si="12"/>
        <v>2025</v>
      </c>
    </row>
    <row r="789" spans="1:9">
      <c r="A789" t="s">
        <v>141</v>
      </c>
      <c r="B789" t="s">
        <v>151</v>
      </c>
      <c r="C789" s="13">
        <v>45870</v>
      </c>
      <c r="D789">
        <v>15</v>
      </c>
      <c r="E789">
        <v>15</v>
      </c>
      <c r="F789">
        <v>0</v>
      </c>
      <c r="G789">
        <v>1</v>
      </c>
      <c r="H789">
        <v>0</v>
      </c>
      <c r="I789">
        <f t="shared" si="12"/>
        <v>2025</v>
      </c>
    </row>
    <row r="790" spans="1:9">
      <c r="A790" t="s">
        <v>141</v>
      </c>
      <c r="B790" t="s">
        <v>151</v>
      </c>
      <c r="C790" s="13">
        <v>45901</v>
      </c>
      <c r="D790">
        <v>12</v>
      </c>
      <c r="E790">
        <v>12</v>
      </c>
      <c r="F790">
        <v>0</v>
      </c>
      <c r="G790">
        <v>0</v>
      </c>
      <c r="H790">
        <v>0</v>
      </c>
      <c r="I790">
        <f t="shared" si="12"/>
        <v>2025</v>
      </c>
    </row>
    <row r="791" spans="1:9">
      <c r="A791" t="s">
        <v>141</v>
      </c>
      <c r="B791" t="s">
        <v>151</v>
      </c>
      <c r="C791" s="13">
        <v>45931</v>
      </c>
      <c r="D791">
        <v>13</v>
      </c>
      <c r="E791">
        <v>13</v>
      </c>
      <c r="F791">
        <v>0</v>
      </c>
      <c r="G791">
        <v>2</v>
      </c>
      <c r="H791">
        <v>1</v>
      </c>
      <c r="I791">
        <f t="shared" si="12"/>
        <v>2025</v>
      </c>
    </row>
    <row r="792" spans="1:9">
      <c r="A792" t="s">
        <v>141</v>
      </c>
      <c r="B792" t="s">
        <v>151</v>
      </c>
      <c r="C792" s="13">
        <v>45962</v>
      </c>
      <c r="D792">
        <v>14</v>
      </c>
      <c r="E792">
        <v>14</v>
      </c>
      <c r="F792">
        <v>0</v>
      </c>
      <c r="G792">
        <v>0</v>
      </c>
      <c r="H792">
        <v>0</v>
      </c>
      <c r="I792">
        <f t="shared" si="12"/>
        <v>2025</v>
      </c>
    </row>
    <row r="793" spans="1:9">
      <c r="A793" t="s">
        <v>141</v>
      </c>
      <c r="B793" t="s">
        <v>151</v>
      </c>
      <c r="C793" s="13">
        <v>45992</v>
      </c>
      <c r="D793">
        <v>12</v>
      </c>
      <c r="E793">
        <v>12</v>
      </c>
      <c r="F793">
        <v>0</v>
      </c>
      <c r="G793">
        <v>0</v>
      </c>
      <c r="H793">
        <v>0</v>
      </c>
      <c r="I793">
        <f t="shared" si="12"/>
        <v>2025</v>
      </c>
    </row>
    <row r="794" spans="1:9">
      <c r="A794" t="s">
        <v>141</v>
      </c>
      <c r="B794" t="s">
        <v>149</v>
      </c>
      <c r="C794" s="13">
        <v>42005</v>
      </c>
      <c r="D794">
        <v>14</v>
      </c>
      <c r="E794">
        <v>14</v>
      </c>
      <c r="F794">
        <v>0</v>
      </c>
      <c r="G794">
        <v>0</v>
      </c>
      <c r="H794">
        <v>0</v>
      </c>
      <c r="I794">
        <f t="shared" si="12"/>
        <v>2015</v>
      </c>
    </row>
    <row r="795" spans="1:9">
      <c r="A795" t="s">
        <v>141</v>
      </c>
      <c r="B795" t="s">
        <v>149</v>
      </c>
      <c r="C795" s="13">
        <v>42036</v>
      </c>
      <c r="D795">
        <v>12</v>
      </c>
      <c r="E795">
        <v>12</v>
      </c>
      <c r="F795">
        <v>0</v>
      </c>
      <c r="G795">
        <v>1</v>
      </c>
      <c r="H795">
        <v>1</v>
      </c>
      <c r="I795">
        <f t="shared" si="12"/>
        <v>2015</v>
      </c>
    </row>
    <row r="796" spans="1:9">
      <c r="A796" t="s">
        <v>141</v>
      </c>
      <c r="B796" t="s">
        <v>149</v>
      </c>
      <c r="C796" s="13">
        <v>42064</v>
      </c>
      <c r="D796">
        <v>13</v>
      </c>
      <c r="E796">
        <v>13</v>
      </c>
      <c r="F796">
        <v>0</v>
      </c>
      <c r="G796">
        <v>1</v>
      </c>
      <c r="H796">
        <v>0</v>
      </c>
      <c r="I796">
        <f t="shared" si="12"/>
        <v>2015</v>
      </c>
    </row>
    <row r="797" spans="1:9">
      <c r="A797" t="s">
        <v>141</v>
      </c>
      <c r="B797" t="s">
        <v>149</v>
      </c>
      <c r="C797" s="13">
        <v>42095</v>
      </c>
      <c r="D797">
        <v>12</v>
      </c>
      <c r="E797">
        <v>12</v>
      </c>
      <c r="F797">
        <v>0</v>
      </c>
      <c r="G797">
        <v>0</v>
      </c>
      <c r="H797">
        <v>0</v>
      </c>
      <c r="I797">
        <f t="shared" si="12"/>
        <v>2015</v>
      </c>
    </row>
    <row r="798" spans="1:9">
      <c r="A798" t="s">
        <v>141</v>
      </c>
      <c r="B798" t="s">
        <v>149</v>
      </c>
      <c r="C798" s="13">
        <v>42125</v>
      </c>
      <c r="D798">
        <v>15</v>
      </c>
      <c r="E798">
        <v>15</v>
      </c>
      <c r="F798">
        <v>0</v>
      </c>
      <c r="G798">
        <v>1</v>
      </c>
      <c r="H798">
        <v>0</v>
      </c>
      <c r="I798">
        <f t="shared" si="12"/>
        <v>2015</v>
      </c>
    </row>
    <row r="799" spans="1:9">
      <c r="A799" t="s">
        <v>141</v>
      </c>
      <c r="B799" t="s">
        <v>149</v>
      </c>
      <c r="C799" s="13">
        <v>42156</v>
      </c>
      <c r="D799">
        <v>12</v>
      </c>
      <c r="E799">
        <v>12</v>
      </c>
      <c r="F799">
        <v>0</v>
      </c>
      <c r="G799">
        <v>1</v>
      </c>
      <c r="H799">
        <v>0</v>
      </c>
      <c r="I799">
        <f t="shared" si="12"/>
        <v>2015</v>
      </c>
    </row>
    <row r="800" spans="1:9">
      <c r="A800" t="s">
        <v>141</v>
      </c>
      <c r="B800" t="s">
        <v>149</v>
      </c>
      <c r="C800" s="13">
        <v>42186</v>
      </c>
      <c r="D800">
        <v>13</v>
      </c>
      <c r="E800">
        <v>13</v>
      </c>
      <c r="F800">
        <v>0</v>
      </c>
      <c r="G800">
        <v>0</v>
      </c>
      <c r="H800">
        <v>0</v>
      </c>
      <c r="I800">
        <f t="shared" si="12"/>
        <v>2015</v>
      </c>
    </row>
    <row r="801" spans="1:9">
      <c r="A801" t="s">
        <v>141</v>
      </c>
      <c r="B801" t="s">
        <v>149</v>
      </c>
      <c r="C801" s="13">
        <v>42217</v>
      </c>
      <c r="D801">
        <v>14</v>
      </c>
      <c r="E801">
        <v>14</v>
      </c>
      <c r="F801">
        <v>0</v>
      </c>
      <c r="G801">
        <v>1</v>
      </c>
      <c r="H801">
        <v>0</v>
      </c>
      <c r="I801">
        <f t="shared" si="12"/>
        <v>2015</v>
      </c>
    </row>
    <row r="802" spans="1:9">
      <c r="A802" t="s">
        <v>141</v>
      </c>
      <c r="B802" t="s">
        <v>149</v>
      </c>
      <c r="C802" s="13">
        <v>42248</v>
      </c>
      <c r="D802">
        <v>12</v>
      </c>
      <c r="E802">
        <v>12</v>
      </c>
      <c r="F802">
        <v>0</v>
      </c>
      <c r="G802">
        <v>2</v>
      </c>
      <c r="H802">
        <v>2</v>
      </c>
      <c r="I802">
        <f t="shared" si="12"/>
        <v>2015</v>
      </c>
    </row>
    <row r="803" spans="1:9">
      <c r="A803" t="s">
        <v>141</v>
      </c>
      <c r="B803" t="s">
        <v>149</v>
      </c>
      <c r="C803" s="13">
        <v>42278</v>
      </c>
      <c r="D803">
        <v>14</v>
      </c>
      <c r="E803">
        <v>14</v>
      </c>
      <c r="F803">
        <v>0</v>
      </c>
      <c r="G803">
        <v>2</v>
      </c>
      <c r="H803">
        <v>0</v>
      </c>
      <c r="I803">
        <f t="shared" si="12"/>
        <v>2015</v>
      </c>
    </row>
    <row r="804" spans="1:9">
      <c r="A804" t="s">
        <v>141</v>
      </c>
      <c r="B804" t="s">
        <v>149</v>
      </c>
      <c r="C804" s="13">
        <v>42309</v>
      </c>
      <c r="D804">
        <v>13</v>
      </c>
      <c r="E804">
        <v>13</v>
      </c>
      <c r="F804">
        <v>0</v>
      </c>
      <c r="G804">
        <v>0</v>
      </c>
      <c r="H804">
        <v>0</v>
      </c>
      <c r="I804">
        <f t="shared" si="12"/>
        <v>2015</v>
      </c>
    </row>
    <row r="805" spans="1:9">
      <c r="A805" t="s">
        <v>141</v>
      </c>
      <c r="B805" t="s">
        <v>149</v>
      </c>
      <c r="C805" s="13">
        <v>42339</v>
      </c>
      <c r="D805">
        <v>12</v>
      </c>
      <c r="E805">
        <v>12</v>
      </c>
      <c r="F805">
        <v>0</v>
      </c>
      <c r="G805">
        <v>1</v>
      </c>
      <c r="H805">
        <v>0</v>
      </c>
      <c r="I805">
        <f t="shared" si="12"/>
        <v>2015</v>
      </c>
    </row>
    <row r="806" spans="1:9">
      <c r="A806" t="s">
        <v>141</v>
      </c>
      <c r="B806" t="s">
        <v>149</v>
      </c>
      <c r="C806" s="13">
        <v>42370</v>
      </c>
      <c r="D806">
        <v>15</v>
      </c>
      <c r="E806">
        <v>15</v>
      </c>
      <c r="F806">
        <v>0</v>
      </c>
      <c r="G806">
        <v>1</v>
      </c>
      <c r="H806">
        <v>0</v>
      </c>
      <c r="I806">
        <f t="shared" si="12"/>
        <v>2016</v>
      </c>
    </row>
    <row r="807" spans="1:9">
      <c r="A807" t="s">
        <v>141</v>
      </c>
      <c r="B807" t="s">
        <v>149</v>
      </c>
      <c r="C807" s="13">
        <v>42401</v>
      </c>
      <c r="D807">
        <v>12</v>
      </c>
      <c r="E807">
        <v>12</v>
      </c>
      <c r="F807">
        <v>0</v>
      </c>
      <c r="G807">
        <v>1</v>
      </c>
      <c r="H807">
        <v>1</v>
      </c>
      <c r="I807">
        <f t="shared" si="12"/>
        <v>2016</v>
      </c>
    </row>
    <row r="808" spans="1:9">
      <c r="A808" t="s">
        <v>141</v>
      </c>
      <c r="B808" t="s">
        <v>149</v>
      </c>
      <c r="C808" s="13">
        <v>42430</v>
      </c>
      <c r="D808">
        <v>12</v>
      </c>
      <c r="E808">
        <v>12</v>
      </c>
      <c r="F808">
        <v>0</v>
      </c>
      <c r="G808">
        <v>0</v>
      </c>
      <c r="H808">
        <v>0</v>
      </c>
      <c r="I808">
        <f t="shared" si="12"/>
        <v>2016</v>
      </c>
    </row>
    <row r="809" spans="1:9">
      <c r="A809" t="s">
        <v>141</v>
      </c>
      <c r="B809" t="s">
        <v>149</v>
      </c>
      <c r="C809" s="13">
        <v>42461</v>
      </c>
      <c r="D809">
        <v>14</v>
      </c>
      <c r="E809">
        <v>14</v>
      </c>
      <c r="F809">
        <v>0</v>
      </c>
      <c r="G809">
        <v>0</v>
      </c>
      <c r="H809">
        <v>0</v>
      </c>
      <c r="I809">
        <f t="shared" si="12"/>
        <v>2016</v>
      </c>
    </row>
    <row r="810" spans="1:9">
      <c r="A810" t="s">
        <v>141</v>
      </c>
      <c r="B810" t="s">
        <v>149</v>
      </c>
      <c r="C810" s="13">
        <v>42491</v>
      </c>
      <c r="D810">
        <v>13</v>
      </c>
      <c r="E810">
        <v>13</v>
      </c>
      <c r="F810">
        <v>0</v>
      </c>
      <c r="G810">
        <v>2</v>
      </c>
      <c r="H810">
        <v>0</v>
      </c>
      <c r="I810">
        <f t="shared" si="12"/>
        <v>2016</v>
      </c>
    </row>
    <row r="811" spans="1:9">
      <c r="A811" t="s">
        <v>141</v>
      </c>
      <c r="B811" t="s">
        <v>149</v>
      </c>
      <c r="C811" s="13">
        <v>42522</v>
      </c>
      <c r="D811">
        <v>12</v>
      </c>
      <c r="E811">
        <v>12</v>
      </c>
      <c r="F811">
        <v>0</v>
      </c>
      <c r="G811">
        <v>0</v>
      </c>
      <c r="H811">
        <v>0</v>
      </c>
      <c r="I811">
        <f t="shared" si="12"/>
        <v>2016</v>
      </c>
    </row>
    <row r="812" spans="1:9">
      <c r="A812" t="s">
        <v>141</v>
      </c>
      <c r="B812" t="s">
        <v>149</v>
      </c>
      <c r="C812" s="13">
        <v>42552</v>
      </c>
      <c r="D812">
        <v>15</v>
      </c>
      <c r="E812">
        <v>15</v>
      </c>
      <c r="F812">
        <v>0</v>
      </c>
      <c r="G812">
        <v>0</v>
      </c>
      <c r="H812">
        <v>0</v>
      </c>
      <c r="I812">
        <f t="shared" si="12"/>
        <v>2016</v>
      </c>
    </row>
    <row r="813" spans="1:9">
      <c r="A813" t="s">
        <v>141</v>
      </c>
      <c r="B813" t="s">
        <v>149</v>
      </c>
      <c r="C813" s="13">
        <v>42583</v>
      </c>
      <c r="D813">
        <v>12</v>
      </c>
      <c r="E813">
        <v>12</v>
      </c>
      <c r="F813">
        <v>0</v>
      </c>
      <c r="G813">
        <v>0</v>
      </c>
      <c r="H813">
        <v>0</v>
      </c>
      <c r="I813">
        <f t="shared" si="12"/>
        <v>2016</v>
      </c>
    </row>
    <row r="814" spans="1:9">
      <c r="A814" t="s">
        <v>141</v>
      </c>
      <c r="B814" t="s">
        <v>149</v>
      </c>
      <c r="C814" s="13">
        <v>42614</v>
      </c>
      <c r="D814">
        <v>13</v>
      </c>
      <c r="E814">
        <v>13</v>
      </c>
      <c r="F814">
        <v>0</v>
      </c>
      <c r="G814">
        <v>1</v>
      </c>
      <c r="H814">
        <v>1</v>
      </c>
      <c r="I814">
        <f t="shared" si="12"/>
        <v>2016</v>
      </c>
    </row>
    <row r="815" spans="1:9">
      <c r="A815" t="s">
        <v>141</v>
      </c>
      <c r="B815" t="s">
        <v>149</v>
      </c>
      <c r="C815" s="13">
        <v>42644</v>
      </c>
      <c r="D815">
        <v>14</v>
      </c>
      <c r="E815">
        <v>14</v>
      </c>
      <c r="F815">
        <v>0</v>
      </c>
      <c r="G815">
        <v>1</v>
      </c>
      <c r="H815">
        <v>0</v>
      </c>
      <c r="I815">
        <f t="shared" si="12"/>
        <v>2016</v>
      </c>
    </row>
    <row r="816" spans="1:9">
      <c r="A816" t="s">
        <v>141</v>
      </c>
      <c r="B816" t="s">
        <v>149</v>
      </c>
      <c r="C816" s="13">
        <v>42675</v>
      </c>
      <c r="D816">
        <v>12</v>
      </c>
      <c r="E816">
        <v>12</v>
      </c>
      <c r="F816">
        <v>0</v>
      </c>
      <c r="G816">
        <v>0</v>
      </c>
      <c r="H816">
        <v>0</v>
      </c>
      <c r="I816">
        <f t="shared" si="12"/>
        <v>2016</v>
      </c>
    </row>
    <row r="817" spans="1:9">
      <c r="A817" t="s">
        <v>141</v>
      </c>
      <c r="B817" t="s">
        <v>149</v>
      </c>
      <c r="C817" s="13">
        <v>42705</v>
      </c>
      <c r="D817">
        <v>14</v>
      </c>
      <c r="E817">
        <v>14</v>
      </c>
      <c r="F817">
        <v>0</v>
      </c>
      <c r="G817">
        <v>1</v>
      </c>
      <c r="H817">
        <v>0</v>
      </c>
      <c r="I817">
        <f t="shared" si="12"/>
        <v>2016</v>
      </c>
    </row>
    <row r="818" spans="1:9">
      <c r="A818" t="s">
        <v>141</v>
      </c>
      <c r="B818" t="s">
        <v>149</v>
      </c>
      <c r="C818" s="13">
        <v>42736</v>
      </c>
      <c r="D818">
        <v>13</v>
      </c>
      <c r="E818">
        <v>13</v>
      </c>
      <c r="F818">
        <v>0</v>
      </c>
      <c r="G818">
        <v>4</v>
      </c>
      <c r="H818">
        <v>3</v>
      </c>
      <c r="I818">
        <f t="shared" si="12"/>
        <v>2017</v>
      </c>
    </row>
    <row r="819" spans="1:9">
      <c r="A819" t="s">
        <v>141</v>
      </c>
      <c r="B819" t="s">
        <v>149</v>
      </c>
      <c r="C819" s="13">
        <v>42767</v>
      </c>
      <c r="D819">
        <v>12</v>
      </c>
      <c r="E819">
        <v>12</v>
      </c>
      <c r="F819">
        <v>0</v>
      </c>
      <c r="G819">
        <v>0</v>
      </c>
      <c r="H819">
        <v>0</v>
      </c>
      <c r="I819">
        <f t="shared" si="12"/>
        <v>2017</v>
      </c>
    </row>
    <row r="820" spans="1:9">
      <c r="A820" t="s">
        <v>141</v>
      </c>
      <c r="B820" t="s">
        <v>149</v>
      </c>
      <c r="C820" s="13">
        <v>42795</v>
      </c>
      <c r="D820">
        <v>13</v>
      </c>
      <c r="E820">
        <v>13</v>
      </c>
      <c r="F820">
        <v>0</v>
      </c>
      <c r="G820">
        <v>0</v>
      </c>
      <c r="H820">
        <v>0</v>
      </c>
      <c r="I820">
        <f t="shared" si="12"/>
        <v>2017</v>
      </c>
    </row>
    <row r="821" spans="1:9">
      <c r="A821" t="s">
        <v>141</v>
      </c>
      <c r="B821" t="s">
        <v>149</v>
      </c>
      <c r="C821" s="13">
        <v>42826</v>
      </c>
      <c r="D821">
        <v>14</v>
      </c>
      <c r="E821">
        <v>14</v>
      </c>
      <c r="F821">
        <v>0</v>
      </c>
      <c r="G821">
        <v>0</v>
      </c>
      <c r="H821">
        <v>0</v>
      </c>
      <c r="I821">
        <f t="shared" si="12"/>
        <v>2017</v>
      </c>
    </row>
    <row r="822" spans="1:9">
      <c r="A822" t="s">
        <v>141</v>
      </c>
      <c r="B822" t="s">
        <v>149</v>
      </c>
      <c r="C822" s="13">
        <v>42856</v>
      </c>
      <c r="D822">
        <v>12</v>
      </c>
      <c r="E822">
        <v>12</v>
      </c>
      <c r="F822">
        <v>0</v>
      </c>
      <c r="G822">
        <v>1</v>
      </c>
      <c r="H822">
        <v>0</v>
      </c>
      <c r="I822">
        <f t="shared" si="12"/>
        <v>2017</v>
      </c>
    </row>
    <row r="823" spans="1:9">
      <c r="A823" t="s">
        <v>141</v>
      </c>
      <c r="B823" t="s">
        <v>149</v>
      </c>
      <c r="C823" s="13">
        <v>42887</v>
      </c>
      <c r="D823">
        <v>13</v>
      </c>
      <c r="E823">
        <v>13</v>
      </c>
      <c r="F823">
        <v>0</v>
      </c>
      <c r="G823">
        <v>0</v>
      </c>
      <c r="H823">
        <v>0</v>
      </c>
      <c r="I823">
        <f t="shared" si="12"/>
        <v>2017</v>
      </c>
    </row>
    <row r="824" spans="1:9">
      <c r="A824" t="s">
        <v>141</v>
      </c>
      <c r="B824" t="s">
        <v>149</v>
      </c>
      <c r="C824" s="13">
        <v>42917</v>
      </c>
      <c r="D824">
        <v>14</v>
      </c>
      <c r="E824">
        <v>14</v>
      </c>
      <c r="F824">
        <v>0</v>
      </c>
      <c r="G824">
        <v>0</v>
      </c>
      <c r="H824">
        <v>0</v>
      </c>
      <c r="I824">
        <f t="shared" si="12"/>
        <v>2017</v>
      </c>
    </row>
    <row r="825" spans="1:9">
      <c r="A825" t="s">
        <v>141</v>
      </c>
      <c r="B825" t="s">
        <v>149</v>
      </c>
      <c r="C825" s="13">
        <v>42948</v>
      </c>
      <c r="D825">
        <v>12</v>
      </c>
      <c r="E825">
        <v>12</v>
      </c>
      <c r="F825">
        <v>0</v>
      </c>
      <c r="G825">
        <v>0</v>
      </c>
      <c r="H825">
        <v>0</v>
      </c>
      <c r="I825">
        <f t="shared" si="12"/>
        <v>2017</v>
      </c>
    </row>
    <row r="826" spans="1:9">
      <c r="A826" t="s">
        <v>141</v>
      </c>
      <c r="B826" t="s">
        <v>149</v>
      </c>
      <c r="C826" s="13">
        <v>42979</v>
      </c>
      <c r="D826">
        <v>14</v>
      </c>
      <c r="E826">
        <v>14</v>
      </c>
      <c r="F826">
        <v>0</v>
      </c>
      <c r="G826">
        <v>0</v>
      </c>
      <c r="H826">
        <v>0</v>
      </c>
      <c r="I826">
        <f t="shared" si="12"/>
        <v>2017</v>
      </c>
    </row>
    <row r="827" spans="1:9">
      <c r="A827" t="s">
        <v>141</v>
      </c>
      <c r="B827" t="s">
        <v>149</v>
      </c>
      <c r="C827" s="13">
        <v>43009</v>
      </c>
      <c r="D827">
        <v>13</v>
      </c>
      <c r="E827">
        <v>13</v>
      </c>
      <c r="F827">
        <v>0</v>
      </c>
      <c r="G827">
        <v>0</v>
      </c>
      <c r="H827">
        <v>0</v>
      </c>
      <c r="I827">
        <f t="shared" si="12"/>
        <v>2017</v>
      </c>
    </row>
    <row r="828" spans="1:9">
      <c r="A828" t="s">
        <v>141</v>
      </c>
      <c r="B828" t="s">
        <v>149</v>
      </c>
      <c r="C828" s="13">
        <v>43040</v>
      </c>
      <c r="D828">
        <v>12</v>
      </c>
      <c r="E828">
        <v>12</v>
      </c>
      <c r="F828">
        <v>0</v>
      </c>
      <c r="G828">
        <v>0</v>
      </c>
      <c r="H828">
        <v>0</v>
      </c>
      <c r="I828">
        <f t="shared" si="12"/>
        <v>2017</v>
      </c>
    </row>
    <row r="829" spans="1:9">
      <c r="A829" t="s">
        <v>141</v>
      </c>
      <c r="B829" t="s">
        <v>149</v>
      </c>
      <c r="C829" s="13">
        <v>43070</v>
      </c>
      <c r="D829">
        <v>15</v>
      </c>
      <c r="E829">
        <v>15</v>
      </c>
      <c r="F829">
        <v>0</v>
      </c>
      <c r="G829">
        <v>0</v>
      </c>
      <c r="H829">
        <v>0</v>
      </c>
      <c r="I829">
        <f t="shared" si="12"/>
        <v>2017</v>
      </c>
    </row>
    <row r="830" spans="1:9">
      <c r="A830" t="s">
        <v>141</v>
      </c>
      <c r="B830" t="s">
        <v>149</v>
      </c>
      <c r="C830" s="13">
        <v>43101</v>
      </c>
      <c r="D830">
        <v>12</v>
      </c>
      <c r="E830">
        <v>12</v>
      </c>
      <c r="F830">
        <v>0</v>
      </c>
      <c r="G830">
        <v>0</v>
      </c>
      <c r="H830">
        <v>0</v>
      </c>
      <c r="I830">
        <f t="shared" si="12"/>
        <v>2018</v>
      </c>
    </row>
    <row r="831" spans="1:9">
      <c r="A831" t="s">
        <v>141</v>
      </c>
      <c r="B831" t="s">
        <v>149</v>
      </c>
      <c r="C831" s="13">
        <v>43132</v>
      </c>
      <c r="D831">
        <v>12</v>
      </c>
      <c r="E831">
        <v>12</v>
      </c>
      <c r="F831">
        <v>0</v>
      </c>
      <c r="G831">
        <v>2</v>
      </c>
      <c r="H831">
        <v>2</v>
      </c>
      <c r="I831">
        <f t="shared" si="12"/>
        <v>2018</v>
      </c>
    </row>
    <row r="832" spans="1:9">
      <c r="A832" t="s">
        <v>141</v>
      </c>
      <c r="B832" t="s">
        <v>149</v>
      </c>
      <c r="C832" s="13">
        <v>43160</v>
      </c>
      <c r="D832">
        <v>14</v>
      </c>
      <c r="E832">
        <v>14</v>
      </c>
      <c r="F832">
        <v>0</v>
      </c>
      <c r="G832">
        <v>0</v>
      </c>
      <c r="H832">
        <v>0</v>
      </c>
      <c r="I832">
        <f t="shared" si="12"/>
        <v>2018</v>
      </c>
    </row>
    <row r="833" spans="1:9">
      <c r="A833" t="s">
        <v>141</v>
      </c>
      <c r="B833" t="s">
        <v>149</v>
      </c>
      <c r="C833" s="13">
        <v>43191</v>
      </c>
      <c r="D833">
        <v>13</v>
      </c>
      <c r="E833">
        <v>13</v>
      </c>
      <c r="F833">
        <v>0</v>
      </c>
      <c r="G833">
        <v>0</v>
      </c>
      <c r="H833">
        <v>0</v>
      </c>
      <c r="I833">
        <f t="shared" si="12"/>
        <v>2018</v>
      </c>
    </row>
    <row r="834" spans="1:9">
      <c r="A834" t="s">
        <v>141</v>
      </c>
      <c r="B834" t="s">
        <v>149</v>
      </c>
      <c r="C834" s="13">
        <v>43221</v>
      </c>
      <c r="D834">
        <v>12</v>
      </c>
      <c r="E834">
        <v>12</v>
      </c>
      <c r="F834">
        <v>0</v>
      </c>
      <c r="G834">
        <v>1</v>
      </c>
      <c r="H834">
        <v>0</v>
      </c>
      <c r="I834">
        <f t="shared" si="12"/>
        <v>2018</v>
      </c>
    </row>
    <row r="835" spans="1:9">
      <c r="A835" t="s">
        <v>141</v>
      </c>
      <c r="B835" t="s">
        <v>149</v>
      </c>
      <c r="C835" s="13">
        <v>43252</v>
      </c>
      <c r="D835">
        <v>14</v>
      </c>
      <c r="E835">
        <v>14</v>
      </c>
      <c r="F835">
        <v>0</v>
      </c>
      <c r="G835">
        <v>0</v>
      </c>
      <c r="H835">
        <v>0</v>
      </c>
      <c r="I835">
        <f t="shared" ref="I835:I898" si="13">YEAR(C835)</f>
        <v>2018</v>
      </c>
    </row>
    <row r="836" spans="1:9">
      <c r="A836" t="s">
        <v>141</v>
      </c>
      <c r="B836" t="s">
        <v>149</v>
      </c>
      <c r="C836" s="13">
        <v>43282</v>
      </c>
      <c r="D836">
        <v>13</v>
      </c>
      <c r="E836">
        <v>13</v>
      </c>
      <c r="F836">
        <v>0</v>
      </c>
      <c r="G836">
        <v>0</v>
      </c>
      <c r="H836">
        <v>0</v>
      </c>
      <c r="I836">
        <f t="shared" si="13"/>
        <v>2018</v>
      </c>
    </row>
    <row r="837" spans="1:9">
      <c r="A837" t="s">
        <v>141</v>
      </c>
      <c r="B837" t="s">
        <v>149</v>
      </c>
      <c r="C837" s="13">
        <v>43313</v>
      </c>
      <c r="D837">
        <v>13</v>
      </c>
      <c r="E837">
        <v>13</v>
      </c>
      <c r="F837">
        <v>0</v>
      </c>
      <c r="G837">
        <v>0</v>
      </c>
      <c r="H837">
        <v>0</v>
      </c>
      <c r="I837">
        <f t="shared" si="13"/>
        <v>2018</v>
      </c>
    </row>
    <row r="838" spans="1:9">
      <c r="A838" t="s">
        <v>141</v>
      </c>
      <c r="B838" t="s">
        <v>149</v>
      </c>
      <c r="C838" s="13">
        <v>43344</v>
      </c>
      <c r="D838">
        <v>14</v>
      </c>
      <c r="E838">
        <v>14</v>
      </c>
      <c r="F838">
        <v>0</v>
      </c>
      <c r="G838">
        <v>1</v>
      </c>
      <c r="H838">
        <v>1</v>
      </c>
      <c r="I838">
        <f t="shared" si="13"/>
        <v>2018</v>
      </c>
    </row>
    <row r="839" spans="1:9">
      <c r="A839" t="s">
        <v>141</v>
      </c>
      <c r="B839" t="s">
        <v>149</v>
      </c>
      <c r="C839" s="13">
        <v>43374</v>
      </c>
      <c r="D839">
        <v>12</v>
      </c>
      <c r="E839">
        <v>12</v>
      </c>
      <c r="F839">
        <v>0</v>
      </c>
      <c r="G839">
        <v>0</v>
      </c>
      <c r="H839">
        <v>0</v>
      </c>
      <c r="I839">
        <f t="shared" si="13"/>
        <v>2018</v>
      </c>
    </row>
    <row r="840" spans="1:9">
      <c r="A840" t="s">
        <v>141</v>
      </c>
      <c r="B840" t="s">
        <v>149</v>
      </c>
      <c r="C840" s="13">
        <v>43405</v>
      </c>
      <c r="D840">
        <v>13</v>
      </c>
      <c r="E840">
        <v>13</v>
      </c>
      <c r="F840">
        <v>0</v>
      </c>
      <c r="G840">
        <v>0</v>
      </c>
      <c r="H840">
        <v>0</v>
      </c>
      <c r="I840">
        <f t="shared" si="13"/>
        <v>2018</v>
      </c>
    </row>
    <row r="841" spans="1:9">
      <c r="A841" t="s">
        <v>141</v>
      </c>
      <c r="B841" t="s">
        <v>149</v>
      </c>
      <c r="C841" s="13">
        <v>43435</v>
      </c>
      <c r="D841">
        <v>14</v>
      </c>
      <c r="E841">
        <v>14</v>
      </c>
      <c r="F841">
        <v>0</v>
      </c>
      <c r="G841">
        <v>0</v>
      </c>
      <c r="H841">
        <v>0</v>
      </c>
      <c r="I841">
        <f t="shared" si="13"/>
        <v>2018</v>
      </c>
    </row>
    <row r="842" spans="1:9">
      <c r="A842" t="s">
        <v>141</v>
      </c>
      <c r="B842" t="s">
        <v>149</v>
      </c>
      <c r="C842" s="13">
        <v>43466</v>
      </c>
      <c r="D842">
        <v>12</v>
      </c>
      <c r="E842">
        <v>12</v>
      </c>
      <c r="F842">
        <v>0</v>
      </c>
      <c r="G842">
        <v>0</v>
      </c>
      <c r="H842">
        <v>0</v>
      </c>
      <c r="I842">
        <f t="shared" si="13"/>
        <v>2019</v>
      </c>
    </row>
    <row r="843" spans="1:9">
      <c r="A843" t="s">
        <v>141</v>
      </c>
      <c r="B843" t="s">
        <v>149</v>
      </c>
      <c r="C843" s="13">
        <v>43497</v>
      </c>
      <c r="D843">
        <v>12</v>
      </c>
      <c r="E843">
        <v>12</v>
      </c>
      <c r="F843">
        <v>0</v>
      </c>
      <c r="G843">
        <v>0</v>
      </c>
      <c r="H843">
        <v>0</v>
      </c>
      <c r="I843">
        <f t="shared" si="13"/>
        <v>2019</v>
      </c>
    </row>
    <row r="844" spans="1:9">
      <c r="A844" t="s">
        <v>141</v>
      </c>
      <c r="B844" t="s">
        <v>149</v>
      </c>
      <c r="C844" s="13">
        <v>43525</v>
      </c>
      <c r="D844">
        <v>15</v>
      </c>
      <c r="E844">
        <v>15</v>
      </c>
      <c r="F844">
        <v>0</v>
      </c>
      <c r="G844">
        <v>1</v>
      </c>
      <c r="H844">
        <v>0</v>
      </c>
      <c r="I844">
        <f t="shared" si="13"/>
        <v>2019</v>
      </c>
    </row>
    <row r="845" spans="1:9">
      <c r="A845" t="s">
        <v>141</v>
      </c>
      <c r="B845" t="s">
        <v>149</v>
      </c>
      <c r="C845" s="13">
        <v>43556</v>
      </c>
      <c r="D845">
        <v>12</v>
      </c>
      <c r="E845">
        <v>12</v>
      </c>
      <c r="F845">
        <v>0</v>
      </c>
      <c r="G845">
        <v>0</v>
      </c>
      <c r="H845">
        <v>0</v>
      </c>
      <c r="I845">
        <f t="shared" si="13"/>
        <v>2019</v>
      </c>
    </row>
    <row r="846" spans="1:9">
      <c r="A846" t="s">
        <v>141</v>
      </c>
      <c r="B846" t="s">
        <v>149</v>
      </c>
      <c r="C846" s="13">
        <v>43586</v>
      </c>
      <c r="D846">
        <v>13</v>
      </c>
      <c r="E846">
        <v>13</v>
      </c>
      <c r="F846">
        <v>0</v>
      </c>
      <c r="G846">
        <v>2</v>
      </c>
      <c r="H846">
        <v>0</v>
      </c>
      <c r="I846">
        <f t="shared" si="13"/>
        <v>2019</v>
      </c>
    </row>
    <row r="847" spans="1:9">
      <c r="A847" t="s">
        <v>141</v>
      </c>
      <c r="B847" t="s">
        <v>149</v>
      </c>
      <c r="C847" s="13">
        <v>43617</v>
      </c>
      <c r="D847">
        <v>14</v>
      </c>
      <c r="E847">
        <v>14</v>
      </c>
      <c r="F847">
        <v>0</v>
      </c>
      <c r="G847">
        <v>0</v>
      </c>
      <c r="H847">
        <v>0</v>
      </c>
      <c r="I847">
        <f t="shared" si="13"/>
        <v>2019</v>
      </c>
    </row>
    <row r="848" spans="1:9">
      <c r="A848" t="s">
        <v>141</v>
      </c>
      <c r="B848" t="s">
        <v>149</v>
      </c>
      <c r="C848" s="13">
        <v>43647</v>
      </c>
      <c r="D848">
        <v>12</v>
      </c>
      <c r="E848">
        <v>12</v>
      </c>
      <c r="F848">
        <v>0</v>
      </c>
      <c r="G848">
        <v>0</v>
      </c>
      <c r="H848">
        <v>0</v>
      </c>
      <c r="I848">
        <f t="shared" si="13"/>
        <v>2019</v>
      </c>
    </row>
    <row r="849" spans="1:9">
      <c r="A849" t="s">
        <v>141</v>
      </c>
      <c r="B849" t="s">
        <v>149</v>
      </c>
      <c r="C849" s="13">
        <v>43678</v>
      </c>
      <c r="D849">
        <v>14</v>
      </c>
      <c r="E849">
        <v>14</v>
      </c>
      <c r="F849">
        <v>0</v>
      </c>
      <c r="G849">
        <v>0</v>
      </c>
      <c r="H849">
        <v>0</v>
      </c>
      <c r="I849">
        <f t="shared" si="13"/>
        <v>2019</v>
      </c>
    </row>
    <row r="850" spans="1:9">
      <c r="A850" t="s">
        <v>141</v>
      </c>
      <c r="B850" t="s">
        <v>149</v>
      </c>
      <c r="C850" s="13">
        <v>43709</v>
      </c>
      <c r="D850">
        <v>13</v>
      </c>
      <c r="E850">
        <v>13</v>
      </c>
      <c r="F850">
        <v>0</v>
      </c>
      <c r="G850">
        <v>2</v>
      </c>
      <c r="H850">
        <v>2</v>
      </c>
      <c r="I850">
        <f t="shared" si="13"/>
        <v>2019</v>
      </c>
    </row>
    <row r="851" spans="1:9">
      <c r="A851" t="s">
        <v>141</v>
      </c>
      <c r="B851" t="s">
        <v>149</v>
      </c>
      <c r="C851" s="13">
        <v>43739</v>
      </c>
      <c r="D851">
        <v>12</v>
      </c>
      <c r="E851">
        <v>12</v>
      </c>
      <c r="F851">
        <v>0</v>
      </c>
      <c r="G851">
        <v>0</v>
      </c>
      <c r="H851">
        <v>0</v>
      </c>
      <c r="I851">
        <f t="shared" si="13"/>
        <v>2019</v>
      </c>
    </row>
    <row r="852" spans="1:9">
      <c r="A852" t="s">
        <v>141</v>
      </c>
      <c r="B852" t="s">
        <v>149</v>
      </c>
      <c r="C852" s="13">
        <v>43770</v>
      </c>
      <c r="D852">
        <v>14</v>
      </c>
      <c r="E852">
        <v>14</v>
      </c>
      <c r="F852">
        <v>0</v>
      </c>
      <c r="G852">
        <v>0</v>
      </c>
      <c r="H852">
        <v>0</v>
      </c>
      <c r="I852">
        <f t="shared" si="13"/>
        <v>2019</v>
      </c>
    </row>
    <row r="853" spans="1:9">
      <c r="A853" t="s">
        <v>141</v>
      </c>
      <c r="B853" t="s">
        <v>149</v>
      </c>
      <c r="C853" s="13">
        <v>43800</v>
      </c>
      <c r="D853">
        <v>13</v>
      </c>
      <c r="E853">
        <v>13</v>
      </c>
      <c r="F853">
        <v>0</v>
      </c>
      <c r="G853">
        <v>0</v>
      </c>
      <c r="H853">
        <v>0</v>
      </c>
      <c r="I853">
        <f t="shared" si="13"/>
        <v>2019</v>
      </c>
    </row>
    <row r="854" spans="1:9">
      <c r="A854" t="s">
        <v>141</v>
      </c>
      <c r="B854" t="s">
        <v>149</v>
      </c>
      <c r="C854" s="13">
        <v>43831</v>
      </c>
      <c r="D854">
        <v>13</v>
      </c>
      <c r="E854">
        <v>13</v>
      </c>
      <c r="F854">
        <v>0</v>
      </c>
      <c r="G854">
        <v>3</v>
      </c>
      <c r="H854">
        <v>3</v>
      </c>
      <c r="I854">
        <f t="shared" si="13"/>
        <v>2020</v>
      </c>
    </row>
    <row r="855" spans="1:9">
      <c r="A855" t="s">
        <v>141</v>
      </c>
      <c r="B855" t="s">
        <v>149</v>
      </c>
      <c r="C855" s="13">
        <v>43862</v>
      </c>
      <c r="D855">
        <v>13</v>
      </c>
      <c r="E855">
        <v>13</v>
      </c>
      <c r="F855">
        <v>0</v>
      </c>
      <c r="G855">
        <v>0</v>
      </c>
      <c r="H855">
        <v>0</v>
      </c>
      <c r="I855">
        <f t="shared" si="13"/>
        <v>2020</v>
      </c>
    </row>
    <row r="856" spans="1:9">
      <c r="A856" t="s">
        <v>141</v>
      </c>
      <c r="B856" t="s">
        <v>149</v>
      </c>
      <c r="C856" s="13">
        <v>43891</v>
      </c>
      <c r="D856">
        <v>13</v>
      </c>
      <c r="E856">
        <v>13</v>
      </c>
      <c r="F856">
        <v>0</v>
      </c>
      <c r="G856">
        <v>1</v>
      </c>
      <c r="H856">
        <v>0</v>
      </c>
      <c r="I856">
        <f t="shared" si="13"/>
        <v>2020</v>
      </c>
    </row>
    <row r="857" spans="1:9">
      <c r="A857" t="s">
        <v>141</v>
      </c>
      <c r="B857" t="s">
        <v>149</v>
      </c>
      <c r="C857" s="13">
        <v>43922</v>
      </c>
      <c r="D857">
        <v>12</v>
      </c>
      <c r="E857">
        <v>12</v>
      </c>
      <c r="F857">
        <v>0</v>
      </c>
      <c r="G857">
        <v>0</v>
      </c>
      <c r="H857">
        <v>0</v>
      </c>
      <c r="I857">
        <f t="shared" si="13"/>
        <v>2020</v>
      </c>
    </row>
    <row r="858" spans="1:9">
      <c r="A858" t="s">
        <v>141</v>
      </c>
      <c r="B858" t="s">
        <v>149</v>
      </c>
      <c r="C858" s="13">
        <v>43952</v>
      </c>
      <c r="D858">
        <v>15</v>
      </c>
      <c r="E858">
        <v>15</v>
      </c>
      <c r="F858">
        <v>0</v>
      </c>
      <c r="G858">
        <v>1</v>
      </c>
      <c r="H858">
        <v>0</v>
      </c>
      <c r="I858">
        <f t="shared" si="13"/>
        <v>2020</v>
      </c>
    </row>
    <row r="859" spans="1:9">
      <c r="A859" t="s">
        <v>141</v>
      </c>
      <c r="B859" t="s">
        <v>149</v>
      </c>
      <c r="C859" s="13">
        <v>43983</v>
      </c>
      <c r="D859">
        <v>12</v>
      </c>
      <c r="E859">
        <v>12</v>
      </c>
      <c r="F859">
        <v>0</v>
      </c>
      <c r="G859">
        <v>1</v>
      </c>
      <c r="H859">
        <v>0</v>
      </c>
      <c r="I859">
        <f t="shared" si="13"/>
        <v>2020</v>
      </c>
    </row>
    <row r="860" spans="1:9">
      <c r="A860" t="s">
        <v>141</v>
      </c>
      <c r="B860" t="s">
        <v>149</v>
      </c>
      <c r="C860" s="13">
        <v>44013</v>
      </c>
      <c r="D860">
        <v>13</v>
      </c>
      <c r="E860">
        <v>13</v>
      </c>
      <c r="F860">
        <v>0</v>
      </c>
      <c r="G860">
        <v>0</v>
      </c>
      <c r="H860">
        <v>0</v>
      </c>
      <c r="I860">
        <f t="shared" si="13"/>
        <v>2020</v>
      </c>
    </row>
    <row r="861" spans="1:9">
      <c r="A861" t="s">
        <v>141</v>
      </c>
      <c r="B861" t="s">
        <v>149</v>
      </c>
      <c r="C861" s="13">
        <v>44044</v>
      </c>
      <c r="D861">
        <v>14</v>
      </c>
      <c r="E861">
        <v>14</v>
      </c>
      <c r="F861">
        <v>0</v>
      </c>
      <c r="G861">
        <v>1</v>
      </c>
      <c r="H861">
        <v>0</v>
      </c>
      <c r="I861">
        <f t="shared" si="13"/>
        <v>2020</v>
      </c>
    </row>
    <row r="862" spans="1:9">
      <c r="A862" t="s">
        <v>141</v>
      </c>
      <c r="B862" t="s">
        <v>149</v>
      </c>
      <c r="C862" s="13">
        <v>44075</v>
      </c>
      <c r="D862">
        <v>12</v>
      </c>
      <c r="E862">
        <v>12</v>
      </c>
      <c r="F862">
        <v>0</v>
      </c>
      <c r="G862">
        <v>0</v>
      </c>
      <c r="H862">
        <v>0</v>
      </c>
      <c r="I862">
        <f t="shared" si="13"/>
        <v>2020</v>
      </c>
    </row>
    <row r="863" spans="1:9">
      <c r="A863" t="s">
        <v>141</v>
      </c>
      <c r="B863" t="s">
        <v>149</v>
      </c>
      <c r="C863" s="13">
        <v>44105</v>
      </c>
      <c r="D863">
        <v>14</v>
      </c>
      <c r="E863">
        <v>14</v>
      </c>
      <c r="F863">
        <v>0</v>
      </c>
      <c r="G863">
        <v>3</v>
      </c>
      <c r="H863">
        <v>1</v>
      </c>
      <c r="I863">
        <f t="shared" si="13"/>
        <v>2020</v>
      </c>
    </row>
    <row r="864" spans="1:9">
      <c r="A864" t="s">
        <v>141</v>
      </c>
      <c r="B864" t="s">
        <v>149</v>
      </c>
      <c r="C864" s="13">
        <v>44136</v>
      </c>
      <c r="D864">
        <v>13</v>
      </c>
      <c r="E864">
        <v>13</v>
      </c>
      <c r="F864">
        <v>0</v>
      </c>
      <c r="G864">
        <v>0</v>
      </c>
      <c r="H864">
        <v>0</v>
      </c>
      <c r="I864">
        <f t="shared" si="13"/>
        <v>2020</v>
      </c>
    </row>
    <row r="865" spans="1:9">
      <c r="A865" t="s">
        <v>141</v>
      </c>
      <c r="B865" t="s">
        <v>149</v>
      </c>
      <c r="C865" s="13">
        <v>44166</v>
      </c>
      <c r="D865">
        <v>12</v>
      </c>
      <c r="E865">
        <v>12</v>
      </c>
      <c r="F865">
        <v>0</v>
      </c>
      <c r="G865">
        <v>1</v>
      </c>
      <c r="H865">
        <v>0</v>
      </c>
      <c r="I865">
        <f t="shared" si="13"/>
        <v>2020</v>
      </c>
    </row>
    <row r="866" spans="1:9">
      <c r="A866" t="s">
        <v>141</v>
      </c>
      <c r="B866" t="s">
        <v>149</v>
      </c>
      <c r="C866" s="13">
        <v>44197</v>
      </c>
      <c r="D866">
        <v>15</v>
      </c>
      <c r="E866">
        <v>15</v>
      </c>
      <c r="F866">
        <v>0</v>
      </c>
      <c r="G866">
        <v>1</v>
      </c>
      <c r="H866">
        <v>0</v>
      </c>
      <c r="I866">
        <f t="shared" si="13"/>
        <v>2021</v>
      </c>
    </row>
    <row r="867" spans="1:9">
      <c r="A867" t="s">
        <v>141</v>
      </c>
      <c r="B867" t="s">
        <v>149</v>
      </c>
      <c r="C867" s="13">
        <v>44228</v>
      </c>
      <c r="D867">
        <v>12</v>
      </c>
      <c r="E867">
        <v>12</v>
      </c>
      <c r="F867">
        <v>0</v>
      </c>
      <c r="G867">
        <v>2</v>
      </c>
      <c r="H867">
        <v>2</v>
      </c>
      <c r="I867">
        <f t="shared" si="13"/>
        <v>2021</v>
      </c>
    </row>
    <row r="868" spans="1:9">
      <c r="A868" t="s">
        <v>141</v>
      </c>
      <c r="B868" t="s">
        <v>149</v>
      </c>
      <c r="C868" s="13">
        <v>44256</v>
      </c>
      <c r="D868">
        <v>12</v>
      </c>
      <c r="E868">
        <v>12</v>
      </c>
      <c r="F868">
        <v>0</v>
      </c>
      <c r="G868">
        <v>0</v>
      </c>
      <c r="H868">
        <v>0</v>
      </c>
      <c r="I868">
        <f t="shared" si="13"/>
        <v>2021</v>
      </c>
    </row>
    <row r="869" spans="1:9">
      <c r="A869" t="s">
        <v>141</v>
      </c>
      <c r="B869" t="s">
        <v>149</v>
      </c>
      <c r="C869" s="13">
        <v>44287</v>
      </c>
      <c r="D869">
        <v>13</v>
      </c>
      <c r="E869">
        <v>13</v>
      </c>
      <c r="F869">
        <v>0</v>
      </c>
      <c r="G869">
        <v>0</v>
      </c>
      <c r="H869">
        <v>0</v>
      </c>
      <c r="I869">
        <f t="shared" si="13"/>
        <v>2021</v>
      </c>
    </row>
    <row r="870" spans="1:9">
      <c r="A870" t="s">
        <v>141</v>
      </c>
      <c r="B870" t="s">
        <v>149</v>
      </c>
      <c r="C870" s="13">
        <v>44317</v>
      </c>
      <c r="D870">
        <v>14</v>
      </c>
      <c r="E870">
        <v>14</v>
      </c>
      <c r="F870">
        <v>0</v>
      </c>
      <c r="G870">
        <v>1</v>
      </c>
      <c r="H870">
        <v>0</v>
      </c>
      <c r="I870">
        <f t="shared" si="13"/>
        <v>2021</v>
      </c>
    </row>
    <row r="871" spans="1:9">
      <c r="A871" t="s">
        <v>141</v>
      </c>
      <c r="B871" t="s">
        <v>149</v>
      </c>
      <c r="C871" s="13">
        <v>44348</v>
      </c>
      <c r="D871">
        <v>12</v>
      </c>
      <c r="E871">
        <v>12</v>
      </c>
      <c r="F871">
        <v>0</v>
      </c>
      <c r="G871">
        <v>1</v>
      </c>
      <c r="H871">
        <v>0</v>
      </c>
      <c r="I871">
        <f t="shared" si="13"/>
        <v>2021</v>
      </c>
    </row>
    <row r="872" spans="1:9">
      <c r="A872" t="s">
        <v>141</v>
      </c>
      <c r="B872" t="s">
        <v>149</v>
      </c>
      <c r="C872" s="13">
        <v>44378</v>
      </c>
      <c r="D872">
        <v>14</v>
      </c>
      <c r="E872">
        <v>14</v>
      </c>
      <c r="F872">
        <v>0</v>
      </c>
      <c r="G872">
        <v>0</v>
      </c>
      <c r="H872">
        <v>0</v>
      </c>
      <c r="I872">
        <f t="shared" si="13"/>
        <v>2021</v>
      </c>
    </row>
    <row r="873" spans="1:9">
      <c r="A873" t="s">
        <v>141</v>
      </c>
      <c r="B873" t="s">
        <v>149</v>
      </c>
      <c r="C873" s="13">
        <v>44409</v>
      </c>
      <c r="D873">
        <v>13</v>
      </c>
      <c r="E873">
        <v>13</v>
      </c>
      <c r="F873">
        <v>0</v>
      </c>
      <c r="G873">
        <v>1</v>
      </c>
      <c r="H873">
        <v>0</v>
      </c>
      <c r="I873">
        <f t="shared" si="13"/>
        <v>2021</v>
      </c>
    </row>
    <row r="874" spans="1:9">
      <c r="A874" t="s">
        <v>141</v>
      </c>
      <c r="B874" t="s">
        <v>149</v>
      </c>
      <c r="C874" s="13">
        <v>44440</v>
      </c>
      <c r="D874">
        <v>12</v>
      </c>
      <c r="E874">
        <v>12</v>
      </c>
      <c r="F874">
        <v>0</v>
      </c>
      <c r="G874">
        <v>0</v>
      </c>
      <c r="H874">
        <v>0</v>
      </c>
      <c r="I874">
        <f t="shared" si="13"/>
        <v>2021</v>
      </c>
    </row>
    <row r="875" spans="1:9">
      <c r="A875" t="s">
        <v>141</v>
      </c>
      <c r="B875" t="s">
        <v>149</v>
      </c>
      <c r="C875" s="13">
        <v>44470</v>
      </c>
      <c r="D875">
        <v>15</v>
      </c>
      <c r="E875">
        <v>15</v>
      </c>
      <c r="F875">
        <v>0</v>
      </c>
      <c r="G875">
        <v>2</v>
      </c>
      <c r="H875">
        <v>0</v>
      </c>
      <c r="I875">
        <f t="shared" si="13"/>
        <v>2021</v>
      </c>
    </row>
    <row r="876" spans="1:9">
      <c r="A876" t="s">
        <v>141</v>
      </c>
      <c r="B876" t="s">
        <v>149</v>
      </c>
      <c r="C876" s="13">
        <v>44501</v>
      </c>
      <c r="D876">
        <v>12</v>
      </c>
      <c r="E876">
        <v>12</v>
      </c>
      <c r="F876">
        <v>0</v>
      </c>
      <c r="G876">
        <v>0</v>
      </c>
      <c r="H876">
        <v>0</v>
      </c>
      <c r="I876">
        <f t="shared" si="13"/>
        <v>2021</v>
      </c>
    </row>
    <row r="877" spans="1:9">
      <c r="A877" t="s">
        <v>141</v>
      </c>
      <c r="B877" t="s">
        <v>149</v>
      </c>
      <c r="C877" s="13">
        <v>44531</v>
      </c>
      <c r="D877">
        <v>13</v>
      </c>
      <c r="E877">
        <v>13</v>
      </c>
      <c r="F877">
        <v>0</v>
      </c>
      <c r="G877">
        <v>1</v>
      </c>
      <c r="H877">
        <v>0</v>
      </c>
      <c r="I877">
        <f t="shared" si="13"/>
        <v>2021</v>
      </c>
    </row>
    <row r="878" spans="1:9">
      <c r="A878" t="s">
        <v>141</v>
      </c>
      <c r="B878" t="s">
        <v>149</v>
      </c>
      <c r="C878" s="13">
        <v>44562</v>
      </c>
      <c r="D878">
        <v>14</v>
      </c>
      <c r="E878">
        <v>14</v>
      </c>
      <c r="F878">
        <v>0</v>
      </c>
      <c r="G878">
        <v>1</v>
      </c>
      <c r="H878">
        <v>0</v>
      </c>
      <c r="I878">
        <f t="shared" si="13"/>
        <v>2022</v>
      </c>
    </row>
    <row r="879" spans="1:9">
      <c r="A879" t="s">
        <v>141</v>
      </c>
      <c r="B879" t="s">
        <v>149</v>
      </c>
      <c r="C879" s="13">
        <v>44593</v>
      </c>
      <c r="D879">
        <v>12</v>
      </c>
      <c r="E879">
        <v>12</v>
      </c>
      <c r="F879">
        <v>0</v>
      </c>
      <c r="G879">
        <v>0</v>
      </c>
      <c r="H879">
        <v>0</v>
      </c>
      <c r="I879">
        <f t="shared" si="13"/>
        <v>2022</v>
      </c>
    </row>
    <row r="880" spans="1:9">
      <c r="A880" t="s">
        <v>141</v>
      </c>
      <c r="B880" t="s">
        <v>149</v>
      </c>
      <c r="C880" s="13">
        <v>44621</v>
      </c>
      <c r="D880">
        <v>12</v>
      </c>
      <c r="E880">
        <v>12</v>
      </c>
      <c r="F880">
        <v>0</v>
      </c>
      <c r="G880">
        <v>0</v>
      </c>
      <c r="H880">
        <v>0</v>
      </c>
      <c r="I880">
        <f t="shared" si="13"/>
        <v>2022</v>
      </c>
    </row>
    <row r="881" spans="1:9">
      <c r="A881" t="s">
        <v>141</v>
      </c>
      <c r="B881" t="s">
        <v>149</v>
      </c>
      <c r="C881" s="13">
        <v>44652</v>
      </c>
      <c r="D881">
        <v>14</v>
      </c>
      <c r="E881">
        <v>14</v>
      </c>
      <c r="F881">
        <v>0</v>
      </c>
      <c r="G881">
        <v>0</v>
      </c>
      <c r="H881">
        <v>0</v>
      </c>
      <c r="I881">
        <f t="shared" si="13"/>
        <v>2022</v>
      </c>
    </row>
    <row r="882" spans="1:9">
      <c r="A882" t="s">
        <v>141</v>
      </c>
      <c r="B882" t="s">
        <v>149</v>
      </c>
      <c r="C882" s="13">
        <v>44682</v>
      </c>
      <c r="D882">
        <v>13</v>
      </c>
      <c r="E882">
        <v>13</v>
      </c>
      <c r="F882">
        <v>0</v>
      </c>
      <c r="G882">
        <v>2</v>
      </c>
      <c r="H882">
        <v>0</v>
      </c>
      <c r="I882">
        <f t="shared" si="13"/>
        <v>2022</v>
      </c>
    </row>
    <row r="883" spans="1:9">
      <c r="A883" t="s">
        <v>141</v>
      </c>
      <c r="B883" t="s">
        <v>149</v>
      </c>
      <c r="C883" s="13">
        <v>44713</v>
      </c>
      <c r="D883">
        <v>12</v>
      </c>
      <c r="E883">
        <v>12</v>
      </c>
      <c r="F883">
        <v>0</v>
      </c>
      <c r="G883">
        <v>0</v>
      </c>
      <c r="H883">
        <v>0</v>
      </c>
      <c r="I883">
        <f t="shared" si="13"/>
        <v>2022</v>
      </c>
    </row>
    <row r="884" spans="1:9">
      <c r="A884" t="s">
        <v>141</v>
      </c>
      <c r="B884" t="s">
        <v>149</v>
      </c>
      <c r="C884" s="13">
        <v>44743</v>
      </c>
      <c r="D884">
        <v>15</v>
      </c>
      <c r="E884">
        <v>15</v>
      </c>
      <c r="F884">
        <v>0</v>
      </c>
      <c r="G884">
        <v>0</v>
      </c>
      <c r="H884">
        <v>0</v>
      </c>
      <c r="I884">
        <f t="shared" si="13"/>
        <v>2022</v>
      </c>
    </row>
    <row r="885" spans="1:9">
      <c r="A885" t="s">
        <v>141</v>
      </c>
      <c r="B885" t="s">
        <v>149</v>
      </c>
      <c r="C885" s="13">
        <v>44774</v>
      </c>
      <c r="D885">
        <v>12</v>
      </c>
      <c r="E885">
        <v>12</v>
      </c>
      <c r="F885">
        <v>0</v>
      </c>
      <c r="G885">
        <v>0</v>
      </c>
      <c r="H885">
        <v>0</v>
      </c>
      <c r="I885">
        <f t="shared" si="13"/>
        <v>2022</v>
      </c>
    </row>
    <row r="886" spans="1:9">
      <c r="A886" t="s">
        <v>141</v>
      </c>
      <c r="B886" t="s">
        <v>149</v>
      </c>
      <c r="C886" s="13">
        <v>44805</v>
      </c>
      <c r="D886">
        <v>13</v>
      </c>
      <c r="E886">
        <v>13</v>
      </c>
      <c r="F886">
        <v>0</v>
      </c>
      <c r="G886">
        <v>3</v>
      </c>
      <c r="H886">
        <v>3</v>
      </c>
      <c r="I886">
        <f t="shared" si="13"/>
        <v>2022</v>
      </c>
    </row>
    <row r="887" spans="1:9">
      <c r="A887" t="s">
        <v>141</v>
      </c>
      <c r="B887" t="s">
        <v>149</v>
      </c>
      <c r="C887" s="13">
        <v>44835</v>
      </c>
      <c r="D887">
        <v>14</v>
      </c>
      <c r="E887">
        <v>14</v>
      </c>
      <c r="F887">
        <v>0</v>
      </c>
      <c r="G887">
        <v>1</v>
      </c>
      <c r="H887">
        <v>0</v>
      </c>
      <c r="I887">
        <f t="shared" si="13"/>
        <v>2022</v>
      </c>
    </row>
    <row r="888" spans="1:9">
      <c r="A888" t="s">
        <v>141</v>
      </c>
      <c r="B888" t="s">
        <v>149</v>
      </c>
      <c r="C888" s="13">
        <v>44866</v>
      </c>
      <c r="D888">
        <v>12</v>
      </c>
      <c r="E888">
        <v>12</v>
      </c>
      <c r="F888">
        <v>0</v>
      </c>
      <c r="G888">
        <v>0</v>
      </c>
      <c r="H888">
        <v>0</v>
      </c>
      <c r="I888">
        <f t="shared" si="13"/>
        <v>2022</v>
      </c>
    </row>
    <row r="889" spans="1:9">
      <c r="A889" t="s">
        <v>141</v>
      </c>
      <c r="B889" t="s">
        <v>149</v>
      </c>
      <c r="C889" s="13">
        <v>44896</v>
      </c>
      <c r="D889">
        <v>14</v>
      </c>
      <c r="E889">
        <v>14</v>
      </c>
      <c r="F889">
        <v>0</v>
      </c>
      <c r="G889">
        <v>1</v>
      </c>
      <c r="H889">
        <v>0</v>
      </c>
      <c r="I889">
        <f t="shared" si="13"/>
        <v>2022</v>
      </c>
    </row>
    <row r="890" spans="1:9">
      <c r="A890" t="s">
        <v>141</v>
      </c>
      <c r="B890" t="s">
        <v>149</v>
      </c>
      <c r="C890" s="13">
        <v>44927</v>
      </c>
      <c r="D890">
        <v>13</v>
      </c>
      <c r="E890">
        <v>13</v>
      </c>
      <c r="F890">
        <v>0</v>
      </c>
      <c r="G890">
        <v>3</v>
      </c>
      <c r="H890">
        <v>2</v>
      </c>
      <c r="I890">
        <f t="shared" si="13"/>
        <v>2023</v>
      </c>
    </row>
    <row r="891" spans="1:9">
      <c r="A891" t="s">
        <v>141</v>
      </c>
      <c r="B891" t="s">
        <v>149</v>
      </c>
      <c r="C891" s="13">
        <v>44958</v>
      </c>
      <c r="D891">
        <v>12</v>
      </c>
      <c r="E891">
        <v>12</v>
      </c>
      <c r="F891">
        <v>0</v>
      </c>
      <c r="G891">
        <v>0</v>
      </c>
      <c r="H891">
        <v>0</v>
      </c>
      <c r="I891">
        <f t="shared" si="13"/>
        <v>2023</v>
      </c>
    </row>
    <row r="892" spans="1:9">
      <c r="A892" t="s">
        <v>141</v>
      </c>
      <c r="B892" t="s">
        <v>149</v>
      </c>
      <c r="C892" s="13">
        <v>44986</v>
      </c>
      <c r="D892">
        <v>13</v>
      </c>
      <c r="E892">
        <v>13</v>
      </c>
      <c r="F892">
        <v>0</v>
      </c>
      <c r="G892">
        <v>0</v>
      </c>
      <c r="H892">
        <v>0</v>
      </c>
      <c r="I892">
        <f t="shared" si="13"/>
        <v>2023</v>
      </c>
    </row>
    <row r="893" spans="1:9">
      <c r="A893" t="s">
        <v>141</v>
      </c>
      <c r="B893" t="s">
        <v>149</v>
      </c>
      <c r="C893" s="13">
        <v>45017</v>
      </c>
      <c r="D893">
        <v>14</v>
      </c>
      <c r="E893">
        <v>14</v>
      </c>
      <c r="F893">
        <v>0</v>
      </c>
      <c r="G893">
        <v>0</v>
      </c>
      <c r="H893">
        <v>0</v>
      </c>
      <c r="I893">
        <f t="shared" si="13"/>
        <v>2023</v>
      </c>
    </row>
    <row r="894" spans="1:9">
      <c r="A894" t="s">
        <v>141</v>
      </c>
      <c r="B894" t="s">
        <v>149</v>
      </c>
      <c r="C894" s="13">
        <v>45047</v>
      </c>
      <c r="D894">
        <v>12</v>
      </c>
      <c r="E894">
        <v>12</v>
      </c>
      <c r="F894">
        <v>0</v>
      </c>
      <c r="G894">
        <v>2</v>
      </c>
      <c r="H894">
        <v>0</v>
      </c>
      <c r="I894">
        <f t="shared" si="13"/>
        <v>2023</v>
      </c>
    </row>
    <row r="895" spans="1:9">
      <c r="A895" t="s">
        <v>141</v>
      </c>
      <c r="B895" t="s">
        <v>149</v>
      </c>
      <c r="C895" s="13">
        <v>45078</v>
      </c>
      <c r="D895">
        <v>13</v>
      </c>
      <c r="E895">
        <v>13</v>
      </c>
      <c r="F895">
        <v>0</v>
      </c>
      <c r="G895">
        <v>0</v>
      </c>
      <c r="H895">
        <v>0</v>
      </c>
      <c r="I895">
        <f t="shared" si="13"/>
        <v>2023</v>
      </c>
    </row>
    <row r="896" spans="1:9">
      <c r="A896" t="s">
        <v>141</v>
      </c>
      <c r="B896" t="s">
        <v>149</v>
      </c>
      <c r="C896" s="13">
        <v>45108</v>
      </c>
      <c r="D896">
        <v>14</v>
      </c>
      <c r="E896">
        <v>14</v>
      </c>
      <c r="F896">
        <v>0</v>
      </c>
      <c r="G896">
        <v>0</v>
      </c>
      <c r="H896">
        <v>0</v>
      </c>
      <c r="I896">
        <f t="shared" si="13"/>
        <v>2023</v>
      </c>
    </row>
    <row r="897" spans="1:9">
      <c r="A897" t="s">
        <v>141</v>
      </c>
      <c r="B897" t="s">
        <v>149</v>
      </c>
      <c r="C897" s="13">
        <v>45139</v>
      </c>
      <c r="D897">
        <v>12</v>
      </c>
      <c r="E897">
        <v>12</v>
      </c>
      <c r="F897">
        <v>0</v>
      </c>
      <c r="G897">
        <v>0</v>
      </c>
      <c r="H897">
        <v>0</v>
      </c>
      <c r="I897">
        <f t="shared" si="13"/>
        <v>2023</v>
      </c>
    </row>
    <row r="898" spans="1:9">
      <c r="A898" t="s">
        <v>141</v>
      </c>
      <c r="B898" t="s">
        <v>149</v>
      </c>
      <c r="C898" s="13">
        <v>45170</v>
      </c>
      <c r="D898">
        <v>14</v>
      </c>
      <c r="E898">
        <v>14</v>
      </c>
      <c r="F898">
        <v>0</v>
      </c>
      <c r="G898">
        <v>2</v>
      </c>
      <c r="H898">
        <v>2</v>
      </c>
      <c r="I898">
        <f t="shared" si="13"/>
        <v>2023</v>
      </c>
    </row>
    <row r="899" spans="1:9">
      <c r="A899" t="s">
        <v>141</v>
      </c>
      <c r="B899" t="s">
        <v>149</v>
      </c>
      <c r="C899" s="13">
        <v>45200</v>
      </c>
      <c r="D899">
        <v>13</v>
      </c>
      <c r="E899">
        <v>13</v>
      </c>
      <c r="F899">
        <v>0</v>
      </c>
      <c r="G899">
        <v>0</v>
      </c>
      <c r="H899">
        <v>0</v>
      </c>
      <c r="I899">
        <f t="shared" ref="I899:I962" si="14">YEAR(C899)</f>
        <v>2023</v>
      </c>
    </row>
    <row r="900" spans="1:9">
      <c r="A900" t="s">
        <v>141</v>
      </c>
      <c r="B900" t="s">
        <v>149</v>
      </c>
      <c r="C900" s="13">
        <v>45231</v>
      </c>
      <c r="D900">
        <v>12</v>
      </c>
      <c r="E900">
        <v>12</v>
      </c>
      <c r="F900">
        <v>0</v>
      </c>
      <c r="G900">
        <v>0</v>
      </c>
      <c r="H900">
        <v>0</v>
      </c>
      <c r="I900">
        <f t="shared" si="14"/>
        <v>2023</v>
      </c>
    </row>
    <row r="901" spans="1:9">
      <c r="A901" t="s">
        <v>141</v>
      </c>
      <c r="B901" t="s">
        <v>149</v>
      </c>
      <c r="C901" s="13">
        <v>45261</v>
      </c>
      <c r="D901">
        <v>15</v>
      </c>
      <c r="E901">
        <v>15</v>
      </c>
      <c r="F901">
        <v>0</v>
      </c>
      <c r="G901">
        <v>0</v>
      </c>
      <c r="H901">
        <v>0</v>
      </c>
      <c r="I901">
        <f t="shared" si="14"/>
        <v>2023</v>
      </c>
    </row>
    <row r="902" spans="1:9">
      <c r="A902" t="s">
        <v>141</v>
      </c>
      <c r="B902" t="s">
        <v>149</v>
      </c>
      <c r="C902" s="13">
        <v>45292</v>
      </c>
      <c r="D902">
        <v>12</v>
      </c>
      <c r="E902">
        <v>12</v>
      </c>
      <c r="F902">
        <v>0</v>
      </c>
      <c r="G902">
        <v>0</v>
      </c>
      <c r="H902">
        <v>0</v>
      </c>
      <c r="I902">
        <f t="shared" si="14"/>
        <v>2024</v>
      </c>
    </row>
    <row r="903" spans="1:9">
      <c r="A903" t="s">
        <v>141</v>
      </c>
      <c r="B903" t="s">
        <v>149</v>
      </c>
      <c r="C903" s="13">
        <v>45323</v>
      </c>
      <c r="D903">
        <v>12</v>
      </c>
      <c r="E903">
        <v>12</v>
      </c>
      <c r="F903">
        <v>0</v>
      </c>
      <c r="G903">
        <v>3</v>
      </c>
      <c r="H903">
        <v>3</v>
      </c>
      <c r="I903">
        <f t="shared" si="14"/>
        <v>2024</v>
      </c>
    </row>
    <row r="904" spans="1:9">
      <c r="A904" t="s">
        <v>141</v>
      </c>
      <c r="B904" t="s">
        <v>149</v>
      </c>
      <c r="C904" s="13">
        <v>45352</v>
      </c>
      <c r="D904">
        <v>15</v>
      </c>
      <c r="E904">
        <v>15</v>
      </c>
      <c r="F904">
        <v>0</v>
      </c>
      <c r="G904">
        <v>1</v>
      </c>
      <c r="H904">
        <v>0</v>
      </c>
      <c r="I904">
        <f t="shared" si="14"/>
        <v>2024</v>
      </c>
    </row>
    <row r="905" spans="1:9">
      <c r="A905" t="s">
        <v>141</v>
      </c>
      <c r="B905" t="s">
        <v>149</v>
      </c>
      <c r="C905" s="13">
        <v>45383</v>
      </c>
      <c r="D905">
        <v>12</v>
      </c>
      <c r="E905">
        <v>12</v>
      </c>
      <c r="F905">
        <v>0</v>
      </c>
      <c r="G905">
        <v>0</v>
      </c>
      <c r="H905">
        <v>0</v>
      </c>
      <c r="I905">
        <f t="shared" si="14"/>
        <v>2024</v>
      </c>
    </row>
    <row r="906" spans="1:9">
      <c r="A906" t="s">
        <v>141</v>
      </c>
      <c r="B906" t="s">
        <v>149</v>
      </c>
      <c r="C906" s="13">
        <v>45413</v>
      </c>
      <c r="D906">
        <v>13</v>
      </c>
      <c r="E906">
        <v>13</v>
      </c>
      <c r="F906">
        <v>0</v>
      </c>
      <c r="G906">
        <v>1</v>
      </c>
      <c r="H906">
        <v>0</v>
      </c>
      <c r="I906">
        <f t="shared" si="14"/>
        <v>2024</v>
      </c>
    </row>
    <row r="907" spans="1:9">
      <c r="A907" t="s">
        <v>141</v>
      </c>
      <c r="B907" t="s">
        <v>149</v>
      </c>
      <c r="C907" s="13">
        <v>45444</v>
      </c>
      <c r="D907">
        <v>14</v>
      </c>
      <c r="E907">
        <v>14</v>
      </c>
      <c r="F907">
        <v>0</v>
      </c>
      <c r="G907">
        <v>0</v>
      </c>
      <c r="H907">
        <v>0</v>
      </c>
      <c r="I907">
        <f t="shared" si="14"/>
        <v>2024</v>
      </c>
    </row>
    <row r="908" spans="1:9">
      <c r="A908" t="s">
        <v>141</v>
      </c>
      <c r="B908" t="s">
        <v>149</v>
      </c>
      <c r="C908" s="13">
        <v>45474</v>
      </c>
      <c r="D908">
        <v>12</v>
      </c>
      <c r="E908">
        <v>12</v>
      </c>
      <c r="F908">
        <v>0</v>
      </c>
      <c r="G908">
        <v>0</v>
      </c>
      <c r="H908">
        <v>0</v>
      </c>
      <c r="I908">
        <f t="shared" si="14"/>
        <v>2024</v>
      </c>
    </row>
    <row r="909" spans="1:9">
      <c r="A909" t="s">
        <v>141</v>
      </c>
      <c r="B909" t="s">
        <v>149</v>
      </c>
      <c r="C909" s="13">
        <v>45505</v>
      </c>
      <c r="D909">
        <v>14</v>
      </c>
      <c r="E909">
        <v>14</v>
      </c>
      <c r="F909">
        <v>0</v>
      </c>
      <c r="G909">
        <v>0</v>
      </c>
      <c r="H909">
        <v>0</v>
      </c>
      <c r="I909">
        <f t="shared" si="14"/>
        <v>2024</v>
      </c>
    </row>
    <row r="910" spans="1:9">
      <c r="A910" t="s">
        <v>141</v>
      </c>
      <c r="B910" t="s">
        <v>149</v>
      </c>
      <c r="C910" s="13">
        <v>45536</v>
      </c>
      <c r="D910">
        <v>13</v>
      </c>
      <c r="E910">
        <v>13</v>
      </c>
      <c r="F910">
        <v>0</v>
      </c>
      <c r="G910">
        <v>0</v>
      </c>
      <c r="H910">
        <v>0</v>
      </c>
      <c r="I910">
        <f t="shared" si="14"/>
        <v>2024</v>
      </c>
    </row>
    <row r="911" spans="1:9">
      <c r="A911" t="s">
        <v>141</v>
      </c>
      <c r="B911" t="s">
        <v>149</v>
      </c>
      <c r="C911" s="13">
        <v>45566</v>
      </c>
      <c r="D911">
        <v>12</v>
      </c>
      <c r="E911">
        <v>12</v>
      </c>
      <c r="F911">
        <v>0</v>
      </c>
      <c r="G911">
        <v>0</v>
      </c>
      <c r="H911">
        <v>0</v>
      </c>
      <c r="I911">
        <f t="shared" si="14"/>
        <v>2024</v>
      </c>
    </row>
    <row r="912" spans="1:9">
      <c r="A912" t="s">
        <v>141</v>
      </c>
      <c r="B912" t="s">
        <v>149</v>
      </c>
      <c r="C912" s="13">
        <v>45597</v>
      </c>
      <c r="D912">
        <v>14</v>
      </c>
      <c r="E912">
        <v>14</v>
      </c>
      <c r="F912">
        <v>0</v>
      </c>
      <c r="G912">
        <v>0</v>
      </c>
      <c r="H912">
        <v>0</v>
      </c>
      <c r="I912">
        <f t="shared" si="14"/>
        <v>2024</v>
      </c>
    </row>
    <row r="913" spans="1:9">
      <c r="A913" t="s">
        <v>141</v>
      </c>
      <c r="B913" t="s">
        <v>149</v>
      </c>
      <c r="C913" s="13">
        <v>45627</v>
      </c>
      <c r="D913">
        <v>13</v>
      </c>
      <c r="E913">
        <v>13</v>
      </c>
      <c r="F913">
        <v>0</v>
      </c>
      <c r="G913">
        <v>0</v>
      </c>
      <c r="H913">
        <v>0</v>
      </c>
      <c r="I913">
        <f t="shared" si="14"/>
        <v>2024</v>
      </c>
    </row>
    <row r="914" spans="1:9">
      <c r="A914" t="s">
        <v>141</v>
      </c>
      <c r="B914" t="s">
        <v>149</v>
      </c>
      <c r="C914" s="13">
        <v>45658</v>
      </c>
      <c r="D914">
        <v>13</v>
      </c>
      <c r="E914">
        <v>13</v>
      </c>
      <c r="F914">
        <v>0</v>
      </c>
      <c r="G914">
        <v>0</v>
      </c>
      <c r="H914">
        <v>0</v>
      </c>
      <c r="I914">
        <f t="shared" si="14"/>
        <v>2025</v>
      </c>
    </row>
    <row r="915" spans="1:9">
      <c r="A915" t="s">
        <v>141</v>
      </c>
      <c r="B915" t="s">
        <v>149</v>
      </c>
      <c r="C915" s="13">
        <v>45689</v>
      </c>
      <c r="D915">
        <v>12</v>
      </c>
      <c r="E915">
        <v>12</v>
      </c>
      <c r="F915">
        <v>0</v>
      </c>
      <c r="G915">
        <v>0</v>
      </c>
      <c r="H915">
        <v>0</v>
      </c>
      <c r="I915">
        <f t="shared" si="14"/>
        <v>2025</v>
      </c>
    </row>
    <row r="916" spans="1:9">
      <c r="A916" t="s">
        <v>141</v>
      </c>
      <c r="B916" t="s">
        <v>149</v>
      </c>
      <c r="C916" s="13">
        <v>45717</v>
      </c>
      <c r="D916">
        <v>14</v>
      </c>
      <c r="E916">
        <v>14</v>
      </c>
      <c r="F916">
        <v>0</v>
      </c>
      <c r="G916">
        <v>1</v>
      </c>
      <c r="H916">
        <v>0</v>
      </c>
      <c r="I916">
        <f t="shared" si="14"/>
        <v>2025</v>
      </c>
    </row>
    <row r="917" spans="1:9">
      <c r="A917" t="s">
        <v>141</v>
      </c>
      <c r="B917" t="s">
        <v>149</v>
      </c>
      <c r="C917" s="13">
        <v>45748</v>
      </c>
      <c r="D917">
        <v>12</v>
      </c>
      <c r="E917">
        <v>12</v>
      </c>
      <c r="F917">
        <v>0</v>
      </c>
      <c r="G917">
        <v>0</v>
      </c>
      <c r="H917">
        <v>0</v>
      </c>
      <c r="I917">
        <f t="shared" si="14"/>
        <v>2025</v>
      </c>
    </row>
    <row r="918" spans="1:9">
      <c r="A918" t="s">
        <v>141</v>
      </c>
      <c r="B918" t="s">
        <v>149</v>
      </c>
      <c r="C918" s="13">
        <v>45778</v>
      </c>
      <c r="D918">
        <v>14</v>
      </c>
      <c r="E918">
        <v>14</v>
      </c>
      <c r="F918">
        <v>0</v>
      </c>
      <c r="G918">
        <v>0</v>
      </c>
      <c r="H918">
        <v>0</v>
      </c>
      <c r="I918">
        <f t="shared" si="14"/>
        <v>2025</v>
      </c>
    </row>
    <row r="919" spans="1:9">
      <c r="A919" t="s">
        <v>141</v>
      </c>
      <c r="B919" t="s">
        <v>149</v>
      </c>
      <c r="C919" s="13">
        <v>45809</v>
      </c>
      <c r="D919">
        <v>13</v>
      </c>
      <c r="E919">
        <v>13</v>
      </c>
      <c r="F919">
        <v>0</v>
      </c>
      <c r="G919">
        <v>1</v>
      </c>
      <c r="H919">
        <v>0</v>
      </c>
      <c r="I919">
        <f t="shared" si="14"/>
        <v>2025</v>
      </c>
    </row>
    <row r="920" spans="1:9">
      <c r="A920" t="s">
        <v>141</v>
      </c>
      <c r="B920" t="s">
        <v>149</v>
      </c>
      <c r="C920" s="13">
        <v>45839</v>
      </c>
      <c r="D920">
        <v>12</v>
      </c>
      <c r="E920">
        <v>12</v>
      </c>
      <c r="F920">
        <v>0</v>
      </c>
      <c r="G920">
        <v>0</v>
      </c>
      <c r="H920">
        <v>0</v>
      </c>
      <c r="I920">
        <f t="shared" si="14"/>
        <v>2025</v>
      </c>
    </row>
    <row r="921" spans="1:9">
      <c r="A921" t="s">
        <v>141</v>
      </c>
      <c r="B921" t="s">
        <v>149</v>
      </c>
      <c r="C921" s="13">
        <v>45870</v>
      </c>
      <c r="D921">
        <v>15</v>
      </c>
      <c r="E921">
        <v>15</v>
      </c>
      <c r="F921">
        <v>0</v>
      </c>
      <c r="G921">
        <v>1</v>
      </c>
      <c r="H921">
        <v>0</v>
      </c>
      <c r="I921">
        <f t="shared" si="14"/>
        <v>2025</v>
      </c>
    </row>
    <row r="922" spans="1:9">
      <c r="A922" t="s">
        <v>141</v>
      </c>
      <c r="B922" t="s">
        <v>149</v>
      </c>
      <c r="C922" s="13">
        <v>45901</v>
      </c>
      <c r="D922">
        <v>12</v>
      </c>
      <c r="E922">
        <v>12</v>
      </c>
      <c r="F922">
        <v>0</v>
      </c>
      <c r="G922">
        <v>0</v>
      </c>
      <c r="H922">
        <v>0</v>
      </c>
      <c r="I922">
        <f t="shared" si="14"/>
        <v>2025</v>
      </c>
    </row>
    <row r="923" spans="1:9">
      <c r="A923" t="s">
        <v>141</v>
      </c>
      <c r="B923" t="s">
        <v>149</v>
      </c>
      <c r="C923" s="13">
        <v>45931</v>
      </c>
      <c r="D923">
        <v>13</v>
      </c>
      <c r="E923">
        <v>13</v>
      </c>
      <c r="F923">
        <v>0</v>
      </c>
      <c r="G923">
        <v>2</v>
      </c>
      <c r="H923">
        <v>1</v>
      </c>
      <c r="I923">
        <f t="shared" si="14"/>
        <v>2025</v>
      </c>
    </row>
    <row r="924" spans="1:9">
      <c r="A924" t="s">
        <v>141</v>
      </c>
      <c r="B924" t="s">
        <v>149</v>
      </c>
      <c r="C924" s="13">
        <v>45962</v>
      </c>
      <c r="D924">
        <v>14</v>
      </c>
      <c r="E924">
        <v>14</v>
      </c>
      <c r="F924">
        <v>0</v>
      </c>
      <c r="G924">
        <v>0</v>
      </c>
      <c r="H924">
        <v>0</v>
      </c>
      <c r="I924">
        <f t="shared" si="14"/>
        <v>2025</v>
      </c>
    </row>
    <row r="925" spans="1:9">
      <c r="A925" t="s">
        <v>141</v>
      </c>
      <c r="B925" t="s">
        <v>149</v>
      </c>
      <c r="C925" s="13">
        <v>45992</v>
      </c>
      <c r="D925">
        <v>12</v>
      </c>
      <c r="E925">
        <v>12</v>
      </c>
      <c r="F925">
        <v>0</v>
      </c>
      <c r="G925">
        <v>0</v>
      </c>
      <c r="H925">
        <v>0</v>
      </c>
      <c r="I925">
        <f t="shared" si="14"/>
        <v>2025</v>
      </c>
    </row>
    <row r="926" spans="1:9">
      <c r="A926" t="s">
        <v>141</v>
      </c>
      <c r="B926" t="s">
        <v>146</v>
      </c>
      <c r="C926" s="13">
        <v>42005</v>
      </c>
      <c r="D926">
        <v>14</v>
      </c>
      <c r="E926">
        <v>14</v>
      </c>
      <c r="F926">
        <v>0</v>
      </c>
      <c r="G926">
        <v>0</v>
      </c>
      <c r="H926">
        <v>0</v>
      </c>
      <c r="I926">
        <f t="shared" si="14"/>
        <v>2015</v>
      </c>
    </row>
    <row r="927" spans="1:9">
      <c r="A927" t="s">
        <v>141</v>
      </c>
      <c r="B927" t="s">
        <v>146</v>
      </c>
      <c r="C927" s="13">
        <v>42036</v>
      </c>
      <c r="D927">
        <v>12</v>
      </c>
      <c r="E927">
        <v>12</v>
      </c>
      <c r="F927">
        <v>0</v>
      </c>
      <c r="G927">
        <v>1</v>
      </c>
      <c r="H927">
        <v>1</v>
      </c>
      <c r="I927">
        <f t="shared" si="14"/>
        <v>2015</v>
      </c>
    </row>
    <row r="928" spans="1:9">
      <c r="A928" t="s">
        <v>141</v>
      </c>
      <c r="B928" t="s">
        <v>146</v>
      </c>
      <c r="C928" s="13">
        <v>42064</v>
      </c>
      <c r="D928">
        <v>13</v>
      </c>
      <c r="E928">
        <v>13</v>
      </c>
      <c r="F928">
        <v>0</v>
      </c>
      <c r="G928">
        <v>1</v>
      </c>
      <c r="H928">
        <v>0</v>
      </c>
      <c r="I928">
        <f t="shared" si="14"/>
        <v>2015</v>
      </c>
    </row>
    <row r="929" spans="1:9">
      <c r="A929" t="s">
        <v>141</v>
      </c>
      <c r="B929" t="s">
        <v>146</v>
      </c>
      <c r="C929" s="13">
        <v>42095</v>
      </c>
      <c r="D929">
        <v>12</v>
      </c>
      <c r="E929">
        <v>12</v>
      </c>
      <c r="F929">
        <v>0</v>
      </c>
      <c r="G929">
        <v>0</v>
      </c>
      <c r="H929">
        <v>0</v>
      </c>
      <c r="I929">
        <f t="shared" si="14"/>
        <v>2015</v>
      </c>
    </row>
    <row r="930" spans="1:9">
      <c r="A930" t="s">
        <v>141</v>
      </c>
      <c r="B930" t="s">
        <v>146</v>
      </c>
      <c r="C930" s="13">
        <v>42125</v>
      </c>
      <c r="D930">
        <v>15</v>
      </c>
      <c r="E930">
        <v>15</v>
      </c>
      <c r="F930">
        <v>0</v>
      </c>
      <c r="G930">
        <v>1</v>
      </c>
      <c r="H930">
        <v>0</v>
      </c>
      <c r="I930">
        <f t="shared" si="14"/>
        <v>2015</v>
      </c>
    </row>
    <row r="931" spans="1:9">
      <c r="A931" t="s">
        <v>141</v>
      </c>
      <c r="B931" t="s">
        <v>146</v>
      </c>
      <c r="C931" s="13">
        <v>42156</v>
      </c>
      <c r="D931">
        <v>12</v>
      </c>
      <c r="E931">
        <v>12</v>
      </c>
      <c r="F931">
        <v>0</v>
      </c>
      <c r="G931">
        <v>1</v>
      </c>
      <c r="H931">
        <v>0</v>
      </c>
      <c r="I931">
        <f t="shared" si="14"/>
        <v>2015</v>
      </c>
    </row>
    <row r="932" spans="1:9">
      <c r="A932" t="s">
        <v>141</v>
      </c>
      <c r="B932" t="s">
        <v>146</v>
      </c>
      <c r="C932" s="13">
        <v>42186</v>
      </c>
      <c r="D932">
        <v>13</v>
      </c>
      <c r="E932">
        <v>13</v>
      </c>
      <c r="F932">
        <v>0</v>
      </c>
      <c r="G932">
        <v>0</v>
      </c>
      <c r="H932">
        <v>0</v>
      </c>
      <c r="I932">
        <f t="shared" si="14"/>
        <v>2015</v>
      </c>
    </row>
    <row r="933" spans="1:9">
      <c r="A933" t="s">
        <v>141</v>
      </c>
      <c r="B933" t="s">
        <v>146</v>
      </c>
      <c r="C933" s="13">
        <v>42217</v>
      </c>
      <c r="D933">
        <v>14</v>
      </c>
      <c r="E933">
        <v>14</v>
      </c>
      <c r="F933">
        <v>0</v>
      </c>
      <c r="G933">
        <v>1</v>
      </c>
      <c r="H933">
        <v>0</v>
      </c>
      <c r="I933">
        <f t="shared" si="14"/>
        <v>2015</v>
      </c>
    </row>
    <row r="934" spans="1:9">
      <c r="A934" t="s">
        <v>141</v>
      </c>
      <c r="B934" t="s">
        <v>146</v>
      </c>
      <c r="C934" s="13">
        <v>42248</v>
      </c>
      <c r="D934">
        <v>12</v>
      </c>
      <c r="E934">
        <v>12</v>
      </c>
      <c r="F934">
        <v>0</v>
      </c>
      <c r="G934">
        <v>2</v>
      </c>
      <c r="H934">
        <v>2</v>
      </c>
      <c r="I934">
        <f t="shared" si="14"/>
        <v>2015</v>
      </c>
    </row>
    <row r="935" spans="1:9">
      <c r="A935" t="s">
        <v>141</v>
      </c>
      <c r="B935" t="s">
        <v>146</v>
      </c>
      <c r="C935" s="13">
        <v>42278</v>
      </c>
      <c r="D935">
        <v>14</v>
      </c>
      <c r="E935">
        <v>14</v>
      </c>
      <c r="F935">
        <v>0</v>
      </c>
      <c r="G935">
        <v>2</v>
      </c>
      <c r="H935">
        <v>0</v>
      </c>
      <c r="I935">
        <f t="shared" si="14"/>
        <v>2015</v>
      </c>
    </row>
    <row r="936" spans="1:9">
      <c r="A936" t="s">
        <v>141</v>
      </c>
      <c r="B936" t="s">
        <v>146</v>
      </c>
      <c r="C936" s="13">
        <v>42309</v>
      </c>
      <c r="D936">
        <v>13</v>
      </c>
      <c r="E936">
        <v>13</v>
      </c>
      <c r="F936">
        <v>0</v>
      </c>
      <c r="G936">
        <v>0</v>
      </c>
      <c r="H936">
        <v>0</v>
      </c>
      <c r="I936">
        <f t="shared" si="14"/>
        <v>2015</v>
      </c>
    </row>
    <row r="937" spans="1:9">
      <c r="A937" t="s">
        <v>141</v>
      </c>
      <c r="B937" t="s">
        <v>146</v>
      </c>
      <c r="C937" s="13">
        <v>42339</v>
      </c>
      <c r="D937">
        <v>12</v>
      </c>
      <c r="E937">
        <v>12</v>
      </c>
      <c r="F937">
        <v>0</v>
      </c>
      <c r="G937">
        <v>1</v>
      </c>
      <c r="H937">
        <v>0</v>
      </c>
      <c r="I937">
        <f t="shared" si="14"/>
        <v>2015</v>
      </c>
    </row>
    <row r="938" spans="1:9">
      <c r="A938" t="s">
        <v>141</v>
      </c>
      <c r="B938" t="s">
        <v>146</v>
      </c>
      <c r="C938" s="13">
        <v>42370</v>
      </c>
      <c r="D938">
        <v>15</v>
      </c>
      <c r="E938">
        <v>15</v>
      </c>
      <c r="F938">
        <v>0</v>
      </c>
      <c r="G938">
        <v>1</v>
      </c>
      <c r="H938">
        <v>0</v>
      </c>
      <c r="I938">
        <f t="shared" si="14"/>
        <v>2016</v>
      </c>
    </row>
    <row r="939" spans="1:9">
      <c r="A939" t="s">
        <v>141</v>
      </c>
      <c r="B939" t="s">
        <v>146</v>
      </c>
      <c r="C939" s="13">
        <v>42401</v>
      </c>
      <c r="D939">
        <v>12</v>
      </c>
      <c r="E939">
        <v>12</v>
      </c>
      <c r="F939">
        <v>0</v>
      </c>
      <c r="G939">
        <v>1</v>
      </c>
      <c r="H939">
        <v>1</v>
      </c>
      <c r="I939">
        <f t="shared" si="14"/>
        <v>2016</v>
      </c>
    </row>
    <row r="940" spans="1:9">
      <c r="A940" t="s">
        <v>141</v>
      </c>
      <c r="B940" t="s">
        <v>146</v>
      </c>
      <c r="C940" s="13">
        <v>42430</v>
      </c>
      <c r="D940">
        <v>12</v>
      </c>
      <c r="E940">
        <v>12</v>
      </c>
      <c r="F940">
        <v>0</v>
      </c>
      <c r="G940">
        <v>0</v>
      </c>
      <c r="H940">
        <v>0</v>
      </c>
      <c r="I940">
        <f t="shared" si="14"/>
        <v>2016</v>
      </c>
    </row>
    <row r="941" spans="1:9">
      <c r="A941" t="s">
        <v>141</v>
      </c>
      <c r="B941" t="s">
        <v>146</v>
      </c>
      <c r="C941" s="13">
        <v>42461</v>
      </c>
      <c r="D941">
        <v>14</v>
      </c>
      <c r="E941">
        <v>14</v>
      </c>
      <c r="F941">
        <v>0</v>
      </c>
      <c r="G941">
        <v>0</v>
      </c>
      <c r="H941">
        <v>0</v>
      </c>
      <c r="I941">
        <f t="shared" si="14"/>
        <v>2016</v>
      </c>
    </row>
    <row r="942" spans="1:9">
      <c r="A942" t="s">
        <v>141</v>
      </c>
      <c r="B942" t="s">
        <v>146</v>
      </c>
      <c r="C942" s="13">
        <v>42491</v>
      </c>
      <c r="D942">
        <v>13</v>
      </c>
      <c r="E942">
        <v>13</v>
      </c>
      <c r="F942">
        <v>0</v>
      </c>
      <c r="G942">
        <v>2</v>
      </c>
      <c r="H942">
        <v>0</v>
      </c>
      <c r="I942">
        <f t="shared" si="14"/>
        <v>2016</v>
      </c>
    </row>
    <row r="943" spans="1:9">
      <c r="A943" t="s">
        <v>141</v>
      </c>
      <c r="B943" t="s">
        <v>146</v>
      </c>
      <c r="C943" s="13">
        <v>42522</v>
      </c>
      <c r="D943">
        <v>12</v>
      </c>
      <c r="E943">
        <v>12</v>
      </c>
      <c r="F943">
        <v>0</v>
      </c>
      <c r="G943">
        <v>0</v>
      </c>
      <c r="H943">
        <v>0</v>
      </c>
      <c r="I943">
        <f t="shared" si="14"/>
        <v>2016</v>
      </c>
    </row>
    <row r="944" spans="1:9">
      <c r="A944" t="s">
        <v>141</v>
      </c>
      <c r="B944" t="s">
        <v>146</v>
      </c>
      <c r="C944" s="13">
        <v>42552</v>
      </c>
      <c r="D944">
        <v>15</v>
      </c>
      <c r="E944">
        <v>15</v>
      </c>
      <c r="F944">
        <v>0</v>
      </c>
      <c r="G944">
        <v>0</v>
      </c>
      <c r="H944">
        <v>0</v>
      </c>
      <c r="I944">
        <f t="shared" si="14"/>
        <v>2016</v>
      </c>
    </row>
    <row r="945" spans="1:9">
      <c r="A945" t="s">
        <v>141</v>
      </c>
      <c r="B945" t="s">
        <v>146</v>
      </c>
      <c r="C945" s="13">
        <v>42583</v>
      </c>
      <c r="D945">
        <v>12</v>
      </c>
      <c r="E945">
        <v>12</v>
      </c>
      <c r="F945">
        <v>0</v>
      </c>
      <c r="G945">
        <v>0</v>
      </c>
      <c r="H945">
        <v>0</v>
      </c>
      <c r="I945">
        <f t="shared" si="14"/>
        <v>2016</v>
      </c>
    </row>
    <row r="946" spans="1:9">
      <c r="A946" t="s">
        <v>141</v>
      </c>
      <c r="B946" t="s">
        <v>146</v>
      </c>
      <c r="C946" s="13">
        <v>42614</v>
      </c>
      <c r="D946">
        <v>13</v>
      </c>
      <c r="E946">
        <v>13</v>
      </c>
      <c r="F946">
        <v>0</v>
      </c>
      <c r="G946">
        <v>1</v>
      </c>
      <c r="H946">
        <v>1</v>
      </c>
      <c r="I946">
        <f t="shared" si="14"/>
        <v>2016</v>
      </c>
    </row>
    <row r="947" spans="1:9">
      <c r="A947" t="s">
        <v>141</v>
      </c>
      <c r="B947" t="s">
        <v>146</v>
      </c>
      <c r="C947" s="13">
        <v>42644</v>
      </c>
      <c r="D947">
        <v>14</v>
      </c>
      <c r="E947">
        <v>14</v>
      </c>
      <c r="F947">
        <v>0</v>
      </c>
      <c r="G947">
        <v>1</v>
      </c>
      <c r="H947">
        <v>0</v>
      </c>
      <c r="I947">
        <f t="shared" si="14"/>
        <v>2016</v>
      </c>
    </row>
    <row r="948" spans="1:9">
      <c r="A948" t="s">
        <v>141</v>
      </c>
      <c r="B948" t="s">
        <v>146</v>
      </c>
      <c r="C948" s="13">
        <v>42675</v>
      </c>
      <c r="D948">
        <v>12</v>
      </c>
      <c r="E948">
        <v>12</v>
      </c>
      <c r="F948">
        <v>0</v>
      </c>
      <c r="G948">
        <v>0</v>
      </c>
      <c r="H948">
        <v>0</v>
      </c>
      <c r="I948">
        <f t="shared" si="14"/>
        <v>2016</v>
      </c>
    </row>
    <row r="949" spans="1:9">
      <c r="A949" t="s">
        <v>141</v>
      </c>
      <c r="B949" t="s">
        <v>146</v>
      </c>
      <c r="C949" s="13">
        <v>42705</v>
      </c>
      <c r="D949">
        <v>14</v>
      </c>
      <c r="E949">
        <v>14</v>
      </c>
      <c r="F949">
        <v>0</v>
      </c>
      <c r="G949">
        <v>1</v>
      </c>
      <c r="H949">
        <v>0</v>
      </c>
      <c r="I949">
        <f t="shared" si="14"/>
        <v>2016</v>
      </c>
    </row>
    <row r="950" spans="1:9">
      <c r="A950" t="s">
        <v>141</v>
      </c>
      <c r="B950" t="s">
        <v>146</v>
      </c>
      <c r="C950" s="13">
        <v>42736</v>
      </c>
      <c r="D950">
        <v>13</v>
      </c>
      <c r="E950">
        <v>13</v>
      </c>
      <c r="F950">
        <v>0</v>
      </c>
      <c r="G950">
        <v>4</v>
      </c>
      <c r="H950">
        <v>3</v>
      </c>
      <c r="I950">
        <f t="shared" si="14"/>
        <v>2017</v>
      </c>
    </row>
    <row r="951" spans="1:9">
      <c r="A951" t="s">
        <v>141</v>
      </c>
      <c r="B951" t="s">
        <v>146</v>
      </c>
      <c r="C951" s="13">
        <v>42767</v>
      </c>
      <c r="D951">
        <v>12</v>
      </c>
      <c r="E951">
        <v>12</v>
      </c>
      <c r="F951">
        <v>0</v>
      </c>
      <c r="G951">
        <v>0</v>
      </c>
      <c r="H951">
        <v>0</v>
      </c>
      <c r="I951">
        <f t="shared" si="14"/>
        <v>2017</v>
      </c>
    </row>
    <row r="952" spans="1:9">
      <c r="A952" t="s">
        <v>141</v>
      </c>
      <c r="B952" t="s">
        <v>146</v>
      </c>
      <c r="C952" s="13">
        <v>42795</v>
      </c>
      <c r="D952">
        <v>13</v>
      </c>
      <c r="E952">
        <v>13</v>
      </c>
      <c r="F952">
        <v>0</v>
      </c>
      <c r="G952">
        <v>0</v>
      </c>
      <c r="H952">
        <v>0</v>
      </c>
      <c r="I952">
        <f t="shared" si="14"/>
        <v>2017</v>
      </c>
    </row>
    <row r="953" spans="1:9">
      <c r="A953" t="s">
        <v>141</v>
      </c>
      <c r="B953" t="s">
        <v>146</v>
      </c>
      <c r="C953" s="13">
        <v>42826</v>
      </c>
      <c r="D953">
        <v>14</v>
      </c>
      <c r="E953">
        <v>14</v>
      </c>
      <c r="F953">
        <v>0</v>
      </c>
      <c r="G953">
        <v>0</v>
      </c>
      <c r="H953">
        <v>0</v>
      </c>
      <c r="I953">
        <f t="shared" si="14"/>
        <v>2017</v>
      </c>
    </row>
    <row r="954" spans="1:9">
      <c r="A954" t="s">
        <v>141</v>
      </c>
      <c r="B954" t="s">
        <v>146</v>
      </c>
      <c r="C954" s="13">
        <v>42856</v>
      </c>
      <c r="D954">
        <v>12</v>
      </c>
      <c r="E954">
        <v>12</v>
      </c>
      <c r="F954">
        <v>0</v>
      </c>
      <c r="G954">
        <v>1</v>
      </c>
      <c r="H954">
        <v>0</v>
      </c>
      <c r="I954">
        <f t="shared" si="14"/>
        <v>2017</v>
      </c>
    </row>
    <row r="955" spans="1:9">
      <c r="A955" t="s">
        <v>141</v>
      </c>
      <c r="B955" t="s">
        <v>146</v>
      </c>
      <c r="C955" s="13">
        <v>42887</v>
      </c>
      <c r="D955">
        <v>13</v>
      </c>
      <c r="E955">
        <v>13</v>
      </c>
      <c r="F955">
        <v>0</v>
      </c>
      <c r="G955">
        <v>0</v>
      </c>
      <c r="H955">
        <v>0</v>
      </c>
      <c r="I955">
        <f t="shared" si="14"/>
        <v>2017</v>
      </c>
    </row>
    <row r="956" spans="1:9">
      <c r="A956" t="s">
        <v>141</v>
      </c>
      <c r="B956" t="s">
        <v>146</v>
      </c>
      <c r="C956" s="13">
        <v>42917</v>
      </c>
      <c r="D956">
        <v>14</v>
      </c>
      <c r="E956">
        <v>14</v>
      </c>
      <c r="F956">
        <v>0</v>
      </c>
      <c r="G956">
        <v>0</v>
      </c>
      <c r="H956">
        <v>0</v>
      </c>
      <c r="I956">
        <f t="shared" si="14"/>
        <v>2017</v>
      </c>
    </row>
    <row r="957" spans="1:9">
      <c r="A957" t="s">
        <v>141</v>
      </c>
      <c r="B957" t="s">
        <v>146</v>
      </c>
      <c r="C957" s="13">
        <v>42948</v>
      </c>
      <c r="D957">
        <v>12</v>
      </c>
      <c r="E957">
        <v>12</v>
      </c>
      <c r="F957">
        <v>0</v>
      </c>
      <c r="G957">
        <v>0</v>
      </c>
      <c r="H957">
        <v>0</v>
      </c>
      <c r="I957">
        <f t="shared" si="14"/>
        <v>2017</v>
      </c>
    </row>
    <row r="958" spans="1:9">
      <c r="A958" t="s">
        <v>141</v>
      </c>
      <c r="B958" t="s">
        <v>146</v>
      </c>
      <c r="C958" s="13">
        <v>42979</v>
      </c>
      <c r="D958">
        <v>14</v>
      </c>
      <c r="E958">
        <v>14</v>
      </c>
      <c r="F958">
        <v>0</v>
      </c>
      <c r="G958">
        <v>0</v>
      </c>
      <c r="H958">
        <v>0</v>
      </c>
      <c r="I958">
        <f t="shared" si="14"/>
        <v>2017</v>
      </c>
    </row>
    <row r="959" spans="1:9">
      <c r="A959" t="s">
        <v>141</v>
      </c>
      <c r="B959" t="s">
        <v>146</v>
      </c>
      <c r="C959" s="13">
        <v>43009</v>
      </c>
      <c r="D959">
        <v>13</v>
      </c>
      <c r="E959">
        <v>13</v>
      </c>
      <c r="F959">
        <v>0</v>
      </c>
      <c r="G959">
        <v>0</v>
      </c>
      <c r="H959">
        <v>0</v>
      </c>
      <c r="I959">
        <f t="shared" si="14"/>
        <v>2017</v>
      </c>
    </row>
    <row r="960" spans="1:9">
      <c r="A960" t="s">
        <v>141</v>
      </c>
      <c r="B960" t="s">
        <v>146</v>
      </c>
      <c r="C960" s="13">
        <v>43040</v>
      </c>
      <c r="D960">
        <v>12</v>
      </c>
      <c r="E960">
        <v>12</v>
      </c>
      <c r="F960">
        <v>0</v>
      </c>
      <c r="G960">
        <v>0</v>
      </c>
      <c r="H960">
        <v>0</v>
      </c>
      <c r="I960">
        <f t="shared" si="14"/>
        <v>2017</v>
      </c>
    </row>
    <row r="961" spans="1:9">
      <c r="A961" t="s">
        <v>141</v>
      </c>
      <c r="B961" t="s">
        <v>146</v>
      </c>
      <c r="C961" s="13">
        <v>43070</v>
      </c>
      <c r="D961">
        <v>15</v>
      </c>
      <c r="E961">
        <v>15</v>
      </c>
      <c r="F961">
        <v>0</v>
      </c>
      <c r="G961">
        <v>0</v>
      </c>
      <c r="H961">
        <v>0</v>
      </c>
      <c r="I961">
        <f t="shared" si="14"/>
        <v>2017</v>
      </c>
    </row>
    <row r="962" spans="1:9">
      <c r="A962" t="s">
        <v>141</v>
      </c>
      <c r="B962" t="s">
        <v>146</v>
      </c>
      <c r="C962" s="13">
        <v>43101</v>
      </c>
      <c r="D962">
        <v>12</v>
      </c>
      <c r="E962">
        <v>12</v>
      </c>
      <c r="F962">
        <v>0</v>
      </c>
      <c r="G962">
        <v>0</v>
      </c>
      <c r="H962">
        <v>0</v>
      </c>
      <c r="I962">
        <f t="shared" si="14"/>
        <v>2018</v>
      </c>
    </row>
    <row r="963" spans="1:9">
      <c r="A963" t="s">
        <v>141</v>
      </c>
      <c r="B963" t="s">
        <v>146</v>
      </c>
      <c r="C963" s="13">
        <v>43132</v>
      </c>
      <c r="D963">
        <v>12</v>
      </c>
      <c r="E963">
        <v>12</v>
      </c>
      <c r="F963">
        <v>0</v>
      </c>
      <c r="G963">
        <v>2</v>
      </c>
      <c r="H963">
        <v>2</v>
      </c>
      <c r="I963">
        <f t="shared" ref="I963:I1026" si="15">YEAR(C963)</f>
        <v>2018</v>
      </c>
    </row>
    <row r="964" spans="1:9">
      <c r="A964" t="s">
        <v>141</v>
      </c>
      <c r="B964" t="s">
        <v>146</v>
      </c>
      <c r="C964" s="13">
        <v>43160</v>
      </c>
      <c r="D964">
        <v>14</v>
      </c>
      <c r="E964">
        <v>14</v>
      </c>
      <c r="F964">
        <v>0</v>
      </c>
      <c r="G964">
        <v>0</v>
      </c>
      <c r="H964">
        <v>0</v>
      </c>
      <c r="I964">
        <f t="shared" si="15"/>
        <v>2018</v>
      </c>
    </row>
    <row r="965" spans="1:9">
      <c r="A965" t="s">
        <v>141</v>
      </c>
      <c r="B965" t="s">
        <v>146</v>
      </c>
      <c r="C965" s="13">
        <v>43191</v>
      </c>
      <c r="D965">
        <v>13</v>
      </c>
      <c r="E965">
        <v>13</v>
      </c>
      <c r="F965">
        <v>0</v>
      </c>
      <c r="G965">
        <v>0</v>
      </c>
      <c r="H965">
        <v>0</v>
      </c>
      <c r="I965">
        <f t="shared" si="15"/>
        <v>2018</v>
      </c>
    </row>
    <row r="966" spans="1:9">
      <c r="A966" t="s">
        <v>141</v>
      </c>
      <c r="B966" t="s">
        <v>146</v>
      </c>
      <c r="C966" s="13">
        <v>43221</v>
      </c>
      <c r="D966">
        <v>12</v>
      </c>
      <c r="E966">
        <v>12</v>
      </c>
      <c r="F966">
        <v>0</v>
      </c>
      <c r="G966">
        <v>1</v>
      </c>
      <c r="H966">
        <v>0</v>
      </c>
      <c r="I966">
        <f t="shared" si="15"/>
        <v>2018</v>
      </c>
    </row>
    <row r="967" spans="1:9">
      <c r="A967" t="s">
        <v>141</v>
      </c>
      <c r="B967" t="s">
        <v>146</v>
      </c>
      <c r="C967" s="13">
        <v>43252</v>
      </c>
      <c r="D967">
        <v>14</v>
      </c>
      <c r="E967">
        <v>14</v>
      </c>
      <c r="F967">
        <v>0</v>
      </c>
      <c r="G967">
        <v>0</v>
      </c>
      <c r="H967">
        <v>0</v>
      </c>
      <c r="I967">
        <f t="shared" si="15"/>
        <v>2018</v>
      </c>
    </row>
    <row r="968" spans="1:9">
      <c r="A968" t="s">
        <v>141</v>
      </c>
      <c r="B968" t="s">
        <v>146</v>
      </c>
      <c r="C968" s="13">
        <v>43282</v>
      </c>
      <c r="D968">
        <v>13</v>
      </c>
      <c r="E968">
        <v>13</v>
      </c>
      <c r="F968">
        <v>0</v>
      </c>
      <c r="G968">
        <v>0</v>
      </c>
      <c r="H968">
        <v>0</v>
      </c>
      <c r="I968">
        <f t="shared" si="15"/>
        <v>2018</v>
      </c>
    </row>
    <row r="969" spans="1:9">
      <c r="A969" t="s">
        <v>141</v>
      </c>
      <c r="B969" t="s">
        <v>146</v>
      </c>
      <c r="C969" s="13">
        <v>43313</v>
      </c>
      <c r="D969">
        <v>13</v>
      </c>
      <c r="E969">
        <v>13</v>
      </c>
      <c r="F969">
        <v>0</v>
      </c>
      <c r="G969">
        <v>0</v>
      </c>
      <c r="H969">
        <v>0</v>
      </c>
      <c r="I969">
        <f t="shared" si="15"/>
        <v>2018</v>
      </c>
    </row>
    <row r="970" spans="1:9">
      <c r="A970" t="s">
        <v>141</v>
      </c>
      <c r="B970" t="s">
        <v>146</v>
      </c>
      <c r="C970" s="13">
        <v>43344</v>
      </c>
      <c r="D970">
        <v>14</v>
      </c>
      <c r="E970">
        <v>14</v>
      </c>
      <c r="F970">
        <v>0</v>
      </c>
      <c r="G970">
        <v>1</v>
      </c>
      <c r="H970">
        <v>1</v>
      </c>
      <c r="I970">
        <f t="shared" si="15"/>
        <v>2018</v>
      </c>
    </row>
    <row r="971" spans="1:9">
      <c r="A971" t="s">
        <v>141</v>
      </c>
      <c r="B971" t="s">
        <v>146</v>
      </c>
      <c r="C971" s="13">
        <v>43374</v>
      </c>
      <c r="D971">
        <v>12</v>
      </c>
      <c r="E971">
        <v>12</v>
      </c>
      <c r="F971">
        <v>0</v>
      </c>
      <c r="G971">
        <v>0</v>
      </c>
      <c r="H971">
        <v>0</v>
      </c>
      <c r="I971">
        <f t="shared" si="15"/>
        <v>2018</v>
      </c>
    </row>
    <row r="972" spans="1:9">
      <c r="A972" t="s">
        <v>141</v>
      </c>
      <c r="B972" t="s">
        <v>146</v>
      </c>
      <c r="C972" s="13">
        <v>43405</v>
      </c>
      <c r="D972">
        <v>13</v>
      </c>
      <c r="E972">
        <v>13</v>
      </c>
      <c r="F972">
        <v>0</v>
      </c>
      <c r="G972">
        <v>0</v>
      </c>
      <c r="H972">
        <v>0</v>
      </c>
      <c r="I972">
        <f t="shared" si="15"/>
        <v>2018</v>
      </c>
    </row>
    <row r="973" spans="1:9">
      <c r="A973" t="s">
        <v>141</v>
      </c>
      <c r="B973" t="s">
        <v>146</v>
      </c>
      <c r="C973" s="13">
        <v>43435</v>
      </c>
      <c r="D973">
        <v>14</v>
      </c>
      <c r="E973">
        <v>14</v>
      </c>
      <c r="F973">
        <v>0</v>
      </c>
      <c r="G973">
        <v>0</v>
      </c>
      <c r="H973">
        <v>0</v>
      </c>
      <c r="I973">
        <f t="shared" si="15"/>
        <v>2018</v>
      </c>
    </row>
    <row r="974" spans="1:9">
      <c r="A974" t="s">
        <v>141</v>
      </c>
      <c r="B974" t="s">
        <v>146</v>
      </c>
      <c r="C974" s="13">
        <v>43466</v>
      </c>
      <c r="D974">
        <v>12</v>
      </c>
      <c r="E974">
        <v>12</v>
      </c>
      <c r="F974">
        <v>0</v>
      </c>
      <c r="G974">
        <v>0</v>
      </c>
      <c r="H974">
        <v>0</v>
      </c>
      <c r="I974">
        <f t="shared" si="15"/>
        <v>2019</v>
      </c>
    </row>
    <row r="975" spans="1:9">
      <c r="A975" t="s">
        <v>141</v>
      </c>
      <c r="B975" t="s">
        <v>146</v>
      </c>
      <c r="C975" s="13">
        <v>43497</v>
      </c>
      <c r="D975">
        <v>12</v>
      </c>
      <c r="E975">
        <v>12</v>
      </c>
      <c r="F975">
        <v>0</v>
      </c>
      <c r="G975">
        <v>0</v>
      </c>
      <c r="H975">
        <v>0</v>
      </c>
      <c r="I975">
        <f t="shared" si="15"/>
        <v>2019</v>
      </c>
    </row>
    <row r="976" spans="1:9">
      <c r="A976" t="s">
        <v>141</v>
      </c>
      <c r="B976" t="s">
        <v>146</v>
      </c>
      <c r="C976" s="13">
        <v>43525</v>
      </c>
      <c r="D976">
        <v>15</v>
      </c>
      <c r="E976">
        <v>15</v>
      </c>
      <c r="F976">
        <v>0</v>
      </c>
      <c r="G976">
        <v>1</v>
      </c>
      <c r="H976">
        <v>0</v>
      </c>
      <c r="I976">
        <f t="shared" si="15"/>
        <v>2019</v>
      </c>
    </row>
    <row r="977" spans="1:9">
      <c r="A977" t="s">
        <v>141</v>
      </c>
      <c r="B977" t="s">
        <v>146</v>
      </c>
      <c r="C977" s="13">
        <v>43556</v>
      </c>
      <c r="D977">
        <v>12</v>
      </c>
      <c r="E977">
        <v>12</v>
      </c>
      <c r="F977">
        <v>0</v>
      </c>
      <c r="G977">
        <v>0</v>
      </c>
      <c r="H977">
        <v>0</v>
      </c>
      <c r="I977">
        <f t="shared" si="15"/>
        <v>2019</v>
      </c>
    </row>
    <row r="978" spans="1:9">
      <c r="A978" t="s">
        <v>141</v>
      </c>
      <c r="B978" t="s">
        <v>146</v>
      </c>
      <c r="C978" s="13">
        <v>43586</v>
      </c>
      <c r="D978">
        <v>13</v>
      </c>
      <c r="E978">
        <v>13</v>
      </c>
      <c r="F978">
        <v>0</v>
      </c>
      <c r="G978">
        <v>2</v>
      </c>
      <c r="H978">
        <v>0</v>
      </c>
      <c r="I978">
        <f t="shared" si="15"/>
        <v>2019</v>
      </c>
    </row>
    <row r="979" spans="1:9">
      <c r="A979" t="s">
        <v>141</v>
      </c>
      <c r="B979" t="s">
        <v>146</v>
      </c>
      <c r="C979" s="13">
        <v>43617</v>
      </c>
      <c r="D979">
        <v>14</v>
      </c>
      <c r="E979">
        <v>14</v>
      </c>
      <c r="F979">
        <v>0</v>
      </c>
      <c r="G979">
        <v>0</v>
      </c>
      <c r="H979">
        <v>0</v>
      </c>
      <c r="I979">
        <f t="shared" si="15"/>
        <v>2019</v>
      </c>
    </row>
    <row r="980" spans="1:9">
      <c r="A980" t="s">
        <v>141</v>
      </c>
      <c r="B980" t="s">
        <v>146</v>
      </c>
      <c r="C980" s="13">
        <v>43647</v>
      </c>
      <c r="D980">
        <v>12</v>
      </c>
      <c r="E980">
        <v>12</v>
      </c>
      <c r="F980">
        <v>0</v>
      </c>
      <c r="G980">
        <v>0</v>
      </c>
      <c r="H980">
        <v>0</v>
      </c>
      <c r="I980">
        <f t="shared" si="15"/>
        <v>2019</v>
      </c>
    </row>
    <row r="981" spans="1:9">
      <c r="A981" t="s">
        <v>141</v>
      </c>
      <c r="B981" t="s">
        <v>146</v>
      </c>
      <c r="C981" s="13">
        <v>43678</v>
      </c>
      <c r="D981">
        <v>14</v>
      </c>
      <c r="E981">
        <v>14</v>
      </c>
      <c r="F981">
        <v>0</v>
      </c>
      <c r="G981">
        <v>0</v>
      </c>
      <c r="H981">
        <v>0</v>
      </c>
      <c r="I981">
        <f t="shared" si="15"/>
        <v>2019</v>
      </c>
    </row>
    <row r="982" spans="1:9">
      <c r="A982" t="s">
        <v>141</v>
      </c>
      <c r="B982" t="s">
        <v>146</v>
      </c>
      <c r="C982" s="13">
        <v>43709</v>
      </c>
      <c r="D982">
        <v>13</v>
      </c>
      <c r="E982">
        <v>13</v>
      </c>
      <c r="F982">
        <v>0</v>
      </c>
      <c r="G982">
        <v>2</v>
      </c>
      <c r="H982">
        <v>2</v>
      </c>
      <c r="I982">
        <f t="shared" si="15"/>
        <v>2019</v>
      </c>
    </row>
    <row r="983" spans="1:9">
      <c r="A983" t="s">
        <v>141</v>
      </c>
      <c r="B983" t="s">
        <v>146</v>
      </c>
      <c r="C983" s="13">
        <v>43739</v>
      </c>
      <c r="D983">
        <v>12</v>
      </c>
      <c r="E983">
        <v>12</v>
      </c>
      <c r="F983">
        <v>0</v>
      </c>
      <c r="G983">
        <v>0</v>
      </c>
      <c r="H983">
        <v>0</v>
      </c>
      <c r="I983">
        <f t="shared" si="15"/>
        <v>2019</v>
      </c>
    </row>
    <row r="984" spans="1:9">
      <c r="A984" t="s">
        <v>141</v>
      </c>
      <c r="B984" t="s">
        <v>146</v>
      </c>
      <c r="C984" s="13">
        <v>43770</v>
      </c>
      <c r="D984">
        <v>14</v>
      </c>
      <c r="E984">
        <v>14</v>
      </c>
      <c r="F984">
        <v>0</v>
      </c>
      <c r="G984">
        <v>0</v>
      </c>
      <c r="H984">
        <v>0</v>
      </c>
      <c r="I984">
        <f t="shared" si="15"/>
        <v>2019</v>
      </c>
    </row>
    <row r="985" spans="1:9">
      <c r="A985" t="s">
        <v>141</v>
      </c>
      <c r="B985" t="s">
        <v>146</v>
      </c>
      <c r="C985" s="13">
        <v>43800</v>
      </c>
      <c r="D985">
        <v>13</v>
      </c>
      <c r="E985">
        <v>13</v>
      </c>
      <c r="F985">
        <v>0</v>
      </c>
      <c r="G985">
        <v>0</v>
      </c>
      <c r="H985">
        <v>0</v>
      </c>
      <c r="I985">
        <f t="shared" si="15"/>
        <v>2019</v>
      </c>
    </row>
    <row r="986" spans="1:9">
      <c r="A986" t="s">
        <v>141</v>
      </c>
      <c r="B986" t="s">
        <v>146</v>
      </c>
      <c r="C986" s="13">
        <v>43831</v>
      </c>
      <c r="D986">
        <v>13</v>
      </c>
      <c r="E986">
        <v>13</v>
      </c>
      <c r="F986">
        <v>0</v>
      </c>
      <c r="G986">
        <v>3</v>
      </c>
      <c r="H986">
        <v>3</v>
      </c>
      <c r="I986">
        <f t="shared" si="15"/>
        <v>2020</v>
      </c>
    </row>
    <row r="987" spans="1:9">
      <c r="A987" t="s">
        <v>141</v>
      </c>
      <c r="B987" t="s">
        <v>146</v>
      </c>
      <c r="C987" s="13">
        <v>43862</v>
      </c>
      <c r="D987">
        <v>13</v>
      </c>
      <c r="E987">
        <v>13</v>
      </c>
      <c r="F987">
        <v>0</v>
      </c>
      <c r="G987">
        <v>0</v>
      </c>
      <c r="H987">
        <v>0</v>
      </c>
      <c r="I987">
        <f t="shared" si="15"/>
        <v>2020</v>
      </c>
    </row>
    <row r="988" spans="1:9">
      <c r="A988" t="s">
        <v>141</v>
      </c>
      <c r="B988" t="s">
        <v>146</v>
      </c>
      <c r="C988" s="13">
        <v>43891</v>
      </c>
      <c r="D988">
        <v>13</v>
      </c>
      <c r="E988">
        <v>13</v>
      </c>
      <c r="F988">
        <v>0</v>
      </c>
      <c r="G988">
        <v>1</v>
      </c>
      <c r="H988">
        <v>0</v>
      </c>
      <c r="I988">
        <f t="shared" si="15"/>
        <v>2020</v>
      </c>
    </row>
    <row r="989" spans="1:9">
      <c r="A989" t="s">
        <v>141</v>
      </c>
      <c r="B989" t="s">
        <v>146</v>
      </c>
      <c r="C989" s="13">
        <v>43922</v>
      </c>
      <c r="D989">
        <v>12</v>
      </c>
      <c r="E989">
        <v>12</v>
      </c>
      <c r="F989">
        <v>0</v>
      </c>
      <c r="G989">
        <v>0</v>
      </c>
      <c r="H989">
        <v>0</v>
      </c>
      <c r="I989">
        <f t="shared" si="15"/>
        <v>2020</v>
      </c>
    </row>
    <row r="990" spans="1:9">
      <c r="A990" t="s">
        <v>141</v>
      </c>
      <c r="B990" t="s">
        <v>146</v>
      </c>
      <c r="C990" s="13">
        <v>43952</v>
      </c>
      <c r="D990">
        <v>15</v>
      </c>
      <c r="E990">
        <v>15</v>
      </c>
      <c r="F990">
        <v>0</v>
      </c>
      <c r="G990">
        <v>1</v>
      </c>
      <c r="H990">
        <v>0</v>
      </c>
      <c r="I990">
        <f t="shared" si="15"/>
        <v>2020</v>
      </c>
    </row>
    <row r="991" spans="1:9">
      <c r="A991" t="s">
        <v>141</v>
      </c>
      <c r="B991" t="s">
        <v>146</v>
      </c>
      <c r="C991" s="13">
        <v>43983</v>
      </c>
      <c r="D991">
        <v>12</v>
      </c>
      <c r="E991">
        <v>12</v>
      </c>
      <c r="F991">
        <v>0</v>
      </c>
      <c r="G991">
        <v>1</v>
      </c>
      <c r="H991">
        <v>0</v>
      </c>
      <c r="I991">
        <f t="shared" si="15"/>
        <v>2020</v>
      </c>
    </row>
    <row r="992" spans="1:9">
      <c r="A992" t="s">
        <v>141</v>
      </c>
      <c r="B992" t="s">
        <v>146</v>
      </c>
      <c r="C992" s="13">
        <v>44013</v>
      </c>
      <c r="D992">
        <v>13</v>
      </c>
      <c r="E992">
        <v>13</v>
      </c>
      <c r="F992">
        <v>0</v>
      </c>
      <c r="G992">
        <v>0</v>
      </c>
      <c r="H992">
        <v>0</v>
      </c>
      <c r="I992">
        <f t="shared" si="15"/>
        <v>2020</v>
      </c>
    </row>
    <row r="993" spans="1:9">
      <c r="A993" t="s">
        <v>141</v>
      </c>
      <c r="B993" t="s">
        <v>146</v>
      </c>
      <c r="C993" s="13">
        <v>44044</v>
      </c>
      <c r="D993">
        <v>14</v>
      </c>
      <c r="E993">
        <v>14</v>
      </c>
      <c r="F993">
        <v>0</v>
      </c>
      <c r="G993">
        <v>1</v>
      </c>
      <c r="H993">
        <v>0</v>
      </c>
      <c r="I993">
        <f t="shared" si="15"/>
        <v>2020</v>
      </c>
    </row>
    <row r="994" spans="1:9">
      <c r="A994" t="s">
        <v>141</v>
      </c>
      <c r="B994" t="s">
        <v>146</v>
      </c>
      <c r="C994" s="13">
        <v>44075</v>
      </c>
      <c r="D994">
        <v>12</v>
      </c>
      <c r="E994">
        <v>12</v>
      </c>
      <c r="F994">
        <v>0</v>
      </c>
      <c r="G994">
        <v>0</v>
      </c>
      <c r="H994">
        <v>0</v>
      </c>
      <c r="I994">
        <f t="shared" si="15"/>
        <v>2020</v>
      </c>
    </row>
    <row r="995" spans="1:9">
      <c r="A995" t="s">
        <v>141</v>
      </c>
      <c r="B995" t="s">
        <v>146</v>
      </c>
      <c r="C995" s="13">
        <v>44105</v>
      </c>
      <c r="D995">
        <v>14</v>
      </c>
      <c r="E995">
        <v>14</v>
      </c>
      <c r="F995">
        <v>0</v>
      </c>
      <c r="G995">
        <v>3</v>
      </c>
      <c r="H995">
        <v>1</v>
      </c>
      <c r="I995">
        <f t="shared" si="15"/>
        <v>2020</v>
      </c>
    </row>
    <row r="996" spans="1:9">
      <c r="A996" t="s">
        <v>141</v>
      </c>
      <c r="B996" t="s">
        <v>146</v>
      </c>
      <c r="C996" s="13">
        <v>44136</v>
      </c>
      <c r="D996">
        <v>13</v>
      </c>
      <c r="E996">
        <v>13</v>
      </c>
      <c r="F996">
        <v>0</v>
      </c>
      <c r="G996">
        <v>0</v>
      </c>
      <c r="H996">
        <v>0</v>
      </c>
      <c r="I996">
        <f t="shared" si="15"/>
        <v>2020</v>
      </c>
    </row>
    <row r="997" spans="1:9">
      <c r="A997" t="s">
        <v>141</v>
      </c>
      <c r="B997" t="s">
        <v>146</v>
      </c>
      <c r="C997" s="13">
        <v>44166</v>
      </c>
      <c r="D997">
        <v>12</v>
      </c>
      <c r="E997">
        <v>12</v>
      </c>
      <c r="F997">
        <v>0</v>
      </c>
      <c r="G997">
        <v>1</v>
      </c>
      <c r="H997">
        <v>0</v>
      </c>
      <c r="I997">
        <f t="shared" si="15"/>
        <v>2020</v>
      </c>
    </row>
    <row r="998" spans="1:9">
      <c r="A998" t="s">
        <v>141</v>
      </c>
      <c r="B998" t="s">
        <v>146</v>
      </c>
      <c r="C998" s="13">
        <v>44197</v>
      </c>
      <c r="D998">
        <v>15</v>
      </c>
      <c r="E998">
        <v>15</v>
      </c>
      <c r="F998">
        <v>0</v>
      </c>
      <c r="G998">
        <v>1</v>
      </c>
      <c r="H998">
        <v>0</v>
      </c>
      <c r="I998">
        <f t="shared" si="15"/>
        <v>2021</v>
      </c>
    </row>
    <row r="999" spans="1:9">
      <c r="A999" t="s">
        <v>141</v>
      </c>
      <c r="B999" t="s">
        <v>146</v>
      </c>
      <c r="C999" s="13">
        <v>44228</v>
      </c>
      <c r="D999">
        <v>12</v>
      </c>
      <c r="E999">
        <v>12</v>
      </c>
      <c r="F999">
        <v>0</v>
      </c>
      <c r="G999">
        <v>2</v>
      </c>
      <c r="H999">
        <v>2</v>
      </c>
      <c r="I999">
        <f t="shared" si="15"/>
        <v>2021</v>
      </c>
    </row>
    <row r="1000" spans="1:9">
      <c r="A1000" t="s">
        <v>141</v>
      </c>
      <c r="B1000" t="s">
        <v>146</v>
      </c>
      <c r="C1000" s="13">
        <v>44256</v>
      </c>
      <c r="D1000">
        <v>12</v>
      </c>
      <c r="E1000">
        <v>12</v>
      </c>
      <c r="F1000">
        <v>0</v>
      </c>
      <c r="G1000">
        <v>0</v>
      </c>
      <c r="H1000">
        <v>0</v>
      </c>
      <c r="I1000">
        <f t="shared" si="15"/>
        <v>2021</v>
      </c>
    </row>
    <row r="1001" spans="1:9">
      <c r="A1001" t="s">
        <v>141</v>
      </c>
      <c r="B1001" t="s">
        <v>146</v>
      </c>
      <c r="C1001" s="13">
        <v>44287</v>
      </c>
      <c r="D1001">
        <v>13</v>
      </c>
      <c r="E1001">
        <v>13</v>
      </c>
      <c r="F1001">
        <v>0</v>
      </c>
      <c r="G1001">
        <v>0</v>
      </c>
      <c r="H1001">
        <v>0</v>
      </c>
      <c r="I1001">
        <f t="shared" si="15"/>
        <v>2021</v>
      </c>
    </row>
    <row r="1002" spans="1:9">
      <c r="A1002" t="s">
        <v>141</v>
      </c>
      <c r="B1002" t="s">
        <v>146</v>
      </c>
      <c r="C1002" s="13">
        <v>44317</v>
      </c>
      <c r="D1002">
        <v>14</v>
      </c>
      <c r="E1002">
        <v>14</v>
      </c>
      <c r="F1002">
        <v>0</v>
      </c>
      <c r="G1002">
        <v>1</v>
      </c>
      <c r="H1002">
        <v>0</v>
      </c>
      <c r="I1002">
        <f t="shared" si="15"/>
        <v>2021</v>
      </c>
    </row>
    <row r="1003" spans="1:9">
      <c r="A1003" t="s">
        <v>141</v>
      </c>
      <c r="B1003" t="s">
        <v>146</v>
      </c>
      <c r="C1003" s="13">
        <v>44348</v>
      </c>
      <c r="D1003">
        <v>12</v>
      </c>
      <c r="E1003">
        <v>12</v>
      </c>
      <c r="F1003">
        <v>0</v>
      </c>
      <c r="G1003">
        <v>1</v>
      </c>
      <c r="H1003">
        <v>0</v>
      </c>
      <c r="I1003">
        <f t="shared" si="15"/>
        <v>2021</v>
      </c>
    </row>
    <row r="1004" spans="1:9">
      <c r="A1004" t="s">
        <v>141</v>
      </c>
      <c r="B1004" t="s">
        <v>146</v>
      </c>
      <c r="C1004" s="13">
        <v>44378</v>
      </c>
      <c r="D1004">
        <v>14</v>
      </c>
      <c r="E1004">
        <v>14</v>
      </c>
      <c r="F1004">
        <v>0</v>
      </c>
      <c r="G1004">
        <v>0</v>
      </c>
      <c r="H1004">
        <v>0</v>
      </c>
      <c r="I1004">
        <f t="shared" si="15"/>
        <v>2021</v>
      </c>
    </row>
    <row r="1005" spans="1:9">
      <c r="A1005" t="s">
        <v>141</v>
      </c>
      <c r="B1005" t="s">
        <v>146</v>
      </c>
      <c r="C1005" s="13">
        <v>44409</v>
      </c>
      <c r="D1005">
        <v>13</v>
      </c>
      <c r="E1005">
        <v>13</v>
      </c>
      <c r="F1005">
        <v>0</v>
      </c>
      <c r="G1005">
        <v>1</v>
      </c>
      <c r="H1005">
        <v>0</v>
      </c>
      <c r="I1005">
        <f t="shared" si="15"/>
        <v>2021</v>
      </c>
    </row>
    <row r="1006" spans="1:9">
      <c r="A1006" t="s">
        <v>141</v>
      </c>
      <c r="B1006" t="s">
        <v>146</v>
      </c>
      <c r="C1006" s="13">
        <v>44440</v>
      </c>
      <c r="D1006">
        <v>12</v>
      </c>
      <c r="E1006">
        <v>12</v>
      </c>
      <c r="F1006">
        <v>0</v>
      </c>
      <c r="G1006">
        <v>0</v>
      </c>
      <c r="H1006">
        <v>0</v>
      </c>
      <c r="I1006">
        <f t="shared" si="15"/>
        <v>2021</v>
      </c>
    </row>
    <row r="1007" spans="1:9">
      <c r="A1007" t="s">
        <v>141</v>
      </c>
      <c r="B1007" t="s">
        <v>146</v>
      </c>
      <c r="C1007" s="13">
        <v>44470</v>
      </c>
      <c r="D1007">
        <v>15</v>
      </c>
      <c r="E1007">
        <v>15</v>
      </c>
      <c r="F1007">
        <v>0</v>
      </c>
      <c r="G1007">
        <v>2</v>
      </c>
      <c r="H1007">
        <v>0</v>
      </c>
      <c r="I1007">
        <f t="shared" si="15"/>
        <v>2021</v>
      </c>
    </row>
    <row r="1008" spans="1:9">
      <c r="A1008" t="s">
        <v>141</v>
      </c>
      <c r="B1008" t="s">
        <v>146</v>
      </c>
      <c r="C1008" s="13">
        <v>44501</v>
      </c>
      <c r="D1008">
        <v>12</v>
      </c>
      <c r="E1008">
        <v>12</v>
      </c>
      <c r="F1008">
        <v>0</v>
      </c>
      <c r="G1008">
        <v>0</v>
      </c>
      <c r="H1008">
        <v>0</v>
      </c>
      <c r="I1008">
        <f t="shared" si="15"/>
        <v>2021</v>
      </c>
    </row>
    <row r="1009" spans="1:9">
      <c r="A1009" t="s">
        <v>141</v>
      </c>
      <c r="B1009" t="s">
        <v>146</v>
      </c>
      <c r="C1009" s="13">
        <v>44531</v>
      </c>
      <c r="D1009">
        <v>13</v>
      </c>
      <c r="E1009">
        <v>13</v>
      </c>
      <c r="F1009">
        <v>0</v>
      </c>
      <c r="G1009">
        <v>1</v>
      </c>
      <c r="H1009">
        <v>0</v>
      </c>
      <c r="I1009">
        <f t="shared" si="15"/>
        <v>2021</v>
      </c>
    </row>
    <row r="1010" spans="1:9">
      <c r="A1010" t="s">
        <v>141</v>
      </c>
      <c r="B1010" t="s">
        <v>146</v>
      </c>
      <c r="C1010" s="13">
        <v>44562</v>
      </c>
      <c r="D1010">
        <v>14</v>
      </c>
      <c r="E1010">
        <v>14</v>
      </c>
      <c r="F1010">
        <v>0</v>
      </c>
      <c r="G1010">
        <v>1</v>
      </c>
      <c r="H1010">
        <v>0</v>
      </c>
      <c r="I1010">
        <f t="shared" si="15"/>
        <v>2022</v>
      </c>
    </row>
    <row r="1011" spans="1:9">
      <c r="A1011" t="s">
        <v>141</v>
      </c>
      <c r="B1011" t="s">
        <v>146</v>
      </c>
      <c r="C1011" s="13">
        <v>44593</v>
      </c>
      <c r="D1011">
        <v>12</v>
      </c>
      <c r="E1011">
        <v>12</v>
      </c>
      <c r="F1011">
        <v>0</v>
      </c>
      <c r="G1011">
        <v>0</v>
      </c>
      <c r="H1011">
        <v>0</v>
      </c>
      <c r="I1011">
        <f t="shared" si="15"/>
        <v>2022</v>
      </c>
    </row>
    <row r="1012" spans="1:9">
      <c r="A1012" t="s">
        <v>141</v>
      </c>
      <c r="B1012" t="s">
        <v>146</v>
      </c>
      <c r="C1012" s="13">
        <v>44621</v>
      </c>
      <c r="D1012">
        <v>12</v>
      </c>
      <c r="E1012">
        <v>12</v>
      </c>
      <c r="F1012">
        <v>0</v>
      </c>
      <c r="G1012">
        <v>0</v>
      </c>
      <c r="H1012">
        <v>0</v>
      </c>
      <c r="I1012">
        <f t="shared" si="15"/>
        <v>2022</v>
      </c>
    </row>
    <row r="1013" spans="1:9">
      <c r="A1013" t="s">
        <v>141</v>
      </c>
      <c r="B1013" t="s">
        <v>146</v>
      </c>
      <c r="C1013" s="13">
        <v>44652</v>
      </c>
      <c r="D1013">
        <v>14</v>
      </c>
      <c r="E1013">
        <v>14</v>
      </c>
      <c r="F1013">
        <v>0</v>
      </c>
      <c r="G1013">
        <v>0</v>
      </c>
      <c r="H1013">
        <v>0</v>
      </c>
      <c r="I1013">
        <f t="shared" si="15"/>
        <v>2022</v>
      </c>
    </row>
    <row r="1014" spans="1:9">
      <c r="A1014" t="s">
        <v>141</v>
      </c>
      <c r="B1014" t="s">
        <v>146</v>
      </c>
      <c r="C1014" s="13">
        <v>44682</v>
      </c>
      <c r="D1014">
        <v>13</v>
      </c>
      <c r="E1014">
        <v>13</v>
      </c>
      <c r="F1014">
        <v>0</v>
      </c>
      <c r="G1014">
        <v>2</v>
      </c>
      <c r="H1014">
        <v>0</v>
      </c>
      <c r="I1014">
        <f t="shared" si="15"/>
        <v>2022</v>
      </c>
    </row>
    <row r="1015" spans="1:9">
      <c r="A1015" t="s">
        <v>141</v>
      </c>
      <c r="B1015" t="s">
        <v>146</v>
      </c>
      <c r="C1015" s="13">
        <v>44713</v>
      </c>
      <c r="D1015">
        <v>12</v>
      </c>
      <c r="E1015">
        <v>12</v>
      </c>
      <c r="F1015">
        <v>0</v>
      </c>
      <c r="G1015">
        <v>0</v>
      </c>
      <c r="H1015">
        <v>0</v>
      </c>
      <c r="I1015">
        <f t="shared" si="15"/>
        <v>2022</v>
      </c>
    </row>
    <row r="1016" spans="1:9">
      <c r="A1016" t="s">
        <v>141</v>
      </c>
      <c r="B1016" t="s">
        <v>146</v>
      </c>
      <c r="C1016" s="13">
        <v>44743</v>
      </c>
      <c r="D1016">
        <v>15</v>
      </c>
      <c r="E1016">
        <v>15</v>
      </c>
      <c r="F1016">
        <v>0</v>
      </c>
      <c r="G1016">
        <v>0</v>
      </c>
      <c r="H1016">
        <v>0</v>
      </c>
      <c r="I1016">
        <f t="shared" si="15"/>
        <v>2022</v>
      </c>
    </row>
    <row r="1017" spans="1:9">
      <c r="A1017" t="s">
        <v>141</v>
      </c>
      <c r="B1017" t="s">
        <v>146</v>
      </c>
      <c r="C1017" s="13">
        <v>44774</v>
      </c>
      <c r="D1017">
        <v>12</v>
      </c>
      <c r="E1017">
        <v>12</v>
      </c>
      <c r="F1017">
        <v>0</v>
      </c>
      <c r="G1017">
        <v>0</v>
      </c>
      <c r="H1017">
        <v>0</v>
      </c>
      <c r="I1017">
        <f t="shared" si="15"/>
        <v>2022</v>
      </c>
    </row>
    <row r="1018" spans="1:9">
      <c r="A1018" t="s">
        <v>141</v>
      </c>
      <c r="B1018" t="s">
        <v>146</v>
      </c>
      <c r="C1018" s="13">
        <v>44805</v>
      </c>
      <c r="D1018">
        <v>13</v>
      </c>
      <c r="E1018">
        <v>13</v>
      </c>
      <c r="F1018">
        <v>0</v>
      </c>
      <c r="G1018">
        <v>3</v>
      </c>
      <c r="H1018">
        <v>3</v>
      </c>
      <c r="I1018">
        <f t="shared" si="15"/>
        <v>2022</v>
      </c>
    </row>
    <row r="1019" spans="1:9">
      <c r="A1019" t="s">
        <v>141</v>
      </c>
      <c r="B1019" t="s">
        <v>146</v>
      </c>
      <c r="C1019" s="13">
        <v>44835</v>
      </c>
      <c r="D1019">
        <v>14</v>
      </c>
      <c r="E1019">
        <v>14</v>
      </c>
      <c r="F1019">
        <v>0</v>
      </c>
      <c r="G1019">
        <v>1</v>
      </c>
      <c r="H1019">
        <v>0</v>
      </c>
      <c r="I1019">
        <f t="shared" si="15"/>
        <v>2022</v>
      </c>
    </row>
    <row r="1020" spans="1:9">
      <c r="A1020" t="s">
        <v>141</v>
      </c>
      <c r="B1020" t="s">
        <v>146</v>
      </c>
      <c r="C1020" s="13">
        <v>44866</v>
      </c>
      <c r="D1020">
        <v>12</v>
      </c>
      <c r="E1020">
        <v>12</v>
      </c>
      <c r="F1020">
        <v>0</v>
      </c>
      <c r="G1020">
        <v>0</v>
      </c>
      <c r="H1020">
        <v>0</v>
      </c>
      <c r="I1020">
        <f t="shared" si="15"/>
        <v>2022</v>
      </c>
    </row>
    <row r="1021" spans="1:9">
      <c r="A1021" t="s">
        <v>141</v>
      </c>
      <c r="B1021" t="s">
        <v>146</v>
      </c>
      <c r="C1021" s="13">
        <v>44896</v>
      </c>
      <c r="D1021">
        <v>14</v>
      </c>
      <c r="E1021">
        <v>14</v>
      </c>
      <c r="F1021">
        <v>0</v>
      </c>
      <c r="G1021">
        <v>1</v>
      </c>
      <c r="H1021">
        <v>0</v>
      </c>
      <c r="I1021">
        <f t="shared" si="15"/>
        <v>2022</v>
      </c>
    </row>
    <row r="1022" spans="1:9">
      <c r="A1022" t="s">
        <v>141</v>
      </c>
      <c r="B1022" t="s">
        <v>146</v>
      </c>
      <c r="C1022" s="13">
        <v>44927</v>
      </c>
      <c r="D1022">
        <v>13</v>
      </c>
      <c r="E1022">
        <v>13</v>
      </c>
      <c r="F1022">
        <v>0</v>
      </c>
      <c r="G1022">
        <v>3</v>
      </c>
      <c r="H1022">
        <v>2</v>
      </c>
      <c r="I1022">
        <f t="shared" si="15"/>
        <v>2023</v>
      </c>
    </row>
    <row r="1023" spans="1:9">
      <c r="A1023" t="s">
        <v>141</v>
      </c>
      <c r="B1023" t="s">
        <v>146</v>
      </c>
      <c r="C1023" s="13">
        <v>44958</v>
      </c>
      <c r="D1023">
        <v>12</v>
      </c>
      <c r="E1023">
        <v>12</v>
      </c>
      <c r="F1023">
        <v>0</v>
      </c>
      <c r="G1023">
        <v>0</v>
      </c>
      <c r="H1023">
        <v>0</v>
      </c>
      <c r="I1023">
        <f t="shared" si="15"/>
        <v>2023</v>
      </c>
    </row>
    <row r="1024" spans="1:9">
      <c r="A1024" t="s">
        <v>141</v>
      </c>
      <c r="B1024" t="s">
        <v>146</v>
      </c>
      <c r="C1024" s="13">
        <v>44986</v>
      </c>
      <c r="D1024">
        <v>13</v>
      </c>
      <c r="E1024">
        <v>13</v>
      </c>
      <c r="F1024">
        <v>0</v>
      </c>
      <c r="G1024">
        <v>0</v>
      </c>
      <c r="H1024">
        <v>0</v>
      </c>
      <c r="I1024">
        <f t="shared" si="15"/>
        <v>2023</v>
      </c>
    </row>
    <row r="1025" spans="1:9">
      <c r="A1025" t="s">
        <v>141</v>
      </c>
      <c r="B1025" t="s">
        <v>146</v>
      </c>
      <c r="C1025" s="13">
        <v>45017</v>
      </c>
      <c r="D1025">
        <v>14</v>
      </c>
      <c r="E1025">
        <v>14</v>
      </c>
      <c r="F1025">
        <v>0</v>
      </c>
      <c r="G1025">
        <v>0</v>
      </c>
      <c r="H1025">
        <v>0</v>
      </c>
      <c r="I1025">
        <f t="shared" si="15"/>
        <v>2023</v>
      </c>
    </row>
    <row r="1026" spans="1:9">
      <c r="A1026" t="s">
        <v>141</v>
      </c>
      <c r="B1026" t="s">
        <v>146</v>
      </c>
      <c r="C1026" s="13">
        <v>45047</v>
      </c>
      <c r="D1026">
        <v>12</v>
      </c>
      <c r="E1026">
        <v>12</v>
      </c>
      <c r="F1026">
        <v>0</v>
      </c>
      <c r="G1026">
        <v>2</v>
      </c>
      <c r="H1026">
        <v>0</v>
      </c>
      <c r="I1026">
        <f t="shared" si="15"/>
        <v>2023</v>
      </c>
    </row>
    <row r="1027" spans="1:9">
      <c r="A1027" t="s">
        <v>141</v>
      </c>
      <c r="B1027" t="s">
        <v>146</v>
      </c>
      <c r="C1027" s="13">
        <v>45078</v>
      </c>
      <c r="D1027">
        <v>13</v>
      </c>
      <c r="E1027">
        <v>13</v>
      </c>
      <c r="F1027">
        <v>0</v>
      </c>
      <c r="G1027">
        <v>0</v>
      </c>
      <c r="H1027">
        <v>0</v>
      </c>
      <c r="I1027">
        <f t="shared" ref="I1027:I1090" si="16">YEAR(C1027)</f>
        <v>2023</v>
      </c>
    </row>
    <row r="1028" spans="1:9">
      <c r="A1028" t="s">
        <v>141</v>
      </c>
      <c r="B1028" t="s">
        <v>146</v>
      </c>
      <c r="C1028" s="13">
        <v>45108</v>
      </c>
      <c r="D1028">
        <v>14</v>
      </c>
      <c r="E1028">
        <v>14</v>
      </c>
      <c r="F1028">
        <v>0</v>
      </c>
      <c r="G1028">
        <v>0</v>
      </c>
      <c r="H1028">
        <v>0</v>
      </c>
      <c r="I1028">
        <f t="shared" si="16"/>
        <v>2023</v>
      </c>
    </row>
    <row r="1029" spans="1:9">
      <c r="A1029" t="s">
        <v>141</v>
      </c>
      <c r="B1029" t="s">
        <v>146</v>
      </c>
      <c r="C1029" s="13">
        <v>45139</v>
      </c>
      <c r="D1029">
        <v>12</v>
      </c>
      <c r="E1029">
        <v>12</v>
      </c>
      <c r="F1029">
        <v>0</v>
      </c>
      <c r="G1029">
        <v>0</v>
      </c>
      <c r="H1029">
        <v>0</v>
      </c>
      <c r="I1029">
        <f t="shared" si="16"/>
        <v>2023</v>
      </c>
    </row>
    <row r="1030" spans="1:9">
      <c r="A1030" t="s">
        <v>141</v>
      </c>
      <c r="B1030" t="s">
        <v>146</v>
      </c>
      <c r="C1030" s="13">
        <v>45170</v>
      </c>
      <c r="D1030">
        <v>14</v>
      </c>
      <c r="E1030">
        <v>14</v>
      </c>
      <c r="F1030">
        <v>0</v>
      </c>
      <c r="G1030">
        <v>2</v>
      </c>
      <c r="H1030">
        <v>2</v>
      </c>
      <c r="I1030">
        <f t="shared" si="16"/>
        <v>2023</v>
      </c>
    </row>
    <row r="1031" spans="1:9">
      <c r="A1031" t="s">
        <v>141</v>
      </c>
      <c r="B1031" t="s">
        <v>146</v>
      </c>
      <c r="C1031" s="13">
        <v>45200</v>
      </c>
      <c r="D1031">
        <v>13</v>
      </c>
      <c r="E1031">
        <v>13</v>
      </c>
      <c r="F1031">
        <v>0</v>
      </c>
      <c r="G1031">
        <v>0</v>
      </c>
      <c r="H1031">
        <v>0</v>
      </c>
      <c r="I1031">
        <f t="shared" si="16"/>
        <v>2023</v>
      </c>
    </row>
    <row r="1032" spans="1:9">
      <c r="A1032" t="s">
        <v>141</v>
      </c>
      <c r="B1032" t="s">
        <v>146</v>
      </c>
      <c r="C1032" s="13">
        <v>45231</v>
      </c>
      <c r="D1032">
        <v>12</v>
      </c>
      <c r="E1032">
        <v>12</v>
      </c>
      <c r="F1032">
        <v>0</v>
      </c>
      <c r="G1032">
        <v>0</v>
      </c>
      <c r="H1032">
        <v>0</v>
      </c>
      <c r="I1032">
        <f t="shared" si="16"/>
        <v>2023</v>
      </c>
    </row>
    <row r="1033" spans="1:9">
      <c r="A1033" t="s">
        <v>141</v>
      </c>
      <c r="B1033" t="s">
        <v>146</v>
      </c>
      <c r="C1033" s="13">
        <v>45261</v>
      </c>
      <c r="D1033">
        <v>15</v>
      </c>
      <c r="E1033">
        <v>15</v>
      </c>
      <c r="F1033">
        <v>0</v>
      </c>
      <c r="G1033">
        <v>0</v>
      </c>
      <c r="H1033">
        <v>0</v>
      </c>
      <c r="I1033">
        <f t="shared" si="16"/>
        <v>2023</v>
      </c>
    </row>
    <row r="1034" spans="1:9">
      <c r="A1034" t="s">
        <v>141</v>
      </c>
      <c r="B1034" t="s">
        <v>146</v>
      </c>
      <c r="C1034" s="13">
        <v>45292</v>
      </c>
      <c r="D1034">
        <v>12</v>
      </c>
      <c r="E1034">
        <v>12</v>
      </c>
      <c r="F1034">
        <v>0</v>
      </c>
      <c r="G1034">
        <v>0</v>
      </c>
      <c r="H1034">
        <v>0</v>
      </c>
      <c r="I1034">
        <f t="shared" si="16"/>
        <v>2024</v>
      </c>
    </row>
    <row r="1035" spans="1:9">
      <c r="A1035" t="s">
        <v>141</v>
      </c>
      <c r="B1035" t="s">
        <v>146</v>
      </c>
      <c r="C1035" s="13">
        <v>45323</v>
      </c>
      <c r="D1035">
        <v>12</v>
      </c>
      <c r="E1035">
        <v>12</v>
      </c>
      <c r="F1035">
        <v>0</v>
      </c>
      <c r="G1035">
        <v>3</v>
      </c>
      <c r="H1035">
        <v>3</v>
      </c>
      <c r="I1035">
        <f t="shared" si="16"/>
        <v>2024</v>
      </c>
    </row>
    <row r="1036" spans="1:9">
      <c r="A1036" t="s">
        <v>141</v>
      </c>
      <c r="B1036" t="s">
        <v>146</v>
      </c>
      <c r="C1036" s="13">
        <v>45352</v>
      </c>
      <c r="D1036">
        <v>15</v>
      </c>
      <c r="E1036">
        <v>15</v>
      </c>
      <c r="F1036">
        <v>0</v>
      </c>
      <c r="G1036">
        <v>1</v>
      </c>
      <c r="H1036">
        <v>0</v>
      </c>
      <c r="I1036">
        <f t="shared" si="16"/>
        <v>2024</v>
      </c>
    </row>
    <row r="1037" spans="1:9">
      <c r="A1037" t="s">
        <v>141</v>
      </c>
      <c r="B1037" t="s">
        <v>146</v>
      </c>
      <c r="C1037" s="13">
        <v>45383</v>
      </c>
      <c r="D1037">
        <v>12</v>
      </c>
      <c r="E1037">
        <v>12</v>
      </c>
      <c r="F1037">
        <v>0</v>
      </c>
      <c r="G1037">
        <v>0</v>
      </c>
      <c r="H1037">
        <v>0</v>
      </c>
      <c r="I1037">
        <f t="shared" si="16"/>
        <v>2024</v>
      </c>
    </row>
    <row r="1038" spans="1:9">
      <c r="A1038" t="s">
        <v>141</v>
      </c>
      <c r="B1038" t="s">
        <v>146</v>
      </c>
      <c r="C1038" s="13">
        <v>45413</v>
      </c>
      <c r="D1038">
        <v>13</v>
      </c>
      <c r="E1038">
        <v>13</v>
      </c>
      <c r="F1038">
        <v>0</v>
      </c>
      <c r="G1038">
        <v>1</v>
      </c>
      <c r="H1038">
        <v>0</v>
      </c>
      <c r="I1038">
        <f t="shared" si="16"/>
        <v>2024</v>
      </c>
    </row>
    <row r="1039" spans="1:9">
      <c r="A1039" t="s">
        <v>141</v>
      </c>
      <c r="B1039" t="s">
        <v>146</v>
      </c>
      <c r="C1039" s="13">
        <v>45444</v>
      </c>
      <c r="D1039">
        <v>14</v>
      </c>
      <c r="E1039">
        <v>14</v>
      </c>
      <c r="F1039">
        <v>0</v>
      </c>
      <c r="G1039">
        <v>0</v>
      </c>
      <c r="H1039">
        <v>0</v>
      </c>
      <c r="I1039">
        <f t="shared" si="16"/>
        <v>2024</v>
      </c>
    </row>
    <row r="1040" spans="1:9">
      <c r="A1040" t="s">
        <v>141</v>
      </c>
      <c r="B1040" t="s">
        <v>146</v>
      </c>
      <c r="C1040" s="13">
        <v>45474</v>
      </c>
      <c r="D1040">
        <v>12</v>
      </c>
      <c r="E1040">
        <v>12</v>
      </c>
      <c r="F1040">
        <v>0</v>
      </c>
      <c r="G1040">
        <v>0</v>
      </c>
      <c r="H1040">
        <v>0</v>
      </c>
      <c r="I1040">
        <f t="shared" si="16"/>
        <v>2024</v>
      </c>
    </row>
    <row r="1041" spans="1:9">
      <c r="A1041" t="s">
        <v>141</v>
      </c>
      <c r="B1041" t="s">
        <v>146</v>
      </c>
      <c r="C1041" s="13">
        <v>45505</v>
      </c>
      <c r="D1041">
        <v>14</v>
      </c>
      <c r="E1041">
        <v>14</v>
      </c>
      <c r="F1041">
        <v>0</v>
      </c>
      <c r="G1041">
        <v>0</v>
      </c>
      <c r="H1041">
        <v>0</v>
      </c>
      <c r="I1041">
        <f t="shared" si="16"/>
        <v>2024</v>
      </c>
    </row>
    <row r="1042" spans="1:9">
      <c r="A1042" t="s">
        <v>141</v>
      </c>
      <c r="B1042" t="s">
        <v>146</v>
      </c>
      <c r="C1042" s="13">
        <v>45536</v>
      </c>
      <c r="D1042">
        <v>13</v>
      </c>
      <c r="E1042">
        <v>13</v>
      </c>
      <c r="F1042">
        <v>0</v>
      </c>
      <c r="G1042">
        <v>0</v>
      </c>
      <c r="H1042">
        <v>0</v>
      </c>
      <c r="I1042">
        <f t="shared" si="16"/>
        <v>2024</v>
      </c>
    </row>
    <row r="1043" spans="1:9">
      <c r="A1043" t="s">
        <v>141</v>
      </c>
      <c r="B1043" t="s">
        <v>146</v>
      </c>
      <c r="C1043" s="13">
        <v>45566</v>
      </c>
      <c r="D1043">
        <v>12</v>
      </c>
      <c r="E1043">
        <v>12</v>
      </c>
      <c r="F1043">
        <v>0</v>
      </c>
      <c r="G1043">
        <v>0</v>
      </c>
      <c r="H1043">
        <v>0</v>
      </c>
      <c r="I1043">
        <f t="shared" si="16"/>
        <v>2024</v>
      </c>
    </row>
    <row r="1044" spans="1:9">
      <c r="A1044" t="s">
        <v>141</v>
      </c>
      <c r="B1044" t="s">
        <v>146</v>
      </c>
      <c r="C1044" s="13">
        <v>45597</v>
      </c>
      <c r="D1044">
        <v>14</v>
      </c>
      <c r="E1044">
        <v>14</v>
      </c>
      <c r="F1044">
        <v>0</v>
      </c>
      <c r="G1044">
        <v>0</v>
      </c>
      <c r="H1044">
        <v>0</v>
      </c>
      <c r="I1044">
        <f t="shared" si="16"/>
        <v>2024</v>
      </c>
    </row>
    <row r="1045" spans="1:9">
      <c r="A1045" t="s">
        <v>141</v>
      </c>
      <c r="B1045" t="s">
        <v>146</v>
      </c>
      <c r="C1045" s="13">
        <v>45627</v>
      </c>
      <c r="D1045">
        <v>13</v>
      </c>
      <c r="E1045">
        <v>13</v>
      </c>
      <c r="F1045">
        <v>0</v>
      </c>
      <c r="G1045">
        <v>0</v>
      </c>
      <c r="H1045">
        <v>0</v>
      </c>
      <c r="I1045">
        <f t="shared" si="16"/>
        <v>2024</v>
      </c>
    </row>
    <row r="1046" spans="1:9">
      <c r="A1046" t="s">
        <v>141</v>
      </c>
      <c r="B1046" t="s">
        <v>146</v>
      </c>
      <c r="C1046" s="13">
        <v>45658</v>
      </c>
      <c r="D1046">
        <v>13</v>
      </c>
      <c r="E1046">
        <v>13</v>
      </c>
      <c r="F1046">
        <v>0</v>
      </c>
      <c r="G1046">
        <v>0</v>
      </c>
      <c r="H1046">
        <v>0</v>
      </c>
      <c r="I1046">
        <f t="shared" si="16"/>
        <v>2025</v>
      </c>
    </row>
    <row r="1047" spans="1:9">
      <c r="A1047" t="s">
        <v>141</v>
      </c>
      <c r="B1047" t="s">
        <v>146</v>
      </c>
      <c r="C1047" s="13">
        <v>45689</v>
      </c>
      <c r="D1047">
        <v>12</v>
      </c>
      <c r="E1047">
        <v>12</v>
      </c>
      <c r="F1047">
        <v>0</v>
      </c>
      <c r="G1047">
        <v>0</v>
      </c>
      <c r="H1047">
        <v>0</v>
      </c>
      <c r="I1047">
        <f t="shared" si="16"/>
        <v>2025</v>
      </c>
    </row>
    <row r="1048" spans="1:9">
      <c r="A1048" t="s">
        <v>141</v>
      </c>
      <c r="B1048" t="s">
        <v>146</v>
      </c>
      <c r="C1048" s="13">
        <v>45717</v>
      </c>
      <c r="D1048">
        <v>14</v>
      </c>
      <c r="E1048">
        <v>14</v>
      </c>
      <c r="F1048">
        <v>0</v>
      </c>
      <c r="G1048">
        <v>1</v>
      </c>
      <c r="H1048">
        <v>0</v>
      </c>
      <c r="I1048">
        <f t="shared" si="16"/>
        <v>2025</v>
      </c>
    </row>
    <row r="1049" spans="1:9">
      <c r="A1049" t="s">
        <v>141</v>
      </c>
      <c r="B1049" t="s">
        <v>146</v>
      </c>
      <c r="C1049" s="13">
        <v>45748</v>
      </c>
      <c r="D1049">
        <v>12</v>
      </c>
      <c r="E1049">
        <v>12</v>
      </c>
      <c r="F1049">
        <v>0</v>
      </c>
      <c r="G1049">
        <v>0</v>
      </c>
      <c r="H1049">
        <v>0</v>
      </c>
      <c r="I1049">
        <f t="shared" si="16"/>
        <v>2025</v>
      </c>
    </row>
    <row r="1050" spans="1:9">
      <c r="A1050" t="s">
        <v>141</v>
      </c>
      <c r="B1050" t="s">
        <v>146</v>
      </c>
      <c r="C1050" s="13">
        <v>45778</v>
      </c>
      <c r="D1050">
        <v>14</v>
      </c>
      <c r="E1050">
        <v>14</v>
      </c>
      <c r="F1050">
        <v>0</v>
      </c>
      <c r="G1050">
        <v>0</v>
      </c>
      <c r="H1050">
        <v>0</v>
      </c>
      <c r="I1050">
        <f t="shared" si="16"/>
        <v>2025</v>
      </c>
    </row>
    <row r="1051" spans="1:9">
      <c r="A1051" t="s">
        <v>141</v>
      </c>
      <c r="B1051" t="s">
        <v>146</v>
      </c>
      <c r="C1051" s="13">
        <v>45809</v>
      </c>
      <c r="D1051">
        <v>13</v>
      </c>
      <c r="E1051">
        <v>13</v>
      </c>
      <c r="F1051">
        <v>0</v>
      </c>
      <c r="G1051">
        <v>1</v>
      </c>
      <c r="H1051">
        <v>0</v>
      </c>
      <c r="I1051">
        <f t="shared" si="16"/>
        <v>2025</v>
      </c>
    </row>
    <row r="1052" spans="1:9">
      <c r="A1052" t="s">
        <v>141</v>
      </c>
      <c r="B1052" t="s">
        <v>146</v>
      </c>
      <c r="C1052" s="13">
        <v>45839</v>
      </c>
      <c r="D1052">
        <v>12</v>
      </c>
      <c r="E1052">
        <v>12</v>
      </c>
      <c r="F1052">
        <v>0</v>
      </c>
      <c r="G1052">
        <v>0</v>
      </c>
      <c r="H1052">
        <v>0</v>
      </c>
      <c r="I1052">
        <f t="shared" si="16"/>
        <v>2025</v>
      </c>
    </row>
    <row r="1053" spans="1:9">
      <c r="A1053" t="s">
        <v>141</v>
      </c>
      <c r="B1053" t="s">
        <v>146</v>
      </c>
      <c r="C1053" s="13">
        <v>45870</v>
      </c>
      <c r="D1053">
        <v>15</v>
      </c>
      <c r="E1053">
        <v>15</v>
      </c>
      <c r="F1053">
        <v>0</v>
      </c>
      <c r="G1053">
        <v>1</v>
      </c>
      <c r="H1053">
        <v>0</v>
      </c>
      <c r="I1053">
        <f t="shared" si="16"/>
        <v>2025</v>
      </c>
    </row>
    <row r="1054" spans="1:9">
      <c r="A1054" t="s">
        <v>141</v>
      </c>
      <c r="B1054" t="s">
        <v>146</v>
      </c>
      <c r="C1054" s="13">
        <v>45901</v>
      </c>
      <c r="D1054">
        <v>12</v>
      </c>
      <c r="E1054">
        <v>12</v>
      </c>
      <c r="F1054">
        <v>0</v>
      </c>
      <c r="G1054">
        <v>0</v>
      </c>
      <c r="H1054">
        <v>0</v>
      </c>
      <c r="I1054">
        <f t="shared" si="16"/>
        <v>2025</v>
      </c>
    </row>
    <row r="1055" spans="1:9">
      <c r="A1055" t="s">
        <v>141</v>
      </c>
      <c r="B1055" t="s">
        <v>146</v>
      </c>
      <c r="C1055" s="13">
        <v>45931</v>
      </c>
      <c r="D1055">
        <v>13</v>
      </c>
      <c r="E1055">
        <v>13</v>
      </c>
      <c r="F1055">
        <v>0</v>
      </c>
      <c r="G1055">
        <v>2</v>
      </c>
      <c r="H1055">
        <v>1</v>
      </c>
      <c r="I1055">
        <f t="shared" si="16"/>
        <v>2025</v>
      </c>
    </row>
    <row r="1056" spans="1:9">
      <c r="A1056" t="s">
        <v>141</v>
      </c>
      <c r="B1056" t="s">
        <v>146</v>
      </c>
      <c r="C1056" s="13">
        <v>45962</v>
      </c>
      <c r="D1056">
        <v>14</v>
      </c>
      <c r="E1056">
        <v>14</v>
      </c>
      <c r="F1056">
        <v>0</v>
      </c>
      <c r="G1056">
        <v>0</v>
      </c>
      <c r="H1056">
        <v>0</v>
      </c>
      <c r="I1056">
        <f t="shared" si="16"/>
        <v>2025</v>
      </c>
    </row>
    <row r="1057" spans="1:9">
      <c r="A1057" t="s">
        <v>141</v>
      </c>
      <c r="B1057" t="s">
        <v>146</v>
      </c>
      <c r="C1057" s="13">
        <v>45992</v>
      </c>
      <c r="D1057">
        <v>12</v>
      </c>
      <c r="E1057">
        <v>12</v>
      </c>
      <c r="F1057">
        <v>0</v>
      </c>
      <c r="G1057">
        <v>0</v>
      </c>
      <c r="H1057">
        <v>0</v>
      </c>
      <c r="I1057">
        <f t="shared" si="16"/>
        <v>2025</v>
      </c>
    </row>
    <row r="1058" spans="1:9">
      <c r="A1058" t="s">
        <v>141</v>
      </c>
      <c r="B1058" t="s">
        <v>144</v>
      </c>
      <c r="C1058" s="13">
        <v>42005</v>
      </c>
      <c r="D1058">
        <v>14</v>
      </c>
      <c r="E1058">
        <v>14</v>
      </c>
      <c r="F1058">
        <v>0</v>
      </c>
      <c r="G1058">
        <v>0</v>
      </c>
      <c r="H1058">
        <v>0</v>
      </c>
      <c r="I1058">
        <f t="shared" si="16"/>
        <v>2015</v>
      </c>
    </row>
    <row r="1059" spans="1:9">
      <c r="A1059" t="s">
        <v>141</v>
      </c>
      <c r="B1059" t="s">
        <v>144</v>
      </c>
      <c r="C1059" s="13">
        <v>42036</v>
      </c>
      <c r="D1059">
        <v>12</v>
      </c>
      <c r="E1059">
        <v>12</v>
      </c>
      <c r="F1059">
        <v>0</v>
      </c>
      <c r="G1059">
        <v>1</v>
      </c>
      <c r="H1059">
        <v>1</v>
      </c>
      <c r="I1059">
        <f t="shared" si="16"/>
        <v>2015</v>
      </c>
    </row>
    <row r="1060" spans="1:9">
      <c r="A1060" t="s">
        <v>141</v>
      </c>
      <c r="B1060" t="s">
        <v>144</v>
      </c>
      <c r="C1060" s="13">
        <v>42064</v>
      </c>
      <c r="D1060">
        <v>13</v>
      </c>
      <c r="E1060">
        <v>13</v>
      </c>
      <c r="F1060">
        <v>0</v>
      </c>
      <c r="G1060">
        <v>1</v>
      </c>
      <c r="H1060">
        <v>0</v>
      </c>
      <c r="I1060">
        <f t="shared" si="16"/>
        <v>2015</v>
      </c>
    </row>
    <row r="1061" spans="1:9">
      <c r="A1061" t="s">
        <v>141</v>
      </c>
      <c r="B1061" t="s">
        <v>144</v>
      </c>
      <c r="C1061" s="13">
        <v>42095</v>
      </c>
      <c r="D1061">
        <v>12</v>
      </c>
      <c r="E1061">
        <v>12</v>
      </c>
      <c r="F1061">
        <v>0</v>
      </c>
      <c r="G1061">
        <v>0</v>
      </c>
      <c r="H1061">
        <v>0</v>
      </c>
      <c r="I1061">
        <f t="shared" si="16"/>
        <v>2015</v>
      </c>
    </row>
    <row r="1062" spans="1:9">
      <c r="A1062" t="s">
        <v>141</v>
      </c>
      <c r="B1062" t="s">
        <v>144</v>
      </c>
      <c r="C1062" s="13">
        <v>42125</v>
      </c>
      <c r="D1062">
        <v>15</v>
      </c>
      <c r="E1062">
        <v>15</v>
      </c>
      <c r="F1062">
        <v>0</v>
      </c>
      <c r="G1062">
        <v>1</v>
      </c>
      <c r="H1062">
        <v>0</v>
      </c>
      <c r="I1062">
        <f t="shared" si="16"/>
        <v>2015</v>
      </c>
    </row>
    <row r="1063" spans="1:9">
      <c r="A1063" t="s">
        <v>141</v>
      </c>
      <c r="B1063" t="s">
        <v>144</v>
      </c>
      <c r="C1063" s="13">
        <v>42156</v>
      </c>
      <c r="D1063">
        <v>12</v>
      </c>
      <c r="E1063">
        <v>12</v>
      </c>
      <c r="F1063">
        <v>0</v>
      </c>
      <c r="G1063">
        <v>1</v>
      </c>
      <c r="H1063">
        <v>0</v>
      </c>
      <c r="I1063">
        <f t="shared" si="16"/>
        <v>2015</v>
      </c>
    </row>
    <row r="1064" spans="1:9">
      <c r="A1064" t="s">
        <v>141</v>
      </c>
      <c r="B1064" t="s">
        <v>144</v>
      </c>
      <c r="C1064" s="13">
        <v>42186</v>
      </c>
      <c r="D1064">
        <v>13</v>
      </c>
      <c r="E1064">
        <v>13</v>
      </c>
      <c r="F1064">
        <v>0</v>
      </c>
      <c r="G1064">
        <v>0</v>
      </c>
      <c r="H1064">
        <v>0</v>
      </c>
      <c r="I1064">
        <f t="shared" si="16"/>
        <v>2015</v>
      </c>
    </row>
    <row r="1065" spans="1:9">
      <c r="A1065" t="s">
        <v>141</v>
      </c>
      <c r="B1065" t="s">
        <v>144</v>
      </c>
      <c r="C1065" s="13">
        <v>42217</v>
      </c>
      <c r="D1065">
        <v>14</v>
      </c>
      <c r="E1065">
        <v>14</v>
      </c>
      <c r="F1065">
        <v>0</v>
      </c>
      <c r="G1065">
        <v>1</v>
      </c>
      <c r="H1065">
        <v>0</v>
      </c>
      <c r="I1065">
        <f t="shared" si="16"/>
        <v>2015</v>
      </c>
    </row>
    <row r="1066" spans="1:9">
      <c r="A1066" t="s">
        <v>141</v>
      </c>
      <c r="B1066" t="s">
        <v>144</v>
      </c>
      <c r="C1066" s="13">
        <v>42248</v>
      </c>
      <c r="D1066">
        <v>12</v>
      </c>
      <c r="E1066">
        <v>12</v>
      </c>
      <c r="F1066">
        <v>0</v>
      </c>
      <c r="G1066">
        <v>2</v>
      </c>
      <c r="H1066">
        <v>2</v>
      </c>
      <c r="I1066">
        <f t="shared" si="16"/>
        <v>2015</v>
      </c>
    </row>
    <row r="1067" spans="1:9">
      <c r="A1067" t="s">
        <v>141</v>
      </c>
      <c r="B1067" t="s">
        <v>144</v>
      </c>
      <c r="C1067" s="13">
        <v>42278</v>
      </c>
      <c r="D1067">
        <v>14</v>
      </c>
      <c r="E1067">
        <v>14</v>
      </c>
      <c r="F1067">
        <v>0</v>
      </c>
      <c r="G1067">
        <v>2</v>
      </c>
      <c r="H1067">
        <v>0</v>
      </c>
      <c r="I1067">
        <f t="shared" si="16"/>
        <v>2015</v>
      </c>
    </row>
    <row r="1068" spans="1:9">
      <c r="A1068" t="s">
        <v>141</v>
      </c>
      <c r="B1068" t="s">
        <v>144</v>
      </c>
      <c r="C1068" s="13">
        <v>42309</v>
      </c>
      <c r="D1068">
        <v>13</v>
      </c>
      <c r="E1068">
        <v>13</v>
      </c>
      <c r="F1068">
        <v>0</v>
      </c>
      <c r="G1068">
        <v>0</v>
      </c>
      <c r="H1068">
        <v>0</v>
      </c>
      <c r="I1068">
        <f t="shared" si="16"/>
        <v>2015</v>
      </c>
    </row>
    <row r="1069" spans="1:9">
      <c r="A1069" t="s">
        <v>141</v>
      </c>
      <c r="B1069" t="s">
        <v>144</v>
      </c>
      <c r="C1069" s="13">
        <v>42339</v>
      </c>
      <c r="D1069">
        <v>12</v>
      </c>
      <c r="E1069">
        <v>12</v>
      </c>
      <c r="F1069">
        <v>0</v>
      </c>
      <c r="G1069">
        <v>1</v>
      </c>
      <c r="H1069">
        <v>0</v>
      </c>
      <c r="I1069">
        <f t="shared" si="16"/>
        <v>2015</v>
      </c>
    </row>
    <row r="1070" spans="1:9">
      <c r="A1070" t="s">
        <v>141</v>
      </c>
      <c r="B1070" t="s">
        <v>144</v>
      </c>
      <c r="C1070" s="13">
        <v>42370</v>
      </c>
      <c r="D1070">
        <v>15</v>
      </c>
      <c r="E1070">
        <v>15</v>
      </c>
      <c r="F1070">
        <v>0</v>
      </c>
      <c r="G1070">
        <v>1</v>
      </c>
      <c r="H1070">
        <v>0</v>
      </c>
      <c r="I1070">
        <f t="shared" si="16"/>
        <v>2016</v>
      </c>
    </row>
    <row r="1071" spans="1:9">
      <c r="A1071" t="s">
        <v>141</v>
      </c>
      <c r="B1071" t="s">
        <v>144</v>
      </c>
      <c r="C1071" s="13">
        <v>42401</v>
      </c>
      <c r="D1071">
        <v>12</v>
      </c>
      <c r="E1071">
        <v>12</v>
      </c>
      <c r="F1071">
        <v>0</v>
      </c>
      <c r="G1071">
        <v>1</v>
      </c>
      <c r="H1071">
        <v>1</v>
      </c>
      <c r="I1071">
        <f t="shared" si="16"/>
        <v>2016</v>
      </c>
    </row>
    <row r="1072" spans="1:9">
      <c r="A1072" t="s">
        <v>141</v>
      </c>
      <c r="B1072" t="s">
        <v>144</v>
      </c>
      <c r="C1072" s="13">
        <v>42430</v>
      </c>
      <c r="D1072">
        <v>12</v>
      </c>
      <c r="E1072">
        <v>12</v>
      </c>
      <c r="F1072">
        <v>0</v>
      </c>
      <c r="G1072">
        <v>0</v>
      </c>
      <c r="H1072">
        <v>0</v>
      </c>
      <c r="I1072">
        <f t="shared" si="16"/>
        <v>2016</v>
      </c>
    </row>
    <row r="1073" spans="1:9">
      <c r="A1073" t="s">
        <v>141</v>
      </c>
      <c r="B1073" t="s">
        <v>144</v>
      </c>
      <c r="C1073" s="13">
        <v>42461</v>
      </c>
      <c r="D1073">
        <v>14</v>
      </c>
      <c r="E1073">
        <v>14</v>
      </c>
      <c r="F1073">
        <v>0</v>
      </c>
      <c r="G1073">
        <v>0</v>
      </c>
      <c r="H1073">
        <v>0</v>
      </c>
      <c r="I1073">
        <f t="shared" si="16"/>
        <v>2016</v>
      </c>
    </row>
    <row r="1074" spans="1:9">
      <c r="A1074" t="s">
        <v>141</v>
      </c>
      <c r="B1074" t="s">
        <v>144</v>
      </c>
      <c r="C1074" s="13">
        <v>42491</v>
      </c>
      <c r="D1074">
        <v>13</v>
      </c>
      <c r="E1074">
        <v>13</v>
      </c>
      <c r="F1074">
        <v>0</v>
      </c>
      <c r="G1074">
        <v>2</v>
      </c>
      <c r="H1074">
        <v>0</v>
      </c>
      <c r="I1074">
        <f t="shared" si="16"/>
        <v>2016</v>
      </c>
    </row>
    <row r="1075" spans="1:9">
      <c r="A1075" t="s">
        <v>141</v>
      </c>
      <c r="B1075" t="s">
        <v>144</v>
      </c>
      <c r="C1075" s="13">
        <v>42522</v>
      </c>
      <c r="D1075">
        <v>12</v>
      </c>
      <c r="E1075">
        <v>12</v>
      </c>
      <c r="F1075">
        <v>0</v>
      </c>
      <c r="G1075">
        <v>0</v>
      </c>
      <c r="H1075">
        <v>0</v>
      </c>
      <c r="I1075">
        <f t="shared" si="16"/>
        <v>2016</v>
      </c>
    </row>
    <row r="1076" spans="1:9">
      <c r="A1076" t="s">
        <v>141</v>
      </c>
      <c r="B1076" t="s">
        <v>144</v>
      </c>
      <c r="C1076" s="13">
        <v>42552</v>
      </c>
      <c r="D1076">
        <v>15</v>
      </c>
      <c r="E1076">
        <v>15</v>
      </c>
      <c r="F1076">
        <v>0</v>
      </c>
      <c r="G1076">
        <v>0</v>
      </c>
      <c r="H1076">
        <v>0</v>
      </c>
      <c r="I1076">
        <f t="shared" si="16"/>
        <v>2016</v>
      </c>
    </row>
    <row r="1077" spans="1:9">
      <c r="A1077" t="s">
        <v>141</v>
      </c>
      <c r="B1077" t="s">
        <v>144</v>
      </c>
      <c r="C1077" s="13">
        <v>42583</v>
      </c>
      <c r="D1077">
        <v>12</v>
      </c>
      <c r="E1077">
        <v>12</v>
      </c>
      <c r="F1077">
        <v>0</v>
      </c>
      <c r="G1077">
        <v>0</v>
      </c>
      <c r="H1077">
        <v>0</v>
      </c>
      <c r="I1077">
        <f t="shared" si="16"/>
        <v>2016</v>
      </c>
    </row>
    <row r="1078" spans="1:9">
      <c r="A1078" t="s">
        <v>141</v>
      </c>
      <c r="B1078" t="s">
        <v>144</v>
      </c>
      <c r="C1078" s="13">
        <v>42614</v>
      </c>
      <c r="D1078">
        <v>13</v>
      </c>
      <c r="E1078">
        <v>13</v>
      </c>
      <c r="F1078">
        <v>0</v>
      </c>
      <c r="G1078">
        <v>1</v>
      </c>
      <c r="H1078">
        <v>1</v>
      </c>
      <c r="I1078">
        <f t="shared" si="16"/>
        <v>2016</v>
      </c>
    </row>
    <row r="1079" spans="1:9">
      <c r="A1079" t="s">
        <v>141</v>
      </c>
      <c r="B1079" t="s">
        <v>144</v>
      </c>
      <c r="C1079" s="13">
        <v>42644</v>
      </c>
      <c r="D1079">
        <v>14</v>
      </c>
      <c r="E1079">
        <v>14</v>
      </c>
      <c r="F1079">
        <v>0</v>
      </c>
      <c r="G1079">
        <v>1</v>
      </c>
      <c r="H1079">
        <v>0</v>
      </c>
      <c r="I1079">
        <f t="shared" si="16"/>
        <v>2016</v>
      </c>
    </row>
    <row r="1080" spans="1:9">
      <c r="A1080" t="s">
        <v>141</v>
      </c>
      <c r="B1080" t="s">
        <v>144</v>
      </c>
      <c r="C1080" s="13">
        <v>42675</v>
      </c>
      <c r="D1080">
        <v>12</v>
      </c>
      <c r="E1080">
        <v>12</v>
      </c>
      <c r="F1080">
        <v>0</v>
      </c>
      <c r="G1080">
        <v>0</v>
      </c>
      <c r="H1080">
        <v>0</v>
      </c>
      <c r="I1080">
        <f t="shared" si="16"/>
        <v>2016</v>
      </c>
    </row>
    <row r="1081" spans="1:9">
      <c r="A1081" t="s">
        <v>141</v>
      </c>
      <c r="B1081" t="s">
        <v>144</v>
      </c>
      <c r="C1081" s="13">
        <v>42705</v>
      </c>
      <c r="D1081">
        <v>14</v>
      </c>
      <c r="E1081">
        <v>14</v>
      </c>
      <c r="F1081">
        <v>0</v>
      </c>
      <c r="G1081">
        <v>1</v>
      </c>
      <c r="H1081">
        <v>0</v>
      </c>
      <c r="I1081">
        <f t="shared" si="16"/>
        <v>2016</v>
      </c>
    </row>
    <row r="1082" spans="1:9">
      <c r="A1082" t="s">
        <v>141</v>
      </c>
      <c r="B1082" t="s">
        <v>144</v>
      </c>
      <c r="C1082" s="13">
        <v>42736</v>
      </c>
      <c r="D1082">
        <v>13</v>
      </c>
      <c r="E1082">
        <v>13</v>
      </c>
      <c r="F1082">
        <v>0</v>
      </c>
      <c r="G1082">
        <v>4</v>
      </c>
      <c r="H1082">
        <v>3</v>
      </c>
      <c r="I1082">
        <f t="shared" si="16"/>
        <v>2017</v>
      </c>
    </row>
    <row r="1083" spans="1:9">
      <c r="A1083" t="s">
        <v>141</v>
      </c>
      <c r="B1083" t="s">
        <v>144</v>
      </c>
      <c r="C1083" s="13">
        <v>42767</v>
      </c>
      <c r="D1083">
        <v>12</v>
      </c>
      <c r="E1083">
        <v>12</v>
      </c>
      <c r="F1083">
        <v>0</v>
      </c>
      <c r="G1083">
        <v>0</v>
      </c>
      <c r="H1083">
        <v>0</v>
      </c>
      <c r="I1083">
        <f t="shared" si="16"/>
        <v>2017</v>
      </c>
    </row>
    <row r="1084" spans="1:9">
      <c r="A1084" t="s">
        <v>141</v>
      </c>
      <c r="B1084" t="s">
        <v>144</v>
      </c>
      <c r="C1084" s="13">
        <v>42795</v>
      </c>
      <c r="D1084">
        <v>13</v>
      </c>
      <c r="E1084">
        <v>13</v>
      </c>
      <c r="F1084">
        <v>0</v>
      </c>
      <c r="G1084">
        <v>0</v>
      </c>
      <c r="H1084">
        <v>0</v>
      </c>
      <c r="I1084">
        <f t="shared" si="16"/>
        <v>2017</v>
      </c>
    </row>
    <row r="1085" spans="1:9">
      <c r="A1085" t="s">
        <v>141</v>
      </c>
      <c r="B1085" t="s">
        <v>144</v>
      </c>
      <c r="C1085" s="13">
        <v>42826</v>
      </c>
      <c r="D1085">
        <v>14</v>
      </c>
      <c r="E1085">
        <v>14</v>
      </c>
      <c r="F1085">
        <v>0</v>
      </c>
      <c r="G1085">
        <v>0</v>
      </c>
      <c r="H1085">
        <v>0</v>
      </c>
      <c r="I1085">
        <f t="shared" si="16"/>
        <v>2017</v>
      </c>
    </row>
    <row r="1086" spans="1:9">
      <c r="A1086" t="s">
        <v>141</v>
      </c>
      <c r="B1086" t="s">
        <v>144</v>
      </c>
      <c r="C1086" s="13">
        <v>42856</v>
      </c>
      <c r="D1086">
        <v>12</v>
      </c>
      <c r="E1086">
        <v>12</v>
      </c>
      <c r="F1086">
        <v>0</v>
      </c>
      <c r="G1086">
        <v>1</v>
      </c>
      <c r="H1086">
        <v>0</v>
      </c>
      <c r="I1086">
        <f t="shared" si="16"/>
        <v>2017</v>
      </c>
    </row>
    <row r="1087" spans="1:9">
      <c r="A1087" t="s">
        <v>141</v>
      </c>
      <c r="B1087" t="s">
        <v>144</v>
      </c>
      <c r="C1087" s="13">
        <v>42887</v>
      </c>
      <c r="D1087">
        <v>13</v>
      </c>
      <c r="E1087">
        <v>13</v>
      </c>
      <c r="F1087">
        <v>0</v>
      </c>
      <c r="G1087">
        <v>0</v>
      </c>
      <c r="H1087">
        <v>0</v>
      </c>
      <c r="I1087">
        <f t="shared" si="16"/>
        <v>2017</v>
      </c>
    </row>
    <row r="1088" spans="1:9">
      <c r="A1088" t="s">
        <v>141</v>
      </c>
      <c r="B1088" t="s">
        <v>144</v>
      </c>
      <c r="C1088" s="13">
        <v>42917</v>
      </c>
      <c r="D1088">
        <v>14</v>
      </c>
      <c r="E1088">
        <v>14</v>
      </c>
      <c r="F1088">
        <v>0</v>
      </c>
      <c r="G1088">
        <v>0</v>
      </c>
      <c r="H1088">
        <v>0</v>
      </c>
      <c r="I1088">
        <f t="shared" si="16"/>
        <v>2017</v>
      </c>
    </row>
    <row r="1089" spans="1:9">
      <c r="A1089" t="s">
        <v>141</v>
      </c>
      <c r="B1089" t="s">
        <v>144</v>
      </c>
      <c r="C1089" s="13">
        <v>42948</v>
      </c>
      <c r="D1089">
        <v>12</v>
      </c>
      <c r="E1089">
        <v>12</v>
      </c>
      <c r="F1089">
        <v>0</v>
      </c>
      <c r="G1089">
        <v>0</v>
      </c>
      <c r="H1089">
        <v>0</v>
      </c>
      <c r="I1089">
        <f t="shared" si="16"/>
        <v>2017</v>
      </c>
    </row>
    <row r="1090" spans="1:9">
      <c r="A1090" t="s">
        <v>141</v>
      </c>
      <c r="B1090" t="s">
        <v>144</v>
      </c>
      <c r="C1090" s="13">
        <v>42979</v>
      </c>
      <c r="D1090">
        <v>14</v>
      </c>
      <c r="E1090">
        <v>14</v>
      </c>
      <c r="F1090">
        <v>0</v>
      </c>
      <c r="G1090">
        <v>0</v>
      </c>
      <c r="H1090">
        <v>0</v>
      </c>
      <c r="I1090">
        <f t="shared" si="16"/>
        <v>2017</v>
      </c>
    </row>
    <row r="1091" spans="1:9">
      <c r="A1091" t="s">
        <v>141</v>
      </c>
      <c r="B1091" t="s">
        <v>144</v>
      </c>
      <c r="C1091" s="13">
        <v>43009</v>
      </c>
      <c r="D1091">
        <v>13</v>
      </c>
      <c r="E1091">
        <v>13</v>
      </c>
      <c r="F1091">
        <v>0</v>
      </c>
      <c r="G1091">
        <v>0</v>
      </c>
      <c r="H1091">
        <v>0</v>
      </c>
      <c r="I1091">
        <f t="shared" ref="I1091:I1154" si="17">YEAR(C1091)</f>
        <v>2017</v>
      </c>
    </row>
    <row r="1092" spans="1:9">
      <c r="A1092" t="s">
        <v>141</v>
      </c>
      <c r="B1092" t="s">
        <v>144</v>
      </c>
      <c r="C1092" s="13">
        <v>43040</v>
      </c>
      <c r="D1092">
        <v>12</v>
      </c>
      <c r="E1092">
        <v>12</v>
      </c>
      <c r="F1092">
        <v>0</v>
      </c>
      <c r="G1092">
        <v>0</v>
      </c>
      <c r="H1092">
        <v>0</v>
      </c>
      <c r="I1092">
        <f t="shared" si="17"/>
        <v>2017</v>
      </c>
    </row>
    <row r="1093" spans="1:9">
      <c r="A1093" t="s">
        <v>141</v>
      </c>
      <c r="B1093" t="s">
        <v>144</v>
      </c>
      <c r="C1093" s="13">
        <v>43070</v>
      </c>
      <c r="D1093">
        <v>15</v>
      </c>
      <c r="E1093">
        <v>15</v>
      </c>
      <c r="F1093">
        <v>0</v>
      </c>
      <c r="G1093">
        <v>0</v>
      </c>
      <c r="H1093">
        <v>0</v>
      </c>
      <c r="I1093">
        <f t="shared" si="17"/>
        <v>2017</v>
      </c>
    </row>
    <row r="1094" spans="1:9">
      <c r="A1094" t="s">
        <v>141</v>
      </c>
      <c r="B1094" t="s">
        <v>144</v>
      </c>
      <c r="C1094" s="13">
        <v>43101</v>
      </c>
      <c r="D1094">
        <v>12</v>
      </c>
      <c r="E1094">
        <v>12</v>
      </c>
      <c r="F1094">
        <v>0</v>
      </c>
      <c r="G1094">
        <v>0</v>
      </c>
      <c r="H1094">
        <v>0</v>
      </c>
      <c r="I1094">
        <f t="shared" si="17"/>
        <v>2018</v>
      </c>
    </row>
    <row r="1095" spans="1:9">
      <c r="A1095" t="s">
        <v>141</v>
      </c>
      <c r="B1095" t="s">
        <v>144</v>
      </c>
      <c r="C1095" s="13">
        <v>43132</v>
      </c>
      <c r="D1095">
        <v>12</v>
      </c>
      <c r="E1095">
        <v>12</v>
      </c>
      <c r="F1095">
        <v>0</v>
      </c>
      <c r="G1095">
        <v>2</v>
      </c>
      <c r="H1095">
        <v>2</v>
      </c>
      <c r="I1095">
        <f t="shared" si="17"/>
        <v>2018</v>
      </c>
    </row>
    <row r="1096" spans="1:9">
      <c r="A1096" t="s">
        <v>141</v>
      </c>
      <c r="B1096" t="s">
        <v>144</v>
      </c>
      <c r="C1096" s="13">
        <v>43160</v>
      </c>
      <c r="D1096">
        <v>14</v>
      </c>
      <c r="E1096">
        <v>14</v>
      </c>
      <c r="F1096">
        <v>0</v>
      </c>
      <c r="G1096">
        <v>0</v>
      </c>
      <c r="H1096">
        <v>0</v>
      </c>
      <c r="I1096">
        <f t="shared" si="17"/>
        <v>2018</v>
      </c>
    </row>
    <row r="1097" spans="1:9">
      <c r="A1097" t="s">
        <v>141</v>
      </c>
      <c r="B1097" t="s">
        <v>144</v>
      </c>
      <c r="C1097" s="13">
        <v>43191</v>
      </c>
      <c r="D1097">
        <v>13</v>
      </c>
      <c r="E1097">
        <v>13</v>
      </c>
      <c r="F1097">
        <v>0</v>
      </c>
      <c r="G1097">
        <v>0</v>
      </c>
      <c r="H1097">
        <v>0</v>
      </c>
      <c r="I1097">
        <f t="shared" si="17"/>
        <v>2018</v>
      </c>
    </row>
    <row r="1098" spans="1:9">
      <c r="A1098" t="s">
        <v>141</v>
      </c>
      <c r="B1098" t="s">
        <v>144</v>
      </c>
      <c r="C1098" s="13">
        <v>43221</v>
      </c>
      <c r="D1098">
        <v>12</v>
      </c>
      <c r="E1098">
        <v>12</v>
      </c>
      <c r="F1098">
        <v>0</v>
      </c>
      <c r="G1098">
        <v>1</v>
      </c>
      <c r="H1098">
        <v>0</v>
      </c>
      <c r="I1098">
        <f t="shared" si="17"/>
        <v>2018</v>
      </c>
    </row>
    <row r="1099" spans="1:9">
      <c r="A1099" t="s">
        <v>141</v>
      </c>
      <c r="B1099" t="s">
        <v>144</v>
      </c>
      <c r="C1099" s="13">
        <v>43252</v>
      </c>
      <c r="D1099">
        <v>14</v>
      </c>
      <c r="E1099">
        <v>14</v>
      </c>
      <c r="F1099">
        <v>0</v>
      </c>
      <c r="G1099">
        <v>0</v>
      </c>
      <c r="H1099">
        <v>0</v>
      </c>
      <c r="I1099">
        <f t="shared" si="17"/>
        <v>2018</v>
      </c>
    </row>
    <row r="1100" spans="1:9">
      <c r="A1100" t="s">
        <v>141</v>
      </c>
      <c r="B1100" t="s">
        <v>144</v>
      </c>
      <c r="C1100" s="13">
        <v>43282</v>
      </c>
      <c r="D1100">
        <v>13</v>
      </c>
      <c r="E1100">
        <v>13</v>
      </c>
      <c r="F1100">
        <v>0</v>
      </c>
      <c r="G1100">
        <v>0</v>
      </c>
      <c r="H1100">
        <v>0</v>
      </c>
      <c r="I1100">
        <f t="shared" si="17"/>
        <v>2018</v>
      </c>
    </row>
    <row r="1101" spans="1:9">
      <c r="A1101" t="s">
        <v>141</v>
      </c>
      <c r="B1101" t="s">
        <v>144</v>
      </c>
      <c r="C1101" s="13">
        <v>43313</v>
      </c>
      <c r="D1101">
        <v>13</v>
      </c>
      <c r="E1101">
        <v>13</v>
      </c>
      <c r="F1101">
        <v>0</v>
      </c>
      <c r="G1101">
        <v>0</v>
      </c>
      <c r="H1101">
        <v>0</v>
      </c>
      <c r="I1101">
        <f t="shared" si="17"/>
        <v>2018</v>
      </c>
    </row>
    <row r="1102" spans="1:9">
      <c r="A1102" t="s">
        <v>141</v>
      </c>
      <c r="B1102" t="s">
        <v>144</v>
      </c>
      <c r="C1102" s="13">
        <v>43344</v>
      </c>
      <c r="D1102">
        <v>14</v>
      </c>
      <c r="E1102">
        <v>14</v>
      </c>
      <c r="F1102">
        <v>0</v>
      </c>
      <c r="G1102">
        <v>1</v>
      </c>
      <c r="H1102">
        <v>1</v>
      </c>
      <c r="I1102">
        <f t="shared" si="17"/>
        <v>2018</v>
      </c>
    </row>
    <row r="1103" spans="1:9">
      <c r="A1103" t="s">
        <v>141</v>
      </c>
      <c r="B1103" t="s">
        <v>144</v>
      </c>
      <c r="C1103" s="13">
        <v>43374</v>
      </c>
      <c r="D1103">
        <v>12</v>
      </c>
      <c r="E1103">
        <v>12</v>
      </c>
      <c r="F1103">
        <v>0</v>
      </c>
      <c r="G1103">
        <v>0</v>
      </c>
      <c r="H1103">
        <v>0</v>
      </c>
      <c r="I1103">
        <f t="shared" si="17"/>
        <v>2018</v>
      </c>
    </row>
    <row r="1104" spans="1:9">
      <c r="A1104" t="s">
        <v>141</v>
      </c>
      <c r="B1104" t="s">
        <v>144</v>
      </c>
      <c r="C1104" s="13">
        <v>43405</v>
      </c>
      <c r="D1104">
        <v>13</v>
      </c>
      <c r="E1104">
        <v>13</v>
      </c>
      <c r="F1104">
        <v>0</v>
      </c>
      <c r="G1104">
        <v>0</v>
      </c>
      <c r="H1104">
        <v>0</v>
      </c>
      <c r="I1104">
        <f t="shared" si="17"/>
        <v>2018</v>
      </c>
    </row>
    <row r="1105" spans="1:9">
      <c r="A1105" t="s">
        <v>141</v>
      </c>
      <c r="B1105" t="s">
        <v>144</v>
      </c>
      <c r="C1105" s="13">
        <v>43435</v>
      </c>
      <c r="D1105">
        <v>14</v>
      </c>
      <c r="E1105">
        <v>14</v>
      </c>
      <c r="F1105">
        <v>0</v>
      </c>
      <c r="G1105">
        <v>0</v>
      </c>
      <c r="H1105">
        <v>0</v>
      </c>
      <c r="I1105">
        <f t="shared" si="17"/>
        <v>2018</v>
      </c>
    </row>
    <row r="1106" spans="1:9">
      <c r="A1106" t="s">
        <v>141</v>
      </c>
      <c r="B1106" t="s">
        <v>144</v>
      </c>
      <c r="C1106" s="13">
        <v>43466</v>
      </c>
      <c r="D1106">
        <v>12</v>
      </c>
      <c r="E1106">
        <v>12</v>
      </c>
      <c r="F1106">
        <v>0</v>
      </c>
      <c r="G1106">
        <v>0</v>
      </c>
      <c r="H1106">
        <v>0</v>
      </c>
      <c r="I1106">
        <f t="shared" si="17"/>
        <v>2019</v>
      </c>
    </row>
    <row r="1107" spans="1:9">
      <c r="A1107" t="s">
        <v>141</v>
      </c>
      <c r="B1107" t="s">
        <v>144</v>
      </c>
      <c r="C1107" s="13">
        <v>43497</v>
      </c>
      <c r="D1107">
        <v>12</v>
      </c>
      <c r="E1107">
        <v>12</v>
      </c>
      <c r="F1107">
        <v>0</v>
      </c>
      <c r="G1107">
        <v>0</v>
      </c>
      <c r="H1107">
        <v>0</v>
      </c>
      <c r="I1107">
        <f t="shared" si="17"/>
        <v>2019</v>
      </c>
    </row>
    <row r="1108" spans="1:9">
      <c r="A1108" t="s">
        <v>141</v>
      </c>
      <c r="B1108" t="s">
        <v>144</v>
      </c>
      <c r="C1108" s="13">
        <v>43525</v>
      </c>
      <c r="D1108">
        <v>15</v>
      </c>
      <c r="E1108">
        <v>15</v>
      </c>
      <c r="F1108">
        <v>0</v>
      </c>
      <c r="G1108">
        <v>1</v>
      </c>
      <c r="H1108">
        <v>0</v>
      </c>
      <c r="I1108">
        <f t="shared" si="17"/>
        <v>2019</v>
      </c>
    </row>
    <row r="1109" spans="1:9">
      <c r="A1109" t="s">
        <v>141</v>
      </c>
      <c r="B1109" t="s">
        <v>144</v>
      </c>
      <c r="C1109" s="13">
        <v>43556</v>
      </c>
      <c r="D1109">
        <v>12</v>
      </c>
      <c r="E1109">
        <v>12</v>
      </c>
      <c r="F1109">
        <v>0</v>
      </c>
      <c r="G1109">
        <v>0</v>
      </c>
      <c r="H1109">
        <v>0</v>
      </c>
      <c r="I1109">
        <f t="shared" si="17"/>
        <v>2019</v>
      </c>
    </row>
    <row r="1110" spans="1:9">
      <c r="A1110" t="s">
        <v>141</v>
      </c>
      <c r="B1110" t="s">
        <v>144</v>
      </c>
      <c r="C1110" s="13">
        <v>43586</v>
      </c>
      <c r="D1110">
        <v>13</v>
      </c>
      <c r="E1110">
        <v>13</v>
      </c>
      <c r="F1110">
        <v>0</v>
      </c>
      <c r="G1110">
        <v>2</v>
      </c>
      <c r="H1110">
        <v>0</v>
      </c>
      <c r="I1110">
        <f t="shared" si="17"/>
        <v>2019</v>
      </c>
    </row>
    <row r="1111" spans="1:9">
      <c r="A1111" t="s">
        <v>141</v>
      </c>
      <c r="B1111" t="s">
        <v>144</v>
      </c>
      <c r="C1111" s="13">
        <v>43617</v>
      </c>
      <c r="D1111">
        <v>14</v>
      </c>
      <c r="E1111">
        <v>14</v>
      </c>
      <c r="F1111">
        <v>0</v>
      </c>
      <c r="G1111">
        <v>0</v>
      </c>
      <c r="H1111">
        <v>0</v>
      </c>
      <c r="I1111">
        <f t="shared" si="17"/>
        <v>2019</v>
      </c>
    </row>
    <row r="1112" spans="1:9">
      <c r="A1112" t="s">
        <v>141</v>
      </c>
      <c r="B1112" t="s">
        <v>144</v>
      </c>
      <c r="C1112" s="13">
        <v>43647</v>
      </c>
      <c r="D1112">
        <v>12</v>
      </c>
      <c r="E1112">
        <v>12</v>
      </c>
      <c r="F1112">
        <v>0</v>
      </c>
      <c r="G1112">
        <v>0</v>
      </c>
      <c r="H1112">
        <v>0</v>
      </c>
      <c r="I1112">
        <f t="shared" si="17"/>
        <v>2019</v>
      </c>
    </row>
    <row r="1113" spans="1:9">
      <c r="A1113" t="s">
        <v>141</v>
      </c>
      <c r="B1113" t="s">
        <v>144</v>
      </c>
      <c r="C1113" s="13">
        <v>43678</v>
      </c>
      <c r="D1113">
        <v>14</v>
      </c>
      <c r="E1113">
        <v>14</v>
      </c>
      <c r="F1113">
        <v>0</v>
      </c>
      <c r="G1113">
        <v>0</v>
      </c>
      <c r="H1113">
        <v>0</v>
      </c>
      <c r="I1113">
        <f t="shared" si="17"/>
        <v>2019</v>
      </c>
    </row>
    <row r="1114" spans="1:9">
      <c r="A1114" t="s">
        <v>141</v>
      </c>
      <c r="B1114" t="s">
        <v>144</v>
      </c>
      <c r="C1114" s="13">
        <v>43709</v>
      </c>
      <c r="D1114">
        <v>13</v>
      </c>
      <c r="E1114">
        <v>13</v>
      </c>
      <c r="F1114">
        <v>0</v>
      </c>
      <c r="G1114">
        <v>2</v>
      </c>
      <c r="H1114">
        <v>2</v>
      </c>
      <c r="I1114">
        <f t="shared" si="17"/>
        <v>2019</v>
      </c>
    </row>
    <row r="1115" spans="1:9">
      <c r="A1115" t="s">
        <v>141</v>
      </c>
      <c r="B1115" t="s">
        <v>144</v>
      </c>
      <c r="C1115" s="13">
        <v>43739</v>
      </c>
      <c r="D1115">
        <v>12</v>
      </c>
      <c r="E1115">
        <v>12</v>
      </c>
      <c r="F1115">
        <v>0</v>
      </c>
      <c r="G1115">
        <v>0</v>
      </c>
      <c r="H1115">
        <v>0</v>
      </c>
      <c r="I1115">
        <f t="shared" si="17"/>
        <v>2019</v>
      </c>
    </row>
    <row r="1116" spans="1:9">
      <c r="A1116" t="s">
        <v>141</v>
      </c>
      <c r="B1116" t="s">
        <v>144</v>
      </c>
      <c r="C1116" s="13">
        <v>43770</v>
      </c>
      <c r="D1116">
        <v>14</v>
      </c>
      <c r="E1116">
        <v>14</v>
      </c>
      <c r="F1116">
        <v>0</v>
      </c>
      <c r="G1116">
        <v>0</v>
      </c>
      <c r="H1116">
        <v>0</v>
      </c>
      <c r="I1116">
        <f t="shared" si="17"/>
        <v>2019</v>
      </c>
    </row>
    <row r="1117" spans="1:9">
      <c r="A1117" t="s">
        <v>141</v>
      </c>
      <c r="B1117" t="s">
        <v>144</v>
      </c>
      <c r="C1117" s="13">
        <v>43800</v>
      </c>
      <c r="D1117">
        <v>13</v>
      </c>
      <c r="E1117">
        <v>13</v>
      </c>
      <c r="F1117">
        <v>0</v>
      </c>
      <c r="G1117">
        <v>0</v>
      </c>
      <c r="H1117">
        <v>0</v>
      </c>
      <c r="I1117">
        <f t="shared" si="17"/>
        <v>2019</v>
      </c>
    </row>
    <row r="1118" spans="1:9">
      <c r="A1118" t="s">
        <v>141</v>
      </c>
      <c r="B1118" t="s">
        <v>144</v>
      </c>
      <c r="C1118" s="13">
        <v>43831</v>
      </c>
      <c r="D1118">
        <v>13</v>
      </c>
      <c r="E1118">
        <v>13</v>
      </c>
      <c r="F1118">
        <v>0</v>
      </c>
      <c r="G1118">
        <v>3</v>
      </c>
      <c r="H1118">
        <v>3</v>
      </c>
      <c r="I1118">
        <f t="shared" si="17"/>
        <v>2020</v>
      </c>
    </row>
    <row r="1119" spans="1:9">
      <c r="A1119" t="s">
        <v>141</v>
      </c>
      <c r="B1119" t="s">
        <v>144</v>
      </c>
      <c r="C1119" s="13">
        <v>43862</v>
      </c>
      <c r="D1119">
        <v>13</v>
      </c>
      <c r="E1119">
        <v>13</v>
      </c>
      <c r="F1119">
        <v>0</v>
      </c>
      <c r="G1119">
        <v>0</v>
      </c>
      <c r="H1119">
        <v>0</v>
      </c>
      <c r="I1119">
        <f t="shared" si="17"/>
        <v>2020</v>
      </c>
    </row>
    <row r="1120" spans="1:9">
      <c r="A1120" t="s">
        <v>141</v>
      </c>
      <c r="B1120" t="s">
        <v>144</v>
      </c>
      <c r="C1120" s="13">
        <v>43891</v>
      </c>
      <c r="D1120">
        <v>13</v>
      </c>
      <c r="E1120">
        <v>13</v>
      </c>
      <c r="F1120">
        <v>0</v>
      </c>
      <c r="G1120">
        <v>1</v>
      </c>
      <c r="H1120">
        <v>0</v>
      </c>
      <c r="I1120">
        <f t="shared" si="17"/>
        <v>2020</v>
      </c>
    </row>
    <row r="1121" spans="1:9">
      <c r="A1121" t="s">
        <v>141</v>
      </c>
      <c r="B1121" t="s">
        <v>144</v>
      </c>
      <c r="C1121" s="13">
        <v>43922</v>
      </c>
      <c r="D1121">
        <v>12</v>
      </c>
      <c r="E1121">
        <v>12</v>
      </c>
      <c r="F1121">
        <v>0</v>
      </c>
      <c r="G1121">
        <v>0</v>
      </c>
      <c r="H1121">
        <v>0</v>
      </c>
      <c r="I1121">
        <f t="shared" si="17"/>
        <v>2020</v>
      </c>
    </row>
    <row r="1122" spans="1:9">
      <c r="A1122" t="s">
        <v>141</v>
      </c>
      <c r="B1122" t="s">
        <v>144</v>
      </c>
      <c r="C1122" s="13">
        <v>43952</v>
      </c>
      <c r="D1122">
        <v>15</v>
      </c>
      <c r="E1122">
        <v>15</v>
      </c>
      <c r="F1122">
        <v>0</v>
      </c>
      <c r="G1122">
        <v>1</v>
      </c>
      <c r="H1122">
        <v>0</v>
      </c>
      <c r="I1122">
        <f t="shared" si="17"/>
        <v>2020</v>
      </c>
    </row>
    <row r="1123" spans="1:9">
      <c r="A1123" t="s">
        <v>141</v>
      </c>
      <c r="B1123" t="s">
        <v>144</v>
      </c>
      <c r="C1123" s="13">
        <v>43983</v>
      </c>
      <c r="D1123">
        <v>12</v>
      </c>
      <c r="E1123">
        <v>12</v>
      </c>
      <c r="F1123">
        <v>0</v>
      </c>
      <c r="G1123">
        <v>1</v>
      </c>
      <c r="H1123">
        <v>0</v>
      </c>
      <c r="I1123">
        <f t="shared" si="17"/>
        <v>2020</v>
      </c>
    </row>
    <row r="1124" spans="1:9">
      <c r="A1124" t="s">
        <v>141</v>
      </c>
      <c r="B1124" t="s">
        <v>144</v>
      </c>
      <c r="C1124" s="13">
        <v>44013</v>
      </c>
      <c r="D1124">
        <v>13</v>
      </c>
      <c r="E1124">
        <v>13</v>
      </c>
      <c r="F1124">
        <v>0</v>
      </c>
      <c r="G1124">
        <v>0</v>
      </c>
      <c r="H1124">
        <v>0</v>
      </c>
      <c r="I1124">
        <f t="shared" si="17"/>
        <v>2020</v>
      </c>
    </row>
    <row r="1125" spans="1:9">
      <c r="A1125" t="s">
        <v>141</v>
      </c>
      <c r="B1125" t="s">
        <v>144</v>
      </c>
      <c r="C1125" s="13">
        <v>44044</v>
      </c>
      <c r="D1125">
        <v>14</v>
      </c>
      <c r="E1125">
        <v>14</v>
      </c>
      <c r="F1125">
        <v>0</v>
      </c>
      <c r="G1125">
        <v>1</v>
      </c>
      <c r="H1125">
        <v>0</v>
      </c>
      <c r="I1125">
        <f t="shared" si="17"/>
        <v>2020</v>
      </c>
    </row>
    <row r="1126" spans="1:9">
      <c r="A1126" t="s">
        <v>141</v>
      </c>
      <c r="B1126" t="s">
        <v>144</v>
      </c>
      <c r="C1126" s="13">
        <v>44075</v>
      </c>
      <c r="D1126">
        <v>12</v>
      </c>
      <c r="E1126">
        <v>12</v>
      </c>
      <c r="F1126">
        <v>0</v>
      </c>
      <c r="G1126">
        <v>0</v>
      </c>
      <c r="H1126">
        <v>0</v>
      </c>
      <c r="I1126">
        <f t="shared" si="17"/>
        <v>2020</v>
      </c>
    </row>
    <row r="1127" spans="1:9">
      <c r="A1127" t="s">
        <v>141</v>
      </c>
      <c r="B1127" t="s">
        <v>144</v>
      </c>
      <c r="C1127" s="13">
        <v>44105</v>
      </c>
      <c r="D1127">
        <v>14</v>
      </c>
      <c r="E1127">
        <v>14</v>
      </c>
      <c r="F1127">
        <v>0</v>
      </c>
      <c r="G1127">
        <v>3</v>
      </c>
      <c r="H1127">
        <v>1</v>
      </c>
      <c r="I1127">
        <f t="shared" si="17"/>
        <v>2020</v>
      </c>
    </row>
    <row r="1128" spans="1:9">
      <c r="A1128" t="s">
        <v>141</v>
      </c>
      <c r="B1128" t="s">
        <v>144</v>
      </c>
      <c r="C1128" s="13">
        <v>44136</v>
      </c>
      <c r="D1128">
        <v>13</v>
      </c>
      <c r="E1128">
        <v>13</v>
      </c>
      <c r="F1128">
        <v>0</v>
      </c>
      <c r="G1128">
        <v>0</v>
      </c>
      <c r="H1128">
        <v>0</v>
      </c>
      <c r="I1128">
        <f t="shared" si="17"/>
        <v>2020</v>
      </c>
    </row>
    <row r="1129" spans="1:9">
      <c r="A1129" t="s">
        <v>141</v>
      </c>
      <c r="B1129" t="s">
        <v>144</v>
      </c>
      <c r="C1129" s="13">
        <v>44166</v>
      </c>
      <c r="D1129">
        <v>12</v>
      </c>
      <c r="E1129">
        <v>12</v>
      </c>
      <c r="F1129">
        <v>0</v>
      </c>
      <c r="G1129">
        <v>1</v>
      </c>
      <c r="H1129">
        <v>0</v>
      </c>
      <c r="I1129">
        <f t="shared" si="17"/>
        <v>2020</v>
      </c>
    </row>
    <row r="1130" spans="1:9">
      <c r="A1130" t="s">
        <v>141</v>
      </c>
      <c r="B1130" t="s">
        <v>144</v>
      </c>
      <c r="C1130" s="13">
        <v>44197</v>
      </c>
      <c r="D1130">
        <v>15</v>
      </c>
      <c r="E1130">
        <v>15</v>
      </c>
      <c r="F1130">
        <v>0</v>
      </c>
      <c r="G1130">
        <v>1</v>
      </c>
      <c r="H1130">
        <v>0</v>
      </c>
      <c r="I1130">
        <f t="shared" si="17"/>
        <v>2021</v>
      </c>
    </row>
    <row r="1131" spans="1:9">
      <c r="A1131" t="s">
        <v>141</v>
      </c>
      <c r="B1131" t="s">
        <v>144</v>
      </c>
      <c r="C1131" s="13">
        <v>44228</v>
      </c>
      <c r="D1131">
        <v>12</v>
      </c>
      <c r="E1131">
        <v>12</v>
      </c>
      <c r="F1131">
        <v>0</v>
      </c>
      <c r="G1131">
        <v>2</v>
      </c>
      <c r="H1131">
        <v>2</v>
      </c>
      <c r="I1131">
        <f t="shared" si="17"/>
        <v>2021</v>
      </c>
    </row>
    <row r="1132" spans="1:9">
      <c r="A1132" t="s">
        <v>141</v>
      </c>
      <c r="B1132" t="s">
        <v>144</v>
      </c>
      <c r="C1132" s="13">
        <v>44256</v>
      </c>
      <c r="D1132">
        <v>12</v>
      </c>
      <c r="E1132">
        <v>12</v>
      </c>
      <c r="F1132">
        <v>0</v>
      </c>
      <c r="G1132">
        <v>0</v>
      </c>
      <c r="H1132">
        <v>0</v>
      </c>
      <c r="I1132">
        <f t="shared" si="17"/>
        <v>2021</v>
      </c>
    </row>
    <row r="1133" spans="1:9">
      <c r="A1133" t="s">
        <v>141</v>
      </c>
      <c r="B1133" t="s">
        <v>144</v>
      </c>
      <c r="C1133" s="13">
        <v>44287</v>
      </c>
      <c r="D1133">
        <v>13</v>
      </c>
      <c r="E1133">
        <v>13</v>
      </c>
      <c r="F1133">
        <v>0</v>
      </c>
      <c r="G1133">
        <v>0</v>
      </c>
      <c r="H1133">
        <v>0</v>
      </c>
      <c r="I1133">
        <f t="shared" si="17"/>
        <v>2021</v>
      </c>
    </row>
    <row r="1134" spans="1:9">
      <c r="A1134" t="s">
        <v>141</v>
      </c>
      <c r="B1134" t="s">
        <v>144</v>
      </c>
      <c r="C1134" s="13">
        <v>44317</v>
      </c>
      <c r="D1134">
        <v>14</v>
      </c>
      <c r="E1134">
        <v>14</v>
      </c>
      <c r="F1134">
        <v>0</v>
      </c>
      <c r="G1134">
        <v>1</v>
      </c>
      <c r="H1134">
        <v>0</v>
      </c>
      <c r="I1134">
        <f t="shared" si="17"/>
        <v>2021</v>
      </c>
    </row>
    <row r="1135" spans="1:9">
      <c r="A1135" t="s">
        <v>141</v>
      </c>
      <c r="B1135" t="s">
        <v>144</v>
      </c>
      <c r="C1135" s="13">
        <v>44348</v>
      </c>
      <c r="D1135">
        <v>12</v>
      </c>
      <c r="E1135">
        <v>12</v>
      </c>
      <c r="F1135">
        <v>0</v>
      </c>
      <c r="G1135">
        <v>1</v>
      </c>
      <c r="H1135">
        <v>0</v>
      </c>
      <c r="I1135">
        <f t="shared" si="17"/>
        <v>2021</v>
      </c>
    </row>
    <row r="1136" spans="1:9">
      <c r="A1136" t="s">
        <v>141</v>
      </c>
      <c r="B1136" t="s">
        <v>144</v>
      </c>
      <c r="C1136" s="13">
        <v>44378</v>
      </c>
      <c r="D1136">
        <v>14</v>
      </c>
      <c r="E1136">
        <v>14</v>
      </c>
      <c r="F1136">
        <v>0</v>
      </c>
      <c r="G1136">
        <v>0</v>
      </c>
      <c r="H1136">
        <v>0</v>
      </c>
      <c r="I1136">
        <f t="shared" si="17"/>
        <v>2021</v>
      </c>
    </row>
    <row r="1137" spans="1:9">
      <c r="A1137" t="s">
        <v>141</v>
      </c>
      <c r="B1137" t="s">
        <v>144</v>
      </c>
      <c r="C1137" s="13">
        <v>44409</v>
      </c>
      <c r="D1137">
        <v>13</v>
      </c>
      <c r="E1137">
        <v>13</v>
      </c>
      <c r="F1137">
        <v>0</v>
      </c>
      <c r="G1137">
        <v>1</v>
      </c>
      <c r="H1137">
        <v>0</v>
      </c>
      <c r="I1137">
        <f t="shared" si="17"/>
        <v>2021</v>
      </c>
    </row>
    <row r="1138" spans="1:9">
      <c r="A1138" t="s">
        <v>141</v>
      </c>
      <c r="B1138" t="s">
        <v>144</v>
      </c>
      <c r="C1138" s="13">
        <v>44440</v>
      </c>
      <c r="D1138">
        <v>12</v>
      </c>
      <c r="E1138">
        <v>12</v>
      </c>
      <c r="F1138">
        <v>0</v>
      </c>
      <c r="G1138">
        <v>0</v>
      </c>
      <c r="H1138">
        <v>0</v>
      </c>
      <c r="I1138">
        <f t="shared" si="17"/>
        <v>2021</v>
      </c>
    </row>
    <row r="1139" spans="1:9">
      <c r="A1139" t="s">
        <v>141</v>
      </c>
      <c r="B1139" t="s">
        <v>144</v>
      </c>
      <c r="C1139" s="13">
        <v>44470</v>
      </c>
      <c r="D1139">
        <v>15</v>
      </c>
      <c r="E1139">
        <v>15</v>
      </c>
      <c r="F1139">
        <v>0</v>
      </c>
      <c r="G1139">
        <v>2</v>
      </c>
      <c r="H1139">
        <v>0</v>
      </c>
      <c r="I1139">
        <f t="shared" si="17"/>
        <v>2021</v>
      </c>
    </row>
    <row r="1140" spans="1:9">
      <c r="A1140" t="s">
        <v>141</v>
      </c>
      <c r="B1140" t="s">
        <v>144</v>
      </c>
      <c r="C1140" s="13">
        <v>44501</v>
      </c>
      <c r="D1140">
        <v>12</v>
      </c>
      <c r="E1140">
        <v>12</v>
      </c>
      <c r="F1140">
        <v>0</v>
      </c>
      <c r="G1140">
        <v>0</v>
      </c>
      <c r="H1140">
        <v>0</v>
      </c>
      <c r="I1140">
        <f t="shared" si="17"/>
        <v>2021</v>
      </c>
    </row>
    <row r="1141" spans="1:9">
      <c r="A1141" t="s">
        <v>141</v>
      </c>
      <c r="B1141" t="s">
        <v>144</v>
      </c>
      <c r="C1141" s="13">
        <v>44531</v>
      </c>
      <c r="D1141">
        <v>13</v>
      </c>
      <c r="E1141">
        <v>13</v>
      </c>
      <c r="F1141">
        <v>0</v>
      </c>
      <c r="G1141">
        <v>1</v>
      </c>
      <c r="H1141">
        <v>0</v>
      </c>
      <c r="I1141">
        <f t="shared" si="17"/>
        <v>2021</v>
      </c>
    </row>
    <row r="1142" spans="1:9">
      <c r="A1142" t="s">
        <v>141</v>
      </c>
      <c r="B1142" t="s">
        <v>144</v>
      </c>
      <c r="C1142" s="13">
        <v>44562</v>
      </c>
      <c r="D1142">
        <v>14</v>
      </c>
      <c r="E1142">
        <v>14</v>
      </c>
      <c r="F1142">
        <v>0</v>
      </c>
      <c r="G1142">
        <v>1</v>
      </c>
      <c r="H1142">
        <v>0</v>
      </c>
      <c r="I1142">
        <f t="shared" si="17"/>
        <v>2022</v>
      </c>
    </row>
    <row r="1143" spans="1:9">
      <c r="A1143" t="s">
        <v>141</v>
      </c>
      <c r="B1143" t="s">
        <v>144</v>
      </c>
      <c r="C1143" s="13">
        <v>44593</v>
      </c>
      <c r="D1143">
        <v>12</v>
      </c>
      <c r="E1143">
        <v>12</v>
      </c>
      <c r="F1143">
        <v>0</v>
      </c>
      <c r="G1143">
        <v>0</v>
      </c>
      <c r="H1143">
        <v>0</v>
      </c>
      <c r="I1143">
        <f t="shared" si="17"/>
        <v>2022</v>
      </c>
    </row>
    <row r="1144" spans="1:9">
      <c r="A1144" t="s">
        <v>141</v>
      </c>
      <c r="B1144" t="s">
        <v>144</v>
      </c>
      <c r="C1144" s="13">
        <v>44621</v>
      </c>
      <c r="D1144">
        <v>12</v>
      </c>
      <c r="E1144">
        <v>12</v>
      </c>
      <c r="F1144">
        <v>0</v>
      </c>
      <c r="G1144">
        <v>0</v>
      </c>
      <c r="H1144">
        <v>0</v>
      </c>
      <c r="I1144">
        <f t="shared" si="17"/>
        <v>2022</v>
      </c>
    </row>
    <row r="1145" spans="1:9">
      <c r="A1145" t="s">
        <v>141</v>
      </c>
      <c r="B1145" t="s">
        <v>144</v>
      </c>
      <c r="C1145" s="13">
        <v>44652</v>
      </c>
      <c r="D1145">
        <v>14</v>
      </c>
      <c r="E1145">
        <v>14</v>
      </c>
      <c r="F1145">
        <v>0</v>
      </c>
      <c r="G1145">
        <v>0</v>
      </c>
      <c r="H1145">
        <v>0</v>
      </c>
      <c r="I1145">
        <f t="shared" si="17"/>
        <v>2022</v>
      </c>
    </row>
    <row r="1146" spans="1:9">
      <c r="A1146" t="s">
        <v>141</v>
      </c>
      <c r="B1146" t="s">
        <v>144</v>
      </c>
      <c r="C1146" s="13">
        <v>44682</v>
      </c>
      <c r="D1146">
        <v>13</v>
      </c>
      <c r="E1146">
        <v>13</v>
      </c>
      <c r="F1146">
        <v>0</v>
      </c>
      <c r="G1146">
        <v>2</v>
      </c>
      <c r="H1146">
        <v>0</v>
      </c>
      <c r="I1146">
        <f t="shared" si="17"/>
        <v>2022</v>
      </c>
    </row>
    <row r="1147" spans="1:9">
      <c r="A1147" t="s">
        <v>141</v>
      </c>
      <c r="B1147" t="s">
        <v>144</v>
      </c>
      <c r="C1147" s="13">
        <v>44713</v>
      </c>
      <c r="D1147">
        <v>12</v>
      </c>
      <c r="E1147">
        <v>12</v>
      </c>
      <c r="F1147">
        <v>0</v>
      </c>
      <c r="G1147">
        <v>0</v>
      </c>
      <c r="H1147">
        <v>0</v>
      </c>
      <c r="I1147">
        <f t="shared" si="17"/>
        <v>2022</v>
      </c>
    </row>
    <row r="1148" spans="1:9">
      <c r="A1148" t="s">
        <v>141</v>
      </c>
      <c r="B1148" t="s">
        <v>144</v>
      </c>
      <c r="C1148" s="13">
        <v>44743</v>
      </c>
      <c r="D1148">
        <v>15</v>
      </c>
      <c r="E1148">
        <v>15</v>
      </c>
      <c r="F1148">
        <v>0</v>
      </c>
      <c r="G1148">
        <v>0</v>
      </c>
      <c r="H1148">
        <v>0</v>
      </c>
      <c r="I1148">
        <f t="shared" si="17"/>
        <v>2022</v>
      </c>
    </row>
    <row r="1149" spans="1:9">
      <c r="A1149" t="s">
        <v>141</v>
      </c>
      <c r="B1149" t="s">
        <v>144</v>
      </c>
      <c r="C1149" s="13">
        <v>44774</v>
      </c>
      <c r="D1149">
        <v>12</v>
      </c>
      <c r="E1149">
        <v>12</v>
      </c>
      <c r="F1149">
        <v>0</v>
      </c>
      <c r="G1149">
        <v>0</v>
      </c>
      <c r="H1149">
        <v>0</v>
      </c>
      <c r="I1149">
        <f t="shared" si="17"/>
        <v>2022</v>
      </c>
    </row>
    <row r="1150" spans="1:9">
      <c r="A1150" t="s">
        <v>141</v>
      </c>
      <c r="B1150" t="s">
        <v>144</v>
      </c>
      <c r="C1150" s="13">
        <v>44805</v>
      </c>
      <c r="D1150">
        <v>13</v>
      </c>
      <c r="E1150">
        <v>13</v>
      </c>
      <c r="F1150">
        <v>0</v>
      </c>
      <c r="G1150">
        <v>3</v>
      </c>
      <c r="H1150">
        <v>3</v>
      </c>
      <c r="I1150">
        <f t="shared" si="17"/>
        <v>2022</v>
      </c>
    </row>
    <row r="1151" spans="1:9">
      <c r="A1151" t="s">
        <v>141</v>
      </c>
      <c r="B1151" t="s">
        <v>144</v>
      </c>
      <c r="C1151" s="13">
        <v>44835</v>
      </c>
      <c r="D1151">
        <v>14</v>
      </c>
      <c r="E1151">
        <v>14</v>
      </c>
      <c r="F1151">
        <v>0</v>
      </c>
      <c r="G1151">
        <v>1</v>
      </c>
      <c r="H1151">
        <v>0</v>
      </c>
      <c r="I1151">
        <f t="shared" si="17"/>
        <v>2022</v>
      </c>
    </row>
    <row r="1152" spans="1:9">
      <c r="A1152" t="s">
        <v>141</v>
      </c>
      <c r="B1152" t="s">
        <v>144</v>
      </c>
      <c r="C1152" s="13">
        <v>44866</v>
      </c>
      <c r="D1152">
        <v>12</v>
      </c>
      <c r="E1152">
        <v>12</v>
      </c>
      <c r="F1152">
        <v>0</v>
      </c>
      <c r="G1152">
        <v>0</v>
      </c>
      <c r="H1152">
        <v>0</v>
      </c>
      <c r="I1152">
        <f t="shared" si="17"/>
        <v>2022</v>
      </c>
    </row>
    <row r="1153" spans="1:9">
      <c r="A1153" t="s">
        <v>141</v>
      </c>
      <c r="B1153" t="s">
        <v>144</v>
      </c>
      <c r="C1153" s="13">
        <v>44896</v>
      </c>
      <c r="D1153">
        <v>14</v>
      </c>
      <c r="E1153">
        <v>14</v>
      </c>
      <c r="F1153">
        <v>0</v>
      </c>
      <c r="G1153">
        <v>1</v>
      </c>
      <c r="H1153">
        <v>0</v>
      </c>
      <c r="I1153">
        <f t="shared" si="17"/>
        <v>2022</v>
      </c>
    </row>
    <row r="1154" spans="1:9">
      <c r="A1154" t="s">
        <v>141</v>
      </c>
      <c r="B1154" t="s">
        <v>144</v>
      </c>
      <c r="C1154" s="13">
        <v>44927</v>
      </c>
      <c r="D1154">
        <v>13</v>
      </c>
      <c r="E1154">
        <v>13</v>
      </c>
      <c r="F1154">
        <v>0</v>
      </c>
      <c r="G1154">
        <v>3</v>
      </c>
      <c r="H1154">
        <v>2</v>
      </c>
      <c r="I1154">
        <f t="shared" si="17"/>
        <v>2023</v>
      </c>
    </row>
    <row r="1155" spans="1:9">
      <c r="A1155" t="s">
        <v>141</v>
      </c>
      <c r="B1155" t="s">
        <v>144</v>
      </c>
      <c r="C1155" s="13">
        <v>44958</v>
      </c>
      <c r="D1155">
        <v>12</v>
      </c>
      <c r="E1155">
        <v>12</v>
      </c>
      <c r="F1155">
        <v>0</v>
      </c>
      <c r="G1155">
        <v>0</v>
      </c>
      <c r="H1155">
        <v>0</v>
      </c>
      <c r="I1155">
        <f t="shared" ref="I1155:I1218" si="18">YEAR(C1155)</f>
        <v>2023</v>
      </c>
    </row>
    <row r="1156" spans="1:9">
      <c r="A1156" t="s">
        <v>141</v>
      </c>
      <c r="B1156" t="s">
        <v>144</v>
      </c>
      <c r="C1156" s="13">
        <v>44986</v>
      </c>
      <c r="D1156">
        <v>13</v>
      </c>
      <c r="E1156">
        <v>13</v>
      </c>
      <c r="F1156">
        <v>0</v>
      </c>
      <c r="G1156">
        <v>0</v>
      </c>
      <c r="H1156">
        <v>0</v>
      </c>
      <c r="I1156">
        <f t="shared" si="18"/>
        <v>2023</v>
      </c>
    </row>
    <row r="1157" spans="1:9">
      <c r="A1157" t="s">
        <v>141</v>
      </c>
      <c r="B1157" t="s">
        <v>144</v>
      </c>
      <c r="C1157" s="13">
        <v>45017</v>
      </c>
      <c r="D1157">
        <v>14</v>
      </c>
      <c r="E1157">
        <v>14</v>
      </c>
      <c r="F1157">
        <v>0</v>
      </c>
      <c r="G1157">
        <v>0</v>
      </c>
      <c r="H1157">
        <v>0</v>
      </c>
      <c r="I1157">
        <f t="shared" si="18"/>
        <v>2023</v>
      </c>
    </row>
    <row r="1158" spans="1:9">
      <c r="A1158" t="s">
        <v>141</v>
      </c>
      <c r="B1158" t="s">
        <v>144</v>
      </c>
      <c r="C1158" s="13">
        <v>45047</v>
      </c>
      <c r="D1158">
        <v>12</v>
      </c>
      <c r="E1158">
        <v>12</v>
      </c>
      <c r="F1158">
        <v>0</v>
      </c>
      <c r="G1158">
        <v>2</v>
      </c>
      <c r="H1158">
        <v>0</v>
      </c>
      <c r="I1158">
        <f t="shared" si="18"/>
        <v>2023</v>
      </c>
    </row>
    <row r="1159" spans="1:9">
      <c r="A1159" t="s">
        <v>141</v>
      </c>
      <c r="B1159" t="s">
        <v>144</v>
      </c>
      <c r="C1159" s="13">
        <v>45078</v>
      </c>
      <c r="D1159">
        <v>13</v>
      </c>
      <c r="E1159">
        <v>13</v>
      </c>
      <c r="F1159">
        <v>0</v>
      </c>
      <c r="G1159">
        <v>0</v>
      </c>
      <c r="H1159">
        <v>0</v>
      </c>
      <c r="I1159">
        <f t="shared" si="18"/>
        <v>2023</v>
      </c>
    </row>
    <row r="1160" spans="1:9">
      <c r="A1160" t="s">
        <v>141</v>
      </c>
      <c r="B1160" t="s">
        <v>144</v>
      </c>
      <c r="C1160" s="13">
        <v>45108</v>
      </c>
      <c r="D1160">
        <v>14</v>
      </c>
      <c r="E1160">
        <v>14</v>
      </c>
      <c r="F1160">
        <v>0</v>
      </c>
      <c r="G1160">
        <v>0</v>
      </c>
      <c r="H1160">
        <v>0</v>
      </c>
      <c r="I1160">
        <f t="shared" si="18"/>
        <v>2023</v>
      </c>
    </row>
    <row r="1161" spans="1:9">
      <c r="A1161" t="s">
        <v>141</v>
      </c>
      <c r="B1161" t="s">
        <v>144</v>
      </c>
      <c r="C1161" s="13">
        <v>45139</v>
      </c>
      <c r="D1161">
        <v>12</v>
      </c>
      <c r="E1161">
        <v>12</v>
      </c>
      <c r="F1161">
        <v>0</v>
      </c>
      <c r="G1161">
        <v>0</v>
      </c>
      <c r="H1161">
        <v>0</v>
      </c>
      <c r="I1161">
        <f t="shared" si="18"/>
        <v>2023</v>
      </c>
    </row>
    <row r="1162" spans="1:9">
      <c r="A1162" t="s">
        <v>141</v>
      </c>
      <c r="B1162" t="s">
        <v>144</v>
      </c>
      <c r="C1162" s="13">
        <v>45170</v>
      </c>
      <c r="D1162">
        <v>14</v>
      </c>
      <c r="E1162">
        <v>14</v>
      </c>
      <c r="F1162">
        <v>0</v>
      </c>
      <c r="G1162">
        <v>2</v>
      </c>
      <c r="H1162">
        <v>2</v>
      </c>
      <c r="I1162">
        <f t="shared" si="18"/>
        <v>2023</v>
      </c>
    </row>
    <row r="1163" spans="1:9">
      <c r="A1163" t="s">
        <v>141</v>
      </c>
      <c r="B1163" t="s">
        <v>144</v>
      </c>
      <c r="C1163" s="13">
        <v>45200</v>
      </c>
      <c r="D1163">
        <v>13</v>
      </c>
      <c r="E1163">
        <v>13</v>
      </c>
      <c r="F1163">
        <v>0</v>
      </c>
      <c r="G1163">
        <v>0</v>
      </c>
      <c r="H1163">
        <v>0</v>
      </c>
      <c r="I1163">
        <f t="shared" si="18"/>
        <v>2023</v>
      </c>
    </row>
    <row r="1164" spans="1:9">
      <c r="A1164" t="s">
        <v>141</v>
      </c>
      <c r="B1164" t="s">
        <v>144</v>
      </c>
      <c r="C1164" s="13">
        <v>45231</v>
      </c>
      <c r="D1164">
        <v>12</v>
      </c>
      <c r="E1164">
        <v>12</v>
      </c>
      <c r="F1164">
        <v>0</v>
      </c>
      <c r="G1164">
        <v>0</v>
      </c>
      <c r="H1164">
        <v>0</v>
      </c>
      <c r="I1164">
        <f t="shared" si="18"/>
        <v>2023</v>
      </c>
    </row>
    <row r="1165" spans="1:9">
      <c r="A1165" t="s">
        <v>141</v>
      </c>
      <c r="B1165" t="s">
        <v>144</v>
      </c>
      <c r="C1165" s="13">
        <v>45261</v>
      </c>
      <c r="D1165">
        <v>15</v>
      </c>
      <c r="E1165">
        <v>15</v>
      </c>
      <c r="F1165">
        <v>0</v>
      </c>
      <c r="G1165">
        <v>0</v>
      </c>
      <c r="H1165">
        <v>0</v>
      </c>
      <c r="I1165">
        <f t="shared" si="18"/>
        <v>2023</v>
      </c>
    </row>
    <row r="1166" spans="1:9">
      <c r="A1166" t="s">
        <v>141</v>
      </c>
      <c r="B1166" t="s">
        <v>144</v>
      </c>
      <c r="C1166" s="13">
        <v>45292</v>
      </c>
      <c r="D1166">
        <v>12</v>
      </c>
      <c r="E1166">
        <v>12</v>
      </c>
      <c r="F1166">
        <v>0</v>
      </c>
      <c r="G1166">
        <v>0</v>
      </c>
      <c r="H1166">
        <v>0</v>
      </c>
      <c r="I1166">
        <f t="shared" si="18"/>
        <v>2024</v>
      </c>
    </row>
    <row r="1167" spans="1:9">
      <c r="A1167" t="s">
        <v>141</v>
      </c>
      <c r="B1167" t="s">
        <v>144</v>
      </c>
      <c r="C1167" s="13">
        <v>45323</v>
      </c>
      <c r="D1167">
        <v>12</v>
      </c>
      <c r="E1167">
        <v>12</v>
      </c>
      <c r="F1167">
        <v>0</v>
      </c>
      <c r="G1167">
        <v>3</v>
      </c>
      <c r="H1167">
        <v>3</v>
      </c>
      <c r="I1167">
        <f t="shared" si="18"/>
        <v>2024</v>
      </c>
    </row>
    <row r="1168" spans="1:9">
      <c r="A1168" t="s">
        <v>141</v>
      </c>
      <c r="B1168" t="s">
        <v>144</v>
      </c>
      <c r="C1168" s="13">
        <v>45352</v>
      </c>
      <c r="D1168">
        <v>15</v>
      </c>
      <c r="E1168">
        <v>15</v>
      </c>
      <c r="F1168">
        <v>0</v>
      </c>
      <c r="G1168">
        <v>1</v>
      </c>
      <c r="H1168">
        <v>0</v>
      </c>
      <c r="I1168">
        <f t="shared" si="18"/>
        <v>2024</v>
      </c>
    </row>
    <row r="1169" spans="1:9">
      <c r="A1169" t="s">
        <v>141</v>
      </c>
      <c r="B1169" t="s">
        <v>144</v>
      </c>
      <c r="C1169" s="13">
        <v>45383</v>
      </c>
      <c r="D1169">
        <v>12</v>
      </c>
      <c r="E1169">
        <v>12</v>
      </c>
      <c r="F1169">
        <v>0</v>
      </c>
      <c r="G1169">
        <v>0</v>
      </c>
      <c r="H1169">
        <v>0</v>
      </c>
      <c r="I1169">
        <f t="shared" si="18"/>
        <v>2024</v>
      </c>
    </row>
    <row r="1170" spans="1:9">
      <c r="A1170" t="s">
        <v>141</v>
      </c>
      <c r="B1170" t="s">
        <v>144</v>
      </c>
      <c r="C1170" s="13">
        <v>45413</v>
      </c>
      <c r="D1170">
        <v>13</v>
      </c>
      <c r="E1170">
        <v>13</v>
      </c>
      <c r="F1170">
        <v>0</v>
      </c>
      <c r="G1170">
        <v>1</v>
      </c>
      <c r="H1170">
        <v>0</v>
      </c>
      <c r="I1170">
        <f t="shared" si="18"/>
        <v>2024</v>
      </c>
    </row>
    <row r="1171" spans="1:9">
      <c r="A1171" t="s">
        <v>141</v>
      </c>
      <c r="B1171" t="s">
        <v>144</v>
      </c>
      <c r="C1171" s="13">
        <v>45444</v>
      </c>
      <c r="D1171">
        <v>14</v>
      </c>
      <c r="E1171">
        <v>14</v>
      </c>
      <c r="F1171">
        <v>0</v>
      </c>
      <c r="G1171">
        <v>0</v>
      </c>
      <c r="H1171">
        <v>0</v>
      </c>
      <c r="I1171">
        <f t="shared" si="18"/>
        <v>2024</v>
      </c>
    </row>
    <row r="1172" spans="1:9">
      <c r="A1172" t="s">
        <v>141</v>
      </c>
      <c r="B1172" t="s">
        <v>144</v>
      </c>
      <c r="C1172" s="13">
        <v>45474</v>
      </c>
      <c r="D1172">
        <v>12</v>
      </c>
      <c r="E1172">
        <v>12</v>
      </c>
      <c r="F1172">
        <v>0</v>
      </c>
      <c r="G1172">
        <v>0</v>
      </c>
      <c r="H1172">
        <v>0</v>
      </c>
      <c r="I1172">
        <f t="shared" si="18"/>
        <v>2024</v>
      </c>
    </row>
    <row r="1173" spans="1:9">
      <c r="A1173" t="s">
        <v>141</v>
      </c>
      <c r="B1173" t="s">
        <v>144</v>
      </c>
      <c r="C1173" s="13">
        <v>45505</v>
      </c>
      <c r="D1173">
        <v>14</v>
      </c>
      <c r="E1173">
        <v>14</v>
      </c>
      <c r="F1173">
        <v>0</v>
      </c>
      <c r="G1173">
        <v>0</v>
      </c>
      <c r="H1173">
        <v>0</v>
      </c>
      <c r="I1173">
        <f t="shared" si="18"/>
        <v>2024</v>
      </c>
    </row>
    <row r="1174" spans="1:9">
      <c r="A1174" t="s">
        <v>141</v>
      </c>
      <c r="B1174" t="s">
        <v>144</v>
      </c>
      <c r="C1174" s="13">
        <v>45536</v>
      </c>
      <c r="D1174">
        <v>13</v>
      </c>
      <c r="E1174">
        <v>13</v>
      </c>
      <c r="F1174">
        <v>0</v>
      </c>
      <c r="G1174">
        <v>0</v>
      </c>
      <c r="H1174">
        <v>0</v>
      </c>
      <c r="I1174">
        <f t="shared" si="18"/>
        <v>2024</v>
      </c>
    </row>
    <row r="1175" spans="1:9">
      <c r="A1175" t="s">
        <v>141</v>
      </c>
      <c r="B1175" t="s">
        <v>144</v>
      </c>
      <c r="C1175" s="13">
        <v>45566</v>
      </c>
      <c r="D1175">
        <v>12</v>
      </c>
      <c r="E1175">
        <v>12</v>
      </c>
      <c r="F1175">
        <v>0</v>
      </c>
      <c r="G1175">
        <v>0</v>
      </c>
      <c r="H1175">
        <v>0</v>
      </c>
      <c r="I1175">
        <f t="shared" si="18"/>
        <v>2024</v>
      </c>
    </row>
    <row r="1176" spans="1:9">
      <c r="A1176" t="s">
        <v>141</v>
      </c>
      <c r="B1176" t="s">
        <v>144</v>
      </c>
      <c r="C1176" s="13">
        <v>45597</v>
      </c>
      <c r="D1176">
        <v>14</v>
      </c>
      <c r="E1176">
        <v>14</v>
      </c>
      <c r="F1176">
        <v>0</v>
      </c>
      <c r="G1176">
        <v>0</v>
      </c>
      <c r="H1176">
        <v>0</v>
      </c>
      <c r="I1176">
        <f t="shared" si="18"/>
        <v>2024</v>
      </c>
    </row>
    <row r="1177" spans="1:9">
      <c r="A1177" t="s">
        <v>141</v>
      </c>
      <c r="B1177" t="s">
        <v>144</v>
      </c>
      <c r="C1177" s="13">
        <v>45627</v>
      </c>
      <c r="D1177">
        <v>13</v>
      </c>
      <c r="E1177">
        <v>13</v>
      </c>
      <c r="F1177">
        <v>0</v>
      </c>
      <c r="G1177">
        <v>0</v>
      </c>
      <c r="H1177">
        <v>0</v>
      </c>
      <c r="I1177">
        <f t="shared" si="18"/>
        <v>2024</v>
      </c>
    </row>
    <row r="1178" spans="1:9">
      <c r="A1178" t="s">
        <v>141</v>
      </c>
      <c r="B1178" t="s">
        <v>144</v>
      </c>
      <c r="C1178" s="13">
        <v>45658</v>
      </c>
      <c r="D1178">
        <v>13</v>
      </c>
      <c r="E1178">
        <v>13</v>
      </c>
      <c r="F1178">
        <v>0</v>
      </c>
      <c r="G1178">
        <v>0</v>
      </c>
      <c r="H1178">
        <v>0</v>
      </c>
      <c r="I1178">
        <f t="shared" si="18"/>
        <v>2025</v>
      </c>
    </row>
    <row r="1179" spans="1:9">
      <c r="A1179" t="s">
        <v>141</v>
      </c>
      <c r="B1179" t="s">
        <v>144</v>
      </c>
      <c r="C1179" s="13">
        <v>45689</v>
      </c>
      <c r="D1179">
        <v>12</v>
      </c>
      <c r="E1179">
        <v>12</v>
      </c>
      <c r="F1179">
        <v>0</v>
      </c>
      <c r="G1179">
        <v>0</v>
      </c>
      <c r="H1179">
        <v>0</v>
      </c>
      <c r="I1179">
        <f t="shared" si="18"/>
        <v>2025</v>
      </c>
    </row>
    <row r="1180" spans="1:9">
      <c r="A1180" t="s">
        <v>141</v>
      </c>
      <c r="B1180" t="s">
        <v>144</v>
      </c>
      <c r="C1180" s="13">
        <v>45717</v>
      </c>
      <c r="D1180">
        <v>14</v>
      </c>
      <c r="E1180">
        <v>14</v>
      </c>
      <c r="F1180">
        <v>0</v>
      </c>
      <c r="G1180">
        <v>1</v>
      </c>
      <c r="H1180">
        <v>0</v>
      </c>
      <c r="I1180">
        <f t="shared" si="18"/>
        <v>2025</v>
      </c>
    </row>
    <row r="1181" spans="1:9">
      <c r="A1181" t="s">
        <v>141</v>
      </c>
      <c r="B1181" t="s">
        <v>144</v>
      </c>
      <c r="C1181" s="13">
        <v>45748</v>
      </c>
      <c r="D1181">
        <v>12</v>
      </c>
      <c r="E1181">
        <v>12</v>
      </c>
      <c r="F1181">
        <v>0</v>
      </c>
      <c r="G1181">
        <v>0</v>
      </c>
      <c r="H1181">
        <v>0</v>
      </c>
      <c r="I1181">
        <f t="shared" si="18"/>
        <v>2025</v>
      </c>
    </row>
    <row r="1182" spans="1:9">
      <c r="A1182" t="s">
        <v>141</v>
      </c>
      <c r="B1182" t="s">
        <v>144</v>
      </c>
      <c r="C1182" s="13">
        <v>45778</v>
      </c>
      <c r="D1182">
        <v>14</v>
      </c>
      <c r="E1182">
        <v>14</v>
      </c>
      <c r="F1182">
        <v>0</v>
      </c>
      <c r="G1182">
        <v>0</v>
      </c>
      <c r="H1182">
        <v>0</v>
      </c>
      <c r="I1182">
        <f t="shared" si="18"/>
        <v>2025</v>
      </c>
    </row>
    <row r="1183" spans="1:9">
      <c r="A1183" t="s">
        <v>141</v>
      </c>
      <c r="B1183" t="s">
        <v>144</v>
      </c>
      <c r="C1183" s="13">
        <v>45809</v>
      </c>
      <c r="D1183">
        <v>13</v>
      </c>
      <c r="E1183">
        <v>13</v>
      </c>
      <c r="F1183">
        <v>0</v>
      </c>
      <c r="G1183">
        <v>1</v>
      </c>
      <c r="H1183">
        <v>0</v>
      </c>
      <c r="I1183">
        <f t="shared" si="18"/>
        <v>2025</v>
      </c>
    </row>
    <row r="1184" spans="1:9">
      <c r="A1184" t="s">
        <v>141</v>
      </c>
      <c r="B1184" t="s">
        <v>144</v>
      </c>
      <c r="C1184" s="13">
        <v>45839</v>
      </c>
      <c r="D1184">
        <v>12</v>
      </c>
      <c r="E1184">
        <v>12</v>
      </c>
      <c r="F1184">
        <v>0</v>
      </c>
      <c r="G1184">
        <v>0</v>
      </c>
      <c r="H1184">
        <v>0</v>
      </c>
      <c r="I1184">
        <f t="shared" si="18"/>
        <v>2025</v>
      </c>
    </row>
    <row r="1185" spans="1:9">
      <c r="A1185" t="s">
        <v>141</v>
      </c>
      <c r="B1185" t="s">
        <v>144</v>
      </c>
      <c r="C1185" s="13">
        <v>45870</v>
      </c>
      <c r="D1185">
        <v>15</v>
      </c>
      <c r="E1185">
        <v>15</v>
      </c>
      <c r="F1185">
        <v>0</v>
      </c>
      <c r="G1185">
        <v>1</v>
      </c>
      <c r="H1185">
        <v>0</v>
      </c>
      <c r="I1185">
        <f t="shared" si="18"/>
        <v>2025</v>
      </c>
    </row>
    <row r="1186" spans="1:9">
      <c r="A1186" t="s">
        <v>141</v>
      </c>
      <c r="B1186" t="s">
        <v>144</v>
      </c>
      <c r="C1186" s="13">
        <v>45901</v>
      </c>
      <c r="D1186">
        <v>12</v>
      </c>
      <c r="E1186">
        <v>12</v>
      </c>
      <c r="F1186">
        <v>0</v>
      </c>
      <c r="G1186">
        <v>0</v>
      </c>
      <c r="H1186">
        <v>0</v>
      </c>
      <c r="I1186">
        <f t="shared" si="18"/>
        <v>2025</v>
      </c>
    </row>
    <row r="1187" spans="1:9">
      <c r="A1187" t="s">
        <v>141</v>
      </c>
      <c r="B1187" t="s">
        <v>144</v>
      </c>
      <c r="C1187" s="13">
        <v>45931</v>
      </c>
      <c r="D1187">
        <v>13</v>
      </c>
      <c r="E1187">
        <v>13</v>
      </c>
      <c r="F1187">
        <v>0</v>
      </c>
      <c r="G1187">
        <v>2</v>
      </c>
      <c r="H1187">
        <v>1</v>
      </c>
      <c r="I1187">
        <f t="shared" si="18"/>
        <v>2025</v>
      </c>
    </row>
    <row r="1188" spans="1:9">
      <c r="A1188" t="s">
        <v>141</v>
      </c>
      <c r="B1188" t="s">
        <v>144</v>
      </c>
      <c r="C1188" s="13">
        <v>45962</v>
      </c>
      <c r="D1188">
        <v>14</v>
      </c>
      <c r="E1188">
        <v>14</v>
      </c>
      <c r="F1188">
        <v>0</v>
      </c>
      <c r="G1188">
        <v>0</v>
      </c>
      <c r="H1188">
        <v>0</v>
      </c>
      <c r="I1188">
        <f t="shared" si="18"/>
        <v>2025</v>
      </c>
    </row>
    <row r="1189" spans="1:9">
      <c r="A1189" t="s">
        <v>141</v>
      </c>
      <c r="B1189" t="s">
        <v>144</v>
      </c>
      <c r="C1189" s="13">
        <v>45992</v>
      </c>
      <c r="D1189">
        <v>12</v>
      </c>
      <c r="E1189">
        <v>12</v>
      </c>
      <c r="F1189">
        <v>0</v>
      </c>
      <c r="G1189">
        <v>0</v>
      </c>
      <c r="H1189">
        <v>0</v>
      </c>
      <c r="I1189">
        <f t="shared" si="18"/>
        <v>2025</v>
      </c>
    </row>
    <row r="1190" spans="1:9">
      <c r="A1190" t="s">
        <v>141</v>
      </c>
      <c r="B1190" t="s">
        <v>133</v>
      </c>
      <c r="C1190" s="13">
        <v>42005</v>
      </c>
      <c r="D1190">
        <v>14</v>
      </c>
      <c r="E1190">
        <v>14</v>
      </c>
      <c r="F1190">
        <v>0</v>
      </c>
      <c r="G1190">
        <v>0</v>
      </c>
      <c r="H1190">
        <v>0</v>
      </c>
      <c r="I1190">
        <f t="shared" si="18"/>
        <v>2015</v>
      </c>
    </row>
    <row r="1191" spans="1:9">
      <c r="A1191" t="s">
        <v>141</v>
      </c>
      <c r="B1191" t="s">
        <v>133</v>
      </c>
      <c r="C1191" s="13">
        <v>42036</v>
      </c>
      <c r="D1191">
        <v>12</v>
      </c>
      <c r="E1191">
        <v>12</v>
      </c>
      <c r="F1191">
        <v>0</v>
      </c>
      <c r="G1191">
        <v>1</v>
      </c>
      <c r="H1191">
        <v>1</v>
      </c>
      <c r="I1191">
        <f t="shared" si="18"/>
        <v>2015</v>
      </c>
    </row>
    <row r="1192" spans="1:9">
      <c r="A1192" t="s">
        <v>141</v>
      </c>
      <c r="B1192" t="s">
        <v>133</v>
      </c>
      <c r="C1192" s="13">
        <v>42064</v>
      </c>
      <c r="D1192">
        <v>13</v>
      </c>
      <c r="E1192">
        <v>13</v>
      </c>
      <c r="F1192">
        <v>0</v>
      </c>
      <c r="G1192">
        <v>1</v>
      </c>
      <c r="H1192">
        <v>0</v>
      </c>
      <c r="I1192">
        <f t="shared" si="18"/>
        <v>2015</v>
      </c>
    </row>
    <row r="1193" spans="1:9">
      <c r="A1193" t="s">
        <v>141</v>
      </c>
      <c r="B1193" t="s">
        <v>133</v>
      </c>
      <c r="C1193" s="13">
        <v>42095</v>
      </c>
      <c r="D1193">
        <v>12</v>
      </c>
      <c r="E1193">
        <v>12</v>
      </c>
      <c r="F1193">
        <v>0</v>
      </c>
      <c r="G1193">
        <v>0</v>
      </c>
      <c r="H1193">
        <v>0</v>
      </c>
      <c r="I1193">
        <f t="shared" si="18"/>
        <v>2015</v>
      </c>
    </row>
    <row r="1194" spans="1:9">
      <c r="A1194" t="s">
        <v>141</v>
      </c>
      <c r="B1194" t="s">
        <v>133</v>
      </c>
      <c r="C1194" s="13">
        <v>42125</v>
      </c>
      <c r="D1194">
        <v>15</v>
      </c>
      <c r="E1194">
        <v>15</v>
      </c>
      <c r="F1194">
        <v>0</v>
      </c>
      <c r="G1194">
        <v>1</v>
      </c>
      <c r="H1194">
        <v>0</v>
      </c>
      <c r="I1194">
        <f t="shared" si="18"/>
        <v>2015</v>
      </c>
    </row>
    <row r="1195" spans="1:9">
      <c r="A1195" t="s">
        <v>141</v>
      </c>
      <c r="B1195" t="s">
        <v>133</v>
      </c>
      <c r="C1195" s="13">
        <v>42156</v>
      </c>
      <c r="D1195">
        <v>12</v>
      </c>
      <c r="E1195">
        <v>12</v>
      </c>
      <c r="F1195">
        <v>0</v>
      </c>
      <c r="G1195">
        <v>1</v>
      </c>
      <c r="H1195">
        <v>0</v>
      </c>
      <c r="I1195">
        <f t="shared" si="18"/>
        <v>2015</v>
      </c>
    </row>
    <row r="1196" spans="1:9">
      <c r="A1196" t="s">
        <v>141</v>
      </c>
      <c r="B1196" t="s">
        <v>133</v>
      </c>
      <c r="C1196" s="13">
        <v>42186</v>
      </c>
      <c r="D1196">
        <v>13</v>
      </c>
      <c r="E1196">
        <v>13</v>
      </c>
      <c r="F1196">
        <v>0</v>
      </c>
      <c r="G1196">
        <v>0</v>
      </c>
      <c r="H1196">
        <v>0</v>
      </c>
      <c r="I1196">
        <f t="shared" si="18"/>
        <v>2015</v>
      </c>
    </row>
    <row r="1197" spans="1:9">
      <c r="A1197" t="s">
        <v>141</v>
      </c>
      <c r="B1197" t="s">
        <v>133</v>
      </c>
      <c r="C1197" s="13">
        <v>42217</v>
      </c>
      <c r="D1197">
        <v>14</v>
      </c>
      <c r="E1197">
        <v>14</v>
      </c>
      <c r="F1197">
        <v>0</v>
      </c>
      <c r="G1197">
        <v>1</v>
      </c>
      <c r="H1197">
        <v>0</v>
      </c>
      <c r="I1197">
        <f t="shared" si="18"/>
        <v>2015</v>
      </c>
    </row>
    <row r="1198" spans="1:9">
      <c r="A1198" t="s">
        <v>141</v>
      </c>
      <c r="B1198" t="s">
        <v>133</v>
      </c>
      <c r="C1198" s="13">
        <v>42248</v>
      </c>
      <c r="D1198">
        <v>12</v>
      </c>
      <c r="E1198">
        <v>12</v>
      </c>
      <c r="F1198">
        <v>0</v>
      </c>
      <c r="G1198">
        <v>2</v>
      </c>
      <c r="H1198">
        <v>2</v>
      </c>
      <c r="I1198">
        <f t="shared" si="18"/>
        <v>2015</v>
      </c>
    </row>
    <row r="1199" spans="1:9">
      <c r="A1199" t="s">
        <v>141</v>
      </c>
      <c r="B1199" t="s">
        <v>133</v>
      </c>
      <c r="C1199" s="13">
        <v>42278</v>
      </c>
      <c r="D1199">
        <v>14</v>
      </c>
      <c r="E1199">
        <v>14</v>
      </c>
      <c r="F1199">
        <v>0</v>
      </c>
      <c r="G1199">
        <v>2</v>
      </c>
      <c r="H1199">
        <v>0</v>
      </c>
      <c r="I1199">
        <f t="shared" si="18"/>
        <v>2015</v>
      </c>
    </row>
    <row r="1200" spans="1:9">
      <c r="A1200" t="s">
        <v>141</v>
      </c>
      <c r="B1200" t="s">
        <v>133</v>
      </c>
      <c r="C1200" s="13">
        <v>42309</v>
      </c>
      <c r="D1200">
        <v>13</v>
      </c>
      <c r="E1200">
        <v>13</v>
      </c>
      <c r="F1200">
        <v>0</v>
      </c>
      <c r="G1200">
        <v>0</v>
      </c>
      <c r="H1200">
        <v>0</v>
      </c>
      <c r="I1200">
        <f t="shared" si="18"/>
        <v>2015</v>
      </c>
    </row>
    <row r="1201" spans="1:9">
      <c r="A1201" t="s">
        <v>141</v>
      </c>
      <c r="B1201" t="s">
        <v>133</v>
      </c>
      <c r="C1201" s="13">
        <v>42339</v>
      </c>
      <c r="D1201">
        <v>12</v>
      </c>
      <c r="E1201">
        <v>12</v>
      </c>
      <c r="F1201">
        <v>0</v>
      </c>
      <c r="G1201">
        <v>1</v>
      </c>
      <c r="H1201">
        <v>0</v>
      </c>
      <c r="I1201">
        <f t="shared" si="18"/>
        <v>2015</v>
      </c>
    </row>
    <row r="1202" spans="1:9">
      <c r="A1202" t="s">
        <v>141</v>
      </c>
      <c r="B1202" t="s">
        <v>133</v>
      </c>
      <c r="C1202" s="13">
        <v>42370</v>
      </c>
      <c r="D1202">
        <v>15</v>
      </c>
      <c r="E1202">
        <v>15</v>
      </c>
      <c r="F1202">
        <v>0</v>
      </c>
      <c r="G1202">
        <v>1</v>
      </c>
      <c r="H1202">
        <v>0</v>
      </c>
      <c r="I1202">
        <f t="shared" si="18"/>
        <v>2016</v>
      </c>
    </row>
    <row r="1203" spans="1:9">
      <c r="A1203" t="s">
        <v>141</v>
      </c>
      <c r="B1203" t="s">
        <v>133</v>
      </c>
      <c r="C1203" s="13">
        <v>42401</v>
      </c>
      <c r="D1203">
        <v>12</v>
      </c>
      <c r="E1203">
        <v>12</v>
      </c>
      <c r="F1203">
        <v>0</v>
      </c>
      <c r="G1203">
        <v>1</v>
      </c>
      <c r="H1203">
        <v>1</v>
      </c>
      <c r="I1203">
        <f t="shared" si="18"/>
        <v>2016</v>
      </c>
    </row>
    <row r="1204" spans="1:9">
      <c r="A1204" t="s">
        <v>141</v>
      </c>
      <c r="B1204" t="s">
        <v>133</v>
      </c>
      <c r="C1204" s="13">
        <v>42430</v>
      </c>
      <c r="D1204">
        <v>12</v>
      </c>
      <c r="E1204">
        <v>12</v>
      </c>
      <c r="F1204">
        <v>0</v>
      </c>
      <c r="G1204">
        <v>0</v>
      </c>
      <c r="H1204">
        <v>0</v>
      </c>
      <c r="I1204">
        <f t="shared" si="18"/>
        <v>2016</v>
      </c>
    </row>
    <row r="1205" spans="1:9">
      <c r="A1205" t="s">
        <v>141</v>
      </c>
      <c r="B1205" t="s">
        <v>133</v>
      </c>
      <c r="C1205" s="13">
        <v>42461</v>
      </c>
      <c r="D1205">
        <v>14</v>
      </c>
      <c r="E1205">
        <v>14</v>
      </c>
      <c r="F1205">
        <v>0</v>
      </c>
      <c r="G1205">
        <v>0</v>
      </c>
      <c r="H1205">
        <v>0</v>
      </c>
      <c r="I1205">
        <f t="shared" si="18"/>
        <v>2016</v>
      </c>
    </row>
    <row r="1206" spans="1:9">
      <c r="A1206" t="s">
        <v>141</v>
      </c>
      <c r="B1206" t="s">
        <v>133</v>
      </c>
      <c r="C1206" s="13">
        <v>42491</v>
      </c>
      <c r="D1206">
        <v>13</v>
      </c>
      <c r="E1206">
        <v>13</v>
      </c>
      <c r="F1206">
        <v>0</v>
      </c>
      <c r="G1206">
        <v>2</v>
      </c>
      <c r="H1206">
        <v>0</v>
      </c>
      <c r="I1206">
        <f t="shared" si="18"/>
        <v>2016</v>
      </c>
    </row>
    <row r="1207" spans="1:9">
      <c r="A1207" t="s">
        <v>141</v>
      </c>
      <c r="B1207" t="s">
        <v>133</v>
      </c>
      <c r="C1207" s="13">
        <v>42522</v>
      </c>
      <c r="D1207">
        <v>12</v>
      </c>
      <c r="E1207">
        <v>12</v>
      </c>
      <c r="F1207">
        <v>0</v>
      </c>
      <c r="G1207">
        <v>0</v>
      </c>
      <c r="H1207">
        <v>0</v>
      </c>
      <c r="I1207">
        <f t="shared" si="18"/>
        <v>2016</v>
      </c>
    </row>
    <row r="1208" spans="1:9">
      <c r="A1208" t="s">
        <v>141</v>
      </c>
      <c r="B1208" t="s">
        <v>133</v>
      </c>
      <c r="C1208" s="13">
        <v>42552</v>
      </c>
      <c r="D1208">
        <v>15</v>
      </c>
      <c r="E1208">
        <v>15</v>
      </c>
      <c r="F1208">
        <v>0</v>
      </c>
      <c r="G1208">
        <v>0</v>
      </c>
      <c r="H1208">
        <v>0</v>
      </c>
      <c r="I1208">
        <f t="shared" si="18"/>
        <v>2016</v>
      </c>
    </row>
    <row r="1209" spans="1:9">
      <c r="A1209" t="s">
        <v>141</v>
      </c>
      <c r="B1209" t="s">
        <v>133</v>
      </c>
      <c r="C1209" s="13">
        <v>42583</v>
      </c>
      <c r="D1209">
        <v>12</v>
      </c>
      <c r="E1209">
        <v>12</v>
      </c>
      <c r="F1209">
        <v>0</v>
      </c>
      <c r="G1209">
        <v>0</v>
      </c>
      <c r="H1209">
        <v>0</v>
      </c>
      <c r="I1209">
        <f t="shared" si="18"/>
        <v>2016</v>
      </c>
    </row>
    <row r="1210" spans="1:9">
      <c r="A1210" t="s">
        <v>141</v>
      </c>
      <c r="B1210" t="s">
        <v>133</v>
      </c>
      <c r="C1210" s="13">
        <v>42614</v>
      </c>
      <c r="D1210">
        <v>13</v>
      </c>
      <c r="E1210">
        <v>13</v>
      </c>
      <c r="F1210">
        <v>0</v>
      </c>
      <c r="G1210">
        <v>1</v>
      </c>
      <c r="H1210">
        <v>1</v>
      </c>
      <c r="I1210">
        <f t="shared" si="18"/>
        <v>2016</v>
      </c>
    </row>
    <row r="1211" spans="1:9">
      <c r="A1211" t="s">
        <v>141</v>
      </c>
      <c r="B1211" t="s">
        <v>133</v>
      </c>
      <c r="C1211" s="13">
        <v>42644</v>
      </c>
      <c r="D1211">
        <v>14</v>
      </c>
      <c r="E1211">
        <v>14</v>
      </c>
      <c r="F1211">
        <v>0</v>
      </c>
      <c r="G1211">
        <v>1</v>
      </c>
      <c r="H1211">
        <v>0</v>
      </c>
      <c r="I1211">
        <f t="shared" si="18"/>
        <v>2016</v>
      </c>
    </row>
    <row r="1212" spans="1:9">
      <c r="A1212" t="s">
        <v>141</v>
      </c>
      <c r="B1212" t="s">
        <v>133</v>
      </c>
      <c r="C1212" s="13">
        <v>42675</v>
      </c>
      <c r="D1212">
        <v>12</v>
      </c>
      <c r="E1212">
        <v>12</v>
      </c>
      <c r="F1212">
        <v>0</v>
      </c>
      <c r="G1212">
        <v>0</v>
      </c>
      <c r="H1212">
        <v>0</v>
      </c>
      <c r="I1212">
        <f t="shared" si="18"/>
        <v>2016</v>
      </c>
    </row>
    <row r="1213" spans="1:9">
      <c r="A1213" t="s">
        <v>141</v>
      </c>
      <c r="B1213" t="s">
        <v>133</v>
      </c>
      <c r="C1213" s="13">
        <v>42705</v>
      </c>
      <c r="D1213">
        <v>14</v>
      </c>
      <c r="E1213">
        <v>14</v>
      </c>
      <c r="F1213">
        <v>0</v>
      </c>
      <c r="G1213">
        <v>1</v>
      </c>
      <c r="H1213">
        <v>0</v>
      </c>
      <c r="I1213">
        <f t="shared" si="18"/>
        <v>2016</v>
      </c>
    </row>
    <row r="1214" spans="1:9">
      <c r="A1214" t="s">
        <v>141</v>
      </c>
      <c r="B1214" t="s">
        <v>133</v>
      </c>
      <c r="C1214" s="13">
        <v>42736</v>
      </c>
      <c r="D1214">
        <v>13</v>
      </c>
      <c r="E1214">
        <v>13</v>
      </c>
      <c r="F1214">
        <v>0</v>
      </c>
      <c r="G1214">
        <v>4</v>
      </c>
      <c r="H1214">
        <v>3</v>
      </c>
      <c r="I1214">
        <f t="shared" si="18"/>
        <v>2017</v>
      </c>
    </row>
    <row r="1215" spans="1:9">
      <c r="A1215" t="s">
        <v>141</v>
      </c>
      <c r="B1215" t="s">
        <v>133</v>
      </c>
      <c r="C1215" s="13">
        <v>42767</v>
      </c>
      <c r="D1215">
        <v>12</v>
      </c>
      <c r="E1215">
        <v>12</v>
      </c>
      <c r="F1215">
        <v>0</v>
      </c>
      <c r="G1215">
        <v>0</v>
      </c>
      <c r="H1215">
        <v>0</v>
      </c>
      <c r="I1215">
        <f t="shared" si="18"/>
        <v>2017</v>
      </c>
    </row>
    <row r="1216" spans="1:9">
      <c r="A1216" t="s">
        <v>141</v>
      </c>
      <c r="B1216" t="s">
        <v>133</v>
      </c>
      <c r="C1216" s="13">
        <v>42795</v>
      </c>
      <c r="D1216">
        <v>13</v>
      </c>
      <c r="E1216">
        <v>13</v>
      </c>
      <c r="F1216">
        <v>0</v>
      </c>
      <c r="G1216">
        <v>0</v>
      </c>
      <c r="H1216">
        <v>0</v>
      </c>
      <c r="I1216">
        <f t="shared" si="18"/>
        <v>2017</v>
      </c>
    </row>
    <row r="1217" spans="1:9">
      <c r="A1217" t="s">
        <v>141</v>
      </c>
      <c r="B1217" t="s">
        <v>133</v>
      </c>
      <c r="C1217" s="13">
        <v>42826</v>
      </c>
      <c r="D1217">
        <v>14</v>
      </c>
      <c r="E1217">
        <v>14</v>
      </c>
      <c r="F1217">
        <v>0</v>
      </c>
      <c r="G1217">
        <v>0</v>
      </c>
      <c r="H1217">
        <v>0</v>
      </c>
      <c r="I1217">
        <f t="shared" si="18"/>
        <v>2017</v>
      </c>
    </row>
    <row r="1218" spans="1:9">
      <c r="A1218" t="s">
        <v>141</v>
      </c>
      <c r="B1218" t="s">
        <v>133</v>
      </c>
      <c r="C1218" s="13">
        <v>42856</v>
      </c>
      <c r="D1218">
        <v>12</v>
      </c>
      <c r="E1218">
        <v>12</v>
      </c>
      <c r="F1218">
        <v>0</v>
      </c>
      <c r="G1218">
        <v>1</v>
      </c>
      <c r="H1218">
        <v>0</v>
      </c>
      <c r="I1218">
        <f t="shared" si="18"/>
        <v>2017</v>
      </c>
    </row>
    <row r="1219" spans="1:9">
      <c r="A1219" t="s">
        <v>141</v>
      </c>
      <c r="B1219" t="s">
        <v>133</v>
      </c>
      <c r="C1219" s="13">
        <v>42887</v>
      </c>
      <c r="D1219">
        <v>13</v>
      </c>
      <c r="E1219">
        <v>13</v>
      </c>
      <c r="F1219">
        <v>0</v>
      </c>
      <c r="G1219">
        <v>0</v>
      </c>
      <c r="H1219">
        <v>0</v>
      </c>
      <c r="I1219">
        <f t="shared" ref="I1219:I1282" si="19">YEAR(C1219)</f>
        <v>2017</v>
      </c>
    </row>
    <row r="1220" spans="1:9">
      <c r="A1220" t="s">
        <v>141</v>
      </c>
      <c r="B1220" t="s">
        <v>133</v>
      </c>
      <c r="C1220" s="13">
        <v>42917</v>
      </c>
      <c r="D1220">
        <v>14</v>
      </c>
      <c r="E1220">
        <v>14</v>
      </c>
      <c r="F1220">
        <v>0</v>
      </c>
      <c r="G1220">
        <v>0</v>
      </c>
      <c r="H1220">
        <v>0</v>
      </c>
      <c r="I1220">
        <f t="shared" si="19"/>
        <v>2017</v>
      </c>
    </row>
    <row r="1221" spans="1:9">
      <c r="A1221" t="s">
        <v>141</v>
      </c>
      <c r="B1221" t="s">
        <v>133</v>
      </c>
      <c r="C1221" s="13">
        <v>42948</v>
      </c>
      <c r="D1221">
        <v>12</v>
      </c>
      <c r="E1221">
        <v>12</v>
      </c>
      <c r="F1221">
        <v>0</v>
      </c>
      <c r="G1221">
        <v>0</v>
      </c>
      <c r="H1221">
        <v>0</v>
      </c>
      <c r="I1221">
        <f t="shared" si="19"/>
        <v>2017</v>
      </c>
    </row>
    <row r="1222" spans="1:9">
      <c r="A1222" t="s">
        <v>141</v>
      </c>
      <c r="B1222" t="s">
        <v>133</v>
      </c>
      <c r="C1222" s="13">
        <v>42979</v>
      </c>
      <c r="D1222">
        <v>14</v>
      </c>
      <c r="E1222">
        <v>14</v>
      </c>
      <c r="F1222">
        <v>0</v>
      </c>
      <c r="G1222">
        <v>0</v>
      </c>
      <c r="H1222">
        <v>0</v>
      </c>
      <c r="I1222">
        <f t="shared" si="19"/>
        <v>2017</v>
      </c>
    </row>
    <row r="1223" spans="1:9">
      <c r="A1223" t="s">
        <v>141</v>
      </c>
      <c r="B1223" t="s">
        <v>133</v>
      </c>
      <c r="C1223" s="13">
        <v>43009</v>
      </c>
      <c r="D1223">
        <v>13</v>
      </c>
      <c r="E1223">
        <v>13</v>
      </c>
      <c r="F1223">
        <v>0</v>
      </c>
      <c r="G1223">
        <v>0</v>
      </c>
      <c r="H1223">
        <v>0</v>
      </c>
      <c r="I1223">
        <f t="shared" si="19"/>
        <v>2017</v>
      </c>
    </row>
    <row r="1224" spans="1:9">
      <c r="A1224" t="s">
        <v>141</v>
      </c>
      <c r="B1224" t="s">
        <v>133</v>
      </c>
      <c r="C1224" s="13">
        <v>43040</v>
      </c>
      <c r="D1224">
        <v>12</v>
      </c>
      <c r="E1224">
        <v>12</v>
      </c>
      <c r="F1224">
        <v>0</v>
      </c>
      <c r="G1224">
        <v>0</v>
      </c>
      <c r="H1224">
        <v>0</v>
      </c>
      <c r="I1224">
        <f t="shared" si="19"/>
        <v>2017</v>
      </c>
    </row>
    <row r="1225" spans="1:9">
      <c r="A1225" t="s">
        <v>141</v>
      </c>
      <c r="B1225" t="s">
        <v>133</v>
      </c>
      <c r="C1225" s="13">
        <v>43070</v>
      </c>
      <c r="D1225">
        <v>15</v>
      </c>
      <c r="E1225">
        <v>15</v>
      </c>
      <c r="F1225">
        <v>0</v>
      </c>
      <c r="G1225">
        <v>0</v>
      </c>
      <c r="H1225">
        <v>0</v>
      </c>
      <c r="I1225">
        <f t="shared" si="19"/>
        <v>2017</v>
      </c>
    </row>
    <row r="1226" spans="1:9">
      <c r="A1226" t="s">
        <v>141</v>
      </c>
      <c r="B1226" t="s">
        <v>133</v>
      </c>
      <c r="C1226" s="13">
        <v>43101</v>
      </c>
      <c r="D1226">
        <v>12</v>
      </c>
      <c r="E1226">
        <v>12</v>
      </c>
      <c r="F1226">
        <v>0</v>
      </c>
      <c r="G1226">
        <v>0</v>
      </c>
      <c r="H1226">
        <v>0</v>
      </c>
      <c r="I1226">
        <f t="shared" si="19"/>
        <v>2018</v>
      </c>
    </row>
    <row r="1227" spans="1:9">
      <c r="A1227" t="s">
        <v>141</v>
      </c>
      <c r="B1227" t="s">
        <v>133</v>
      </c>
      <c r="C1227" s="13">
        <v>43132</v>
      </c>
      <c r="D1227">
        <v>12</v>
      </c>
      <c r="E1227">
        <v>12</v>
      </c>
      <c r="F1227">
        <v>0</v>
      </c>
      <c r="G1227">
        <v>2</v>
      </c>
      <c r="H1227">
        <v>2</v>
      </c>
      <c r="I1227">
        <f t="shared" si="19"/>
        <v>2018</v>
      </c>
    </row>
    <row r="1228" spans="1:9">
      <c r="A1228" t="s">
        <v>141</v>
      </c>
      <c r="B1228" t="s">
        <v>133</v>
      </c>
      <c r="C1228" s="13">
        <v>43160</v>
      </c>
      <c r="D1228">
        <v>14</v>
      </c>
      <c r="E1228">
        <v>14</v>
      </c>
      <c r="F1228">
        <v>0</v>
      </c>
      <c r="G1228">
        <v>0</v>
      </c>
      <c r="H1228">
        <v>0</v>
      </c>
      <c r="I1228">
        <f t="shared" si="19"/>
        <v>2018</v>
      </c>
    </row>
    <row r="1229" spans="1:9">
      <c r="A1229" t="s">
        <v>141</v>
      </c>
      <c r="B1229" t="s">
        <v>133</v>
      </c>
      <c r="C1229" s="13">
        <v>43191</v>
      </c>
      <c r="D1229">
        <v>13</v>
      </c>
      <c r="E1229">
        <v>13</v>
      </c>
      <c r="F1229">
        <v>0</v>
      </c>
      <c r="G1229">
        <v>0</v>
      </c>
      <c r="H1229">
        <v>0</v>
      </c>
      <c r="I1229">
        <f t="shared" si="19"/>
        <v>2018</v>
      </c>
    </row>
    <row r="1230" spans="1:9">
      <c r="A1230" t="s">
        <v>141</v>
      </c>
      <c r="B1230" t="s">
        <v>133</v>
      </c>
      <c r="C1230" s="13">
        <v>43221</v>
      </c>
      <c r="D1230">
        <v>12</v>
      </c>
      <c r="E1230">
        <v>12</v>
      </c>
      <c r="F1230">
        <v>0</v>
      </c>
      <c r="G1230">
        <v>1</v>
      </c>
      <c r="H1230">
        <v>0</v>
      </c>
      <c r="I1230">
        <f t="shared" si="19"/>
        <v>2018</v>
      </c>
    </row>
    <row r="1231" spans="1:9">
      <c r="A1231" t="s">
        <v>141</v>
      </c>
      <c r="B1231" t="s">
        <v>133</v>
      </c>
      <c r="C1231" s="13">
        <v>43252</v>
      </c>
      <c r="D1231">
        <v>14</v>
      </c>
      <c r="E1231">
        <v>14</v>
      </c>
      <c r="F1231">
        <v>0</v>
      </c>
      <c r="G1231">
        <v>0</v>
      </c>
      <c r="H1231">
        <v>0</v>
      </c>
      <c r="I1231">
        <f t="shared" si="19"/>
        <v>2018</v>
      </c>
    </row>
    <row r="1232" spans="1:9">
      <c r="A1232" t="s">
        <v>141</v>
      </c>
      <c r="B1232" t="s">
        <v>133</v>
      </c>
      <c r="C1232" s="13">
        <v>43282</v>
      </c>
      <c r="D1232">
        <v>13</v>
      </c>
      <c r="E1232">
        <v>13</v>
      </c>
      <c r="F1232">
        <v>0</v>
      </c>
      <c r="G1232">
        <v>0</v>
      </c>
      <c r="H1232">
        <v>0</v>
      </c>
      <c r="I1232">
        <f t="shared" si="19"/>
        <v>2018</v>
      </c>
    </row>
    <row r="1233" spans="1:9">
      <c r="A1233" t="s">
        <v>141</v>
      </c>
      <c r="B1233" t="s">
        <v>133</v>
      </c>
      <c r="C1233" s="13">
        <v>43313</v>
      </c>
      <c r="D1233">
        <v>13</v>
      </c>
      <c r="E1233">
        <v>13</v>
      </c>
      <c r="F1233">
        <v>0</v>
      </c>
      <c r="G1233">
        <v>0</v>
      </c>
      <c r="H1233">
        <v>0</v>
      </c>
      <c r="I1233">
        <f t="shared" si="19"/>
        <v>2018</v>
      </c>
    </row>
    <row r="1234" spans="1:9">
      <c r="A1234" t="s">
        <v>141</v>
      </c>
      <c r="B1234" t="s">
        <v>133</v>
      </c>
      <c r="C1234" s="13">
        <v>43344</v>
      </c>
      <c r="D1234">
        <v>14</v>
      </c>
      <c r="E1234">
        <v>14</v>
      </c>
      <c r="F1234">
        <v>0</v>
      </c>
      <c r="G1234">
        <v>1</v>
      </c>
      <c r="H1234">
        <v>1</v>
      </c>
      <c r="I1234">
        <f t="shared" si="19"/>
        <v>2018</v>
      </c>
    </row>
    <row r="1235" spans="1:9">
      <c r="A1235" t="s">
        <v>141</v>
      </c>
      <c r="B1235" t="s">
        <v>133</v>
      </c>
      <c r="C1235" s="13">
        <v>43374</v>
      </c>
      <c r="D1235">
        <v>12</v>
      </c>
      <c r="E1235">
        <v>12</v>
      </c>
      <c r="F1235">
        <v>0</v>
      </c>
      <c r="G1235">
        <v>0</v>
      </c>
      <c r="H1235">
        <v>0</v>
      </c>
      <c r="I1235">
        <f t="shared" si="19"/>
        <v>2018</v>
      </c>
    </row>
    <row r="1236" spans="1:9">
      <c r="A1236" t="s">
        <v>141</v>
      </c>
      <c r="B1236" t="s">
        <v>133</v>
      </c>
      <c r="C1236" s="13">
        <v>43405</v>
      </c>
      <c r="D1236">
        <v>13</v>
      </c>
      <c r="E1236">
        <v>13</v>
      </c>
      <c r="F1236">
        <v>0</v>
      </c>
      <c r="G1236">
        <v>0</v>
      </c>
      <c r="H1236">
        <v>0</v>
      </c>
      <c r="I1236">
        <f t="shared" si="19"/>
        <v>2018</v>
      </c>
    </row>
    <row r="1237" spans="1:9">
      <c r="A1237" t="s">
        <v>141</v>
      </c>
      <c r="B1237" t="s">
        <v>133</v>
      </c>
      <c r="C1237" s="13">
        <v>43435</v>
      </c>
      <c r="D1237">
        <v>14</v>
      </c>
      <c r="E1237">
        <v>14</v>
      </c>
      <c r="F1237">
        <v>0</v>
      </c>
      <c r="G1237">
        <v>0</v>
      </c>
      <c r="H1237">
        <v>0</v>
      </c>
      <c r="I1237">
        <f t="shared" si="19"/>
        <v>2018</v>
      </c>
    </row>
    <row r="1238" spans="1:9">
      <c r="A1238" t="s">
        <v>141</v>
      </c>
      <c r="B1238" t="s">
        <v>133</v>
      </c>
      <c r="C1238" s="13">
        <v>43466</v>
      </c>
      <c r="D1238">
        <v>12</v>
      </c>
      <c r="E1238">
        <v>12</v>
      </c>
      <c r="F1238">
        <v>0</v>
      </c>
      <c r="G1238">
        <v>0</v>
      </c>
      <c r="H1238">
        <v>0</v>
      </c>
      <c r="I1238">
        <f t="shared" si="19"/>
        <v>2019</v>
      </c>
    </row>
    <row r="1239" spans="1:9">
      <c r="A1239" t="s">
        <v>141</v>
      </c>
      <c r="B1239" t="s">
        <v>133</v>
      </c>
      <c r="C1239" s="13">
        <v>43497</v>
      </c>
      <c r="D1239">
        <v>12</v>
      </c>
      <c r="E1239">
        <v>12</v>
      </c>
      <c r="F1239">
        <v>0</v>
      </c>
      <c r="G1239">
        <v>0</v>
      </c>
      <c r="H1239">
        <v>0</v>
      </c>
      <c r="I1239">
        <f t="shared" si="19"/>
        <v>2019</v>
      </c>
    </row>
    <row r="1240" spans="1:9">
      <c r="A1240" t="s">
        <v>141</v>
      </c>
      <c r="B1240" t="s">
        <v>133</v>
      </c>
      <c r="C1240" s="13">
        <v>43525</v>
      </c>
      <c r="D1240">
        <v>15</v>
      </c>
      <c r="E1240">
        <v>15</v>
      </c>
      <c r="F1240">
        <v>0</v>
      </c>
      <c r="G1240">
        <v>1</v>
      </c>
      <c r="H1240">
        <v>0</v>
      </c>
      <c r="I1240">
        <f t="shared" si="19"/>
        <v>2019</v>
      </c>
    </row>
    <row r="1241" spans="1:9">
      <c r="A1241" t="s">
        <v>141</v>
      </c>
      <c r="B1241" t="s">
        <v>133</v>
      </c>
      <c r="C1241" s="13">
        <v>43556</v>
      </c>
      <c r="D1241">
        <v>12</v>
      </c>
      <c r="E1241">
        <v>12</v>
      </c>
      <c r="F1241">
        <v>0</v>
      </c>
      <c r="G1241">
        <v>0</v>
      </c>
      <c r="H1241">
        <v>0</v>
      </c>
      <c r="I1241">
        <f t="shared" si="19"/>
        <v>2019</v>
      </c>
    </row>
    <row r="1242" spans="1:9">
      <c r="A1242" t="s">
        <v>141</v>
      </c>
      <c r="B1242" t="s">
        <v>133</v>
      </c>
      <c r="C1242" s="13">
        <v>43586</v>
      </c>
      <c r="D1242">
        <v>13</v>
      </c>
      <c r="E1242">
        <v>13</v>
      </c>
      <c r="F1242">
        <v>0</v>
      </c>
      <c r="G1242">
        <v>2</v>
      </c>
      <c r="H1242">
        <v>0</v>
      </c>
      <c r="I1242">
        <f t="shared" si="19"/>
        <v>2019</v>
      </c>
    </row>
    <row r="1243" spans="1:9">
      <c r="A1243" t="s">
        <v>141</v>
      </c>
      <c r="B1243" t="s">
        <v>133</v>
      </c>
      <c r="C1243" s="13">
        <v>43617</v>
      </c>
      <c r="D1243">
        <v>14</v>
      </c>
      <c r="E1243">
        <v>14</v>
      </c>
      <c r="F1243">
        <v>0</v>
      </c>
      <c r="G1243">
        <v>0</v>
      </c>
      <c r="H1243">
        <v>0</v>
      </c>
      <c r="I1243">
        <f t="shared" si="19"/>
        <v>2019</v>
      </c>
    </row>
    <row r="1244" spans="1:9">
      <c r="A1244" t="s">
        <v>141</v>
      </c>
      <c r="B1244" t="s">
        <v>133</v>
      </c>
      <c r="C1244" s="13">
        <v>43647</v>
      </c>
      <c r="D1244">
        <v>12</v>
      </c>
      <c r="E1244">
        <v>12</v>
      </c>
      <c r="F1244">
        <v>0</v>
      </c>
      <c r="G1244">
        <v>0</v>
      </c>
      <c r="H1244">
        <v>0</v>
      </c>
      <c r="I1244">
        <f t="shared" si="19"/>
        <v>2019</v>
      </c>
    </row>
    <row r="1245" spans="1:9">
      <c r="A1245" t="s">
        <v>141</v>
      </c>
      <c r="B1245" t="s">
        <v>133</v>
      </c>
      <c r="C1245" s="13">
        <v>43678</v>
      </c>
      <c r="D1245">
        <v>14</v>
      </c>
      <c r="E1245">
        <v>14</v>
      </c>
      <c r="F1245">
        <v>0</v>
      </c>
      <c r="G1245">
        <v>0</v>
      </c>
      <c r="H1245">
        <v>0</v>
      </c>
      <c r="I1245">
        <f t="shared" si="19"/>
        <v>2019</v>
      </c>
    </row>
    <row r="1246" spans="1:9">
      <c r="A1246" t="s">
        <v>141</v>
      </c>
      <c r="B1246" t="s">
        <v>133</v>
      </c>
      <c r="C1246" s="13">
        <v>43709</v>
      </c>
      <c r="D1246">
        <v>13</v>
      </c>
      <c r="E1246">
        <v>13</v>
      </c>
      <c r="F1246">
        <v>0</v>
      </c>
      <c r="G1246">
        <v>2</v>
      </c>
      <c r="H1246">
        <v>2</v>
      </c>
      <c r="I1246">
        <f t="shared" si="19"/>
        <v>2019</v>
      </c>
    </row>
    <row r="1247" spans="1:9">
      <c r="A1247" t="s">
        <v>141</v>
      </c>
      <c r="B1247" t="s">
        <v>133</v>
      </c>
      <c r="C1247" s="13">
        <v>43739</v>
      </c>
      <c r="D1247">
        <v>12</v>
      </c>
      <c r="E1247">
        <v>12</v>
      </c>
      <c r="F1247">
        <v>0</v>
      </c>
      <c r="G1247">
        <v>0</v>
      </c>
      <c r="H1247">
        <v>0</v>
      </c>
      <c r="I1247">
        <f t="shared" si="19"/>
        <v>2019</v>
      </c>
    </row>
    <row r="1248" spans="1:9">
      <c r="A1248" t="s">
        <v>141</v>
      </c>
      <c r="B1248" t="s">
        <v>133</v>
      </c>
      <c r="C1248" s="13">
        <v>43770</v>
      </c>
      <c r="D1248">
        <v>14</v>
      </c>
      <c r="E1248">
        <v>14</v>
      </c>
      <c r="F1248">
        <v>0</v>
      </c>
      <c r="G1248">
        <v>0</v>
      </c>
      <c r="H1248">
        <v>0</v>
      </c>
      <c r="I1248">
        <f t="shared" si="19"/>
        <v>2019</v>
      </c>
    </row>
    <row r="1249" spans="1:9">
      <c r="A1249" t="s">
        <v>141</v>
      </c>
      <c r="B1249" t="s">
        <v>133</v>
      </c>
      <c r="C1249" s="13">
        <v>43800</v>
      </c>
      <c r="D1249">
        <v>13</v>
      </c>
      <c r="E1249">
        <v>13</v>
      </c>
      <c r="F1249">
        <v>0</v>
      </c>
      <c r="G1249">
        <v>0</v>
      </c>
      <c r="H1249">
        <v>0</v>
      </c>
      <c r="I1249">
        <f t="shared" si="19"/>
        <v>2019</v>
      </c>
    </row>
    <row r="1250" spans="1:9">
      <c r="A1250" t="s">
        <v>141</v>
      </c>
      <c r="B1250" t="s">
        <v>133</v>
      </c>
      <c r="C1250" s="13">
        <v>43831</v>
      </c>
      <c r="D1250">
        <v>13</v>
      </c>
      <c r="E1250">
        <v>13</v>
      </c>
      <c r="F1250">
        <v>0</v>
      </c>
      <c r="G1250">
        <v>3</v>
      </c>
      <c r="H1250">
        <v>3</v>
      </c>
      <c r="I1250">
        <f t="shared" si="19"/>
        <v>2020</v>
      </c>
    </row>
    <row r="1251" spans="1:9">
      <c r="A1251" t="s">
        <v>141</v>
      </c>
      <c r="B1251" t="s">
        <v>133</v>
      </c>
      <c r="C1251" s="13">
        <v>43862</v>
      </c>
      <c r="D1251">
        <v>13</v>
      </c>
      <c r="E1251">
        <v>13</v>
      </c>
      <c r="F1251">
        <v>0</v>
      </c>
      <c r="G1251">
        <v>0</v>
      </c>
      <c r="H1251">
        <v>0</v>
      </c>
      <c r="I1251">
        <f t="shared" si="19"/>
        <v>2020</v>
      </c>
    </row>
    <row r="1252" spans="1:9">
      <c r="A1252" t="s">
        <v>141</v>
      </c>
      <c r="B1252" t="s">
        <v>133</v>
      </c>
      <c r="C1252" s="13">
        <v>43891</v>
      </c>
      <c r="D1252">
        <v>13</v>
      </c>
      <c r="E1252">
        <v>13</v>
      </c>
      <c r="F1252">
        <v>0</v>
      </c>
      <c r="G1252">
        <v>1</v>
      </c>
      <c r="H1252">
        <v>0</v>
      </c>
      <c r="I1252">
        <f t="shared" si="19"/>
        <v>2020</v>
      </c>
    </row>
    <row r="1253" spans="1:9">
      <c r="A1253" t="s">
        <v>141</v>
      </c>
      <c r="B1253" t="s">
        <v>133</v>
      </c>
      <c r="C1253" s="13">
        <v>43922</v>
      </c>
      <c r="D1253">
        <v>12</v>
      </c>
      <c r="E1253">
        <v>12</v>
      </c>
      <c r="F1253">
        <v>0</v>
      </c>
      <c r="G1253">
        <v>0</v>
      </c>
      <c r="H1253">
        <v>0</v>
      </c>
      <c r="I1253">
        <f t="shared" si="19"/>
        <v>2020</v>
      </c>
    </row>
    <row r="1254" spans="1:9">
      <c r="A1254" t="s">
        <v>141</v>
      </c>
      <c r="B1254" t="s">
        <v>133</v>
      </c>
      <c r="C1254" s="13">
        <v>43952</v>
      </c>
      <c r="D1254">
        <v>15</v>
      </c>
      <c r="E1254">
        <v>15</v>
      </c>
      <c r="F1254">
        <v>0</v>
      </c>
      <c r="G1254">
        <v>1</v>
      </c>
      <c r="H1254">
        <v>0</v>
      </c>
      <c r="I1254">
        <f t="shared" si="19"/>
        <v>2020</v>
      </c>
    </row>
    <row r="1255" spans="1:9">
      <c r="A1255" t="s">
        <v>141</v>
      </c>
      <c r="B1255" t="s">
        <v>133</v>
      </c>
      <c r="C1255" s="13">
        <v>43983</v>
      </c>
      <c r="D1255">
        <v>12</v>
      </c>
      <c r="E1255">
        <v>12</v>
      </c>
      <c r="F1255">
        <v>0</v>
      </c>
      <c r="G1255">
        <v>1</v>
      </c>
      <c r="H1255">
        <v>0</v>
      </c>
      <c r="I1255">
        <f t="shared" si="19"/>
        <v>2020</v>
      </c>
    </row>
    <row r="1256" spans="1:9">
      <c r="A1256" t="s">
        <v>141</v>
      </c>
      <c r="B1256" t="s">
        <v>133</v>
      </c>
      <c r="C1256" s="13">
        <v>44013</v>
      </c>
      <c r="D1256">
        <v>13</v>
      </c>
      <c r="E1256">
        <v>13</v>
      </c>
      <c r="F1256">
        <v>0</v>
      </c>
      <c r="G1256">
        <v>0</v>
      </c>
      <c r="H1256">
        <v>0</v>
      </c>
      <c r="I1256">
        <f t="shared" si="19"/>
        <v>2020</v>
      </c>
    </row>
    <row r="1257" spans="1:9">
      <c r="A1257" t="s">
        <v>141</v>
      </c>
      <c r="B1257" t="s">
        <v>133</v>
      </c>
      <c r="C1257" s="13">
        <v>44044</v>
      </c>
      <c r="D1257">
        <v>14</v>
      </c>
      <c r="E1257">
        <v>14</v>
      </c>
      <c r="F1257">
        <v>0</v>
      </c>
      <c r="G1257">
        <v>1</v>
      </c>
      <c r="H1257">
        <v>0</v>
      </c>
      <c r="I1257">
        <f t="shared" si="19"/>
        <v>2020</v>
      </c>
    </row>
    <row r="1258" spans="1:9">
      <c r="A1258" t="s">
        <v>141</v>
      </c>
      <c r="B1258" t="s">
        <v>133</v>
      </c>
      <c r="C1258" s="13">
        <v>44075</v>
      </c>
      <c r="D1258">
        <v>12</v>
      </c>
      <c r="E1258">
        <v>12</v>
      </c>
      <c r="F1258">
        <v>0</v>
      </c>
      <c r="G1258">
        <v>0</v>
      </c>
      <c r="H1258">
        <v>0</v>
      </c>
      <c r="I1258">
        <f t="shared" si="19"/>
        <v>2020</v>
      </c>
    </row>
    <row r="1259" spans="1:9">
      <c r="A1259" t="s">
        <v>141</v>
      </c>
      <c r="B1259" t="s">
        <v>133</v>
      </c>
      <c r="C1259" s="13">
        <v>44105</v>
      </c>
      <c r="D1259">
        <v>14</v>
      </c>
      <c r="E1259">
        <v>14</v>
      </c>
      <c r="F1259">
        <v>0</v>
      </c>
      <c r="G1259">
        <v>3</v>
      </c>
      <c r="H1259">
        <v>1</v>
      </c>
      <c r="I1259">
        <f t="shared" si="19"/>
        <v>2020</v>
      </c>
    </row>
    <row r="1260" spans="1:9">
      <c r="A1260" t="s">
        <v>141</v>
      </c>
      <c r="B1260" t="s">
        <v>133</v>
      </c>
      <c r="C1260" s="13">
        <v>44136</v>
      </c>
      <c r="D1260">
        <v>13</v>
      </c>
      <c r="E1260">
        <v>13</v>
      </c>
      <c r="F1260">
        <v>0</v>
      </c>
      <c r="G1260">
        <v>0</v>
      </c>
      <c r="H1260">
        <v>0</v>
      </c>
      <c r="I1260">
        <f t="shared" si="19"/>
        <v>2020</v>
      </c>
    </row>
    <row r="1261" spans="1:9">
      <c r="A1261" t="s">
        <v>141</v>
      </c>
      <c r="B1261" t="s">
        <v>133</v>
      </c>
      <c r="C1261" s="13">
        <v>44166</v>
      </c>
      <c r="D1261">
        <v>12</v>
      </c>
      <c r="E1261">
        <v>12</v>
      </c>
      <c r="F1261">
        <v>0</v>
      </c>
      <c r="G1261">
        <v>1</v>
      </c>
      <c r="H1261">
        <v>0</v>
      </c>
      <c r="I1261">
        <f t="shared" si="19"/>
        <v>2020</v>
      </c>
    </row>
    <row r="1262" spans="1:9">
      <c r="A1262" t="s">
        <v>141</v>
      </c>
      <c r="B1262" t="s">
        <v>133</v>
      </c>
      <c r="C1262" s="13">
        <v>44197</v>
      </c>
      <c r="D1262">
        <v>15</v>
      </c>
      <c r="E1262">
        <v>15</v>
      </c>
      <c r="F1262">
        <v>0</v>
      </c>
      <c r="G1262">
        <v>1</v>
      </c>
      <c r="H1262">
        <v>0</v>
      </c>
      <c r="I1262">
        <f t="shared" si="19"/>
        <v>2021</v>
      </c>
    </row>
    <row r="1263" spans="1:9">
      <c r="A1263" t="s">
        <v>141</v>
      </c>
      <c r="B1263" t="s">
        <v>133</v>
      </c>
      <c r="C1263" s="13">
        <v>44228</v>
      </c>
      <c r="D1263">
        <v>12</v>
      </c>
      <c r="E1263">
        <v>12</v>
      </c>
      <c r="F1263">
        <v>0</v>
      </c>
      <c r="G1263">
        <v>2</v>
      </c>
      <c r="H1263">
        <v>2</v>
      </c>
      <c r="I1263">
        <f t="shared" si="19"/>
        <v>2021</v>
      </c>
    </row>
    <row r="1264" spans="1:9">
      <c r="A1264" t="s">
        <v>141</v>
      </c>
      <c r="B1264" t="s">
        <v>133</v>
      </c>
      <c r="C1264" s="13">
        <v>44256</v>
      </c>
      <c r="D1264">
        <v>12</v>
      </c>
      <c r="E1264">
        <v>12</v>
      </c>
      <c r="F1264">
        <v>0</v>
      </c>
      <c r="G1264">
        <v>0</v>
      </c>
      <c r="H1264">
        <v>0</v>
      </c>
      <c r="I1264">
        <f t="shared" si="19"/>
        <v>2021</v>
      </c>
    </row>
    <row r="1265" spans="1:9">
      <c r="A1265" t="s">
        <v>141</v>
      </c>
      <c r="B1265" t="s">
        <v>133</v>
      </c>
      <c r="C1265" s="13">
        <v>44287</v>
      </c>
      <c r="D1265">
        <v>13</v>
      </c>
      <c r="E1265">
        <v>13</v>
      </c>
      <c r="F1265">
        <v>0</v>
      </c>
      <c r="G1265">
        <v>0</v>
      </c>
      <c r="H1265">
        <v>0</v>
      </c>
      <c r="I1265">
        <f t="shared" si="19"/>
        <v>2021</v>
      </c>
    </row>
    <row r="1266" spans="1:9">
      <c r="A1266" t="s">
        <v>141</v>
      </c>
      <c r="B1266" t="s">
        <v>133</v>
      </c>
      <c r="C1266" s="13">
        <v>44317</v>
      </c>
      <c r="D1266">
        <v>14</v>
      </c>
      <c r="E1266">
        <v>14</v>
      </c>
      <c r="F1266">
        <v>0</v>
      </c>
      <c r="G1266">
        <v>1</v>
      </c>
      <c r="H1266">
        <v>0</v>
      </c>
      <c r="I1266">
        <f t="shared" si="19"/>
        <v>2021</v>
      </c>
    </row>
    <row r="1267" spans="1:9">
      <c r="A1267" t="s">
        <v>141</v>
      </c>
      <c r="B1267" t="s">
        <v>133</v>
      </c>
      <c r="C1267" s="13">
        <v>44348</v>
      </c>
      <c r="D1267">
        <v>12</v>
      </c>
      <c r="E1267">
        <v>12</v>
      </c>
      <c r="F1267">
        <v>0</v>
      </c>
      <c r="G1267">
        <v>1</v>
      </c>
      <c r="H1267">
        <v>0</v>
      </c>
      <c r="I1267">
        <f t="shared" si="19"/>
        <v>2021</v>
      </c>
    </row>
    <row r="1268" spans="1:9">
      <c r="A1268" t="s">
        <v>141</v>
      </c>
      <c r="B1268" t="s">
        <v>133</v>
      </c>
      <c r="C1268" s="13">
        <v>44378</v>
      </c>
      <c r="D1268">
        <v>14</v>
      </c>
      <c r="E1268">
        <v>14</v>
      </c>
      <c r="F1268">
        <v>0</v>
      </c>
      <c r="G1268">
        <v>0</v>
      </c>
      <c r="H1268">
        <v>0</v>
      </c>
      <c r="I1268">
        <f t="shared" si="19"/>
        <v>2021</v>
      </c>
    </row>
    <row r="1269" spans="1:9">
      <c r="A1269" t="s">
        <v>141</v>
      </c>
      <c r="B1269" t="s">
        <v>133</v>
      </c>
      <c r="C1269" s="13">
        <v>44409</v>
      </c>
      <c r="D1269">
        <v>13</v>
      </c>
      <c r="E1269">
        <v>13</v>
      </c>
      <c r="F1269">
        <v>0</v>
      </c>
      <c r="G1269">
        <v>1</v>
      </c>
      <c r="H1269">
        <v>0</v>
      </c>
      <c r="I1269">
        <f t="shared" si="19"/>
        <v>2021</v>
      </c>
    </row>
    <row r="1270" spans="1:9">
      <c r="A1270" t="s">
        <v>141</v>
      </c>
      <c r="B1270" t="s">
        <v>133</v>
      </c>
      <c r="C1270" s="13">
        <v>44440</v>
      </c>
      <c r="D1270">
        <v>12</v>
      </c>
      <c r="E1270">
        <v>12</v>
      </c>
      <c r="F1270">
        <v>0</v>
      </c>
      <c r="G1270">
        <v>0</v>
      </c>
      <c r="H1270">
        <v>0</v>
      </c>
      <c r="I1270">
        <f t="shared" si="19"/>
        <v>2021</v>
      </c>
    </row>
    <row r="1271" spans="1:9">
      <c r="A1271" t="s">
        <v>141</v>
      </c>
      <c r="B1271" t="s">
        <v>133</v>
      </c>
      <c r="C1271" s="13">
        <v>44470</v>
      </c>
      <c r="D1271">
        <v>15</v>
      </c>
      <c r="E1271">
        <v>15</v>
      </c>
      <c r="F1271">
        <v>0</v>
      </c>
      <c r="G1271">
        <v>2</v>
      </c>
      <c r="H1271">
        <v>0</v>
      </c>
      <c r="I1271">
        <f t="shared" si="19"/>
        <v>2021</v>
      </c>
    </row>
    <row r="1272" spans="1:9">
      <c r="A1272" t="s">
        <v>141</v>
      </c>
      <c r="B1272" t="s">
        <v>133</v>
      </c>
      <c r="C1272" s="13">
        <v>44501</v>
      </c>
      <c r="D1272">
        <v>12</v>
      </c>
      <c r="E1272">
        <v>12</v>
      </c>
      <c r="F1272">
        <v>0</v>
      </c>
      <c r="G1272">
        <v>0</v>
      </c>
      <c r="H1272">
        <v>0</v>
      </c>
      <c r="I1272">
        <f t="shared" si="19"/>
        <v>2021</v>
      </c>
    </row>
    <row r="1273" spans="1:9">
      <c r="A1273" t="s">
        <v>141</v>
      </c>
      <c r="B1273" t="s">
        <v>133</v>
      </c>
      <c r="C1273" s="13">
        <v>44531</v>
      </c>
      <c r="D1273">
        <v>13</v>
      </c>
      <c r="E1273">
        <v>13</v>
      </c>
      <c r="F1273">
        <v>0</v>
      </c>
      <c r="G1273">
        <v>1</v>
      </c>
      <c r="H1273">
        <v>0</v>
      </c>
      <c r="I1273">
        <f t="shared" si="19"/>
        <v>2021</v>
      </c>
    </row>
    <row r="1274" spans="1:9">
      <c r="A1274" t="s">
        <v>141</v>
      </c>
      <c r="B1274" t="s">
        <v>133</v>
      </c>
      <c r="C1274" s="13">
        <v>44562</v>
      </c>
      <c r="D1274">
        <v>14</v>
      </c>
      <c r="E1274">
        <v>14</v>
      </c>
      <c r="F1274">
        <v>0</v>
      </c>
      <c r="G1274">
        <v>1</v>
      </c>
      <c r="H1274">
        <v>0</v>
      </c>
      <c r="I1274">
        <f t="shared" si="19"/>
        <v>2022</v>
      </c>
    </row>
    <row r="1275" spans="1:9">
      <c r="A1275" t="s">
        <v>141</v>
      </c>
      <c r="B1275" t="s">
        <v>133</v>
      </c>
      <c r="C1275" s="13">
        <v>44593</v>
      </c>
      <c r="D1275">
        <v>12</v>
      </c>
      <c r="E1275">
        <v>12</v>
      </c>
      <c r="F1275">
        <v>0</v>
      </c>
      <c r="G1275">
        <v>0</v>
      </c>
      <c r="H1275">
        <v>0</v>
      </c>
      <c r="I1275">
        <f t="shared" si="19"/>
        <v>2022</v>
      </c>
    </row>
    <row r="1276" spans="1:9">
      <c r="A1276" t="s">
        <v>141</v>
      </c>
      <c r="B1276" t="s">
        <v>133</v>
      </c>
      <c r="C1276" s="13">
        <v>44621</v>
      </c>
      <c r="D1276">
        <v>12</v>
      </c>
      <c r="E1276">
        <v>12</v>
      </c>
      <c r="F1276">
        <v>0</v>
      </c>
      <c r="G1276">
        <v>0</v>
      </c>
      <c r="H1276">
        <v>0</v>
      </c>
      <c r="I1276">
        <f t="shared" si="19"/>
        <v>2022</v>
      </c>
    </row>
    <row r="1277" spans="1:9">
      <c r="A1277" t="s">
        <v>141</v>
      </c>
      <c r="B1277" t="s">
        <v>133</v>
      </c>
      <c r="C1277" s="13">
        <v>44652</v>
      </c>
      <c r="D1277">
        <v>14</v>
      </c>
      <c r="E1277">
        <v>14</v>
      </c>
      <c r="F1277">
        <v>0</v>
      </c>
      <c r="G1277">
        <v>0</v>
      </c>
      <c r="H1277">
        <v>0</v>
      </c>
      <c r="I1277">
        <f t="shared" si="19"/>
        <v>2022</v>
      </c>
    </row>
    <row r="1278" spans="1:9">
      <c r="A1278" t="s">
        <v>141</v>
      </c>
      <c r="B1278" t="s">
        <v>133</v>
      </c>
      <c r="C1278" s="13">
        <v>44682</v>
      </c>
      <c r="D1278">
        <v>13</v>
      </c>
      <c r="E1278">
        <v>13</v>
      </c>
      <c r="F1278">
        <v>0</v>
      </c>
      <c r="G1278">
        <v>2</v>
      </c>
      <c r="H1278">
        <v>0</v>
      </c>
      <c r="I1278">
        <f t="shared" si="19"/>
        <v>2022</v>
      </c>
    </row>
    <row r="1279" spans="1:9">
      <c r="A1279" t="s">
        <v>141</v>
      </c>
      <c r="B1279" t="s">
        <v>133</v>
      </c>
      <c r="C1279" s="13">
        <v>44713</v>
      </c>
      <c r="D1279">
        <v>12</v>
      </c>
      <c r="E1279">
        <v>12</v>
      </c>
      <c r="F1279">
        <v>0</v>
      </c>
      <c r="G1279">
        <v>0</v>
      </c>
      <c r="H1279">
        <v>0</v>
      </c>
      <c r="I1279">
        <f t="shared" si="19"/>
        <v>2022</v>
      </c>
    </row>
    <row r="1280" spans="1:9">
      <c r="A1280" t="s">
        <v>141</v>
      </c>
      <c r="B1280" t="s">
        <v>133</v>
      </c>
      <c r="C1280" s="13">
        <v>44743</v>
      </c>
      <c r="D1280">
        <v>15</v>
      </c>
      <c r="E1280">
        <v>15</v>
      </c>
      <c r="F1280">
        <v>0</v>
      </c>
      <c r="G1280">
        <v>0</v>
      </c>
      <c r="H1280">
        <v>0</v>
      </c>
      <c r="I1280">
        <f t="shared" si="19"/>
        <v>2022</v>
      </c>
    </row>
    <row r="1281" spans="1:9">
      <c r="A1281" t="s">
        <v>141</v>
      </c>
      <c r="B1281" t="s">
        <v>133</v>
      </c>
      <c r="C1281" s="13">
        <v>44774</v>
      </c>
      <c r="D1281">
        <v>12</v>
      </c>
      <c r="E1281">
        <v>12</v>
      </c>
      <c r="F1281">
        <v>0</v>
      </c>
      <c r="G1281">
        <v>0</v>
      </c>
      <c r="H1281">
        <v>0</v>
      </c>
      <c r="I1281">
        <f t="shared" si="19"/>
        <v>2022</v>
      </c>
    </row>
    <row r="1282" spans="1:9">
      <c r="A1282" t="s">
        <v>141</v>
      </c>
      <c r="B1282" t="s">
        <v>133</v>
      </c>
      <c r="C1282" s="13">
        <v>44805</v>
      </c>
      <c r="D1282">
        <v>13</v>
      </c>
      <c r="E1282">
        <v>13</v>
      </c>
      <c r="F1282">
        <v>0</v>
      </c>
      <c r="G1282">
        <v>3</v>
      </c>
      <c r="H1282">
        <v>3</v>
      </c>
      <c r="I1282">
        <f t="shared" si="19"/>
        <v>2022</v>
      </c>
    </row>
    <row r="1283" spans="1:9">
      <c r="A1283" t="s">
        <v>141</v>
      </c>
      <c r="B1283" t="s">
        <v>133</v>
      </c>
      <c r="C1283" s="13">
        <v>44835</v>
      </c>
      <c r="D1283">
        <v>14</v>
      </c>
      <c r="E1283">
        <v>14</v>
      </c>
      <c r="F1283">
        <v>0</v>
      </c>
      <c r="G1283">
        <v>1</v>
      </c>
      <c r="H1283">
        <v>0</v>
      </c>
      <c r="I1283">
        <f t="shared" ref="I1283:I1346" si="20">YEAR(C1283)</f>
        <v>2022</v>
      </c>
    </row>
    <row r="1284" spans="1:9">
      <c r="A1284" t="s">
        <v>141</v>
      </c>
      <c r="B1284" t="s">
        <v>133</v>
      </c>
      <c r="C1284" s="13">
        <v>44866</v>
      </c>
      <c r="D1284">
        <v>12</v>
      </c>
      <c r="E1284">
        <v>12</v>
      </c>
      <c r="F1284">
        <v>0</v>
      </c>
      <c r="G1284">
        <v>0</v>
      </c>
      <c r="H1284">
        <v>0</v>
      </c>
      <c r="I1284">
        <f t="shared" si="20"/>
        <v>2022</v>
      </c>
    </row>
    <row r="1285" spans="1:9">
      <c r="A1285" t="s">
        <v>141</v>
      </c>
      <c r="B1285" t="s">
        <v>133</v>
      </c>
      <c r="C1285" s="13">
        <v>44896</v>
      </c>
      <c r="D1285">
        <v>14</v>
      </c>
      <c r="E1285">
        <v>14</v>
      </c>
      <c r="F1285">
        <v>0</v>
      </c>
      <c r="G1285">
        <v>1</v>
      </c>
      <c r="H1285">
        <v>0</v>
      </c>
      <c r="I1285">
        <f t="shared" si="20"/>
        <v>2022</v>
      </c>
    </row>
    <row r="1286" spans="1:9">
      <c r="A1286" t="s">
        <v>141</v>
      </c>
      <c r="B1286" t="s">
        <v>133</v>
      </c>
      <c r="C1286" s="13">
        <v>44927</v>
      </c>
      <c r="D1286">
        <v>13</v>
      </c>
      <c r="E1286">
        <v>13</v>
      </c>
      <c r="F1286">
        <v>0</v>
      </c>
      <c r="G1286">
        <v>3</v>
      </c>
      <c r="H1286">
        <v>2</v>
      </c>
      <c r="I1286">
        <f t="shared" si="20"/>
        <v>2023</v>
      </c>
    </row>
    <row r="1287" spans="1:9">
      <c r="A1287" t="s">
        <v>141</v>
      </c>
      <c r="B1287" t="s">
        <v>133</v>
      </c>
      <c r="C1287" s="13">
        <v>44958</v>
      </c>
      <c r="D1287">
        <v>12</v>
      </c>
      <c r="E1287">
        <v>12</v>
      </c>
      <c r="F1287">
        <v>0</v>
      </c>
      <c r="G1287">
        <v>0</v>
      </c>
      <c r="H1287">
        <v>0</v>
      </c>
      <c r="I1287">
        <f t="shared" si="20"/>
        <v>2023</v>
      </c>
    </row>
    <row r="1288" spans="1:9">
      <c r="A1288" t="s">
        <v>141</v>
      </c>
      <c r="B1288" t="s">
        <v>133</v>
      </c>
      <c r="C1288" s="13">
        <v>44986</v>
      </c>
      <c r="D1288">
        <v>13</v>
      </c>
      <c r="E1288">
        <v>13</v>
      </c>
      <c r="F1288">
        <v>0</v>
      </c>
      <c r="G1288">
        <v>0</v>
      </c>
      <c r="H1288">
        <v>0</v>
      </c>
      <c r="I1288">
        <f t="shared" si="20"/>
        <v>2023</v>
      </c>
    </row>
    <row r="1289" spans="1:9">
      <c r="A1289" t="s">
        <v>141</v>
      </c>
      <c r="B1289" t="s">
        <v>133</v>
      </c>
      <c r="C1289" s="13">
        <v>45017</v>
      </c>
      <c r="D1289">
        <v>14</v>
      </c>
      <c r="E1289">
        <v>14</v>
      </c>
      <c r="F1289">
        <v>0</v>
      </c>
      <c r="G1289">
        <v>0</v>
      </c>
      <c r="H1289">
        <v>0</v>
      </c>
      <c r="I1289">
        <f t="shared" si="20"/>
        <v>2023</v>
      </c>
    </row>
    <row r="1290" spans="1:9">
      <c r="A1290" t="s">
        <v>141</v>
      </c>
      <c r="B1290" t="s">
        <v>133</v>
      </c>
      <c r="C1290" s="13">
        <v>45047</v>
      </c>
      <c r="D1290">
        <v>12</v>
      </c>
      <c r="E1290">
        <v>12</v>
      </c>
      <c r="F1290">
        <v>0</v>
      </c>
      <c r="G1290">
        <v>2</v>
      </c>
      <c r="H1290">
        <v>0</v>
      </c>
      <c r="I1290">
        <f t="shared" si="20"/>
        <v>2023</v>
      </c>
    </row>
    <row r="1291" spans="1:9">
      <c r="A1291" t="s">
        <v>141</v>
      </c>
      <c r="B1291" t="s">
        <v>133</v>
      </c>
      <c r="C1291" s="13">
        <v>45078</v>
      </c>
      <c r="D1291">
        <v>13</v>
      </c>
      <c r="E1291">
        <v>13</v>
      </c>
      <c r="F1291">
        <v>0</v>
      </c>
      <c r="G1291">
        <v>0</v>
      </c>
      <c r="H1291">
        <v>0</v>
      </c>
      <c r="I1291">
        <f t="shared" si="20"/>
        <v>2023</v>
      </c>
    </row>
    <row r="1292" spans="1:9">
      <c r="A1292" t="s">
        <v>141</v>
      </c>
      <c r="B1292" t="s">
        <v>133</v>
      </c>
      <c r="C1292" s="13">
        <v>45108</v>
      </c>
      <c r="D1292">
        <v>14</v>
      </c>
      <c r="E1292">
        <v>14</v>
      </c>
      <c r="F1292">
        <v>0</v>
      </c>
      <c r="G1292">
        <v>0</v>
      </c>
      <c r="H1292">
        <v>0</v>
      </c>
      <c r="I1292">
        <f t="shared" si="20"/>
        <v>2023</v>
      </c>
    </row>
    <row r="1293" spans="1:9">
      <c r="A1293" t="s">
        <v>141</v>
      </c>
      <c r="B1293" t="s">
        <v>133</v>
      </c>
      <c r="C1293" s="13">
        <v>45139</v>
      </c>
      <c r="D1293">
        <v>12</v>
      </c>
      <c r="E1293">
        <v>12</v>
      </c>
      <c r="F1293">
        <v>0</v>
      </c>
      <c r="G1293">
        <v>0</v>
      </c>
      <c r="H1293">
        <v>0</v>
      </c>
      <c r="I1293">
        <f t="shared" si="20"/>
        <v>2023</v>
      </c>
    </row>
    <row r="1294" spans="1:9">
      <c r="A1294" t="s">
        <v>141</v>
      </c>
      <c r="B1294" t="s">
        <v>133</v>
      </c>
      <c r="C1294" s="13">
        <v>45170</v>
      </c>
      <c r="D1294">
        <v>14</v>
      </c>
      <c r="E1294">
        <v>14</v>
      </c>
      <c r="F1294">
        <v>0</v>
      </c>
      <c r="G1294">
        <v>2</v>
      </c>
      <c r="H1294">
        <v>2</v>
      </c>
      <c r="I1294">
        <f t="shared" si="20"/>
        <v>2023</v>
      </c>
    </row>
    <row r="1295" spans="1:9">
      <c r="A1295" t="s">
        <v>141</v>
      </c>
      <c r="B1295" t="s">
        <v>133</v>
      </c>
      <c r="C1295" s="13">
        <v>45200</v>
      </c>
      <c r="D1295">
        <v>13</v>
      </c>
      <c r="E1295">
        <v>13</v>
      </c>
      <c r="F1295">
        <v>0</v>
      </c>
      <c r="G1295">
        <v>0</v>
      </c>
      <c r="H1295">
        <v>0</v>
      </c>
      <c r="I1295">
        <f t="shared" si="20"/>
        <v>2023</v>
      </c>
    </row>
    <row r="1296" spans="1:9">
      <c r="A1296" t="s">
        <v>141</v>
      </c>
      <c r="B1296" t="s">
        <v>133</v>
      </c>
      <c r="C1296" s="13">
        <v>45231</v>
      </c>
      <c r="D1296">
        <v>12</v>
      </c>
      <c r="E1296">
        <v>12</v>
      </c>
      <c r="F1296">
        <v>0</v>
      </c>
      <c r="G1296">
        <v>0</v>
      </c>
      <c r="H1296">
        <v>0</v>
      </c>
      <c r="I1296">
        <f t="shared" si="20"/>
        <v>2023</v>
      </c>
    </row>
    <row r="1297" spans="1:9">
      <c r="A1297" t="s">
        <v>141</v>
      </c>
      <c r="B1297" t="s">
        <v>133</v>
      </c>
      <c r="C1297" s="13">
        <v>45261</v>
      </c>
      <c r="D1297">
        <v>15</v>
      </c>
      <c r="E1297">
        <v>15</v>
      </c>
      <c r="F1297">
        <v>0</v>
      </c>
      <c r="G1297">
        <v>0</v>
      </c>
      <c r="H1297">
        <v>0</v>
      </c>
      <c r="I1297">
        <f t="shared" si="20"/>
        <v>2023</v>
      </c>
    </row>
    <row r="1298" spans="1:9">
      <c r="A1298" t="s">
        <v>141</v>
      </c>
      <c r="B1298" t="s">
        <v>133</v>
      </c>
      <c r="C1298" s="13">
        <v>45292</v>
      </c>
      <c r="D1298">
        <v>12</v>
      </c>
      <c r="E1298">
        <v>12</v>
      </c>
      <c r="F1298">
        <v>0</v>
      </c>
      <c r="G1298">
        <v>0</v>
      </c>
      <c r="H1298">
        <v>0</v>
      </c>
      <c r="I1298">
        <f t="shared" si="20"/>
        <v>2024</v>
      </c>
    </row>
    <row r="1299" spans="1:9">
      <c r="A1299" t="s">
        <v>141</v>
      </c>
      <c r="B1299" t="s">
        <v>133</v>
      </c>
      <c r="C1299" s="13">
        <v>45323</v>
      </c>
      <c r="D1299">
        <v>12</v>
      </c>
      <c r="E1299">
        <v>12</v>
      </c>
      <c r="F1299">
        <v>0</v>
      </c>
      <c r="G1299">
        <v>3</v>
      </c>
      <c r="H1299">
        <v>3</v>
      </c>
      <c r="I1299">
        <f t="shared" si="20"/>
        <v>2024</v>
      </c>
    </row>
    <row r="1300" spans="1:9">
      <c r="A1300" t="s">
        <v>141</v>
      </c>
      <c r="B1300" t="s">
        <v>133</v>
      </c>
      <c r="C1300" s="13">
        <v>45352</v>
      </c>
      <c r="D1300">
        <v>15</v>
      </c>
      <c r="E1300">
        <v>15</v>
      </c>
      <c r="F1300">
        <v>0</v>
      </c>
      <c r="G1300">
        <v>1</v>
      </c>
      <c r="H1300">
        <v>0</v>
      </c>
      <c r="I1300">
        <f t="shared" si="20"/>
        <v>2024</v>
      </c>
    </row>
    <row r="1301" spans="1:9">
      <c r="A1301" t="s">
        <v>141</v>
      </c>
      <c r="B1301" t="s">
        <v>133</v>
      </c>
      <c r="C1301" s="13">
        <v>45383</v>
      </c>
      <c r="D1301">
        <v>12</v>
      </c>
      <c r="E1301">
        <v>12</v>
      </c>
      <c r="F1301">
        <v>0</v>
      </c>
      <c r="G1301">
        <v>0</v>
      </c>
      <c r="H1301">
        <v>0</v>
      </c>
      <c r="I1301">
        <f t="shared" si="20"/>
        <v>2024</v>
      </c>
    </row>
    <row r="1302" spans="1:9">
      <c r="A1302" t="s">
        <v>141</v>
      </c>
      <c r="B1302" t="s">
        <v>133</v>
      </c>
      <c r="C1302" s="13">
        <v>45413</v>
      </c>
      <c r="D1302">
        <v>13</v>
      </c>
      <c r="E1302">
        <v>13</v>
      </c>
      <c r="F1302">
        <v>0</v>
      </c>
      <c r="G1302">
        <v>1</v>
      </c>
      <c r="H1302">
        <v>0</v>
      </c>
      <c r="I1302">
        <f t="shared" si="20"/>
        <v>2024</v>
      </c>
    </row>
    <row r="1303" spans="1:9">
      <c r="A1303" t="s">
        <v>141</v>
      </c>
      <c r="B1303" t="s">
        <v>133</v>
      </c>
      <c r="C1303" s="13">
        <v>45444</v>
      </c>
      <c r="D1303">
        <v>14</v>
      </c>
      <c r="E1303">
        <v>14</v>
      </c>
      <c r="F1303">
        <v>0</v>
      </c>
      <c r="G1303">
        <v>0</v>
      </c>
      <c r="H1303">
        <v>0</v>
      </c>
      <c r="I1303">
        <f t="shared" si="20"/>
        <v>2024</v>
      </c>
    </row>
    <row r="1304" spans="1:9">
      <c r="A1304" t="s">
        <v>141</v>
      </c>
      <c r="B1304" t="s">
        <v>133</v>
      </c>
      <c r="C1304" s="13">
        <v>45474</v>
      </c>
      <c r="D1304">
        <v>12</v>
      </c>
      <c r="E1304">
        <v>12</v>
      </c>
      <c r="F1304">
        <v>0</v>
      </c>
      <c r="G1304">
        <v>0</v>
      </c>
      <c r="H1304">
        <v>0</v>
      </c>
      <c r="I1304">
        <f t="shared" si="20"/>
        <v>2024</v>
      </c>
    </row>
    <row r="1305" spans="1:9">
      <c r="A1305" t="s">
        <v>141</v>
      </c>
      <c r="B1305" t="s">
        <v>133</v>
      </c>
      <c r="C1305" s="13">
        <v>45505</v>
      </c>
      <c r="D1305">
        <v>14</v>
      </c>
      <c r="E1305">
        <v>14</v>
      </c>
      <c r="F1305">
        <v>0</v>
      </c>
      <c r="G1305">
        <v>0</v>
      </c>
      <c r="H1305">
        <v>0</v>
      </c>
      <c r="I1305">
        <f t="shared" si="20"/>
        <v>2024</v>
      </c>
    </row>
    <row r="1306" spans="1:9">
      <c r="A1306" t="s">
        <v>141</v>
      </c>
      <c r="B1306" t="s">
        <v>133</v>
      </c>
      <c r="C1306" s="13">
        <v>45536</v>
      </c>
      <c r="D1306">
        <v>13</v>
      </c>
      <c r="E1306">
        <v>13</v>
      </c>
      <c r="F1306">
        <v>0</v>
      </c>
      <c r="G1306">
        <v>0</v>
      </c>
      <c r="H1306">
        <v>0</v>
      </c>
      <c r="I1306">
        <f t="shared" si="20"/>
        <v>2024</v>
      </c>
    </row>
    <row r="1307" spans="1:9">
      <c r="A1307" t="s">
        <v>141</v>
      </c>
      <c r="B1307" t="s">
        <v>133</v>
      </c>
      <c r="C1307" s="13">
        <v>45566</v>
      </c>
      <c r="D1307">
        <v>12</v>
      </c>
      <c r="E1307">
        <v>12</v>
      </c>
      <c r="F1307">
        <v>0</v>
      </c>
      <c r="G1307">
        <v>0</v>
      </c>
      <c r="H1307">
        <v>0</v>
      </c>
      <c r="I1307">
        <f t="shared" si="20"/>
        <v>2024</v>
      </c>
    </row>
    <row r="1308" spans="1:9">
      <c r="A1308" t="s">
        <v>141</v>
      </c>
      <c r="B1308" t="s">
        <v>133</v>
      </c>
      <c r="C1308" s="13">
        <v>45597</v>
      </c>
      <c r="D1308">
        <v>14</v>
      </c>
      <c r="E1308">
        <v>14</v>
      </c>
      <c r="F1308">
        <v>0</v>
      </c>
      <c r="G1308">
        <v>0</v>
      </c>
      <c r="H1308">
        <v>0</v>
      </c>
      <c r="I1308">
        <f t="shared" si="20"/>
        <v>2024</v>
      </c>
    </row>
    <row r="1309" spans="1:9">
      <c r="A1309" t="s">
        <v>141</v>
      </c>
      <c r="B1309" t="s">
        <v>133</v>
      </c>
      <c r="C1309" s="13">
        <v>45627</v>
      </c>
      <c r="D1309">
        <v>13</v>
      </c>
      <c r="E1309">
        <v>13</v>
      </c>
      <c r="F1309">
        <v>0</v>
      </c>
      <c r="G1309">
        <v>0</v>
      </c>
      <c r="H1309">
        <v>0</v>
      </c>
      <c r="I1309">
        <f t="shared" si="20"/>
        <v>2024</v>
      </c>
    </row>
    <row r="1310" spans="1:9">
      <c r="A1310" t="s">
        <v>141</v>
      </c>
      <c r="B1310" t="s">
        <v>133</v>
      </c>
      <c r="C1310" s="13">
        <v>45658</v>
      </c>
      <c r="D1310">
        <v>13</v>
      </c>
      <c r="E1310">
        <v>13</v>
      </c>
      <c r="F1310">
        <v>0</v>
      </c>
      <c r="G1310">
        <v>0</v>
      </c>
      <c r="H1310">
        <v>0</v>
      </c>
      <c r="I1310">
        <f t="shared" si="20"/>
        <v>2025</v>
      </c>
    </row>
    <row r="1311" spans="1:9">
      <c r="A1311" t="s">
        <v>141</v>
      </c>
      <c r="B1311" t="s">
        <v>133</v>
      </c>
      <c r="C1311" s="13">
        <v>45689</v>
      </c>
      <c r="D1311">
        <v>12</v>
      </c>
      <c r="E1311">
        <v>12</v>
      </c>
      <c r="F1311">
        <v>0</v>
      </c>
      <c r="G1311">
        <v>0</v>
      </c>
      <c r="H1311">
        <v>0</v>
      </c>
      <c r="I1311">
        <f t="shared" si="20"/>
        <v>2025</v>
      </c>
    </row>
    <row r="1312" spans="1:9">
      <c r="A1312" t="s">
        <v>141</v>
      </c>
      <c r="B1312" t="s">
        <v>133</v>
      </c>
      <c r="C1312" s="13">
        <v>45717</v>
      </c>
      <c r="D1312">
        <v>14</v>
      </c>
      <c r="E1312">
        <v>14</v>
      </c>
      <c r="F1312">
        <v>0</v>
      </c>
      <c r="G1312">
        <v>1</v>
      </c>
      <c r="H1312">
        <v>0</v>
      </c>
      <c r="I1312">
        <f t="shared" si="20"/>
        <v>2025</v>
      </c>
    </row>
    <row r="1313" spans="1:9">
      <c r="A1313" t="s">
        <v>141</v>
      </c>
      <c r="B1313" t="s">
        <v>133</v>
      </c>
      <c r="C1313" s="13">
        <v>45748</v>
      </c>
      <c r="D1313">
        <v>12</v>
      </c>
      <c r="E1313">
        <v>12</v>
      </c>
      <c r="F1313">
        <v>0</v>
      </c>
      <c r="G1313">
        <v>0</v>
      </c>
      <c r="H1313">
        <v>0</v>
      </c>
      <c r="I1313">
        <f t="shared" si="20"/>
        <v>2025</v>
      </c>
    </row>
    <row r="1314" spans="1:9">
      <c r="A1314" t="s">
        <v>141</v>
      </c>
      <c r="B1314" t="s">
        <v>133</v>
      </c>
      <c r="C1314" s="13">
        <v>45778</v>
      </c>
      <c r="D1314">
        <v>14</v>
      </c>
      <c r="E1314">
        <v>14</v>
      </c>
      <c r="F1314">
        <v>0</v>
      </c>
      <c r="G1314">
        <v>0</v>
      </c>
      <c r="H1314">
        <v>0</v>
      </c>
      <c r="I1314">
        <f t="shared" si="20"/>
        <v>2025</v>
      </c>
    </row>
    <row r="1315" spans="1:9">
      <c r="A1315" t="s">
        <v>141</v>
      </c>
      <c r="B1315" t="s">
        <v>133</v>
      </c>
      <c r="C1315" s="13">
        <v>45809</v>
      </c>
      <c r="D1315">
        <v>13</v>
      </c>
      <c r="E1315">
        <v>13</v>
      </c>
      <c r="F1315">
        <v>0</v>
      </c>
      <c r="G1315">
        <v>1</v>
      </c>
      <c r="H1315">
        <v>0</v>
      </c>
      <c r="I1315">
        <f t="shared" si="20"/>
        <v>2025</v>
      </c>
    </row>
    <row r="1316" spans="1:9">
      <c r="A1316" t="s">
        <v>141</v>
      </c>
      <c r="B1316" t="s">
        <v>133</v>
      </c>
      <c r="C1316" s="13">
        <v>45839</v>
      </c>
      <c r="D1316">
        <v>12</v>
      </c>
      <c r="E1316">
        <v>12</v>
      </c>
      <c r="F1316">
        <v>0</v>
      </c>
      <c r="G1316">
        <v>0</v>
      </c>
      <c r="H1316">
        <v>0</v>
      </c>
      <c r="I1316">
        <f t="shared" si="20"/>
        <v>2025</v>
      </c>
    </row>
    <row r="1317" spans="1:9">
      <c r="A1317" t="s">
        <v>141</v>
      </c>
      <c r="B1317" t="s">
        <v>133</v>
      </c>
      <c r="C1317" s="13">
        <v>45870</v>
      </c>
      <c r="D1317">
        <v>15</v>
      </c>
      <c r="E1317">
        <v>15</v>
      </c>
      <c r="F1317">
        <v>0</v>
      </c>
      <c r="G1317">
        <v>1</v>
      </c>
      <c r="H1317">
        <v>0</v>
      </c>
      <c r="I1317">
        <f t="shared" si="20"/>
        <v>2025</v>
      </c>
    </row>
    <row r="1318" spans="1:9">
      <c r="A1318" t="s">
        <v>141</v>
      </c>
      <c r="B1318" t="s">
        <v>133</v>
      </c>
      <c r="C1318" s="13">
        <v>45901</v>
      </c>
      <c r="D1318">
        <v>12</v>
      </c>
      <c r="E1318">
        <v>12</v>
      </c>
      <c r="F1318">
        <v>0</v>
      </c>
      <c r="G1318">
        <v>0</v>
      </c>
      <c r="H1318">
        <v>0</v>
      </c>
      <c r="I1318">
        <f t="shared" si="20"/>
        <v>2025</v>
      </c>
    </row>
    <row r="1319" spans="1:9">
      <c r="A1319" t="s">
        <v>141</v>
      </c>
      <c r="B1319" t="s">
        <v>133</v>
      </c>
      <c r="C1319" s="13">
        <v>45931</v>
      </c>
      <c r="D1319">
        <v>13</v>
      </c>
      <c r="E1319">
        <v>13</v>
      </c>
      <c r="F1319">
        <v>0</v>
      </c>
      <c r="G1319">
        <v>2</v>
      </c>
      <c r="H1319">
        <v>1</v>
      </c>
      <c r="I1319">
        <f t="shared" si="20"/>
        <v>2025</v>
      </c>
    </row>
    <row r="1320" spans="1:9">
      <c r="A1320" t="s">
        <v>141</v>
      </c>
      <c r="B1320" t="s">
        <v>133</v>
      </c>
      <c r="C1320" s="13">
        <v>45962</v>
      </c>
      <c r="D1320">
        <v>14</v>
      </c>
      <c r="E1320">
        <v>14</v>
      </c>
      <c r="F1320">
        <v>0</v>
      </c>
      <c r="G1320">
        <v>0</v>
      </c>
      <c r="H1320">
        <v>0</v>
      </c>
      <c r="I1320">
        <f t="shared" si="20"/>
        <v>2025</v>
      </c>
    </row>
    <row r="1321" spans="1:9">
      <c r="A1321" t="s">
        <v>141</v>
      </c>
      <c r="B1321" t="s">
        <v>133</v>
      </c>
      <c r="C1321" s="13">
        <v>45992</v>
      </c>
      <c r="D1321">
        <v>12</v>
      </c>
      <c r="E1321">
        <v>12</v>
      </c>
      <c r="F1321">
        <v>0</v>
      </c>
      <c r="G1321">
        <v>0</v>
      </c>
      <c r="H1321">
        <v>0</v>
      </c>
      <c r="I1321">
        <f t="shared" si="20"/>
        <v>2025</v>
      </c>
    </row>
    <row r="1322" spans="1:9">
      <c r="A1322" t="s">
        <v>134</v>
      </c>
      <c r="B1322" t="s">
        <v>151</v>
      </c>
      <c r="C1322" s="13">
        <v>42005</v>
      </c>
      <c r="D1322">
        <v>17</v>
      </c>
      <c r="E1322">
        <v>0</v>
      </c>
      <c r="F1322">
        <v>17</v>
      </c>
      <c r="G1322">
        <v>1</v>
      </c>
      <c r="H1322">
        <v>0</v>
      </c>
      <c r="I1322">
        <f t="shared" si="20"/>
        <v>2015</v>
      </c>
    </row>
    <row r="1323" spans="1:9">
      <c r="A1323" t="s">
        <v>134</v>
      </c>
      <c r="B1323" t="s">
        <v>151</v>
      </c>
      <c r="C1323" s="13">
        <v>42036</v>
      </c>
      <c r="D1323">
        <v>16</v>
      </c>
      <c r="E1323">
        <v>0</v>
      </c>
      <c r="F1323">
        <v>16</v>
      </c>
      <c r="G1323">
        <v>2</v>
      </c>
      <c r="H1323">
        <v>2</v>
      </c>
      <c r="I1323">
        <f t="shared" si="20"/>
        <v>2015</v>
      </c>
    </row>
    <row r="1324" spans="1:9">
      <c r="A1324" t="s">
        <v>134</v>
      </c>
      <c r="B1324" t="s">
        <v>151</v>
      </c>
      <c r="C1324" s="13">
        <v>42064</v>
      </c>
      <c r="D1324">
        <v>18</v>
      </c>
      <c r="E1324">
        <v>0</v>
      </c>
      <c r="F1324">
        <v>18</v>
      </c>
      <c r="G1324">
        <v>0</v>
      </c>
      <c r="H1324">
        <v>0</v>
      </c>
      <c r="I1324">
        <f t="shared" si="20"/>
        <v>2015</v>
      </c>
    </row>
    <row r="1325" spans="1:9">
      <c r="A1325" t="s">
        <v>134</v>
      </c>
      <c r="B1325" t="s">
        <v>151</v>
      </c>
      <c r="C1325" s="13">
        <v>42095</v>
      </c>
      <c r="D1325">
        <v>18</v>
      </c>
      <c r="E1325">
        <v>0</v>
      </c>
      <c r="F1325">
        <v>18</v>
      </c>
      <c r="G1325">
        <v>0</v>
      </c>
      <c r="H1325">
        <v>0</v>
      </c>
      <c r="I1325">
        <f t="shared" si="20"/>
        <v>2015</v>
      </c>
    </row>
    <row r="1326" spans="1:9">
      <c r="A1326" t="s">
        <v>134</v>
      </c>
      <c r="B1326" t="s">
        <v>151</v>
      </c>
      <c r="C1326" s="13">
        <v>42125</v>
      </c>
      <c r="D1326">
        <v>16</v>
      </c>
      <c r="E1326">
        <v>0</v>
      </c>
      <c r="F1326">
        <v>16</v>
      </c>
      <c r="G1326">
        <v>2</v>
      </c>
      <c r="H1326">
        <v>0</v>
      </c>
      <c r="I1326">
        <f t="shared" si="20"/>
        <v>2015</v>
      </c>
    </row>
    <row r="1327" spans="1:9">
      <c r="A1327" t="s">
        <v>134</v>
      </c>
      <c r="B1327" t="s">
        <v>151</v>
      </c>
      <c r="C1327" s="13">
        <v>42156</v>
      </c>
      <c r="D1327">
        <v>18</v>
      </c>
      <c r="E1327">
        <v>0</v>
      </c>
      <c r="F1327">
        <v>18</v>
      </c>
      <c r="G1327">
        <v>0</v>
      </c>
      <c r="H1327">
        <v>0</v>
      </c>
      <c r="I1327">
        <f t="shared" si="20"/>
        <v>2015</v>
      </c>
    </row>
    <row r="1328" spans="1:9">
      <c r="A1328" t="s">
        <v>134</v>
      </c>
      <c r="B1328" t="s">
        <v>151</v>
      </c>
      <c r="C1328" s="13">
        <v>42186</v>
      </c>
      <c r="D1328">
        <v>18</v>
      </c>
      <c r="E1328">
        <v>0</v>
      </c>
      <c r="F1328">
        <v>18</v>
      </c>
      <c r="G1328">
        <v>0</v>
      </c>
      <c r="H1328">
        <v>0</v>
      </c>
      <c r="I1328">
        <f t="shared" si="20"/>
        <v>2015</v>
      </c>
    </row>
    <row r="1329" spans="1:9">
      <c r="A1329" t="s">
        <v>134</v>
      </c>
      <c r="B1329" t="s">
        <v>151</v>
      </c>
      <c r="C1329" s="13">
        <v>42217</v>
      </c>
      <c r="D1329">
        <v>17</v>
      </c>
      <c r="E1329">
        <v>0</v>
      </c>
      <c r="F1329">
        <v>17</v>
      </c>
      <c r="G1329">
        <v>0</v>
      </c>
      <c r="H1329">
        <v>0</v>
      </c>
      <c r="I1329">
        <f t="shared" si="20"/>
        <v>2015</v>
      </c>
    </row>
    <row r="1330" spans="1:9">
      <c r="A1330" t="s">
        <v>134</v>
      </c>
      <c r="B1330" t="s">
        <v>151</v>
      </c>
      <c r="C1330" s="13">
        <v>42248</v>
      </c>
      <c r="D1330">
        <v>18</v>
      </c>
      <c r="E1330">
        <v>0</v>
      </c>
      <c r="F1330">
        <v>18</v>
      </c>
      <c r="G1330">
        <v>1</v>
      </c>
      <c r="H1330">
        <v>1</v>
      </c>
      <c r="I1330">
        <f t="shared" si="20"/>
        <v>2015</v>
      </c>
    </row>
    <row r="1331" spans="1:9">
      <c r="A1331" t="s">
        <v>134</v>
      </c>
      <c r="B1331" t="s">
        <v>151</v>
      </c>
      <c r="C1331" s="13">
        <v>42278</v>
      </c>
      <c r="D1331">
        <v>17</v>
      </c>
      <c r="E1331">
        <v>0</v>
      </c>
      <c r="F1331">
        <v>17</v>
      </c>
      <c r="G1331">
        <v>0</v>
      </c>
      <c r="H1331">
        <v>0</v>
      </c>
      <c r="I1331">
        <f t="shared" si="20"/>
        <v>2015</v>
      </c>
    </row>
    <row r="1332" spans="1:9">
      <c r="A1332" t="s">
        <v>134</v>
      </c>
      <c r="B1332" t="s">
        <v>151</v>
      </c>
      <c r="C1332" s="13">
        <v>42309</v>
      </c>
      <c r="D1332">
        <v>17</v>
      </c>
      <c r="E1332">
        <v>0</v>
      </c>
      <c r="F1332">
        <v>17</v>
      </c>
      <c r="G1332">
        <v>0</v>
      </c>
      <c r="H1332">
        <v>0</v>
      </c>
      <c r="I1332">
        <f t="shared" si="20"/>
        <v>2015</v>
      </c>
    </row>
    <row r="1333" spans="1:9">
      <c r="A1333" t="s">
        <v>134</v>
      </c>
      <c r="B1333" t="s">
        <v>151</v>
      </c>
      <c r="C1333" s="13">
        <v>42339</v>
      </c>
      <c r="D1333">
        <v>19</v>
      </c>
      <c r="E1333">
        <v>0</v>
      </c>
      <c r="F1333">
        <v>19</v>
      </c>
      <c r="G1333">
        <v>0</v>
      </c>
      <c r="H1333">
        <v>0</v>
      </c>
      <c r="I1333">
        <f t="shared" si="20"/>
        <v>2015</v>
      </c>
    </row>
    <row r="1334" spans="1:9">
      <c r="A1334" t="s">
        <v>134</v>
      </c>
      <c r="B1334" t="s">
        <v>151</v>
      </c>
      <c r="C1334" s="13">
        <v>42370</v>
      </c>
      <c r="D1334">
        <v>16</v>
      </c>
      <c r="E1334">
        <v>0</v>
      </c>
      <c r="F1334">
        <v>16</v>
      </c>
      <c r="G1334">
        <v>0</v>
      </c>
      <c r="H1334">
        <v>0</v>
      </c>
      <c r="I1334">
        <f t="shared" si="20"/>
        <v>2016</v>
      </c>
    </row>
    <row r="1335" spans="1:9">
      <c r="A1335" t="s">
        <v>134</v>
      </c>
      <c r="B1335" t="s">
        <v>151</v>
      </c>
      <c r="C1335" s="13">
        <v>42401</v>
      </c>
      <c r="D1335">
        <v>17</v>
      </c>
      <c r="E1335">
        <v>0</v>
      </c>
      <c r="F1335">
        <v>17</v>
      </c>
      <c r="G1335">
        <v>2</v>
      </c>
      <c r="H1335">
        <v>2</v>
      </c>
      <c r="I1335">
        <f t="shared" si="20"/>
        <v>2016</v>
      </c>
    </row>
    <row r="1336" spans="1:9">
      <c r="A1336" t="s">
        <v>134</v>
      </c>
      <c r="B1336" t="s">
        <v>151</v>
      </c>
      <c r="C1336" s="13">
        <v>42430</v>
      </c>
      <c r="D1336">
        <v>19</v>
      </c>
      <c r="E1336">
        <v>0</v>
      </c>
      <c r="F1336">
        <v>19</v>
      </c>
      <c r="G1336">
        <v>1</v>
      </c>
      <c r="H1336">
        <v>0</v>
      </c>
      <c r="I1336">
        <f t="shared" si="20"/>
        <v>2016</v>
      </c>
    </row>
    <row r="1337" spans="1:9">
      <c r="A1337" t="s">
        <v>134</v>
      </c>
      <c r="B1337" t="s">
        <v>151</v>
      </c>
      <c r="C1337" s="13">
        <v>42461</v>
      </c>
      <c r="D1337">
        <v>16</v>
      </c>
      <c r="E1337">
        <v>0</v>
      </c>
      <c r="F1337">
        <v>16</v>
      </c>
      <c r="G1337">
        <v>0</v>
      </c>
      <c r="H1337">
        <v>0</v>
      </c>
      <c r="I1337">
        <f t="shared" si="20"/>
        <v>2016</v>
      </c>
    </row>
    <row r="1338" spans="1:9">
      <c r="A1338" t="s">
        <v>134</v>
      </c>
      <c r="B1338" t="s">
        <v>151</v>
      </c>
      <c r="C1338" s="13">
        <v>42491</v>
      </c>
      <c r="D1338">
        <v>18</v>
      </c>
      <c r="E1338">
        <v>0</v>
      </c>
      <c r="F1338">
        <v>18</v>
      </c>
      <c r="G1338">
        <v>1</v>
      </c>
      <c r="H1338">
        <v>0</v>
      </c>
      <c r="I1338">
        <f t="shared" si="20"/>
        <v>2016</v>
      </c>
    </row>
    <row r="1339" spans="1:9">
      <c r="A1339" t="s">
        <v>134</v>
      </c>
      <c r="B1339" t="s">
        <v>151</v>
      </c>
      <c r="C1339" s="13">
        <v>42522</v>
      </c>
      <c r="D1339">
        <v>18</v>
      </c>
      <c r="E1339">
        <v>0</v>
      </c>
      <c r="F1339">
        <v>18</v>
      </c>
      <c r="G1339">
        <v>1</v>
      </c>
      <c r="H1339">
        <v>0</v>
      </c>
      <c r="I1339">
        <f t="shared" si="20"/>
        <v>2016</v>
      </c>
    </row>
    <row r="1340" spans="1:9">
      <c r="A1340" t="s">
        <v>134</v>
      </c>
      <c r="B1340" t="s">
        <v>151</v>
      </c>
      <c r="C1340" s="13">
        <v>42552</v>
      </c>
      <c r="D1340">
        <v>16</v>
      </c>
      <c r="E1340">
        <v>0</v>
      </c>
      <c r="F1340">
        <v>16</v>
      </c>
      <c r="G1340">
        <v>0</v>
      </c>
      <c r="H1340">
        <v>0</v>
      </c>
      <c r="I1340">
        <f t="shared" si="20"/>
        <v>2016</v>
      </c>
    </row>
    <row r="1341" spans="1:9">
      <c r="A1341" t="s">
        <v>134</v>
      </c>
      <c r="B1341" t="s">
        <v>151</v>
      </c>
      <c r="C1341" s="13">
        <v>42583</v>
      </c>
      <c r="D1341">
        <v>19</v>
      </c>
      <c r="E1341">
        <v>0</v>
      </c>
      <c r="F1341">
        <v>19</v>
      </c>
      <c r="G1341">
        <v>1</v>
      </c>
      <c r="H1341">
        <v>0</v>
      </c>
      <c r="I1341">
        <f t="shared" si="20"/>
        <v>2016</v>
      </c>
    </row>
    <row r="1342" spans="1:9">
      <c r="A1342" t="s">
        <v>134</v>
      </c>
      <c r="B1342" t="s">
        <v>151</v>
      </c>
      <c r="C1342" s="13">
        <v>42614</v>
      </c>
      <c r="D1342">
        <v>17</v>
      </c>
      <c r="E1342">
        <v>0</v>
      </c>
      <c r="F1342">
        <v>17</v>
      </c>
      <c r="G1342">
        <v>2</v>
      </c>
      <c r="H1342">
        <v>2</v>
      </c>
      <c r="I1342">
        <f t="shared" si="20"/>
        <v>2016</v>
      </c>
    </row>
    <row r="1343" spans="1:9">
      <c r="A1343" t="s">
        <v>134</v>
      </c>
      <c r="B1343" t="s">
        <v>151</v>
      </c>
      <c r="C1343" s="13">
        <v>42644</v>
      </c>
      <c r="D1343">
        <v>17</v>
      </c>
      <c r="E1343">
        <v>0</v>
      </c>
      <c r="F1343">
        <v>17</v>
      </c>
      <c r="G1343">
        <v>1</v>
      </c>
      <c r="H1343">
        <v>0</v>
      </c>
      <c r="I1343">
        <f t="shared" si="20"/>
        <v>2016</v>
      </c>
    </row>
    <row r="1344" spans="1:9">
      <c r="A1344" t="s">
        <v>134</v>
      </c>
      <c r="B1344" t="s">
        <v>151</v>
      </c>
      <c r="C1344" s="13">
        <v>42675</v>
      </c>
      <c r="D1344">
        <v>18</v>
      </c>
      <c r="E1344">
        <v>0</v>
      </c>
      <c r="F1344">
        <v>18</v>
      </c>
      <c r="G1344">
        <v>0</v>
      </c>
      <c r="H1344">
        <v>0</v>
      </c>
      <c r="I1344">
        <f t="shared" si="20"/>
        <v>2016</v>
      </c>
    </row>
    <row r="1345" spans="1:9">
      <c r="A1345" t="s">
        <v>134</v>
      </c>
      <c r="B1345" t="s">
        <v>151</v>
      </c>
      <c r="C1345" s="13">
        <v>42705</v>
      </c>
      <c r="D1345">
        <v>17</v>
      </c>
      <c r="E1345">
        <v>0</v>
      </c>
      <c r="F1345">
        <v>17</v>
      </c>
      <c r="G1345">
        <v>0</v>
      </c>
      <c r="H1345">
        <v>0</v>
      </c>
      <c r="I1345">
        <f t="shared" si="20"/>
        <v>2016</v>
      </c>
    </row>
    <row r="1346" spans="1:9">
      <c r="A1346" t="s">
        <v>134</v>
      </c>
      <c r="B1346" t="s">
        <v>151</v>
      </c>
      <c r="C1346" s="13">
        <v>42736</v>
      </c>
      <c r="D1346">
        <v>18</v>
      </c>
      <c r="E1346">
        <v>0</v>
      </c>
      <c r="F1346">
        <v>18</v>
      </c>
      <c r="G1346">
        <v>0</v>
      </c>
      <c r="H1346">
        <v>0</v>
      </c>
      <c r="I1346">
        <f t="shared" si="20"/>
        <v>2017</v>
      </c>
    </row>
    <row r="1347" spans="1:9">
      <c r="A1347" t="s">
        <v>134</v>
      </c>
      <c r="B1347" t="s">
        <v>151</v>
      </c>
      <c r="C1347" s="13">
        <v>42767</v>
      </c>
      <c r="D1347">
        <v>16</v>
      </c>
      <c r="E1347">
        <v>0</v>
      </c>
      <c r="F1347">
        <v>16</v>
      </c>
      <c r="G1347">
        <v>0</v>
      </c>
      <c r="H1347">
        <v>0</v>
      </c>
      <c r="I1347">
        <f t="shared" ref="I1347:I1410" si="21">YEAR(C1347)</f>
        <v>2017</v>
      </c>
    </row>
    <row r="1348" spans="1:9">
      <c r="A1348" t="s">
        <v>134</v>
      </c>
      <c r="B1348" t="s">
        <v>151</v>
      </c>
      <c r="C1348" s="13">
        <v>42795</v>
      </c>
      <c r="D1348">
        <v>18</v>
      </c>
      <c r="E1348">
        <v>0</v>
      </c>
      <c r="F1348">
        <v>18</v>
      </c>
      <c r="G1348">
        <v>1</v>
      </c>
      <c r="H1348">
        <v>0</v>
      </c>
      <c r="I1348">
        <f t="shared" si="21"/>
        <v>2017</v>
      </c>
    </row>
    <row r="1349" spans="1:9">
      <c r="A1349" t="s">
        <v>134</v>
      </c>
      <c r="B1349" t="s">
        <v>151</v>
      </c>
      <c r="C1349" s="13">
        <v>42826</v>
      </c>
      <c r="D1349">
        <v>16</v>
      </c>
      <c r="E1349">
        <v>0</v>
      </c>
      <c r="F1349">
        <v>16</v>
      </c>
      <c r="G1349">
        <v>0</v>
      </c>
      <c r="H1349">
        <v>0</v>
      </c>
      <c r="I1349">
        <f t="shared" si="21"/>
        <v>2017</v>
      </c>
    </row>
    <row r="1350" spans="1:9">
      <c r="A1350" t="s">
        <v>134</v>
      </c>
      <c r="B1350" t="s">
        <v>151</v>
      </c>
      <c r="C1350" s="13">
        <v>42856</v>
      </c>
      <c r="D1350">
        <v>19</v>
      </c>
      <c r="E1350">
        <v>0</v>
      </c>
      <c r="F1350">
        <v>19</v>
      </c>
      <c r="G1350">
        <v>2</v>
      </c>
      <c r="H1350">
        <v>0</v>
      </c>
      <c r="I1350">
        <f t="shared" si="21"/>
        <v>2017</v>
      </c>
    </row>
    <row r="1351" spans="1:9">
      <c r="A1351" t="s">
        <v>134</v>
      </c>
      <c r="B1351" t="s">
        <v>151</v>
      </c>
      <c r="C1351" s="13">
        <v>42887</v>
      </c>
      <c r="D1351">
        <v>17</v>
      </c>
      <c r="E1351">
        <v>0</v>
      </c>
      <c r="F1351">
        <v>17</v>
      </c>
      <c r="G1351">
        <v>1</v>
      </c>
      <c r="H1351">
        <v>0</v>
      </c>
      <c r="I1351">
        <f t="shared" si="21"/>
        <v>2017</v>
      </c>
    </row>
    <row r="1352" spans="1:9">
      <c r="A1352" t="s">
        <v>134</v>
      </c>
      <c r="B1352" t="s">
        <v>151</v>
      </c>
      <c r="C1352" s="13">
        <v>42917</v>
      </c>
      <c r="D1352">
        <v>17</v>
      </c>
      <c r="E1352">
        <v>0</v>
      </c>
      <c r="F1352">
        <v>17</v>
      </c>
      <c r="G1352">
        <v>0</v>
      </c>
      <c r="H1352">
        <v>0</v>
      </c>
      <c r="I1352">
        <f t="shared" si="21"/>
        <v>2017</v>
      </c>
    </row>
    <row r="1353" spans="1:9">
      <c r="A1353" t="s">
        <v>134</v>
      </c>
      <c r="B1353" t="s">
        <v>151</v>
      </c>
      <c r="C1353" s="13">
        <v>42948</v>
      </c>
      <c r="D1353">
        <v>19</v>
      </c>
      <c r="E1353">
        <v>0</v>
      </c>
      <c r="F1353">
        <v>19</v>
      </c>
      <c r="G1353">
        <v>1</v>
      </c>
      <c r="H1353">
        <v>0</v>
      </c>
      <c r="I1353">
        <f t="shared" si="21"/>
        <v>2017</v>
      </c>
    </row>
    <row r="1354" spans="1:9">
      <c r="A1354" t="s">
        <v>134</v>
      </c>
      <c r="B1354" t="s">
        <v>151</v>
      </c>
      <c r="C1354" s="13">
        <v>42979</v>
      </c>
      <c r="D1354">
        <v>16</v>
      </c>
      <c r="E1354">
        <v>0</v>
      </c>
      <c r="F1354">
        <v>16</v>
      </c>
      <c r="G1354">
        <v>0</v>
      </c>
      <c r="H1354">
        <v>0</v>
      </c>
      <c r="I1354">
        <f t="shared" si="21"/>
        <v>2017</v>
      </c>
    </row>
    <row r="1355" spans="1:9">
      <c r="A1355" t="s">
        <v>134</v>
      </c>
      <c r="B1355" t="s">
        <v>151</v>
      </c>
      <c r="C1355" s="13">
        <v>43009</v>
      </c>
      <c r="D1355">
        <v>18</v>
      </c>
      <c r="E1355">
        <v>0</v>
      </c>
      <c r="F1355">
        <v>18</v>
      </c>
      <c r="G1355">
        <v>4</v>
      </c>
      <c r="H1355">
        <v>3</v>
      </c>
      <c r="I1355">
        <f t="shared" si="21"/>
        <v>2017</v>
      </c>
    </row>
    <row r="1356" spans="1:9">
      <c r="A1356" t="s">
        <v>134</v>
      </c>
      <c r="B1356" t="s">
        <v>151</v>
      </c>
      <c r="C1356" s="13">
        <v>43040</v>
      </c>
      <c r="D1356">
        <v>18</v>
      </c>
      <c r="E1356">
        <v>0</v>
      </c>
      <c r="F1356">
        <v>18</v>
      </c>
      <c r="G1356">
        <v>0</v>
      </c>
      <c r="H1356">
        <v>0</v>
      </c>
      <c r="I1356">
        <f t="shared" si="21"/>
        <v>2017</v>
      </c>
    </row>
    <row r="1357" spans="1:9">
      <c r="A1357" t="s">
        <v>134</v>
      </c>
      <c r="B1357" t="s">
        <v>151</v>
      </c>
      <c r="C1357" s="13">
        <v>43070</v>
      </c>
      <c r="D1357">
        <v>16</v>
      </c>
      <c r="E1357">
        <v>0</v>
      </c>
      <c r="F1357">
        <v>16</v>
      </c>
      <c r="G1357">
        <v>1</v>
      </c>
      <c r="H1357">
        <v>0</v>
      </c>
      <c r="I1357">
        <f t="shared" si="21"/>
        <v>2017</v>
      </c>
    </row>
    <row r="1358" spans="1:9">
      <c r="A1358" t="s">
        <v>134</v>
      </c>
      <c r="B1358" t="s">
        <v>151</v>
      </c>
      <c r="C1358" s="13">
        <v>43101</v>
      </c>
      <c r="D1358">
        <v>19</v>
      </c>
      <c r="E1358">
        <v>0</v>
      </c>
      <c r="F1358">
        <v>19</v>
      </c>
      <c r="G1358">
        <v>1</v>
      </c>
      <c r="H1358">
        <v>0</v>
      </c>
      <c r="I1358">
        <f t="shared" si="21"/>
        <v>2018</v>
      </c>
    </row>
    <row r="1359" spans="1:9">
      <c r="A1359" t="s">
        <v>134</v>
      </c>
      <c r="B1359" t="s">
        <v>151</v>
      </c>
      <c r="C1359" s="13">
        <v>43132</v>
      </c>
      <c r="D1359">
        <v>16</v>
      </c>
      <c r="E1359">
        <v>0</v>
      </c>
      <c r="F1359">
        <v>16</v>
      </c>
      <c r="G1359">
        <v>1</v>
      </c>
      <c r="H1359">
        <v>1</v>
      </c>
      <c r="I1359">
        <f t="shared" si="21"/>
        <v>2018</v>
      </c>
    </row>
    <row r="1360" spans="1:9">
      <c r="A1360" t="s">
        <v>134</v>
      </c>
      <c r="B1360" t="s">
        <v>151</v>
      </c>
      <c r="C1360" s="13">
        <v>43160</v>
      </c>
      <c r="D1360">
        <v>17</v>
      </c>
      <c r="E1360">
        <v>0</v>
      </c>
      <c r="F1360">
        <v>17</v>
      </c>
      <c r="G1360">
        <v>1</v>
      </c>
      <c r="H1360">
        <v>0</v>
      </c>
      <c r="I1360">
        <f t="shared" si="21"/>
        <v>2018</v>
      </c>
    </row>
    <row r="1361" spans="1:9">
      <c r="A1361" t="s">
        <v>134</v>
      </c>
      <c r="B1361" t="s">
        <v>151</v>
      </c>
      <c r="C1361" s="13">
        <v>43191</v>
      </c>
      <c r="D1361">
        <v>17</v>
      </c>
      <c r="E1361">
        <v>0</v>
      </c>
      <c r="F1361">
        <v>17</v>
      </c>
      <c r="G1361">
        <v>0</v>
      </c>
      <c r="H1361">
        <v>0</v>
      </c>
      <c r="I1361">
        <f t="shared" si="21"/>
        <v>2018</v>
      </c>
    </row>
    <row r="1362" spans="1:9">
      <c r="A1362" t="s">
        <v>134</v>
      </c>
      <c r="B1362" t="s">
        <v>151</v>
      </c>
      <c r="C1362" s="13">
        <v>43221</v>
      </c>
      <c r="D1362">
        <v>19</v>
      </c>
      <c r="E1362">
        <v>0</v>
      </c>
      <c r="F1362">
        <v>19</v>
      </c>
      <c r="G1362">
        <v>2</v>
      </c>
      <c r="H1362">
        <v>0</v>
      </c>
      <c r="I1362">
        <f t="shared" si="21"/>
        <v>2018</v>
      </c>
    </row>
    <row r="1363" spans="1:9">
      <c r="A1363" t="s">
        <v>134</v>
      </c>
      <c r="B1363" t="s">
        <v>151</v>
      </c>
      <c r="C1363" s="13">
        <v>43252</v>
      </c>
      <c r="D1363">
        <v>16</v>
      </c>
      <c r="E1363">
        <v>0</v>
      </c>
      <c r="F1363">
        <v>16</v>
      </c>
      <c r="G1363">
        <v>1</v>
      </c>
      <c r="H1363">
        <v>0</v>
      </c>
      <c r="I1363">
        <f t="shared" si="21"/>
        <v>2018</v>
      </c>
    </row>
    <row r="1364" spans="1:9">
      <c r="A1364" t="s">
        <v>134</v>
      </c>
      <c r="B1364" t="s">
        <v>151</v>
      </c>
      <c r="C1364" s="13">
        <v>43282</v>
      </c>
      <c r="D1364">
        <v>18</v>
      </c>
      <c r="E1364">
        <v>0</v>
      </c>
      <c r="F1364">
        <v>18</v>
      </c>
      <c r="G1364">
        <v>0</v>
      </c>
      <c r="H1364">
        <v>0</v>
      </c>
      <c r="I1364">
        <f t="shared" si="21"/>
        <v>2018</v>
      </c>
    </row>
    <row r="1365" spans="1:9">
      <c r="A1365" t="s">
        <v>134</v>
      </c>
      <c r="B1365" t="s">
        <v>151</v>
      </c>
      <c r="C1365" s="13">
        <v>43313</v>
      </c>
      <c r="D1365">
        <v>18</v>
      </c>
      <c r="E1365">
        <v>0</v>
      </c>
      <c r="F1365">
        <v>18</v>
      </c>
      <c r="G1365">
        <v>1</v>
      </c>
      <c r="H1365">
        <v>0</v>
      </c>
      <c r="I1365">
        <f t="shared" si="21"/>
        <v>2018</v>
      </c>
    </row>
    <row r="1366" spans="1:9">
      <c r="A1366" t="s">
        <v>134</v>
      </c>
      <c r="B1366" t="s">
        <v>151</v>
      </c>
      <c r="C1366" s="13">
        <v>43344</v>
      </c>
      <c r="D1366">
        <v>16</v>
      </c>
      <c r="E1366">
        <v>0</v>
      </c>
      <c r="F1366">
        <v>16</v>
      </c>
      <c r="G1366">
        <v>2</v>
      </c>
      <c r="H1366">
        <v>2</v>
      </c>
      <c r="I1366">
        <f t="shared" si="21"/>
        <v>2018</v>
      </c>
    </row>
    <row r="1367" spans="1:9">
      <c r="A1367" t="s">
        <v>134</v>
      </c>
      <c r="B1367" t="s">
        <v>151</v>
      </c>
      <c r="C1367" s="13">
        <v>43374</v>
      </c>
      <c r="D1367">
        <v>19</v>
      </c>
      <c r="E1367">
        <v>0</v>
      </c>
      <c r="F1367">
        <v>19</v>
      </c>
      <c r="G1367">
        <v>2</v>
      </c>
      <c r="H1367">
        <v>0</v>
      </c>
      <c r="I1367">
        <f t="shared" si="21"/>
        <v>2018</v>
      </c>
    </row>
    <row r="1368" spans="1:9">
      <c r="A1368" t="s">
        <v>134</v>
      </c>
      <c r="B1368" t="s">
        <v>151</v>
      </c>
      <c r="C1368" s="13">
        <v>43405</v>
      </c>
      <c r="D1368">
        <v>17</v>
      </c>
      <c r="E1368">
        <v>0</v>
      </c>
      <c r="F1368">
        <v>17</v>
      </c>
      <c r="G1368">
        <v>0</v>
      </c>
      <c r="H1368">
        <v>0</v>
      </c>
      <c r="I1368">
        <f t="shared" si="21"/>
        <v>2018</v>
      </c>
    </row>
    <row r="1369" spans="1:9">
      <c r="A1369" t="s">
        <v>134</v>
      </c>
      <c r="B1369" t="s">
        <v>151</v>
      </c>
      <c r="C1369" s="13">
        <v>43435</v>
      </c>
      <c r="D1369">
        <v>17</v>
      </c>
      <c r="E1369">
        <v>0</v>
      </c>
      <c r="F1369">
        <v>17</v>
      </c>
      <c r="G1369">
        <v>1</v>
      </c>
      <c r="H1369">
        <v>0</v>
      </c>
      <c r="I1369">
        <f t="shared" si="21"/>
        <v>2018</v>
      </c>
    </row>
    <row r="1370" spans="1:9">
      <c r="A1370" t="s">
        <v>134</v>
      </c>
      <c r="B1370" t="s">
        <v>151</v>
      </c>
      <c r="C1370" s="13">
        <v>43466</v>
      </c>
      <c r="D1370">
        <v>19</v>
      </c>
      <c r="E1370">
        <v>0</v>
      </c>
      <c r="F1370">
        <v>19</v>
      </c>
      <c r="G1370">
        <v>1</v>
      </c>
      <c r="H1370">
        <v>0</v>
      </c>
      <c r="I1370">
        <f t="shared" si="21"/>
        <v>2019</v>
      </c>
    </row>
    <row r="1371" spans="1:9">
      <c r="A1371" t="s">
        <v>134</v>
      </c>
      <c r="B1371" t="s">
        <v>151</v>
      </c>
      <c r="C1371" s="13">
        <v>43497</v>
      </c>
      <c r="D1371">
        <v>16</v>
      </c>
      <c r="E1371">
        <v>0</v>
      </c>
      <c r="F1371">
        <v>16</v>
      </c>
      <c r="G1371">
        <v>3</v>
      </c>
      <c r="H1371">
        <v>3</v>
      </c>
      <c r="I1371">
        <f t="shared" si="21"/>
        <v>2019</v>
      </c>
    </row>
    <row r="1372" spans="1:9">
      <c r="A1372" t="s">
        <v>134</v>
      </c>
      <c r="B1372" t="s">
        <v>151</v>
      </c>
      <c r="C1372" s="13">
        <v>43525</v>
      </c>
      <c r="D1372">
        <v>16</v>
      </c>
      <c r="E1372">
        <v>0</v>
      </c>
      <c r="F1372">
        <v>16</v>
      </c>
      <c r="G1372">
        <v>0</v>
      </c>
      <c r="H1372">
        <v>0</v>
      </c>
      <c r="I1372">
        <f t="shared" si="21"/>
        <v>2019</v>
      </c>
    </row>
    <row r="1373" spans="1:9">
      <c r="A1373" t="s">
        <v>134</v>
      </c>
      <c r="B1373" t="s">
        <v>151</v>
      </c>
      <c r="C1373" s="13">
        <v>43556</v>
      </c>
      <c r="D1373">
        <v>18</v>
      </c>
      <c r="E1373">
        <v>0</v>
      </c>
      <c r="F1373">
        <v>18</v>
      </c>
      <c r="G1373">
        <v>0</v>
      </c>
      <c r="H1373">
        <v>0</v>
      </c>
      <c r="I1373">
        <f t="shared" si="21"/>
        <v>2019</v>
      </c>
    </row>
    <row r="1374" spans="1:9">
      <c r="A1374" t="s">
        <v>134</v>
      </c>
      <c r="B1374" t="s">
        <v>151</v>
      </c>
      <c r="C1374" s="13">
        <v>43586</v>
      </c>
      <c r="D1374">
        <v>18</v>
      </c>
      <c r="E1374">
        <v>0</v>
      </c>
      <c r="F1374">
        <v>18</v>
      </c>
      <c r="G1374">
        <v>1</v>
      </c>
      <c r="H1374">
        <v>0</v>
      </c>
      <c r="I1374">
        <f t="shared" si="21"/>
        <v>2019</v>
      </c>
    </row>
    <row r="1375" spans="1:9">
      <c r="A1375" t="s">
        <v>134</v>
      </c>
      <c r="B1375" t="s">
        <v>151</v>
      </c>
      <c r="C1375" s="13">
        <v>43617</v>
      </c>
      <c r="D1375">
        <v>16</v>
      </c>
      <c r="E1375">
        <v>0</v>
      </c>
      <c r="F1375">
        <v>16</v>
      </c>
      <c r="G1375">
        <v>1</v>
      </c>
      <c r="H1375">
        <v>0</v>
      </c>
      <c r="I1375">
        <f t="shared" si="21"/>
        <v>2019</v>
      </c>
    </row>
    <row r="1376" spans="1:9">
      <c r="A1376" t="s">
        <v>134</v>
      </c>
      <c r="B1376" t="s">
        <v>151</v>
      </c>
      <c r="C1376" s="13">
        <v>43647</v>
      </c>
      <c r="D1376">
        <v>19</v>
      </c>
      <c r="E1376">
        <v>0</v>
      </c>
      <c r="F1376">
        <v>19</v>
      </c>
      <c r="G1376">
        <v>0</v>
      </c>
      <c r="H1376">
        <v>0</v>
      </c>
      <c r="I1376">
        <f t="shared" si="21"/>
        <v>2019</v>
      </c>
    </row>
    <row r="1377" spans="1:9">
      <c r="A1377" t="s">
        <v>134</v>
      </c>
      <c r="B1377" t="s">
        <v>151</v>
      </c>
      <c r="C1377" s="13">
        <v>43678</v>
      </c>
      <c r="D1377">
        <v>17</v>
      </c>
      <c r="E1377">
        <v>0</v>
      </c>
      <c r="F1377">
        <v>17</v>
      </c>
      <c r="G1377">
        <v>1</v>
      </c>
      <c r="H1377">
        <v>0</v>
      </c>
      <c r="I1377">
        <f t="shared" si="21"/>
        <v>2019</v>
      </c>
    </row>
    <row r="1378" spans="1:9">
      <c r="A1378" t="s">
        <v>134</v>
      </c>
      <c r="B1378" t="s">
        <v>151</v>
      </c>
      <c r="C1378" s="13">
        <v>43709</v>
      </c>
      <c r="D1378">
        <v>17</v>
      </c>
      <c r="E1378">
        <v>0</v>
      </c>
      <c r="F1378">
        <v>17</v>
      </c>
      <c r="G1378">
        <v>1</v>
      </c>
      <c r="H1378">
        <v>1</v>
      </c>
      <c r="I1378">
        <f t="shared" si="21"/>
        <v>2019</v>
      </c>
    </row>
    <row r="1379" spans="1:9">
      <c r="A1379" t="s">
        <v>134</v>
      </c>
      <c r="B1379" t="s">
        <v>151</v>
      </c>
      <c r="C1379" s="13">
        <v>43739</v>
      </c>
      <c r="D1379">
        <v>19</v>
      </c>
      <c r="E1379">
        <v>0</v>
      </c>
      <c r="F1379">
        <v>19</v>
      </c>
      <c r="G1379">
        <v>2</v>
      </c>
      <c r="H1379">
        <v>0</v>
      </c>
      <c r="I1379">
        <f t="shared" si="21"/>
        <v>2019</v>
      </c>
    </row>
    <row r="1380" spans="1:9">
      <c r="A1380" t="s">
        <v>134</v>
      </c>
      <c r="B1380" t="s">
        <v>151</v>
      </c>
      <c r="C1380" s="13">
        <v>43770</v>
      </c>
      <c r="D1380">
        <v>16</v>
      </c>
      <c r="E1380">
        <v>0</v>
      </c>
      <c r="F1380">
        <v>16</v>
      </c>
      <c r="G1380">
        <v>0</v>
      </c>
      <c r="H1380">
        <v>0</v>
      </c>
      <c r="I1380">
        <f t="shared" si="21"/>
        <v>2019</v>
      </c>
    </row>
    <row r="1381" spans="1:9">
      <c r="A1381" t="s">
        <v>134</v>
      </c>
      <c r="B1381" t="s">
        <v>151</v>
      </c>
      <c r="C1381" s="13">
        <v>43800</v>
      </c>
      <c r="D1381">
        <v>18</v>
      </c>
      <c r="E1381">
        <v>0</v>
      </c>
      <c r="F1381">
        <v>18</v>
      </c>
      <c r="G1381">
        <v>1</v>
      </c>
      <c r="H1381">
        <v>0</v>
      </c>
      <c r="I1381">
        <f t="shared" si="21"/>
        <v>2019</v>
      </c>
    </row>
    <row r="1382" spans="1:9">
      <c r="A1382" t="s">
        <v>134</v>
      </c>
      <c r="B1382" t="s">
        <v>151</v>
      </c>
      <c r="C1382" s="13">
        <v>43831</v>
      </c>
      <c r="D1382">
        <v>18</v>
      </c>
      <c r="E1382">
        <v>0</v>
      </c>
      <c r="F1382">
        <v>18</v>
      </c>
      <c r="G1382">
        <v>1</v>
      </c>
      <c r="H1382">
        <v>0</v>
      </c>
      <c r="I1382">
        <f t="shared" si="21"/>
        <v>2020</v>
      </c>
    </row>
    <row r="1383" spans="1:9">
      <c r="A1383" t="s">
        <v>134</v>
      </c>
      <c r="B1383" t="s">
        <v>151</v>
      </c>
      <c r="C1383" s="13">
        <v>43862</v>
      </c>
      <c r="D1383">
        <v>16</v>
      </c>
      <c r="E1383">
        <v>0</v>
      </c>
      <c r="F1383">
        <v>16</v>
      </c>
      <c r="G1383">
        <v>0</v>
      </c>
      <c r="H1383">
        <v>0</v>
      </c>
      <c r="I1383">
        <f t="shared" si="21"/>
        <v>2020</v>
      </c>
    </row>
    <row r="1384" spans="1:9">
      <c r="A1384" t="s">
        <v>134</v>
      </c>
      <c r="B1384" t="s">
        <v>151</v>
      </c>
      <c r="C1384" s="13">
        <v>43891</v>
      </c>
      <c r="D1384">
        <v>18</v>
      </c>
      <c r="E1384">
        <v>0</v>
      </c>
      <c r="F1384">
        <v>18</v>
      </c>
      <c r="G1384">
        <v>0</v>
      </c>
      <c r="H1384">
        <v>0</v>
      </c>
      <c r="I1384">
        <f t="shared" si="21"/>
        <v>2020</v>
      </c>
    </row>
    <row r="1385" spans="1:9">
      <c r="A1385" t="s">
        <v>134</v>
      </c>
      <c r="B1385" t="s">
        <v>151</v>
      </c>
      <c r="C1385" s="13">
        <v>43922</v>
      </c>
      <c r="D1385">
        <v>18</v>
      </c>
      <c r="E1385">
        <v>0</v>
      </c>
      <c r="F1385">
        <v>18</v>
      </c>
      <c r="G1385">
        <v>1</v>
      </c>
      <c r="H1385">
        <v>0</v>
      </c>
      <c r="I1385">
        <f t="shared" si="21"/>
        <v>2020</v>
      </c>
    </row>
    <row r="1386" spans="1:9">
      <c r="A1386" t="s">
        <v>134</v>
      </c>
      <c r="B1386" t="s">
        <v>151</v>
      </c>
      <c r="C1386" s="13">
        <v>43952</v>
      </c>
      <c r="D1386">
        <v>16</v>
      </c>
      <c r="E1386">
        <v>0</v>
      </c>
      <c r="F1386">
        <v>16</v>
      </c>
      <c r="G1386">
        <v>1</v>
      </c>
      <c r="H1386">
        <v>0</v>
      </c>
      <c r="I1386">
        <f t="shared" si="21"/>
        <v>2020</v>
      </c>
    </row>
    <row r="1387" spans="1:9">
      <c r="A1387" t="s">
        <v>134</v>
      </c>
      <c r="B1387" t="s">
        <v>151</v>
      </c>
      <c r="C1387" s="13">
        <v>43983</v>
      </c>
      <c r="D1387">
        <v>18</v>
      </c>
      <c r="E1387">
        <v>0</v>
      </c>
      <c r="F1387">
        <v>18</v>
      </c>
      <c r="G1387">
        <v>0</v>
      </c>
      <c r="H1387">
        <v>0</v>
      </c>
      <c r="I1387">
        <f t="shared" si="21"/>
        <v>2020</v>
      </c>
    </row>
    <row r="1388" spans="1:9">
      <c r="A1388" t="s">
        <v>134</v>
      </c>
      <c r="B1388" t="s">
        <v>151</v>
      </c>
      <c r="C1388" s="13">
        <v>44013</v>
      </c>
      <c r="D1388">
        <v>18</v>
      </c>
      <c r="E1388">
        <v>0</v>
      </c>
      <c r="F1388">
        <v>18</v>
      </c>
      <c r="G1388">
        <v>0</v>
      </c>
      <c r="H1388">
        <v>0</v>
      </c>
      <c r="I1388">
        <f t="shared" si="21"/>
        <v>2020</v>
      </c>
    </row>
    <row r="1389" spans="1:9">
      <c r="A1389" t="s">
        <v>134</v>
      </c>
      <c r="B1389" t="s">
        <v>151</v>
      </c>
      <c r="C1389" s="13">
        <v>44044</v>
      </c>
      <c r="D1389">
        <v>17</v>
      </c>
      <c r="E1389">
        <v>0</v>
      </c>
      <c r="F1389">
        <v>17</v>
      </c>
      <c r="G1389">
        <v>0</v>
      </c>
      <c r="H1389">
        <v>0</v>
      </c>
      <c r="I1389">
        <f t="shared" si="21"/>
        <v>2020</v>
      </c>
    </row>
    <row r="1390" spans="1:9">
      <c r="A1390" t="s">
        <v>134</v>
      </c>
      <c r="B1390" t="s">
        <v>151</v>
      </c>
      <c r="C1390" s="13">
        <v>44075</v>
      </c>
      <c r="D1390">
        <v>18</v>
      </c>
      <c r="E1390">
        <v>0</v>
      </c>
      <c r="F1390">
        <v>18</v>
      </c>
      <c r="G1390">
        <v>1</v>
      </c>
      <c r="H1390">
        <v>1</v>
      </c>
      <c r="I1390">
        <f t="shared" si="21"/>
        <v>2020</v>
      </c>
    </row>
    <row r="1391" spans="1:9">
      <c r="A1391" t="s">
        <v>134</v>
      </c>
      <c r="B1391" t="s">
        <v>151</v>
      </c>
      <c r="C1391" s="13">
        <v>44105</v>
      </c>
      <c r="D1391">
        <v>17</v>
      </c>
      <c r="E1391">
        <v>0</v>
      </c>
      <c r="F1391">
        <v>17</v>
      </c>
      <c r="G1391">
        <v>1</v>
      </c>
      <c r="H1391">
        <v>1</v>
      </c>
      <c r="I1391">
        <f t="shared" si="21"/>
        <v>2020</v>
      </c>
    </row>
    <row r="1392" spans="1:9">
      <c r="A1392" t="s">
        <v>134</v>
      </c>
      <c r="B1392" t="s">
        <v>151</v>
      </c>
      <c r="C1392" s="13">
        <v>44136</v>
      </c>
      <c r="D1392">
        <v>17</v>
      </c>
      <c r="E1392">
        <v>0</v>
      </c>
      <c r="F1392">
        <v>17</v>
      </c>
      <c r="G1392">
        <v>0</v>
      </c>
      <c r="H1392">
        <v>0</v>
      </c>
      <c r="I1392">
        <f t="shared" si="21"/>
        <v>2020</v>
      </c>
    </row>
    <row r="1393" spans="1:9">
      <c r="A1393" t="s">
        <v>134</v>
      </c>
      <c r="B1393" t="s">
        <v>151</v>
      </c>
      <c r="C1393" s="13">
        <v>44166</v>
      </c>
      <c r="D1393">
        <v>19</v>
      </c>
      <c r="E1393">
        <v>0</v>
      </c>
      <c r="F1393">
        <v>19</v>
      </c>
      <c r="G1393">
        <v>0</v>
      </c>
      <c r="H1393">
        <v>0</v>
      </c>
      <c r="I1393">
        <f t="shared" si="21"/>
        <v>2020</v>
      </c>
    </row>
    <row r="1394" spans="1:9">
      <c r="A1394" t="s">
        <v>134</v>
      </c>
      <c r="B1394" t="s">
        <v>151</v>
      </c>
      <c r="C1394" s="13">
        <v>44197</v>
      </c>
      <c r="D1394">
        <v>16</v>
      </c>
      <c r="E1394">
        <v>0</v>
      </c>
      <c r="F1394">
        <v>16</v>
      </c>
      <c r="G1394">
        <v>0</v>
      </c>
      <c r="H1394">
        <v>0</v>
      </c>
      <c r="I1394">
        <f t="shared" si="21"/>
        <v>2021</v>
      </c>
    </row>
    <row r="1395" spans="1:9">
      <c r="A1395" t="s">
        <v>134</v>
      </c>
      <c r="B1395" t="s">
        <v>151</v>
      </c>
      <c r="C1395" s="13">
        <v>44228</v>
      </c>
      <c r="D1395">
        <v>16</v>
      </c>
      <c r="E1395">
        <v>0</v>
      </c>
      <c r="F1395">
        <v>16</v>
      </c>
      <c r="G1395">
        <v>1</v>
      </c>
      <c r="H1395">
        <v>1</v>
      </c>
      <c r="I1395">
        <f t="shared" si="21"/>
        <v>2021</v>
      </c>
    </row>
    <row r="1396" spans="1:9">
      <c r="A1396" t="s">
        <v>134</v>
      </c>
      <c r="B1396" t="s">
        <v>151</v>
      </c>
      <c r="C1396" s="13">
        <v>44256</v>
      </c>
      <c r="D1396">
        <v>19</v>
      </c>
      <c r="E1396">
        <v>0</v>
      </c>
      <c r="F1396">
        <v>19</v>
      </c>
      <c r="G1396">
        <v>1</v>
      </c>
      <c r="H1396">
        <v>0</v>
      </c>
      <c r="I1396">
        <f t="shared" si="21"/>
        <v>2021</v>
      </c>
    </row>
    <row r="1397" spans="1:9">
      <c r="A1397" t="s">
        <v>134</v>
      </c>
      <c r="B1397" t="s">
        <v>151</v>
      </c>
      <c r="C1397" s="13">
        <v>44287</v>
      </c>
      <c r="D1397">
        <v>17</v>
      </c>
      <c r="E1397">
        <v>0</v>
      </c>
      <c r="F1397">
        <v>17</v>
      </c>
      <c r="G1397">
        <v>0</v>
      </c>
      <c r="H1397">
        <v>0</v>
      </c>
      <c r="I1397">
        <f t="shared" si="21"/>
        <v>2021</v>
      </c>
    </row>
    <row r="1398" spans="1:9">
      <c r="A1398" t="s">
        <v>134</v>
      </c>
      <c r="B1398" t="s">
        <v>151</v>
      </c>
      <c r="C1398" s="13">
        <v>44317</v>
      </c>
      <c r="D1398">
        <v>17</v>
      </c>
      <c r="E1398">
        <v>0</v>
      </c>
      <c r="F1398">
        <v>17</v>
      </c>
      <c r="G1398">
        <v>2</v>
      </c>
      <c r="H1398">
        <v>0</v>
      </c>
      <c r="I1398">
        <f t="shared" si="21"/>
        <v>2021</v>
      </c>
    </row>
    <row r="1399" spans="1:9">
      <c r="A1399" t="s">
        <v>134</v>
      </c>
      <c r="B1399" t="s">
        <v>151</v>
      </c>
      <c r="C1399" s="13">
        <v>44348</v>
      </c>
      <c r="D1399">
        <v>18</v>
      </c>
      <c r="E1399">
        <v>0</v>
      </c>
      <c r="F1399">
        <v>18</v>
      </c>
      <c r="G1399">
        <v>0</v>
      </c>
      <c r="H1399">
        <v>0</v>
      </c>
      <c r="I1399">
        <f t="shared" si="21"/>
        <v>2021</v>
      </c>
    </row>
    <row r="1400" spans="1:9">
      <c r="A1400" t="s">
        <v>134</v>
      </c>
      <c r="B1400" t="s">
        <v>151</v>
      </c>
      <c r="C1400" s="13">
        <v>44378</v>
      </c>
      <c r="D1400">
        <v>17</v>
      </c>
      <c r="E1400">
        <v>0</v>
      </c>
      <c r="F1400">
        <v>17</v>
      </c>
      <c r="G1400">
        <v>0</v>
      </c>
      <c r="H1400">
        <v>0</v>
      </c>
      <c r="I1400">
        <f t="shared" si="21"/>
        <v>2021</v>
      </c>
    </row>
    <row r="1401" spans="1:9">
      <c r="A1401" t="s">
        <v>134</v>
      </c>
      <c r="B1401" t="s">
        <v>151</v>
      </c>
      <c r="C1401" s="13">
        <v>44409</v>
      </c>
      <c r="D1401">
        <v>18</v>
      </c>
      <c r="E1401">
        <v>0</v>
      </c>
      <c r="F1401">
        <v>18</v>
      </c>
      <c r="G1401">
        <v>0</v>
      </c>
      <c r="H1401">
        <v>0</v>
      </c>
      <c r="I1401">
        <f t="shared" si="21"/>
        <v>2021</v>
      </c>
    </row>
    <row r="1402" spans="1:9">
      <c r="A1402" t="s">
        <v>134</v>
      </c>
      <c r="B1402" t="s">
        <v>151</v>
      </c>
      <c r="C1402" s="13">
        <v>44440</v>
      </c>
      <c r="D1402">
        <v>18</v>
      </c>
      <c r="E1402">
        <v>0</v>
      </c>
      <c r="F1402">
        <v>18</v>
      </c>
      <c r="G1402">
        <v>3</v>
      </c>
      <c r="H1402">
        <v>3</v>
      </c>
      <c r="I1402">
        <f t="shared" si="21"/>
        <v>2021</v>
      </c>
    </row>
    <row r="1403" spans="1:9">
      <c r="A1403" t="s">
        <v>134</v>
      </c>
      <c r="B1403" t="s">
        <v>151</v>
      </c>
      <c r="C1403" s="13">
        <v>44470</v>
      </c>
      <c r="D1403">
        <v>16</v>
      </c>
      <c r="E1403">
        <v>0</v>
      </c>
      <c r="F1403">
        <v>16</v>
      </c>
      <c r="G1403">
        <v>0</v>
      </c>
      <c r="H1403">
        <v>0</v>
      </c>
      <c r="I1403">
        <f t="shared" si="21"/>
        <v>2021</v>
      </c>
    </row>
    <row r="1404" spans="1:9">
      <c r="A1404" t="s">
        <v>134</v>
      </c>
      <c r="B1404" t="s">
        <v>151</v>
      </c>
      <c r="C1404" s="13">
        <v>44501</v>
      </c>
      <c r="D1404">
        <v>18</v>
      </c>
      <c r="E1404">
        <v>0</v>
      </c>
      <c r="F1404">
        <v>18</v>
      </c>
      <c r="G1404">
        <v>0</v>
      </c>
      <c r="H1404">
        <v>0</v>
      </c>
      <c r="I1404">
        <f t="shared" si="21"/>
        <v>2021</v>
      </c>
    </row>
    <row r="1405" spans="1:9">
      <c r="A1405" t="s">
        <v>134</v>
      </c>
      <c r="B1405" t="s">
        <v>151</v>
      </c>
      <c r="C1405" s="13">
        <v>44531</v>
      </c>
      <c r="D1405">
        <v>18</v>
      </c>
      <c r="E1405">
        <v>0</v>
      </c>
      <c r="F1405">
        <v>18</v>
      </c>
      <c r="G1405">
        <v>0</v>
      </c>
      <c r="H1405">
        <v>0</v>
      </c>
      <c r="I1405">
        <f t="shared" si="21"/>
        <v>2021</v>
      </c>
    </row>
    <row r="1406" spans="1:9">
      <c r="A1406" t="s">
        <v>134</v>
      </c>
      <c r="B1406" t="s">
        <v>151</v>
      </c>
      <c r="C1406" s="13">
        <v>44562</v>
      </c>
      <c r="D1406">
        <v>17</v>
      </c>
      <c r="E1406">
        <v>0</v>
      </c>
      <c r="F1406">
        <v>17</v>
      </c>
      <c r="G1406">
        <v>1</v>
      </c>
      <c r="H1406">
        <v>1</v>
      </c>
      <c r="I1406">
        <f t="shared" si="21"/>
        <v>2022</v>
      </c>
    </row>
    <row r="1407" spans="1:9">
      <c r="A1407" t="s">
        <v>134</v>
      </c>
      <c r="B1407" t="s">
        <v>151</v>
      </c>
      <c r="C1407" s="13">
        <v>44593</v>
      </c>
      <c r="D1407">
        <v>16</v>
      </c>
      <c r="E1407">
        <v>0</v>
      </c>
      <c r="F1407">
        <v>16</v>
      </c>
      <c r="G1407">
        <v>2</v>
      </c>
      <c r="H1407">
        <v>2</v>
      </c>
      <c r="I1407">
        <f t="shared" si="21"/>
        <v>2022</v>
      </c>
    </row>
    <row r="1408" spans="1:9">
      <c r="A1408" t="s">
        <v>134</v>
      </c>
      <c r="B1408" t="s">
        <v>151</v>
      </c>
      <c r="C1408" s="13">
        <v>44621</v>
      </c>
      <c r="D1408">
        <v>19</v>
      </c>
      <c r="E1408">
        <v>0</v>
      </c>
      <c r="F1408">
        <v>19</v>
      </c>
      <c r="G1408">
        <v>1</v>
      </c>
      <c r="H1408">
        <v>0</v>
      </c>
      <c r="I1408">
        <f t="shared" si="21"/>
        <v>2022</v>
      </c>
    </row>
    <row r="1409" spans="1:9">
      <c r="A1409" t="s">
        <v>134</v>
      </c>
      <c r="B1409" t="s">
        <v>151</v>
      </c>
      <c r="C1409" s="13">
        <v>44652</v>
      </c>
      <c r="D1409">
        <v>16</v>
      </c>
      <c r="E1409">
        <v>0</v>
      </c>
      <c r="F1409">
        <v>16</v>
      </c>
      <c r="G1409">
        <v>0</v>
      </c>
      <c r="H1409">
        <v>0</v>
      </c>
      <c r="I1409">
        <f t="shared" si="21"/>
        <v>2022</v>
      </c>
    </row>
    <row r="1410" spans="1:9">
      <c r="A1410" t="s">
        <v>134</v>
      </c>
      <c r="B1410" t="s">
        <v>151</v>
      </c>
      <c r="C1410" s="13">
        <v>44682</v>
      </c>
      <c r="D1410">
        <v>18</v>
      </c>
      <c r="E1410">
        <v>0</v>
      </c>
      <c r="F1410">
        <v>18</v>
      </c>
      <c r="G1410">
        <v>1</v>
      </c>
      <c r="H1410">
        <v>0</v>
      </c>
      <c r="I1410">
        <f t="shared" si="21"/>
        <v>2022</v>
      </c>
    </row>
    <row r="1411" spans="1:9">
      <c r="A1411" t="s">
        <v>134</v>
      </c>
      <c r="B1411" t="s">
        <v>151</v>
      </c>
      <c r="C1411" s="13">
        <v>44713</v>
      </c>
      <c r="D1411">
        <v>18</v>
      </c>
      <c r="E1411">
        <v>0</v>
      </c>
      <c r="F1411">
        <v>18</v>
      </c>
      <c r="G1411">
        <v>1</v>
      </c>
      <c r="H1411">
        <v>0</v>
      </c>
      <c r="I1411">
        <f t="shared" ref="I1411:I1474" si="22">YEAR(C1411)</f>
        <v>2022</v>
      </c>
    </row>
    <row r="1412" spans="1:9">
      <c r="A1412" t="s">
        <v>134</v>
      </c>
      <c r="B1412" t="s">
        <v>151</v>
      </c>
      <c r="C1412" s="13">
        <v>44743</v>
      </c>
      <c r="D1412">
        <v>16</v>
      </c>
      <c r="E1412">
        <v>0</v>
      </c>
      <c r="F1412">
        <v>16</v>
      </c>
      <c r="G1412">
        <v>0</v>
      </c>
      <c r="H1412">
        <v>0</v>
      </c>
      <c r="I1412">
        <f t="shared" si="22"/>
        <v>2022</v>
      </c>
    </row>
    <row r="1413" spans="1:9">
      <c r="A1413" t="s">
        <v>134</v>
      </c>
      <c r="B1413" t="s">
        <v>151</v>
      </c>
      <c r="C1413" s="13">
        <v>44774</v>
      </c>
      <c r="D1413">
        <v>19</v>
      </c>
      <c r="E1413">
        <v>0</v>
      </c>
      <c r="F1413">
        <v>19</v>
      </c>
      <c r="G1413">
        <v>1</v>
      </c>
      <c r="H1413">
        <v>0</v>
      </c>
      <c r="I1413">
        <f t="shared" si="22"/>
        <v>2022</v>
      </c>
    </row>
    <row r="1414" spans="1:9">
      <c r="A1414" t="s">
        <v>134</v>
      </c>
      <c r="B1414" t="s">
        <v>151</v>
      </c>
      <c r="C1414" s="13">
        <v>44805</v>
      </c>
      <c r="D1414">
        <v>17</v>
      </c>
      <c r="E1414">
        <v>0</v>
      </c>
      <c r="F1414">
        <v>17</v>
      </c>
      <c r="G1414">
        <v>0</v>
      </c>
      <c r="H1414">
        <v>0</v>
      </c>
      <c r="I1414">
        <f t="shared" si="22"/>
        <v>2022</v>
      </c>
    </row>
    <row r="1415" spans="1:9">
      <c r="A1415" t="s">
        <v>134</v>
      </c>
      <c r="B1415" t="s">
        <v>151</v>
      </c>
      <c r="C1415" s="13">
        <v>44835</v>
      </c>
      <c r="D1415">
        <v>17</v>
      </c>
      <c r="E1415">
        <v>0</v>
      </c>
      <c r="F1415">
        <v>17</v>
      </c>
      <c r="G1415">
        <v>1</v>
      </c>
      <c r="H1415">
        <v>0</v>
      </c>
      <c r="I1415">
        <f t="shared" si="22"/>
        <v>2022</v>
      </c>
    </row>
    <row r="1416" spans="1:9">
      <c r="A1416" t="s">
        <v>134</v>
      </c>
      <c r="B1416" t="s">
        <v>151</v>
      </c>
      <c r="C1416" s="13">
        <v>44866</v>
      </c>
      <c r="D1416">
        <v>18</v>
      </c>
      <c r="E1416">
        <v>0</v>
      </c>
      <c r="F1416">
        <v>18</v>
      </c>
      <c r="G1416">
        <v>0</v>
      </c>
      <c r="H1416">
        <v>0</v>
      </c>
      <c r="I1416">
        <f t="shared" si="22"/>
        <v>2022</v>
      </c>
    </row>
    <row r="1417" spans="1:9">
      <c r="A1417" t="s">
        <v>134</v>
      </c>
      <c r="B1417" t="s">
        <v>151</v>
      </c>
      <c r="C1417" s="13">
        <v>44896</v>
      </c>
      <c r="D1417">
        <v>17</v>
      </c>
      <c r="E1417">
        <v>0</v>
      </c>
      <c r="F1417">
        <v>17</v>
      </c>
      <c r="G1417">
        <v>0</v>
      </c>
      <c r="H1417">
        <v>0</v>
      </c>
      <c r="I1417">
        <f t="shared" si="22"/>
        <v>2022</v>
      </c>
    </row>
    <row r="1418" spans="1:9">
      <c r="A1418" t="s">
        <v>134</v>
      </c>
      <c r="B1418" t="s">
        <v>151</v>
      </c>
      <c r="C1418" s="13">
        <v>44927</v>
      </c>
      <c r="D1418">
        <v>18</v>
      </c>
      <c r="E1418">
        <v>0</v>
      </c>
      <c r="F1418">
        <v>18</v>
      </c>
      <c r="G1418">
        <v>1</v>
      </c>
      <c r="H1418">
        <v>1</v>
      </c>
      <c r="I1418">
        <f t="shared" si="22"/>
        <v>2023</v>
      </c>
    </row>
    <row r="1419" spans="1:9">
      <c r="A1419" t="s">
        <v>134</v>
      </c>
      <c r="B1419" t="s">
        <v>151</v>
      </c>
      <c r="C1419" s="13">
        <v>44958</v>
      </c>
      <c r="D1419">
        <v>16</v>
      </c>
      <c r="E1419">
        <v>0</v>
      </c>
      <c r="F1419">
        <v>16</v>
      </c>
      <c r="G1419">
        <v>0</v>
      </c>
      <c r="H1419">
        <v>0</v>
      </c>
      <c r="I1419">
        <f t="shared" si="22"/>
        <v>2023</v>
      </c>
    </row>
    <row r="1420" spans="1:9">
      <c r="A1420" t="s">
        <v>134</v>
      </c>
      <c r="B1420" t="s">
        <v>151</v>
      </c>
      <c r="C1420" s="13">
        <v>44986</v>
      </c>
      <c r="D1420">
        <v>18</v>
      </c>
      <c r="E1420">
        <v>0</v>
      </c>
      <c r="F1420">
        <v>18</v>
      </c>
      <c r="G1420">
        <v>1</v>
      </c>
      <c r="H1420">
        <v>0</v>
      </c>
      <c r="I1420">
        <f t="shared" si="22"/>
        <v>2023</v>
      </c>
    </row>
    <row r="1421" spans="1:9">
      <c r="A1421" t="s">
        <v>134</v>
      </c>
      <c r="B1421" t="s">
        <v>151</v>
      </c>
      <c r="C1421" s="13">
        <v>45017</v>
      </c>
      <c r="D1421">
        <v>16</v>
      </c>
      <c r="E1421">
        <v>0</v>
      </c>
      <c r="F1421">
        <v>16</v>
      </c>
      <c r="G1421">
        <v>0</v>
      </c>
      <c r="H1421">
        <v>0</v>
      </c>
      <c r="I1421">
        <f t="shared" si="22"/>
        <v>2023</v>
      </c>
    </row>
    <row r="1422" spans="1:9">
      <c r="A1422" t="s">
        <v>134</v>
      </c>
      <c r="B1422" t="s">
        <v>151</v>
      </c>
      <c r="C1422" s="13">
        <v>45047</v>
      </c>
      <c r="D1422">
        <v>19</v>
      </c>
      <c r="E1422">
        <v>0</v>
      </c>
      <c r="F1422">
        <v>19</v>
      </c>
      <c r="G1422">
        <v>1</v>
      </c>
      <c r="H1422">
        <v>0</v>
      </c>
      <c r="I1422">
        <f t="shared" si="22"/>
        <v>2023</v>
      </c>
    </row>
    <row r="1423" spans="1:9">
      <c r="A1423" t="s">
        <v>134</v>
      </c>
      <c r="B1423" t="s">
        <v>151</v>
      </c>
      <c r="C1423" s="13">
        <v>45078</v>
      </c>
      <c r="D1423">
        <v>17</v>
      </c>
      <c r="E1423">
        <v>0</v>
      </c>
      <c r="F1423">
        <v>17</v>
      </c>
      <c r="G1423">
        <v>1</v>
      </c>
      <c r="H1423">
        <v>0</v>
      </c>
      <c r="I1423">
        <f t="shared" si="22"/>
        <v>2023</v>
      </c>
    </row>
    <row r="1424" spans="1:9">
      <c r="A1424" t="s">
        <v>134</v>
      </c>
      <c r="B1424" t="s">
        <v>151</v>
      </c>
      <c r="C1424" s="13">
        <v>45108</v>
      </c>
      <c r="D1424">
        <v>17</v>
      </c>
      <c r="E1424">
        <v>0</v>
      </c>
      <c r="F1424">
        <v>17</v>
      </c>
      <c r="G1424">
        <v>0</v>
      </c>
      <c r="H1424">
        <v>0</v>
      </c>
      <c r="I1424">
        <f t="shared" si="22"/>
        <v>2023</v>
      </c>
    </row>
    <row r="1425" spans="1:9">
      <c r="A1425" t="s">
        <v>134</v>
      </c>
      <c r="B1425" t="s">
        <v>151</v>
      </c>
      <c r="C1425" s="13">
        <v>45139</v>
      </c>
      <c r="D1425">
        <v>19</v>
      </c>
      <c r="E1425">
        <v>0</v>
      </c>
      <c r="F1425">
        <v>19</v>
      </c>
      <c r="G1425">
        <v>1</v>
      </c>
      <c r="H1425">
        <v>0</v>
      </c>
      <c r="I1425">
        <f t="shared" si="22"/>
        <v>2023</v>
      </c>
    </row>
    <row r="1426" spans="1:9">
      <c r="A1426" t="s">
        <v>134</v>
      </c>
      <c r="B1426" t="s">
        <v>151</v>
      </c>
      <c r="C1426" s="13">
        <v>45170</v>
      </c>
      <c r="D1426">
        <v>16</v>
      </c>
      <c r="E1426">
        <v>0</v>
      </c>
      <c r="F1426">
        <v>16</v>
      </c>
      <c r="G1426">
        <v>1</v>
      </c>
      <c r="H1426">
        <v>1</v>
      </c>
      <c r="I1426">
        <f t="shared" si="22"/>
        <v>2023</v>
      </c>
    </row>
    <row r="1427" spans="1:9">
      <c r="A1427" t="s">
        <v>134</v>
      </c>
      <c r="B1427" t="s">
        <v>151</v>
      </c>
      <c r="C1427" s="13">
        <v>45200</v>
      </c>
      <c r="D1427">
        <v>18</v>
      </c>
      <c r="E1427">
        <v>0</v>
      </c>
      <c r="F1427">
        <v>18</v>
      </c>
      <c r="G1427">
        <v>2</v>
      </c>
      <c r="H1427">
        <v>0</v>
      </c>
      <c r="I1427">
        <f t="shared" si="22"/>
        <v>2023</v>
      </c>
    </row>
    <row r="1428" spans="1:9">
      <c r="A1428" t="s">
        <v>134</v>
      </c>
      <c r="B1428" t="s">
        <v>151</v>
      </c>
      <c r="C1428" s="13">
        <v>45231</v>
      </c>
      <c r="D1428">
        <v>18</v>
      </c>
      <c r="E1428">
        <v>0</v>
      </c>
      <c r="F1428">
        <v>18</v>
      </c>
      <c r="G1428">
        <v>0</v>
      </c>
      <c r="H1428">
        <v>0</v>
      </c>
      <c r="I1428">
        <f t="shared" si="22"/>
        <v>2023</v>
      </c>
    </row>
    <row r="1429" spans="1:9">
      <c r="A1429" t="s">
        <v>134</v>
      </c>
      <c r="B1429" t="s">
        <v>151</v>
      </c>
      <c r="C1429" s="13">
        <v>45261</v>
      </c>
      <c r="D1429">
        <v>16</v>
      </c>
      <c r="E1429">
        <v>0</v>
      </c>
      <c r="F1429">
        <v>16</v>
      </c>
      <c r="G1429">
        <v>1</v>
      </c>
      <c r="H1429">
        <v>0</v>
      </c>
      <c r="I1429">
        <f t="shared" si="22"/>
        <v>2023</v>
      </c>
    </row>
    <row r="1430" spans="1:9">
      <c r="A1430" t="s">
        <v>134</v>
      </c>
      <c r="B1430" t="s">
        <v>151</v>
      </c>
      <c r="C1430" s="13">
        <v>45292</v>
      </c>
      <c r="D1430">
        <v>19</v>
      </c>
      <c r="E1430">
        <v>0</v>
      </c>
      <c r="F1430">
        <v>19</v>
      </c>
      <c r="G1430">
        <v>1</v>
      </c>
      <c r="H1430">
        <v>0</v>
      </c>
      <c r="I1430">
        <f t="shared" si="22"/>
        <v>2024</v>
      </c>
    </row>
    <row r="1431" spans="1:9">
      <c r="A1431" t="s">
        <v>134</v>
      </c>
      <c r="B1431" t="s">
        <v>151</v>
      </c>
      <c r="C1431" s="13">
        <v>45323</v>
      </c>
      <c r="D1431">
        <v>17</v>
      </c>
      <c r="E1431">
        <v>0</v>
      </c>
      <c r="F1431">
        <v>17</v>
      </c>
      <c r="G1431">
        <v>1</v>
      </c>
      <c r="H1431">
        <v>1</v>
      </c>
      <c r="I1431">
        <f t="shared" si="22"/>
        <v>2024</v>
      </c>
    </row>
    <row r="1432" spans="1:9">
      <c r="A1432" t="s">
        <v>134</v>
      </c>
      <c r="B1432" t="s">
        <v>151</v>
      </c>
      <c r="C1432" s="13">
        <v>45352</v>
      </c>
      <c r="D1432">
        <v>16</v>
      </c>
      <c r="E1432">
        <v>0</v>
      </c>
      <c r="F1432">
        <v>16</v>
      </c>
      <c r="G1432">
        <v>0</v>
      </c>
      <c r="H1432">
        <v>0</v>
      </c>
      <c r="I1432">
        <f t="shared" si="22"/>
        <v>2024</v>
      </c>
    </row>
    <row r="1433" spans="1:9">
      <c r="A1433" t="s">
        <v>134</v>
      </c>
      <c r="B1433" t="s">
        <v>151</v>
      </c>
      <c r="C1433" s="13">
        <v>45383</v>
      </c>
      <c r="D1433">
        <v>18</v>
      </c>
      <c r="E1433">
        <v>0</v>
      </c>
      <c r="F1433">
        <v>18</v>
      </c>
      <c r="G1433">
        <v>1</v>
      </c>
      <c r="H1433">
        <v>0</v>
      </c>
      <c r="I1433">
        <f t="shared" si="22"/>
        <v>2024</v>
      </c>
    </row>
    <row r="1434" spans="1:9">
      <c r="A1434" t="s">
        <v>134</v>
      </c>
      <c r="B1434" t="s">
        <v>151</v>
      </c>
      <c r="C1434" s="13">
        <v>45413</v>
      </c>
      <c r="D1434">
        <v>18</v>
      </c>
      <c r="E1434">
        <v>0</v>
      </c>
      <c r="F1434">
        <v>18</v>
      </c>
      <c r="G1434">
        <v>3</v>
      </c>
      <c r="H1434">
        <v>0</v>
      </c>
      <c r="I1434">
        <f t="shared" si="22"/>
        <v>2024</v>
      </c>
    </row>
    <row r="1435" spans="1:9">
      <c r="A1435" t="s">
        <v>134</v>
      </c>
      <c r="B1435" t="s">
        <v>151</v>
      </c>
      <c r="C1435" s="13">
        <v>45444</v>
      </c>
      <c r="D1435">
        <v>16</v>
      </c>
      <c r="E1435">
        <v>0</v>
      </c>
      <c r="F1435">
        <v>16</v>
      </c>
      <c r="G1435">
        <v>1</v>
      </c>
      <c r="H1435">
        <v>0</v>
      </c>
      <c r="I1435">
        <f t="shared" si="22"/>
        <v>2024</v>
      </c>
    </row>
    <row r="1436" spans="1:9">
      <c r="A1436" t="s">
        <v>134</v>
      </c>
      <c r="B1436" t="s">
        <v>151</v>
      </c>
      <c r="C1436" s="13">
        <v>45474</v>
      </c>
      <c r="D1436">
        <v>19</v>
      </c>
      <c r="E1436">
        <v>0</v>
      </c>
      <c r="F1436">
        <v>19</v>
      </c>
      <c r="G1436">
        <v>0</v>
      </c>
      <c r="H1436">
        <v>0</v>
      </c>
      <c r="I1436">
        <f t="shared" si="22"/>
        <v>2024</v>
      </c>
    </row>
    <row r="1437" spans="1:9">
      <c r="A1437" t="s">
        <v>134</v>
      </c>
      <c r="B1437" t="s">
        <v>151</v>
      </c>
      <c r="C1437" s="13">
        <v>45505</v>
      </c>
      <c r="D1437">
        <v>17</v>
      </c>
      <c r="E1437">
        <v>0</v>
      </c>
      <c r="F1437">
        <v>17</v>
      </c>
      <c r="G1437">
        <v>1</v>
      </c>
      <c r="H1437">
        <v>0</v>
      </c>
      <c r="I1437">
        <f t="shared" si="22"/>
        <v>2024</v>
      </c>
    </row>
    <row r="1438" spans="1:9">
      <c r="A1438" t="s">
        <v>134</v>
      </c>
      <c r="B1438" t="s">
        <v>151</v>
      </c>
      <c r="C1438" s="13">
        <v>45536</v>
      </c>
      <c r="D1438">
        <v>17</v>
      </c>
      <c r="E1438">
        <v>0</v>
      </c>
      <c r="F1438">
        <v>17</v>
      </c>
      <c r="G1438">
        <v>3</v>
      </c>
      <c r="H1438">
        <v>3</v>
      </c>
      <c r="I1438">
        <f t="shared" si="22"/>
        <v>2024</v>
      </c>
    </row>
    <row r="1439" spans="1:9">
      <c r="A1439" t="s">
        <v>134</v>
      </c>
      <c r="B1439" t="s">
        <v>151</v>
      </c>
      <c r="C1439" s="13">
        <v>45566</v>
      </c>
      <c r="D1439">
        <v>19</v>
      </c>
      <c r="E1439">
        <v>0</v>
      </c>
      <c r="F1439">
        <v>19</v>
      </c>
      <c r="G1439">
        <v>2</v>
      </c>
      <c r="H1439">
        <v>0</v>
      </c>
      <c r="I1439">
        <f t="shared" si="22"/>
        <v>2024</v>
      </c>
    </row>
    <row r="1440" spans="1:9">
      <c r="A1440" t="s">
        <v>134</v>
      </c>
      <c r="B1440" t="s">
        <v>151</v>
      </c>
      <c r="C1440" s="13">
        <v>45597</v>
      </c>
      <c r="D1440">
        <v>16</v>
      </c>
      <c r="E1440">
        <v>0</v>
      </c>
      <c r="F1440">
        <v>16</v>
      </c>
      <c r="G1440">
        <v>0</v>
      </c>
      <c r="H1440">
        <v>0</v>
      </c>
      <c r="I1440">
        <f t="shared" si="22"/>
        <v>2024</v>
      </c>
    </row>
    <row r="1441" spans="1:9">
      <c r="A1441" t="s">
        <v>134</v>
      </c>
      <c r="B1441" t="s">
        <v>151</v>
      </c>
      <c r="C1441" s="13">
        <v>45627</v>
      </c>
      <c r="D1441">
        <v>18</v>
      </c>
      <c r="E1441">
        <v>0</v>
      </c>
      <c r="F1441">
        <v>18</v>
      </c>
      <c r="G1441">
        <v>1</v>
      </c>
      <c r="H1441">
        <v>0</v>
      </c>
      <c r="I1441">
        <f t="shared" si="22"/>
        <v>2024</v>
      </c>
    </row>
    <row r="1442" spans="1:9">
      <c r="A1442" t="s">
        <v>134</v>
      </c>
      <c r="B1442" t="s">
        <v>151</v>
      </c>
      <c r="C1442" s="13">
        <v>45658</v>
      </c>
      <c r="D1442">
        <v>18</v>
      </c>
      <c r="E1442">
        <v>0</v>
      </c>
      <c r="F1442">
        <v>18</v>
      </c>
      <c r="G1442">
        <v>4</v>
      </c>
      <c r="H1442">
        <v>3</v>
      </c>
      <c r="I1442">
        <f t="shared" si="22"/>
        <v>2025</v>
      </c>
    </row>
    <row r="1443" spans="1:9">
      <c r="A1443" t="s">
        <v>134</v>
      </c>
      <c r="B1443" t="s">
        <v>151</v>
      </c>
      <c r="C1443" s="13">
        <v>45689</v>
      </c>
      <c r="D1443">
        <v>16</v>
      </c>
      <c r="E1443">
        <v>0</v>
      </c>
      <c r="F1443">
        <v>16</v>
      </c>
      <c r="G1443">
        <v>0</v>
      </c>
      <c r="H1443">
        <v>0</v>
      </c>
      <c r="I1443">
        <f t="shared" si="22"/>
        <v>2025</v>
      </c>
    </row>
    <row r="1444" spans="1:9">
      <c r="A1444" t="s">
        <v>134</v>
      </c>
      <c r="B1444" t="s">
        <v>151</v>
      </c>
      <c r="C1444" s="13">
        <v>45717</v>
      </c>
      <c r="D1444">
        <v>17</v>
      </c>
      <c r="E1444">
        <v>0</v>
      </c>
      <c r="F1444">
        <v>17</v>
      </c>
      <c r="G1444">
        <v>1</v>
      </c>
      <c r="H1444">
        <v>0</v>
      </c>
      <c r="I1444">
        <f t="shared" si="22"/>
        <v>2025</v>
      </c>
    </row>
    <row r="1445" spans="1:9">
      <c r="A1445" t="s">
        <v>134</v>
      </c>
      <c r="B1445" t="s">
        <v>151</v>
      </c>
      <c r="C1445" s="13">
        <v>45748</v>
      </c>
      <c r="D1445">
        <v>18</v>
      </c>
      <c r="E1445">
        <v>0</v>
      </c>
      <c r="F1445">
        <v>18</v>
      </c>
      <c r="G1445">
        <v>0</v>
      </c>
      <c r="H1445">
        <v>0</v>
      </c>
      <c r="I1445">
        <f t="shared" si="22"/>
        <v>2025</v>
      </c>
    </row>
    <row r="1446" spans="1:9">
      <c r="A1446" t="s">
        <v>134</v>
      </c>
      <c r="B1446" t="s">
        <v>151</v>
      </c>
      <c r="C1446" s="13">
        <v>45778</v>
      </c>
      <c r="D1446">
        <v>17</v>
      </c>
      <c r="E1446">
        <v>0</v>
      </c>
      <c r="F1446">
        <v>17</v>
      </c>
      <c r="G1446">
        <v>3</v>
      </c>
      <c r="H1446">
        <v>0</v>
      </c>
      <c r="I1446">
        <f t="shared" si="22"/>
        <v>2025</v>
      </c>
    </row>
    <row r="1447" spans="1:9">
      <c r="A1447" t="s">
        <v>134</v>
      </c>
      <c r="B1447" t="s">
        <v>151</v>
      </c>
      <c r="C1447" s="13">
        <v>45809</v>
      </c>
      <c r="D1447">
        <v>17</v>
      </c>
      <c r="E1447">
        <v>0</v>
      </c>
      <c r="F1447">
        <v>17</v>
      </c>
      <c r="G1447">
        <v>0</v>
      </c>
      <c r="H1447">
        <v>0</v>
      </c>
      <c r="I1447">
        <f t="shared" si="22"/>
        <v>2025</v>
      </c>
    </row>
    <row r="1448" spans="1:9">
      <c r="A1448" t="s">
        <v>134</v>
      </c>
      <c r="B1448" t="s">
        <v>151</v>
      </c>
      <c r="C1448" s="13">
        <v>45839</v>
      </c>
      <c r="D1448">
        <v>19</v>
      </c>
      <c r="E1448">
        <v>0</v>
      </c>
      <c r="F1448">
        <v>19</v>
      </c>
      <c r="G1448">
        <v>0</v>
      </c>
      <c r="H1448">
        <v>0</v>
      </c>
      <c r="I1448">
        <f t="shared" si="22"/>
        <v>2025</v>
      </c>
    </row>
    <row r="1449" spans="1:9">
      <c r="A1449" t="s">
        <v>134</v>
      </c>
      <c r="B1449" t="s">
        <v>151</v>
      </c>
      <c r="C1449" s="13">
        <v>45870</v>
      </c>
      <c r="D1449">
        <v>16</v>
      </c>
      <c r="E1449">
        <v>0</v>
      </c>
      <c r="F1449">
        <v>16</v>
      </c>
      <c r="G1449">
        <v>0</v>
      </c>
      <c r="H1449">
        <v>0</v>
      </c>
      <c r="I1449">
        <f t="shared" si="22"/>
        <v>2025</v>
      </c>
    </row>
    <row r="1450" spans="1:9">
      <c r="A1450" t="s">
        <v>134</v>
      </c>
      <c r="B1450" t="s">
        <v>151</v>
      </c>
      <c r="C1450" s="13">
        <v>45901</v>
      </c>
      <c r="D1450">
        <v>18</v>
      </c>
      <c r="E1450">
        <v>0</v>
      </c>
      <c r="F1450">
        <v>18</v>
      </c>
      <c r="G1450">
        <v>0</v>
      </c>
      <c r="H1450">
        <v>0</v>
      </c>
      <c r="I1450">
        <f t="shared" si="22"/>
        <v>2025</v>
      </c>
    </row>
    <row r="1451" spans="1:9">
      <c r="A1451" t="s">
        <v>134</v>
      </c>
      <c r="B1451" t="s">
        <v>151</v>
      </c>
      <c r="C1451" s="13">
        <v>45931</v>
      </c>
      <c r="D1451">
        <v>18</v>
      </c>
      <c r="E1451">
        <v>0</v>
      </c>
      <c r="F1451">
        <v>18</v>
      </c>
      <c r="G1451">
        <v>3</v>
      </c>
      <c r="H1451">
        <v>2</v>
      </c>
      <c r="I1451">
        <f t="shared" si="22"/>
        <v>2025</v>
      </c>
    </row>
    <row r="1452" spans="1:9">
      <c r="A1452" t="s">
        <v>134</v>
      </c>
      <c r="B1452" t="s">
        <v>151</v>
      </c>
      <c r="C1452" s="13">
        <v>45962</v>
      </c>
      <c r="D1452">
        <v>16</v>
      </c>
      <c r="E1452">
        <v>0</v>
      </c>
      <c r="F1452">
        <v>16</v>
      </c>
      <c r="G1452">
        <v>0</v>
      </c>
      <c r="H1452">
        <v>0</v>
      </c>
      <c r="I1452">
        <f t="shared" si="22"/>
        <v>2025</v>
      </c>
    </row>
    <row r="1453" spans="1:9">
      <c r="A1453" t="s">
        <v>134</v>
      </c>
      <c r="B1453" t="s">
        <v>151</v>
      </c>
      <c r="C1453" s="13">
        <v>45992</v>
      </c>
      <c r="D1453">
        <v>19</v>
      </c>
      <c r="E1453">
        <v>0</v>
      </c>
      <c r="F1453">
        <v>19</v>
      </c>
      <c r="G1453">
        <v>1</v>
      </c>
      <c r="H1453">
        <v>0</v>
      </c>
      <c r="I1453">
        <f t="shared" si="22"/>
        <v>2025</v>
      </c>
    </row>
    <row r="1454" spans="1:9">
      <c r="A1454" t="s">
        <v>134</v>
      </c>
      <c r="B1454" t="s">
        <v>149</v>
      </c>
      <c r="C1454" s="13">
        <v>42005</v>
      </c>
      <c r="D1454">
        <v>17</v>
      </c>
      <c r="E1454">
        <v>0</v>
      </c>
      <c r="F1454">
        <v>17</v>
      </c>
      <c r="G1454">
        <v>1</v>
      </c>
      <c r="H1454">
        <v>0</v>
      </c>
      <c r="I1454">
        <f t="shared" si="22"/>
        <v>2015</v>
      </c>
    </row>
    <row r="1455" spans="1:9">
      <c r="A1455" t="s">
        <v>134</v>
      </c>
      <c r="B1455" t="s">
        <v>149</v>
      </c>
      <c r="C1455" s="13">
        <v>42036</v>
      </c>
      <c r="D1455">
        <v>16</v>
      </c>
      <c r="E1455">
        <v>0</v>
      </c>
      <c r="F1455">
        <v>16</v>
      </c>
      <c r="G1455">
        <v>2</v>
      </c>
      <c r="H1455">
        <v>2</v>
      </c>
      <c r="I1455">
        <f t="shared" si="22"/>
        <v>2015</v>
      </c>
    </row>
    <row r="1456" spans="1:9">
      <c r="A1456" t="s">
        <v>134</v>
      </c>
      <c r="B1456" t="s">
        <v>149</v>
      </c>
      <c r="C1456" s="13">
        <v>42064</v>
      </c>
      <c r="D1456">
        <v>18</v>
      </c>
      <c r="E1456">
        <v>0</v>
      </c>
      <c r="F1456">
        <v>18</v>
      </c>
      <c r="G1456">
        <v>0</v>
      </c>
      <c r="H1456">
        <v>0</v>
      </c>
      <c r="I1456">
        <f t="shared" si="22"/>
        <v>2015</v>
      </c>
    </row>
    <row r="1457" spans="1:9">
      <c r="A1457" t="s">
        <v>134</v>
      </c>
      <c r="B1457" t="s">
        <v>149</v>
      </c>
      <c r="C1457" s="13">
        <v>42095</v>
      </c>
      <c r="D1457">
        <v>18</v>
      </c>
      <c r="E1457">
        <v>0</v>
      </c>
      <c r="F1457">
        <v>18</v>
      </c>
      <c r="G1457">
        <v>0</v>
      </c>
      <c r="H1457">
        <v>0</v>
      </c>
      <c r="I1457">
        <f t="shared" si="22"/>
        <v>2015</v>
      </c>
    </row>
    <row r="1458" spans="1:9">
      <c r="A1458" t="s">
        <v>134</v>
      </c>
      <c r="B1458" t="s">
        <v>149</v>
      </c>
      <c r="C1458" s="13">
        <v>42125</v>
      </c>
      <c r="D1458">
        <v>16</v>
      </c>
      <c r="E1458">
        <v>0</v>
      </c>
      <c r="F1458">
        <v>16</v>
      </c>
      <c r="G1458">
        <v>2</v>
      </c>
      <c r="H1458">
        <v>0</v>
      </c>
      <c r="I1458">
        <f t="shared" si="22"/>
        <v>2015</v>
      </c>
    </row>
    <row r="1459" spans="1:9">
      <c r="A1459" t="s">
        <v>134</v>
      </c>
      <c r="B1459" t="s">
        <v>149</v>
      </c>
      <c r="C1459" s="13">
        <v>42156</v>
      </c>
      <c r="D1459">
        <v>18</v>
      </c>
      <c r="E1459">
        <v>0</v>
      </c>
      <c r="F1459">
        <v>18</v>
      </c>
      <c r="G1459">
        <v>0</v>
      </c>
      <c r="H1459">
        <v>0</v>
      </c>
      <c r="I1459">
        <f t="shared" si="22"/>
        <v>2015</v>
      </c>
    </row>
    <row r="1460" spans="1:9">
      <c r="A1460" t="s">
        <v>134</v>
      </c>
      <c r="B1460" t="s">
        <v>149</v>
      </c>
      <c r="C1460" s="13">
        <v>42186</v>
      </c>
      <c r="D1460">
        <v>18</v>
      </c>
      <c r="E1460">
        <v>0</v>
      </c>
      <c r="F1460">
        <v>18</v>
      </c>
      <c r="G1460">
        <v>0</v>
      </c>
      <c r="H1460">
        <v>0</v>
      </c>
      <c r="I1460">
        <f t="shared" si="22"/>
        <v>2015</v>
      </c>
    </row>
    <row r="1461" spans="1:9">
      <c r="A1461" t="s">
        <v>134</v>
      </c>
      <c r="B1461" t="s">
        <v>149</v>
      </c>
      <c r="C1461" s="13">
        <v>42217</v>
      </c>
      <c r="D1461">
        <v>17</v>
      </c>
      <c r="E1461">
        <v>0</v>
      </c>
      <c r="F1461">
        <v>17</v>
      </c>
      <c r="G1461">
        <v>0</v>
      </c>
      <c r="H1461">
        <v>0</v>
      </c>
      <c r="I1461">
        <f t="shared" si="22"/>
        <v>2015</v>
      </c>
    </row>
    <row r="1462" spans="1:9">
      <c r="A1462" t="s">
        <v>134</v>
      </c>
      <c r="B1462" t="s">
        <v>149</v>
      </c>
      <c r="C1462" s="13">
        <v>42248</v>
      </c>
      <c r="D1462">
        <v>18</v>
      </c>
      <c r="E1462">
        <v>0</v>
      </c>
      <c r="F1462">
        <v>18</v>
      </c>
      <c r="G1462">
        <v>1</v>
      </c>
      <c r="H1462">
        <v>1</v>
      </c>
      <c r="I1462">
        <f t="shared" si="22"/>
        <v>2015</v>
      </c>
    </row>
    <row r="1463" spans="1:9">
      <c r="A1463" t="s">
        <v>134</v>
      </c>
      <c r="B1463" t="s">
        <v>149</v>
      </c>
      <c r="C1463" s="13">
        <v>42278</v>
      </c>
      <c r="D1463">
        <v>17</v>
      </c>
      <c r="E1463">
        <v>0</v>
      </c>
      <c r="F1463">
        <v>17</v>
      </c>
      <c r="G1463">
        <v>0</v>
      </c>
      <c r="H1463">
        <v>0</v>
      </c>
      <c r="I1463">
        <f t="shared" si="22"/>
        <v>2015</v>
      </c>
    </row>
    <row r="1464" spans="1:9">
      <c r="A1464" t="s">
        <v>134</v>
      </c>
      <c r="B1464" t="s">
        <v>149</v>
      </c>
      <c r="C1464" s="13">
        <v>42309</v>
      </c>
      <c r="D1464">
        <v>17</v>
      </c>
      <c r="E1464">
        <v>0</v>
      </c>
      <c r="F1464">
        <v>17</v>
      </c>
      <c r="G1464">
        <v>0</v>
      </c>
      <c r="H1464">
        <v>0</v>
      </c>
      <c r="I1464">
        <f t="shared" si="22"/>
        <v>2015</v>
      </c>
    </row>
    <row r="1465" spans="1:9">
      <c r="A1465" t="s">
        <v>134</v>
      </c>
      <c r="B1465" t="s">
        <v>149</v>
      </c>
      <c r="C1465" s="13">
        <v>42339</v>
      </c>
      <c r="D1465">
        <v>19</v>
      </c>
      <c r="E1465">
        <v>0</v>
      </c>
      <c r="F1465">
        <v>19</v>
      </c>
      <c r="G1465">
        <v>0</v>
      </c>
      <c r="H1465">
        <v>0</v>
      </c>
      <c r="I1465">
        <f t="shared" si="22"/>
        <v>2015</v>
      </c>
    </row>
    <row r="1466" spans="1:9">
      <c r="A1466" t="s">
        <v>134</v>
      </c>
      <c r="B1466" t="s">
        <v>149</v>
      </c>
      <c r="C1466" s="13">
        <v>42370</v>
      </c>
      <c r="D1466">
        <v>16</v>
      </c>
      <c r="E1466">
        <v>0</v>
      </c>
      <c r="F1466">
        <v>16</v>
      </c>
      <c r="G1466">
        <v>0</v>
      </c>
      <c r="H1466">
        <v>0</v>
      </c>
      <c r="I1466">
        <f t="shared" si="22"/>
        <v>2016</v>
      </c>
    </row>
    <row r="1467" spans="1:9">
      <c r="A1467" t="s">
        <v>134</v>
      </c>
      <c r="B1467" t="s">
        <v>149</v>
      </c>
      <c r="C1467" s="13">
        <v>42401</v>
      </c>
      <c r="D1467">
        <v>17</v>
      </c>
      <c r="E1467">
        <v>0</v>
      </c>
      <c r="F1467">
        <v>17</v>
      </c>
      <c r="G1467">
        <v>2</v>
      </c>
      <c r="H1467">
        <v>2</v>
      </c>
      <c r="I1467">
        <f t="shared" si="22"/>
        <v>2016</v>
      </c>
    </row>
    <row r="1468" spans="1:9">
      <c r="A1468" t="s">
        <v>134</v>
      </c>
      <c r="B1468" t="s">
        <v>149</v>
      </c>
      <c r="C1468" s="13">
        <v>42430</v>
      </c>
      <c r="D1468">
        <v>19</v>
      </c>
      <c r="E1468">
        <v>0</v>
      </c>
      <c r="F1468">
        <v>19</v>
      </c>
      <c r="G1468">
        <v>1</v>
      </c>
      <c r="H1468">
        <v>0</v>
      </c>
      <c r="I1468">
        <f t="shared" si="22"/>
        <v>2016</v>
      </c>
    </row>
    <row r="1469" spans="1:9">
      <c r="A1469" t="s">
        <v>134</v>
      </c>
      <c r="B1469" t="s">
        <v>149</v>
      </c>
      <c r="C1469" s="13">
        <v>42461</v>
      </c>
      <c r="D1469">
        <v>16</v>
      </c>
      <c r="E1469">
        <v>0</v>
      </c>
      <c r="F1469">
        <v>16</v>
      </c>
      <c r="G1469">
        <v>0</v>
      </c>
      <c r="H1469">
        <v>0</v>
      </c>
      <c r="I1469">
        <f t="shared" si="22"/>
        <v>2016</v>
      </c>
    </row>
    <row r="1470" spans="1:9">
      <c r="A1470" t="s">
        <v>134</v>
      </c>
      <c r="B1470" t="s">
        <v>149</v>
      </c>
      <c r="C1470" s="13">
        <v>42491</v>
      </c>
      <c r="D1470">
        <v>18</v>
      </c>
      <c r="E1470">
        <v>0</v>
      </c>
      <c r="F1470">
        <v>18</v>
      </c>
      <c r="G1470">
        <v>1</v>
      </c>
      <c r="H1470">
        <v>0</v>
      </c>
      <c r="I1470">
        <f t="shared" si="22"/>
        <v>2016</v>
      </c>
    </row>
    <row r="1471" spans="1:9">
      <c r="A1471" t="s">
        <v>134</v>
      </c>
      <c r="B1471" t="s">
        <v>149</v>
      </c>
      <c r="C1471" s="13">
        <v>42522</v>
      </c>
      <c r="D1471">
        <v>18</v>
      </c>
      <c r="E1471">
        <v>0</v>
      </c>
      <c r="F1471">
        <v>18</v>
      </c>
      <c r="G1471">
        <v>1</v>
      </c>
      <c r="H1471">
        <v>0</v>
      </c>
      <c r="I1471">
        <f t="shared" si="22"/>
        <v>2016</v>
      </c>
    </row>
    <row r="1472" spans="1:9">
      <c r="A1472" t="s">
        <v>134</v>
      </c>
      <c r="B1472" t="s">
        <v>149</v>
      </c>
      <c r="C1472" s="13">
        <v>42552</v>
      </c>
      <c r="D1472">
        <v>16</v>
      </c>
      <c r="E1472">
        <v>0</v>
      </c>
      <c r="F1472">
        <v>16</v>
      </c>
      <c r="G1472">
        <v>0</v>
      </c>
      <c r="H1472">
        <v>0</v>
      </c>
      <c r="I1472">
        <f t="shared" si="22"/>
        <v>2016</v>
      </c>
    </row>
    <row r="1473" spans="1:9">
      <c r="A1473" t="s">
        <v>134</v>
      </c>
      <c r="B1473" t="s">
        <v>149</v>
      </c>
      <c r="C1473" s="13">
        <v>42583</v>
      </c>
      <c r="D1473">
        <v>19</v>
      </c>
      <c r="E1473">
        <v>0</v>
      </c>
      <c r="F1473">
        <v>19</v>
      </c>
      <c r="G1473">
        <v>1</v>
      </c>
      <c r="H1473">
        <v>0</v>
      </c>
      <c r="I1473">
        <f t="shared" si="22"/>
        <v>2016</v>
      </c>
    </row>
    <row r="1474" spans="1:9">
      <c r="A1474" t="s">
        <v>134</v>
      </c>
      <c r="B1474" t="s">
        <v>149</v>
      </c>
      <c r="C1474" s="13">
        <v>42614</v>
      </c>
      <c r="D1474">
        <v>17</v>
      </c>
      <c r="E1474">
        <v>0</v>
      </c>
      <c r="F1474">
        <v>17</v>
      </c>
      <c r="G1474">
        <v>2</v>
      </c>
      <c r="H1474">
        <v>2</v>
      </c>
      <c r="I1474">
        <f t="shared" si="22"/>
        <v>2016</v>
      </c>
    </row>
    <row r="1475" spans="1:9">
      <c r="A1475" t="s">
        <v>134</v>
      </c>
      <c r="B1475" t="s">
        <v>149</v>
      </c>
      <c r="C1475" s="13">
        <v>42644</v>
      </c>
      <c r="D1475">
        <v>17</v>
      </c>
      <c r="E1475">
        <v>0</v>
      </c>
      <c r="F1475">
        <v>17</v>
      </c>
      <c r="G1475">
        <v>1</v>
      </c>
      <c r="H1475">
        <v>0</v>
      </c>
      <c r="I1475">
        <f t="shared" ref="I1475:I1538" si="23">YEAR(C1475)</f>
        <v>2016</v>
      </c>
    </row>
    <row r="1476" spans="1:9">
      <c r="A1476" t="s">
        <v>134</v>
      </c>
      <c r="B1476" t="s">
        <v>149</v>
      </c>
      <c r="C1476" s="13">
        <v>42675</v>
      </c>
      <c r="D1476">
        <v>18</v>
      </c>
      <c r="E1476">
        <v>0</v>
      </c>
      <c r="F1476">
        <v>18</v>
      </c>
      <c r="G1476">
        <v>0</v>
      </c>
      <c r="H1476">
        <v>0</v>
      </c>
      <c r="I1476">
        <f t="shared" si="23"/>
        <v>2016</v>
      </c>
    </row>
    <row r="1477" spans="1:9">
      <c r="A1477" t="s">
        <v>134</v>
      </c>
      <c r="B1477" t="s">
        <v>149</v>
      </c>
      <c r="C1477" s="13">
        <v>42705</v>
      </c>
      <c r="D1477">
        <v>17</v>
      </c>
      <c r="E1477">
        <v>0</v>
      </c>
      <c r="F1477">
        <v>17</v>
      </c>
      <c r="G1477">
        <v>0</v>
      </c>
      <c r="H1477">
        <v>0</v>
      </c>
      <c r="I1477">
        <f t="shared" si="23"/>
        <v>2016</v>
      </c>
    </row>
    <row r="1478" spans="1:9">
      <c r="A1478" t="s">
        <v>134</v>
      </c>
      <c r="B1478" t="s">
        <v>149</v>
      </c>
      <c r="C1478" s="13">
        <v>42736</v>
      </c>
      <c r="D1478">
        <v>18</v>
      </c>
      <c r="E1478">
        <v>0</v>
      </c>
      <c r="F1478">
        <v>18</v>
      </c>
      <c r="G1478">
        <v>0</v>
      </c>
      <c r="H1478">
        <v>0</v>
      </c>
      <c r="I1478">
        <f t="shared" si="23"/>
        <v>2017</v>
      </c>
    </row>
    <row r="1479" spans="1:9">
      <c r="A1479" t="s">
        <v>134</v>
      </c>
      <c r="B1479" t="s">
        <v>149</v>
      </c>
      <c r="C1479" s="13">
        <v>42767</v>
      </c>
      <c r="D1479">
        <v>16</v>
      </c>
      <c r="E1479">
        <v>0</v>
      </c>
      <c r="F1479">
        <v>16</v>
      </c>
      <c r="G1479">
        <v>0</v>
      </c>
      <c r="H1479">
        <v>0</v>
      </c>
      <c r="I1479">
        <f t="shared" si="23"/>
        <v>2017</v>
      </c>
    </row>
    <row r="1480" spans="1:9">
      <c r="A1480" t="s">
        <v>134</v>
      </c>
      <c r="B1480" t="s">
        <v>149</v>
      </c>
      <c r="C1480" s="13">
        <v>42795</v>
      </c>
      <c r="D1480">
        <v>18</v>
      </c>
      <c r="E1480">
        <v>0</v>
      </c>
      <c r="F1480">
        <v>18</v>
      </c>
      <c r="G1480">
        <v>1</v>
      </c>
      <c r="H1480">
        <v>0</v>
      </c>
      <c r="I1480">
        <f t="shared" si="23"/>
        <v>2017</v>
      </c>
    </row>
    <row r="1481" spans="1:9">
      <c r="A1481" t="s">
        <v>134</v>
      </c>
      <c r="B1481" t="s">
        <v>149</v>
      </c>
      <c r="C1481" s="13">
        <v>42826</v>
      </c>
      <c r="D1481">
        <v>16</v>
      </c>
      <c r="E1481">
        <v>0</v>
      </c>
      <c r="F1481">
        <v>16</v>
      </c>
      <c r="G1481">
        <v>0</v>
      </c>
      <c r="H1481">
        <v>0</v>
      </c>
      <c r="I1481">
        <f t="shared" si="23"/>
        <v>2017</v>
      </c>
    </row>
    <row r="1482" spans="1:9">
      <c r="A1482" t="s">
        <v>134</v>
      </c>
      <c r="B1482" t="s">
        <v>149</v>
      </c>
      <c r="C1482" s="13">
        <v>42856</v>
      </c>
      <c r="D1482">
        <v>19</v>
      </c>
      <c r="E1482">
        <v>0</v>
      </c>
      <c r="F1482">
        <v>19</v>
      </c>
      <c r="G1482">
        <v>2</v>
      </c>
      <c r="H1482">
        <v>0</v>
      </c>
      <c r="I1482">
        <f t="shared" si="23"/>
        <v>2017</v>
      </c>
    </row>
    <row r="1483" spans="1:9">
      <c r="A1483" t="s">
        <v>134</v>
      </c>
      <c r="B1483" t="s">
        <v>149</v>
      </c>
      <c r="C1483" s="13">
        <v>42887</v>
      </c>
      <c r="D1483">
        <v>17</v>
      </c>
      <c r="E1483">
        <v>0</v>
      </c>
      <c r="F1483">
        <v>17</v>
      </c>
      <c r="G1483">
        <v>1</v>
      </c>
      <c r="H1483">
        <v>0</v>
      </c>
      <c r="I1483">
        <f t="shared" si="23"/>
        <v>2017</v>
      </c>
    </row>
    <row r="1484" spans="1:9">
      <c r="A1484" t="s">
        <v>134</v>
      </c>
      <c r="B1484" t="s">
        <v>149</v>
      </c>
      <c r="C1484" s="13">
        <v>42917</v>
      </c>
      <c r="D1484">
        <v>17</v>
      </c>
      <c r="E1484">
        <v>0</v>
      </c>
      <c r="F1484">
        <v>17</v>
      </c>
      <c r="G1484">
        <v>0</v>
      </c>
      <c r="H1484">
        <v>0</v>
      </c>
      <c r="I1484">
        <f t="shared" si="23"/>
        <v>2017</v>
      </c>
    </row>
    <row r="1485" spans="1:9">
      <c r="A1485" t="s">
        <v>134</v>
      </c>
      <c r="B1485" t="s">
        <v>149</v>
      </c>
      <c r="C1485" s="13">
        <v>42948</v>
      </c>
      <c r="D1485">
        <v>19</v>
      </c>
      <c r="E1485">
        <v>0</v>
      </c>
      <c r="F1485">
        <v>19</v>
      </c>
      <c r="G1485">
        <v>1</v>
      </c>
      <c r="H1485">
        <v>0</v>
      </c>
      <c r="I1485">
        <f t="shared" si="23"/>
        <v>2017</v>
      </c>
    </row>
    <row r="1486" spans="1:9">
      <c r="A1486" t="s">
        <v>134</v>
      </c>
      <c r="B1486" t="s">
        <v>149</v>
      </c>
      <c r="C1486" s="13">
        <v>42979</v>
      </c>
      <c r="D1486">
        <v>16</v>
      </c>
      <c r="E1486">
        <v>0</v>
      </c>
      <c r="F1486">
        <v>16</v>
      </c>
      <c r="G1486">
        <v>0</v>
      </c>
      <c r="H1486">
        <v>0</v>
      </c>
      <c r="I1486">
        <f t="shared" si="23"/>
        <v>2017</v>
      </c>
    </row>
    <row r="1487" spans="1:9">
      <c r="A1487" t="s">
        <v>134</v>
      </c>
      <c r="B1487" t="s">
        <v>149</v>
      </c>
      <c r="C1487" s="13">
        <v>43009</v>
      </c>
      <c r="D1487">
        <v>18</v>
      </c>
      <c r="E1487">
        <v>0</v>
      </c>
      <c r="F1487">
        <v>18</v>
      </c>
      <c r="G1487">
        <v>4</v>
      </c>
      <c r="H1487">
        <v>3</v>
      </c>
      <c r="I1487">
        <f t="shared" si="23"/>
        <v>2017</v>
      </c>
    </row>
    <row r="1488" spans="1:9">
      <c r="A1488" t="s">
        <v>134</v>
      </c>
      <c r="B1488" t="s">
        <v>149</v>
      </c>
      <c r="C1488" s="13">
        <v>43040</v>
      </c>
      <c r="D1488">
        <v>18</v>
      </c>
      <c r="E1488">
        <v>0</v>
      </c>
      <c r="F1488">
        <v>18</v>
      </c>
      <c r="G1488">
        <v>0</v>
      </c>
      <c r="H1488">
        <v>0</v>
      </c>
      <c r="I1488">
        <f t="shared" si="23"/>
        <v>2017</v>
      </c>
    </row>
    <row r="1489" spans="1:9">
      <c r="A1489" t="s">
        <v>134</v>
      </c>
      <c r="B1489" t="s">
        <v>149</v>
      </c>
      <c r="C1489" s="13">
        <v>43070</v>
      </c>
      <c r="D1489">
        <v>16</v>
      </c>
      <c r="E1489">
        <v>0</v>
      </c>
      <c r="F1489">
        <v>16</v>
      </c>
      <c r="G1489">
        <v>1</v>
      </c>
      <c r="H1489">
        <v>0</v>
      </c>
      <c r="I1489">
        <f t="shared" si="23"/>
        <v>2017</v>
      </c>
    </row>
    <row r="1490" spans="1:9">
      <c r="A1490" t="s">
        <v>134</v>
      </c>
      <c r="B1490" t="s">
        <v>149</v>
      </c>
      <c r="C1490" s="13">
        <v>43101</v>
      </c>
      <c r="D1490">
        <v>19</v>
      </c>
      <c r="E1490">
        <v>0</v>
      </c>
      <c r="F1490">
        <v>19</v>
      </c>
      <c r="G1490">
        <v>1</v>
      </c>
      <c r="H1490">
        <v>0</v>
      </c>
      <c r="I1490">
        <f t="shared" si="23"/>
        <v>2018</v>
      </c>
    </row>
    <row r="1491" spans="1:9">
      <c r="A1491" t="s">
        <v>134</v>
      </c>
      <c r="B1491" t="s">
        <v>149</v>
      </c>
      <c r="C1491" s="13">
        <v>43132</v>
      </c>
      <c r="D1491">
        <v>16</v>
      </c>
      <c r="E1491">
        <v>0</v>
      </c>
      <c r="F1491">
        <v>16</v>
      </c>
      <c r="G1491">
        <v>1</v>
      </c>
      <c r="H1491">
        <v>1</v>
      </c>
      <c r="I1491">
        <f t="shared" si="23"/>
        <v>2018</v>
      </c>
    </row>
    <row r="1492" spans="1:9">
      <c r="A1492" t="s">
        <v>134</v>
      </c>
      <c r="B1492" t="s">
        <v>149</v>
      </c>
      <c r="C1492" s="13">
        <v>43160</v>
      </c>
      <c r="D1492">
        <v>17</v>
      </c>
      <c r="E1492">
        <v>0</v>
      </c>
      <c r="F1492">
        <v>17</v>
      </c>
      <c r="G1492">
        <v>1</v>
      </c>
      <c r="H1492">
        <v>0</v>
      </c>
      <c r="I1492">
        <f t="shared" si="23"/>
        <v>2018</v>
      </c>
    </row>
    <row r="1493" spans="1:9">
      <c r="A1493" t="s">
        <v>134</v>
      </c>
      <c r="B1493" t="s">
        <v>149</v>
      </c>
      <c r="C1493" s="13">
        <v>43191</v>
      </c>
      <c r="D1493">
        <v>17</v>
      </c>
      <c r="E1493">
        <v>0</v>
      </c>
      <c r="F1493">
        <v>17</v>
      </c>
      <c r="G1493">
        <v>0</v>
      </c>
      <c r="H1493">
        <v>0</v>
      </c>
      <c r="I1493">
        <f t="shared" si="23"/>
        <v>2018</v>
      </c>
    </row>
    <row r="1494" spans="1:9">
      <c r="A1494" t="s">
        <v>134</v>
      </c>
      <c r="B1494" t="s">
        <v>149</v>
      </c>
      <c r="C1494" s="13">
        <v>43221</v>
      </c>
      <c r="D1494">
        <v>19</v>
      </c>
      <c r="E1494">
        <v>0</v>
      </c>
      <c r="F1494">
        <v>19</v>
      </c>
      <c r="G1494">
        <v>2</v>
      </c>
      <c r="H1494">
        <v>0</v>
      </c>
      <c r="I1494">
        <f t="shared" si="23"/>
        <v>2018</v>
      </c>
    </row>
    <row r="1495" spans="1:9">
      <c r="A1495" t="s">
        <v>134</v>
      </c>
      <c r="B1495" t="s">
        <v>149</v>
      </c>
      <c r="C1495" s="13">
        <v>43252</v>
      </c>
      <c r="D1495">
        <v>16</v>
      </c>
      <c r="E1495">
        <v>0</v>
      </c>
      <c r="F1495">
        <v>16</v>
      </c>
      <c r="G1495">
        <v>1</v>
      </c>
      <c r="H1495">
        <v>0</v>
      </c>
      <c r="I1495">
        <f t="shared" si="23"/>
        <v>2018</v>
      </c>
    </row>
    <row r="1496" spans="1:9">
      <c r="A1496" t="s">
        <v>134</v>
      </c>
      <c r="B1496" t="s">
        <v>149</v>
      </c>
      <c r="C1496" s="13">
        <v>43282</v>
      </c>
      <c r="D1496">
        <v>18</v>
      </c>
      <c r="E1496">
        <v>0</v>
      </c>
      <c r="F1496">
        <v>18</v>
      </c>
      <c r="G1496">
        <v>0</v>
      </c>
      <c r="H1496">
        <v>0</v>
      </c>
      <c r="I1496">
        <f t="shared" si="23"/>
        <v>2018</v>
      </c>
    </row>
    <row r="1497" spans="1:9">
      <c r="A1497" t="s">
        <v>134</v>
      </c>
      <c r="B1497" t="s">
        <v>149</v>
      </c>
      <c r="C1497" s="13">
        <v>43313</v>
      </c>
      <c r="D1497">
        <v>18</v>
      </c>
      <c r="E1497">
        <v>0</v>
      </c>
      <c r="F1497">
        <v>18</v>
      </c>
      <c r="G1497">
        <v>1</v>
      </c>
      <c r="H1497">
        <v>0</v>
      </c>
      <c r="I1497">
        <f t="shared" si="23"/>
        <v>2018</v>
      </c>
    </row>
    <row r="1498" spans="1:9">
      <c r="A1498" t="s">
        <v>134</v>
      </c>
      <c r="B1498" t="s">
        <v>149</v>
      </c>
      <c r="C1498" s="13">
        <v>43344</v>
      </c>
      <c r="D1498">
        <v>16</v>
      </c>
      <c r="E1498">
        <v>0</v>
      </c>
      <c r="F1498">
        <v>16</v>
      </c>
      <c r="G1498">
        <v>2</v>
      </c>
      <c r="H1498">
        <v>2</v>
      </c>
      <c r="I1498">
        <f t="shared" si="23"/>
        <v>2018</v>
      </c>
    </row>
    <row r="1499" spans="1:9">
      <c r="A1499" t="s">
        <v>134</v>
      </c>
      <c r="B1499" t="s">
        <v>149</v>
      </c>
      <c r="C1499" s="13">
        <v>43374</v>
      </c>
      <c r="D1499">
        <v>19</v>
      </c>
      <c r="E1499">
        <v>0</v>
      </c>
      <c r="F1499">
        <v>19</v>
      </c>
      <c r="G1499">
        <v>2</v>
      </c>
      <c r="H1499">
        <v>0</v>
      </c>
      <c r="I1499">
        <f t="shared" si="23"/>
        <v>2018</v>
      </c>
    </row>
    <row r="1500" spans="1:9">
      <c r="A1500" t="s">
        <v>134</v>
      </c>
      <c r="B1500" t="s">
        <v>149</v>
      </c>
      <c r="C1500" s="13">
        <v>43405</v>
      </c>
      <c r="D1500">
        <v>17</v>
      </c>
      <c r="E1500">
        <v>0</v>
      </c>
      <c r="F1500">
        <v>17</v>
      </c>
      <c r="G1500">
        <v>0</v>
      </c>
      <c r="H1500">
        <v>0</v>
      </c>
      <c r="I1500">
        <f t="shared" si="23"/>
        <v>2018</v>
      </c>
    </row>
    <row r="1501" spans="1:9">
      <c r="A1501" t="s">
        <v>134</v>
      </c>
      <c r="B1501" t="s">
        <v>149</v>
      </c>
      <c r="C1501" s="13">
        <v>43435</v>
      </c>
      <c r="D1501">
        <v>17</v>
      </c>
      <c r="E1501">
        <v>0</v>
      </c>
      <c r="F1501">
        <v>17</v>
      </c>
      <c r="G1501">
        <v>1</v>
      </c>
      <c r="H1501">
        <v>0</v>
      </c>
      <c r="I1501">
        <f t="shared" si="23"/>
        <v>2018</v>
      </c>
    </row>
    <row r="1502" spans="1:9">
      <c r="A1502" t="s">
        <v>134</v>
      </c>
      <c r="B1502" t="s">
        <v>149</v>
      </c>
      <c r="C1502" s="13">
        <v>43466</v>
      </c>
      <c r="D1502">
        <v>19</v>
      </c>
      <c r="E1502">
        <v>0</v>
      </c>
      <c r="F1502">
        <v>19</v>
      </c>
      <c r="G1502">
        <v>1</v>
      </c>
      <c r="H1502">
        <v>0</v>
      </c>
      <c r="I1502">
        <f t="shared" si="23"/>
        <v>2019</v>
      </c>
    </row>
    <row r="1503" spans="1:9">
      <c r="A1503" t="s">
        <v>134</v>
      </c>
      <c r="B1503" t="s">
        <v>149</v>
      </c>
      <c r="C1503" s="13">
        <v>43497</v>
      </c>
      <c r="D1503">
        <v>16</v>
      </c>
      <c r="E1503">
        <v>0</v>
      </c>
      <c r="F1503">
        <v>16</v>
      </c>
      <c r="G1503">
        <v>3</v>
      </c>
      <c r="H1503">
        <v>3</v>
      </c>
      <c r="I1503">
        <f t="shared" si="23"/>
        <v>2019</v>
      </c>
    </row>
    <row r="1504" spans="1:9">
      <c r="A1504" t="s">
        <v>134</v>
      </c>
      <c r="B1504" t="s">
        <v>149</v>
      </c>
      <c r="C1504" s="13">
        <v>43525</v>
      </c>
      <c r="D1504">
        <v>16</v>
      </c>
      <c r="E1504">
        <v>0</v>
      </c>
      <c r="F1504">
        <v>16</v>
      </c>
      <c r="G1504">
        <v>0</v>
      </c>
      <c r="H1504">
        <v>0</v>
      </c>
      <c r="I1504">
        <f t="shared" si="23"/>
        <v>2019</v>
      </c>
    </row>
    <row r="1505" spans="1:9">
      <c r="A1505" t="s">
        <v>134</v>
      </c>
      <c r="B1505" t="s">
        <v>149</v>
      </c>
      <c r="C1505" s="13">
        <v>43556</v>
      </c>
      <c r="D1505">
        <v>18</v>
      </c>
      <c r="E1505">
        <v>0</v>
      </c>
      <c r="F1505">
        <v>18</v>
      </c>
      <c r="G1505">
        <v>0</v>
      </c>
      <c r="H1505">
        <v>0</v>
      </c>
      <c r="I1505">
        <f t="shared" si="23"/>
        <v>2019</v>
      </c>
    </row>
    <row r="1506" spans="1:9">
      <c r="A1506" t="s">
        <v>134</v>
      </c>
      <c r="B1506" t="s">
        <v>149</v>
      </c>
      <c r="C1506" s="13">
        <v>43586</v>
      </c>
      <c r="D1506">
        <v>18</v>
      </c>
      <c r="E1506">
        <v>0</v>
      </c>
      <c r="F1506">
        <v>18</v>
      </c>
      <c r="G1506">
        <v>1</v>
      </c>
      <c r="H1506">
        <v>0</v>
      </c>
      <c r="I1506">
        <f t="shared" si="23"/>
        <v>2019</v>
      </c>
    </row>
    <row r="1507" spans="1:9">
      <c r="A1507" t="s">
        <v>134</v>
      </c>
      <c r="B1507" t="s">
        <v>149</v>
      </c>
      <c r="C1507" s="13">
        <v>43617</v>
      </c>
      <c r="D1507">
        <v>16</v>
      </c>
      <c r="E1507">
        <v>0</v>
      </c>
      <c r="F1507">
        <v>16</v>
      </c>
      <c r="G1507">
        <v>1</v>
      </c>
      <c r="H1507">
        <v>0</v>
      </c>
      <c r="I1507">
        <f t="shared" si="23"/>
        <v>2019</v>
      </c>
    </row>
    <row r="1508" spans="1:9">
      <c r="A1508" t="s">
        <v>134</v>
      </c>
      <c r="B1508" t="s">
        <v>149</v>
      </c>
      <c r="C1508" s="13">
        <v>43647</v>
      </c>
      <c r="D1508">
        <v>19</v>
      </c>
      <c r="E1508">
        <v>0</v>
      </c>
      <c r="F1508">
        <v>19</v>
      </c>
      <c r="G1508">
        <v>0</v>
      </c>
      <c r="H1508">
        <v>0</v>
      </c>
      <c r="I1508">
        <f t="shared" si="23"/>
        <v>2019</v>
      </c>
    </row>
    <row r="1509" spans="1:9">
      <c r="A1509" t="s">
        <v>134</v>
      </c>
      <c r="B1509" t="s">
        <v>149</v>
      </c>
      <c r="C1509" s="13">
        <v>43678</v>
      </c>
      <c r="D1509">
        <v>17</v>
      </c>
      <c r="E1509">
        <v>0</v>
      </c>
      <c r="F1509">
        <v>17</v>
      </c>
      <c r="G1509">
        <v>1</v>
      </c>
      <c r="H1509">
        <v>0</v>
      </c>
      <c r="I1509">
        <f t="shared" si="23"/>
        <v>2019</v>
      </c>
    </row>
    <row r="1510" spans="1:9">
      <c r="A1510" t="s">
        <v>134</v>
      </c>
      <c r="B1510" t="s">
        <v>149</v>
      </c>
      <c r="C1510" s="13">
        <v>43709</v>
      </c>
      <c r="D1510">
        <v>17</v>
      </c>
      <c r="E1510">
        <v>0</v>
      </c>
      <c r="F1510">
        <v>17</v>
      </c>
      <c r="G1510">
        <v>1</v>
      </c>
      <c r="H1510">
        <v>1</v>
      </c>
      <c r="I1510">
        <f t="shared" si="23"/>
        <v>2019</v>
      </c>
    </row>
    <row r="1511" spans="1:9">
      <c r="A1511" t="s">
        <v>134</v>
      </c>
      <c r="B1511" t="s">
        <v>149</v>
      </c>
      <c r="C1511" s="13">
        <v>43739</v>
      </c>
      <c r="D1511">
        <v>19</v>
      </c>
      <c r="E1511">
        <v>0</v>
      </c>
      <c r="F1511">
        <v>19</v>
      </c>
      <c r="G1511">
        <v>2</v>
      </c>
      <c r="H1511">
        <v>0</v>
      </c>
      <c r="I1511">
        <f t="shared" si="23"/>
        <v>2019</v>
      </c>
    </row>
    <row r="1512" spans="1:9">
      <c r="A1512" t="s">
        <v>134</v>
      </c>
      <c r="B1512" t="s">
        <v>149</v>
      </c>
      <c r="C1512" s="13">
        <v>43770</v>
      </c>
      <c r="D1512">
        <v>16</v>
      </c>
      <c r="E1512">
        <v>0</v>
      </c>
      <c r="F1512">
        <v>16</v>
      </c>
      <c r="G1512">
        <v>0</v>
      </c>
      <c r="H1512">
        <v>0</v>
      </c>
      <c r="I1512">
        <f t="shared" si="23"/>
        <v>2019</v>
      </c>
    </row>
    <row r="1513" spans="1:9">
      <c r="A1513" t="s">
        <v>134</v>
      </c>
      <c r="B1513" t="s">
        <v>149</v>
      </c>
      <c r="C1513" s="13">
        <v>43800</v>
      </c>
      <c r="D1513">
        <v>18</v>
      </c>
      <c r="E1513">
        <v>0</v>
      </c>
      <c r="F1513">
        <v>18</v>
      </c>
      <c r="G1513">
        <v>1</v>
      </c>
      <c r="H1513">
        <v>0</v>
      </c>
      <c r="I1513">
        <f t="shared" si="23"/>
        <v>2019</v>
      </c>
    </row>
    <row r="1514" spans="1:9">
      <c r="A1514" t="s">
        <v>134</v>
      </c>
      <c r="B1514" t="s">
        <v>149</v>
      </c>
      <c r="C1514" s="13">
        <v>43831</v>
      </c>
      <c r="D1514">
        <v>18</v>
      </c>
      <c r="E1514">
        <v>0</v>
      </c>
      <c r="F1514">
        <v>18</v>
      </c>
      <c r="G1514">
        <v>1</v>
      </c>
      <c r="H1514">
        <v>0</v>
      </c>
      <c r="I1514">
        <f t="shared" si="23"/>
        <v>2020</v>
      </c>
    </row>
    <row r="1515" spans="1:9">
      <c r="A1515" t="s">
        <v>134</v>
      </c>
      <c r="B1515" t="s">
        <v>149</v>
      </c>
      <c r="C1515" s="13">
        <v>43862</v>
      </c>
      <c r="D1515">
        <v>16</v>
      </c>
      <c r="E1515">
        <v>0</v>
      </c>
      <c r="F1515">
        <v>16</v>
      </c>
      <c r="G1515">
        <v>0</v>
      </c>
      <c r="H1515">
        <v>0</v>
      </c>
      <c r="I1515">
        <f t="shared" si="23"/>
        <v>2020</v>
      </c>
    </row>
    <row r="1516" spans="1:9">
      <c r="A1516" t="s">
        <v>134</v>
      </c>
      <c r="B1516" t="s">
        <v>149</v>
      </c>
      <c r="C1516" s="13">
        <v>43891</v>
      </c>
      <c r="D1516">
        <v>18</v>
      </c>
      <c r="E1516">
        <v>0</v>
      </c>
      <c r="F1516">
        <v>18</v>
      </c>
      <c r="G1516">
        <v>0</v>
      </c>
      <c r="H1516">
        <v>0</v>
      </c>
      <c r="I1516">
        <f t="shared" si="23"/>
        <v>2020</v>
      </c>
    </row>
    <row r="1517" spans="1:9">
      <c r="A1517" t="s">
        <v>134</v>
      </c>
      <c r="B1517" t="s">
        <v>149</v>
      </c>
      <c r="C1517" s="13">
        <v>43922</v>
      </c>
      <c r="D1517">
        <v>18</v>
      </c>
      <c r="E1517">
        <v>0</v>
      </c>
      <c r="F1517">
        <v>18</v>
      </c>
      <c r="G1517">
        <v>1</v>
      </c>
      <c r="H1517">
        <v>0</v>
      </c>
      <c r="I1517">
        <f t="shared" si="23"/>
        <v>2020</v>
      </c>
    </row>
    <row r="1518" spans="1:9">
      <c r="A1518" t="s">
        <v>134</v>
      </c>
      <c r="B1518" t="s">
        <v>149</v>
      </c>
      <c r="C1518" s="13">
        <v>43952</v>
      </c>
      <c r="D1518">
        <v>16</v>
      </c>
      <c r="E1518">
        <v>0</v>
      </c>
      <c r="F1518">
        <v>16</v>
      </c>
      <c r="G1518">
        <v>1</v>
      </c>
      <c r="H1518">
        <v>0</v>
      </c>
      <c r="I1518">
        <f t="shared" si="23"/>
        <v>2020</v>
      </c>
    </row>
    <row r="1519" spans="1:9">
      <c r="A1519" t="s">
        <v>134</v>
      </c>
      <c r="B1519" t="s">
        <v>149</v>
      </c>
      <c r="C1519" s="13">
        <v>43983</v>
      </c>
      <c r="D1519">
        <v>18</v>
      </c>
      <c r="E1519">
        <v>0</v>
      </c>
      <c r="F1519">
        <v>18</v>
      </c>
      <c r="G1519">
        <v>0</v>
      </c>
      <c r="H1519">
        <v>0</v>
      </c>
      <c r="I1519">
        <f t="shared" si="23"/>
        <v>2020</v>
      </c>
    </row>
    <row r="1520" spans="1:9">
      <c r="A1520" t="s">
        <v>134</v>
      </c>
      <c r="B1520" t="s">
        <v>149</v>
      </c>
      <c r="C1520" s="13">
        <v>44013</v>
      </c>
      <c r="D1520">
        <v>18</v>
      </c>
      <c r="E1520">
        <v>0</v>
      </c>
      <c r="F1520">
        <v>18</v>
      </c>
      <c r="G1520">
        <v>0</v>
      </c>
      <c r="H1520">
        <v>0</v>
      </c>
      <c r="I1520">
        <f t="shared" si="23"/>
        <v>2020</v>
      </c>
    </row>
    <row r="1521" spans="1:9">
      <c r="A1521" t="s">
        <v>134</v>
      </c>
      <c r="B1521" t="s">
        <v>149</v>
      </c>
      <c r="C1521" s="13">
        <v>44044</v>
      </c>
      <c r="D1521">
        <v>17</v>
      </c>
      <c r="E1521">
        <v>0</v>
      </c>
      <c r="F1521">
        <v>17</v>
      </c>
      <c r="G1521">
        <v>0</v>
      </c>
      <c r="H1521">
        <v>0</v>
      </c>
      <c r="I1521">
        <f t="shared" si="23"/>
        <v>2020</v>
      </c>
    </row>
    <row r="1522" spans="1:9">
      <c r="A1522" t="s">
        <v>134</v>
      </c>
      <c r="B1522" t="s">
        <v>149</v>
      </c>
      <c r="C1522" s="13">
        <v>44075</v>
      </c>
      <c r="D1522">
        <v>18</v>
      </c>
      <c r="E1522">
        <v>0</v>
      </c>
      <c r="F1522">
        <v>18</v>
      </c>
      <c r="G1522">
        <v>1</v>
      </c>
      <c r="H1522">
        <v>1</v>
      </c>
      <c r="I1522">
        <f t="shared" si="23"/>
        <v>2020</v>
      </c>
    </row>
    <row r="1523" spans="1:9">
      <c r="A1523" t="s">
        <v>134</v>
      </c>
      <c r="B1523" t="s">
        <v>149</v>
      </c>
      <c r="C1523" s="13">
        <v>44105</v>
      </c>
      <c r="D1523">
        <v>17</v>
      </c>
      <c r="E1523">
        <v>0</v>
      </c>
      <c r="F1523">
        <v>17</v>
      </c>
      <c r="G1523">
        <v>1</v>
      </c>
      <c r="H1523">
        <v>1</v>
      </c>
      <c r="I1523">
        <f t="shared" si="23"/>
        <v>2020</v>
      </c>
    </row>
    <row r="1524" spans="1:9">
      <c r="A1524" t="s">
        <v>134</v>
      </c>
      <c r="B1524" t="s">
        <v>149</v>
      </c>
      <c r="C1524" s="13">
        <v>44136</v>
      </c>
      <c r="D1524">
        <v>17</v>
      </c>
      <c r="E1524">
        <v>0</v>
      </c>
      <c r="F1524">
        <v>17</v>
      </c>
      <c r="G1524">
        <v>0</v>
      </c>
      <c r="H1524">
        <v>0</v>
      </c>
      <c r="I1524">
        <f t="shared" si="23"/>
        <v>2020</v>
      </c>
    </row>
    <row r="1525" spans="1:9">
      <c r="A1525" t="s">
        <v>134</v>
      </c>
      <c r="B1525" t="s">
        <v>149</v>
      </c>
      <c r="C1525" s="13">
        <v>44166</v>
      </c>
      <c r="D1525">
        <v>19</v>
      </c>
      <c r="E1525">
        <v>0</v>
      </c>
      <c r="F1525">
        <v>19</v>
      </c>
      <c r="G1525">
        <v>0</v>
      </c>
      <c r="H1525">
        <v>0</v>
      </c>
      <c r="I1525">
        <f t="shared" si="23"/>
        <v>2020</v>
      </c>
    </row>
    <row r="1526" spans="1:9">
      <c r="A1526" t="s">
        <v>134</v>
      </c>
      <c r="B1526" t="s">
        <v>149</v>
      </c>
      <c r="C1526" s="13">
        <v>44197</v>
      </c>
      <c r="D1526">
        <v>16</v>
      </c>
      <c r="E1526">
        <v>0</v>
      </c>
      <c r="F1526">
        <v>16</v>
      </c>
      <c r="G1526">
        <v>0</v>
      </c>
      <c r="H1526">
        <v>0</v>
      </c>
      <c r="I1526">
        <f t="shared" si="23"/>
        <v>2021</v>
      </c>
    </row>
    <row r="1527" spans="1:9">
      <c r="A1527" t="s">
        <v>134</v>
      </c>
      <c r="B1527" t="s">
        <v>149</v>
      </c>
      <c r="C1527" s="13">
        <v>44228</v>
      </c>
      <c r="D1527">
        <v>16</v>
      </c>
      <c r="E1527">
        <v>0</v>
      </c>
      <c r="F1527">
        <v>16</v>
      </c>
      <c r="G1527">
        <v>1</v>
      </c>
      <c r="H1527">
        <v>1</v>
      </c>
      <c r="I1527">
        <f t="shared" si="23"/>
        <v>2021</v>
      </c>
    </row>
    <row r="1528" spans="1:9">
      <c r="A1528" t="s">
        <v>134</v>
      </c>
      <c r="B1528" t="s">
        <v>149</v>
      </c>
      <c r="C1528" s="13">
        <v>44256</v>
      </c>
      <c r="D1528">
        <v>19</v>
      </c>
      <c r="E1528">
        <v>0</v>
      </c>
      <c r="F1528">
        <v>19</v>
      </c>
      <c r="G1528">
        <v>1</v>
      </c>
      <c r="H1528">
        <v>0</v>
      </c>
      <c r="I1528">
        <f t="shared" si="23"/>
        <v>2021</v>
      </c>
    </row>
    <row r="1529" spans="1:9">
      <c r="A1529" t="s">
        <v>134</v>
      </c>
      <c r="B1529" t="s">
        <v>149</v>
      </c>
      <c r="C1529" s="13">
        <v>44287</v>
      </c>
      <c r="D1529">
        <v>17</v>
      </c>
      <c r="E1529">
        <v>0</v>
      </c>
      <c r="F1529">
        <v>17</v>
      </c>
      <c r="G1529">
        <v>0</v>
      </c>
      <c r="H1529">
        <v>0</v>
      </c>
      <c r="I1529">
        <f t="shared" si="23"/>
        <v>2021</v>
      </c>
    </row>
    <row r="1530" spans="1:9">
      <c r="A1530" t="s">
        <v>134</v>
      </c>
      <c r="B1530" t="s">
        <v>149</v>
      </c>
      <c r="C1530" s="13">
        <v>44317</v>
      </c>
      <c r="D1530">
        <v>17</v>
      </c>
      <c r="E1530">
        <v>0</v>
      </c>
      <c r="F1530">
        <v>17</v>
      </c>
      <c r="G1530">
        <v>2</v>
      </c>
      <c r="H1530">
        <v>0</v>
      </c>
      <c r="I1530">
        <f t="shared" si="23"/>
        <v>2021</v>
      </c>
    </row>
    <row r="1531" spans="1:9">
      <c r="A1531" t="s">
        <v>134</v>
      </c>
      <c r="B1531" t="s">
        <v>149</v>
      </c>
      <c r="C1531" s="13">
        <v>44348</v>
      </c>
      <c r="D1531">
        <v>18</v>
      </c>
      <c r="E1531">
        <v>0</v>
      </c>
      <c r="F1531">
        <v>18</v>
      </c>
      <c r="G1531">
        <v>0</v>
      </c>
      <c r="H1531">
        <v>0</v>
      </c>
      <c r="I1531">
        <f t="shared" si="23"/>
        <v>2021</v>
      </c>
    </row>
    <row r="1532" spans="1:9">
      <c r="A1532" t="s">
        <v>134</v>
      </c>
      <c r="B1532" t="s">
        <v>149</v>
      </c>
      <c r="C1532" s="13">
        <v>44378</v>
      </c>
      <c r="D1532">
        <v>17</v>
      </c>
      <c r="E1532">
        <v>0</v>
      </c>
      <c r="F1532">
        <v>17</v>
      </c>
      <c r="G1532">
        <v>0</v>
      </c>
      <c r="H1532">
        <v>0</v>
      </c>
      <c r="I1532">
        <f t="shared" si="23"/>
        <v>2021</v>
      </c>
    </row>
    <row r="1533" spans="1:9">
      <c r="A1533" t="s">
        <v>134</v>
      </c>
      <c r="B1533" t="s">
        <v>149</v>
      </c>
      <c r="C1533" s="13">
        <v>44409</v>
      </c>
      <c r="D1533">
        <v>18</v>
      </c>
      <c r="E1533">
        <v>0</v>
      </c>
      <c r="F1533">
        <v>18</v>
      </c>
      <c r="G1533">
        <v>0</v>
      </c>
      <c r="H1533">
        <v>0</v>
      </c>
      <c r="I1533">
        <f t="shared" si="23"/>
        <v>2021</v>
      </c>
    </row>
    <row r="1534" spans="1:9">
      <c r="A1534" t="s">
        <v>134</v>
      </c>
      <c r="B1534" t="s">
        <v>149</v>
      </c>
      <c r="C1534" s="13">
        <v>44440</v>
      </c>
      <c r="D1534">
        <v>18</v>
      </c>
      <c r="E1534">
        <v>0</v>
      </c>
      <c r="F1534">
        <v>18</v>
      </c>
      <c r="G1534">
        <v>3</v>
      </c>
      <c r="H1534">
        <v>3</v>
      </c>
      <c r="I1534">
        <f t="shared" si="23"/>
        <v>2021</v>
      </c>
    </row>
    <row r="1535" spans="1:9">
      <c r="A1535" t="s">
        <v>134</v>
      </c>
      <c r="B1535" t="s">
        <v>149</v>
      </c>
      <c r="C1535" s="13">
        <v>44470</v>
      </c>
      <c r="D1535">
        <v>16</v>
      </c>
      <c r="E1535">
        <v>0</v>
      </c>
      <c r="F1535">
        <v>16</v>
      </c>
      <c r="G1535">
        <v>0</v>
      </c>
      <c r="H1535">
        <v>0</v>
      </c>
      <c r="I1535">
        <f t="shared" si="23"/>
        <v>2021</v>
      </c>
    </row>
    <row r="1536" spans="1:9">
      <c r="A1536" t="s">
        <v>134</v>
      </c>
      <c r="B1536" t="s">
        <v>149</v>
      </c>
      <c r="C1536" s="13">
        <v>44501</v>
      </c>
      <c r="D1536">
        <v>18</v>
      </c>
      <c r="E1536">
        <v>0</v>
      </c>
      <c r="F1536">
        <v>18</v>
      </c>
      <c r="G1536">
        <v>0</v>
      </c>
      <c r="H1536">
        <v>0</v>
      </c>
      <c r="I1536">
        <f t="shared" si="23"/>
        <v>2021</v>
      </c>
    </row>
    <row r="1537" spans="1:9">
      <c r="A1537" t="s">
        <v>134</v>
      </c>
      <c r="B1537" t="s">
        <v>149</v>
      </c>
      <c r="C1537" s="13">
        <v>44531</v>
      </c>
      <c r="D1537">
        <v>18</v>
      </c>
      <c r="E1537">
        <v>0</v>
      </c>
      <c r="F1537">
        <v>18</v>
      </c>
      <c r="G1537">
        <v>0</v>
      </c>
      <c r="H1537">
        <v>0</v>
      </c>
      <c r="I1537">
        <f t="shared" si="23"/>
        <v>2021</v>
      </c>
    </row>
    <row r="1538" spans="1:9">
      <c r="A1538" t="s">
        <v>134</v>
      </c>
      <c r="B1538" t="s">
        <v>149</v>
      </c>
      <c r="C1538" s="13">
        <v>44562</v>
      </c>
      <c r="D1538">
        <v>17</v>
      </c>
      <c r="E1538">
        <v>0</v>
      </c>
      <c r="F1538">
        <v>17</v>
      </c>
      <c r="G1538">
        <v>1</v>
      </c>
      <c r="H1538">
        <v>1</v>
      </c>
      <c r="I1538">
        <f t="shared" si="23"/>
        <v>2022</v>
      </c>
    </row>
    <row r="1539" spans="1:9">
      <c r="A1539" t="s">
        <v>134</v>
      </c>
      <c r="B1539" t="s">
        <v>149</v>
      </c>
      <c r="C1539" s="13">
        <v>44593</v>
      </c>
      <c r="D1539">
        <v>16</v>
      </c>
      <c r="E1539">
        <v>0</v>
      </c>
      <c r="F1539">
        <v>16</v>
      </c>
      <c r="G1539">
        <v>2</v>
      </c>
      <c r="H1539">
        <v>2</v>
      </c>
      <c r="I1539">
        <f t="shared" ref="I1539:I1602" si="24">YEAR(C1539)</f>
        <v>2022</v>
      </c>
    </row>
    <row r="1540" spans="1:9">
      <c r="A1540" t="s">
        <v>134</v>
      </c>
      <c r="B1540" t="s">
        <v>149</v>
      </c>
      <c r="C1540" s="13">
        <v>44621</v>
      </c>
      <c r="D1540">
        <v>19</v>
      </c>
      <c r="E1540">
        <v>0</v>
      </c>
      <c r="F1540">
        <v>19</v>
      </c>
      <c r="G1540">
        <v>1</v>
      </c>
      <c r="H1540">
        <v>0</v>
      </c>
      <c r="I1540">
        <f t="shared" si="24"/>
        <v>2022</v>
      </c>
    </row>
    <row r="1541" spans="1:9">
      <c r="A1541" t="s">
        <v>134</v>
      </c>
      <c r="B1541" t="s">
        <v>149</v>
      </c>
      <c r="C1541" s="13">
        <v>44652</v>
      </c>
      <c r="D1541">
        <v>16</v>
      </c>
      <c r="E1541">
        <v>0</v>
      </c>
      <c r="F1541">
        <v>16</v>
      </c>
      <c r="G1541">
        <v>0</v>
      </c>
      <c r="H1541">
        <v>0</v>
      </c>
      <c r="I1541">
        <f t="shared" si="24"/>
        <v>2022</v>
      </c>
    </row>
    <row r="1542" spans="1:9">
      <c r="A1542" t="s">
        <v>134</v>
      </c>
      <c r="B1542" t="s">
        <v>149</v>
      </c>
      <c r="C1542" s="13">
        <v>44682</v>
      </c>
      <c r="D1542">
        <v>18</v>
      </c>
      <c r="E1542">
        <v>0</v>
      </c>
      <c r="F1542">
        <v>18</v>
      </c>
      <c r="G1542">
        <v>1</v>
      </c>
      <c r="H1542">
        <v>0</v>
      </c>
      <c r="I1542">
        <f t="shared" si="24"/>
        <v>2022</v>
      </c>
    </row>
    <row r="1543" spans="1:9">
      <c r="A1543" t="s">
        <v>134</v>
      </c>
      <c r="B1543" t="s">
        <v>149</v>
      </c>
      <c r="C1543" s="13">
        <v>44713</v>
      </c>
      <c r="D1543">
        <v>18</v>
      </c>
      <c r="E1543">
        <v>0</v>
      </c>
      <c r="F1543">
        <v>18</v>
      </c>
      <c r="G1543">
        <v>1</v>
      </c>
      <c r="H1543">
        <v>0</v>
      </c>
      <c r="I1543">
        <f t="shared" si="24"/>
        <v>2022</v>
      </c>
    </row>
    <row r="1544" spans="1:9">
      <c r="A1544" t="s">
        <v>134</v>
      </c>
      <c r="B1544" t="s">
        <v>149</v>
      </c>
      <c r="C1544" s="13">
        <v>44743</v>
      </c>
      <c r="D1544">
        <v>16</v>
      </c>
      <c r="E1544">
        <v>0</v>
      </c>
      <c r="F1544">
        <v>16</v>
      </c>
      <c r="G1544">
        <v>0</v>
      </c>
      <c r="H1544">
        <v>0</v>
      </c>
      <c r="I1544">
        <f t="shared" si="24"/>
        <v>2022</v>
      </c>
    </row>
    <row r="1545" spans="1:9">
      <c r="A1545" t="s">
        <v>134</v>
      </c>
      <c r="B1545" t="s">
        <v>149</v>
      </c>
      <c r="C1545" s="13">
        <v>44774</v>
      </c>
      <c r="D1545">
        <v>19</v>
      </c>
      <c r="E1545">
        <v>0</v>
      </c>
      <c r="F1545">
        <v>19</v>
      </c>
      <c r="G1545">
        <v>1</v>
      </c>
      <c r="H1545">
        <v>0</v>
      </c>
      <c r="I1545">
        <f t="shared" si="24"/>
        <v>2022</v>
      </c>
    </row>
    <row r="1546" spans="1:9">
      <c r="A1546" t="s">
        <v>134</v>
      </c>
      <c r="B1546" t="s">
        <v>149</v>
      </c>
      <c r="C1546" s="13">
        <v>44805</v>
      </c>
      <c r="D1546">
        <v>17</v>
      </c>
      <c r="E1546">
        <v>0</v>
      </c>
      <c r="F1546">
        <v>17</v>
      </c>
      <c r="G1546">
        <v>0</v>
      </c>
      <c r="H1546">
        <v>0</v>
      </c>
      <c r="I1546">
        <f t="shared" si="24"/>
        <v>2022</v>
      </c>
    </row>
    <row r="1547" spans="1:9">
      <c r="A1547" t="s">
        <v>134</v>
      </c>
      <c r="B1547" t="s">
        <v>149</v>
      </c>
      <c r="C1547" s="13">
        <v>44835</v>
      </c>
      <c r="D1547">
        <v>17</v>
      </c>
      <c r="E1547">
        <v>0</v>
      </c>
      <c r="F1547">
        <v>17</v>
      </c>
      <c r="G1547">
        <v>1</v>
      </c>
      <c r="H1547">
        <v>0</v>
      </c>
      <c r="I1547">
        <f t="shared" si="24"/>
        <v>2022</v>
      </c>
    </row>
    <row r="1548" spans="1:9">
      <c r="A1548" t="s">
        <v>134</v>
      </c>
      <c r="B1548" t="s">
        <v>149</v>
      </c>
      <c r="C1548" s="13">
        <v>44866</v>
      </c>
      <c r="D1548">
        <v>18</v>
      </c>
      <c r="E1548">
        <v>0</v>
      </c>
      <c r="F1548">
        <v>18</v>
      </c>
      <c r="G1548">
        <v>0</v>
      </c>
      <c r="H1548">
        <v>0</v>
      </c>
      <c r="I1548">
        <f t="shared" si="24"/>
        <v>2022</v>
      </c>
    </row>
    <row r="1549" spans="1:9">
      <c r="A1549" t="s">
        <v>134</v>
      </c>
      <c r="B1549" t="s">
        <v>149</v>
      </c>
      <c r="C1549" s="13">
        <v>44896</v>
      </c>
      <c r="D1549">
        <v>17</v>
      </c>
      <c r="E1549">
        <v>0</v>
      </c>
      <c r="F1549">
        <v>17</v>
      </c>
      <c r="G1549">
        <v>0</v>
      </c>
      <c r="H1549">
        <v>0</v>
      </c>
      <c r="I1549">
        <f t="shared" si="24"/>
        <v>2022</v>
      </c>
    </row>
    <row r="1550" spans="1:9">
      <c r="A1550" t="s">
        <v>134</v>
      </c>
      <c r="B1550" t="s">
        <v>149</v>
      </c>
      <c r="C1550" s="13">
        <v>44927</v>
      </c>
      <c r="D1550">
        <v>18</v>
      </c>
      <c r="E1550">
        <v>0</v>
      </c>
      <c r="F1550">
        <v>18</v>
      </c>
      <c r="G1550">
        <v>1</v>
      </c>
      <c r="H1550">
        <v>1</v>
      </c>
      <c r="I1550">
        <f t="shared" si="24"/>
        <v>2023</v>
      </c>
    </row>
    <row r="1551" spans="1:9">
      <c r="A1551" t="s">
        <v>134</v>
      </c>
      <c r="B1551" t="s">
        <v>149</v>
      </c>
      <c r="C1551" s="13">
        <v>44958</v>
      </c>
      <c r="D1551">
        <v>16</v>
      </c>
      <c r="E1551">
        <v>0</v>
      </c>
      <c r="F1551">
        <v>16</v>
      </c>
      <c r="G1551">
        <v>0</v>
      </c>
      <c r="H1551">
        <v>0</v>
      </c>
      <c r="I1551">
        <f t="shared" si="24"/>
        <v>2023</v>
      </c>
    </row>
    <row r="1552" spans="1:9">
      <c r="A1552" t="s">
        <v>134</v>
      </c>
      <c r="B1552" t="s">
        <v>149</v>
      </c>
      <c r="C1552" s="13">
        <v>44986</v>
      </c>
      <c r="D1552">
        <v>18</v>
      </c>
      <c r="E1552">
        <v>0</v>
      </c>
      <c r="F1552">
        <v>18</v>
      </c>
      <c r="G1552">
        <v>1</v>
      </c>
      <c r="H1552">
        <v>0</v>
      </c>
      <c r="I1552">
        <f t="shared" si="24"/>
        <v>2023</v>
      </c>
    </row>
    <row r="1553" spans="1:9">
      <c r="A1553" t="s">
        <v>134</v>
      </c>
      <c r="B1553" t="s">
        <v>149</v>
      </c>
      <c r="C1553" s="13">
        <v>45017</v>
      </c>
      <c r="D1553">
        <v>16</v>
      </c>
      <c r="E1553">
        <v>0</v>
      </c>
      <c r="F1553">
        <v>16</v>
      </c>
      <c r="G1553">
        <v>0</v>
      </c>
      <c r="H1553">
        <v>0</v>
      </c>
      <c r="I1553">
        <f t="shared" si="24"/>
        <v>2023</v>
      </c>
    </row>
    <row r="1554" spans="1:9">
      <c r="A1554" t="s">
        <v>134</v>
      </c>
      <c r="B1554" t="s">
        <v>149</v>
      </c>
      <c r="C1554" s="13">
        <v>45047</v>
      </c>
      <c r="D1554">
        <v>19</v>
      </c>
      <c r="E1554">
        <v>0</v>
      </c>
      <c r="F1554">
        <v>19</v>
      </c>
      <c r="G1554">
        <v>1</v>
      </c>
      <c r="H1554">
        <v>0</v>
      </c>
      <c r="I1554">
        <f t="shared" si="24"/>
        <v>2023</v>
      </c>
    </row>
    <row r="1555" spans="1:9">
      <c r="A1555" t="s">
        <v>134</v>
      </c>
      <c r="B1555" t="s">
        <v>149</v>
      </c>
      <c r="C1555" s="13">
        <v>45078</v>
      </c>
      <c r="D1555">
        <v>17</v>
      </c>
      <c r="E1555">
        <v>0</v>
      </c>
      <c r="F1555">
        <v>17</v>
      </c>
      <c r="G1555">
        <v>1</v>
      </c>
      <c r="H1555">
        <v>0</v>
      </c>
      <c r="I1555">
        <f t="shared" si="24"/>
        <v>2023</v>
      </c>
    </row>
    <row r="1556" spans="1:9">
      <c r="A1556" t="s">
        <v>134</v>
      </c>
      <c r="B1556" t="s">
        <v>149</v>
      </c>
      <c r="C1556" s="13">
        <v>45108</v>
      </c>
      <c r="D1556">
        <v>17</v>
      </c>
      <c r="E1556">
        <v>0</v>
      </c>
      <c r="F1556">
        <v>17</v>
      </c>
      <c r="G1556">
        <v>0</v>
      </c>
      <c r="H1556">
        <v>0</v>
      </c>
      <c r="I1556">
        <f t="shared" si="24"/>
        <v>2023</v>
      </c>
    </row>
    <row r="1557" spans="1:9">
      <c r="A1557" t="s">
        <v>134</v>
      </c>
      <c r="B1557" t="s">
        <v>149</v>
      </c>
      <c r="C1557" s="13">
        <v>45139</v>
      </c>
      <c r="D1557">
        <v>19</v>
      </c>
      <c r="E1557">
        <v>0</v>
      </c>
      <c r="F1557">
        <v>19</v>
      </c>
      <c r="G1557">
        <v>1</v>
      </c>
      <c r="H1557">
        <v>0</v>
      </c>
      <c r="I1557">
        <f t="shared" si="24"/>
        <v>2023</v>
      </c>
    </row>
    <row r="1558" spans="1:9">
      <c r="A1558" t="s">
        <v>134</v>
      </c>
      <c r="B1558" t="s">
        <v>149</v>
      </c>
      <c r="C1558" s="13">
        <v>45170</v>
      </c>
      <c r="D1558">
        <v>16</v>
      </c>
      <c r="E1558">
        <v>0</v>
      </c>
      <c r="F1558">
        <v>16</v>
      </c>
      <c r="G1558">
        <v>1</v>
      </c>
      <c r="H1558">
        <v>1</v>
      </c>
      <c r="I1558">
        <f t="shared" si="24"/>
        <v>2023</v>
      </c>
    </row>
    <row r="1559" spans="1:9">
      <c r="A1559" t="s">
        <v>134</v>
      </c>
      <c r="B1559" t="s">
        <v>149</v>
      </c>
      <c r="C1559" s="13">
        <v>45200</v>
      </c>
      <c r="D1559">
        <v>18</v>
      </c>
      <c r="E1559">
        <v>0</v>
      </c>
      <c r="F1559">
        <v>18</v>
      </c>
      <c r="G1559">
        <v>2</v>
      </c>
      <c r="H1559">
        <v>0</v>
      </c>
      <c r="I1559">
        <f t="shared" si="24"/>
        <v>2023</v>
      </c>
    </row>
    <row r="1560" spans="1:9">
      <c r="A1560" t="s">
        <v>134</v>
      </c>
      <c r="B1560" t="s">
        <v>149</v>
      </c>
      <c r="C1560" s="13">
        <v>45231</v>
      </c>
      <c r="D1560">
        <v>18</v>
      </c>
      <c r="E1560">
        <v>0</v>
      </c>
      <c r="F1560">
        <v>18</v>
      </c>
      <c r="G1560">
        <v>0</v>
      </c>
      <c r="H1560">
        <v>0</v>
      </c>
      <c r="I1560">
        <f t="shared" si="24"/>
        <v>2023</v>
      </c>
    </row>
    <row r="1561" spans="1:9">
      <c r="A1561" t="s">
        <v>134</v>
      </c>
      <c r="B1561" t="s">
        <v>149</v>
      </c>
      <c r="C1561" s="13">
        <v>45261</v>
      </c>
      <c r="D1561">
        <v>16</v>
      </c>
      <c r="E1561">
        <v>0</v>
      </c>
      <c r="F1561">
        <v>16</v>
      </c>
      <c r="G1561">
        <v>1</v>
      </c>
      <c r="H1561">
        <v>0</v>
      </c>
      <c r="I1561">
        <f t="shared" si="24"/>
        <v>2023</v>
      </c>
    </row>
    <row r="1562" spans="1:9">
      <c r="A1562" t="s">
        <v>134</v>
      </c>
      <c r="B1562" t="s">
        <v>149</v>
      </c>
      <c r="C1562" s="13">
        <v>45292</v>
      </c>
      <c r="D1562">
        <v>19</v>
      </c>
      <c r="E1562">
        <v>0</v>
      </c>
      <c r="F1562">
        <v>19</v>
      </c>
      <c r="G1562">
        <v>1</v>
      </c>
      <c r="H1562">
        <v>0</v>
      </c>
      <c r="I1562">
        <f t="shared" si="24"/>
        <v>2024</v>
      </c>
    </row>
    <row r="1563" spans="1:9">
      <c r="A1563" t="s">
        <v>134</v>
      </c>
      <c r="B1563" t="s">
        <v>149</v>
      </c>
      <c r="C1563" s="13">
        <v>45323</v>
      </c>
      <c r="D1563">
        <v>17</v>
      </c>
      <c r="E1563">
        <v>0</v>
      </c>
      <c r="F1563">
        <v>17</v>
      </c>
      <c r="G1563">
        <v>1</v>
      </c>
      <c r="H1563">
        <v>1</v>
      </c>
      <c r="I1563">
        <f t="shared" si="24"/>
        <v>2024</v>
      </c>
    </row>
    <row r="1564" spans="1:9">
      <c r="A1564" t="s">
        <v>134</v>
      </c>
      <c r="B1564" t="s">
        <v>149</v>
      </c>
      <c r="C1564" s="13">
        <v>45352</v>
      </c>
      <c r="D1564">
        <v>16</v>
      </c>
      <c r="E1564">
        <v>0</v>
      </c>
      <c r="F1564">
        <v>16</v>
      </c>
      <c r="G1564">
        <v>0</v>
      </c>
      <c r="H1564">
        <v>0</v>
      </c>
      <c r="I1564">
        <f t="shared" si="24"/>
        <v>2024</v>
      </c>
    </row>
    <row r="1565" spans="1:9">
      <c r="A1565" t="s">
        <v>134</v>
      </c>
      <c r="B1565" t="s">
        <v>149</v>
      </c>
      <c r="C1565" s="13">
        <v>45383</v>
      </c>
      <c r="D1565">
        <v>18</v>
      </c>
      <c r="E1565">
        <v>0</v>
      </c>
      <c r="F1565">
        <v>18</v>
      </c>
      <c r="G1565">
        <v>1</v>
      </c>
      <c r="H1565">
        <v>0</v>
      </c>
      <c r="I1565">
        <f t="shared" si="24"/>
        <v>2024</v>
      </c>
    </row>
    <row r="1566" spans="1:9">
      <c r="A1566" t="s">
        <v>134</v>
      </c>
      <c r="B1566" t="s">
        <v>149</v>
      </c>
      <c r="C1566" s="13">
        <v>45413</v>
      </c>
      <c r="D1566">
        <v>18</v>
      </c>
      <c r="E1566">
        <v>0</v>
      </c>
      <c r="F1566">
        <v>18</v>
      </c>
      <c r="G1566">
        <v>3</v>
      </c>
      <c r="H1566">
        <v>0</v>
      </c>
      <c r="I1566">
        <f t="shared" si="24"/>
        <v>2024</v>
      </c>
    </row>
    <row r="1567" spans="1:9">
      <c r="A1567" t="s">
        <v>134</v>
      </c>
      <c r="B1567" t="s">
        <v>149</v>
      </c>
      <c r="C1567" s="13">
        <v>45444</v>
      </c>
      <c r="D1567">
        <v>16</v>
      </c>
      <c r="E1567">
        <v>0</v>
      </c>
      <c r="F1567">
        <v>16</v>
      </c>
      <c r="G1567">
        <v>1</v>
      </c>
      <c r="H1567">
        <v>0</v>
      </c>
      <c r="I1567">
        <f t="shared" si="24"/>
        <v>2024</v>
      </c>
    </row>
    <row r="1568" spans="1:9">
      <c r="A1568" t="s">
        <v>134</v>
      </c>
      <c r="B1568" t="s">
        <v>149</v>
      </c>
      <c r="C1568" s="13">
        <v>45474</v>
      </c>
      <c r="D1568">
        <v>19</v>
      </c>
      <c r="E1568">
        <v>0</v>
      </c>
      <c r="F1568">
        <v>19</v>
      </c>
      <c r="G1568">
        <v>0</v>
      </c>
      <c r="H1568">
        <v>0</v>
      </c>
      <c r="I1568">
        <f t="shared" si="24"/>
        <v>2024</v>
      </c>
    </row>
    <row r="1569" spans="1:9">
      <c r="A1569" t="s">
        <v>134</v>
      </c>
      <c r="B1569" t="s">
        <v>149</v>
      </c>
      <c r="C1569" s="13">
        <v>45505</v>
      </c>
      <c r="D1569">
        <v>17</v>
      </c>
      <c r="E1569">
        <v>0</v>
      </c>
      <c r="F1569">
        <v>17</v>
      </c>
      <c r="G1569">
        <v>1</v>
      </c>
      <c r="H1569">
        <v>0</v>
      </c>
      <c r="I1569">
        <f t="shared" si="24"/>
        <v>2024</v>
      </c>
    </row>
    <row r="1570" spans="1:9">
      <c r="A1570" t="s">
        <v>134</v>
      </c>
      <c r="B1570" t="s">
        <v>149</v>
      </c>
      <c r="C1570" s="13">
        <v>45536</v>
      </c>
      <c r="D1570">
        <v>17</v>
      </c>
      <c r="E1570">
        <v>0</v>
      </c>
      <c r="F1570">
        <v>17</v>
      </c>
      <c r="G1570">
        <v>3</v>
      </c>
      <c r="H1570">
        <v>3</v>
      </c>
      <c r="I1570">
        <f t="shared" si="24"/>
        <v>2024</v>
      </c>
    </row>
    <row r="1571" spans="1:9">
      <c r="A1571" t="s">
        <v>134</v>
      </c>
      <c r="B1571" t="s">
        <v>149</v>
      </c>
      <c r="C1571" s="13">
        <v>45566</v>
      </c>
      <c r="D1571">
        <v>19</v>
      </c>
      <c r="E1571">
        <v>0</v>
      </c>
      <c r="F1571">
        <v>19</v>
      </c>
      <c r="G1571">
        <v>2</v>
      </c>
      <c r="H1571">
        <v>0</v>
      </c>
      <c r="I1571">
        <f t="shared" si="24"/>
        <v>2024</v>
      </c>
    </row>
    <row r="1572" spans="1:9">
      <c r="A1572" t="s">
        <v>134</v>
      </c>
      <c r="B1572" t="s">
        <v>149</v>
      </c>
      <c r="C1572" s="13">
        <v>45597</v>
      </c>
      <c r="D1572">
        <v>16</v>
      </c>
      <c r="E1572">
        <v>0</v>
      </c>
      <c r="F1572">
        <v>16</v>
      </c>
      <c r="G1572">
        <v>0</v>
      </c>
      <c r="H1572">
        <v>0</v>
      </c>
      <c r="I1572">
        <f t="shared" si="24"/>
        <v>2024</v>
      </c>
    </row>
    <row r="1573" spans="1:9">
      <c r="A1573" t="s">
        <v>134</v>
      </c>
      <c r="B1573" t="s">
        <v>149</v>
      </c>
      <c r="C1573" s="13">
        <v>45627</v>
      </c>
      <c r="D1573">
        <v>18</v>
      </c>
      <c r="E1573">
        <v>0</v>
      </c>
      <c r="F1573">
        <v>18</v>
      </c>
      <c r="G1573">
        <v>1</v>
      </c>
      <c r="H1573">
        <v>0</v>
      </c>
      <c r="I1573">
        <f t="shared" si="24"/>
        <v>2024</v>
      </c>
    </row>
    <row r="1574" spans="1:9">
      <c r="A1574" t="s">
        <v>134</v>
      </c>
      <c r="B1574" t="s">
        <v>149</v>
      </c>
      <c r="C1574" s="13">
        <v>45658</v>
      </c>
      <c r="D1574">
        <v>18</v>
      </c>
      <c r="E1574">
        <v>0</v>
      </c>
      <c r="F1574">
        <v>18</v>
      </c>
      <c r="G1574">
        <v>4</v>
      </c>
      <c r="H1574">
        <v>3</v>
      </c>
      <c r="I1574">
        <f t="shared" si="24"/>
        <v>2025</v>
      </c>
    </row>
    <row r="1575" spans="1:9">
      <c r="A1575" t="s">
        <v>134</v>
      </c>
      <c r="B1575" t="s">
        <v>149</v>
      </c>
      <c r="C1575" s="13">
        <v>45689</v>
      </c>
      <c r="D1575">
        <v>16</v>
      </c>
      <c r="E1575">
        <v>0</v>
      </c>
      <c r="F1575">
        <v>16</v>
      </c>
      <c r="G1575">
        <v>0</v>
      </c>
      <c r="H1575">
        <v>0</v>
      </c>
      <c r="I1575">
        <f t="shared" si="24"/>
        <v>2025</v>
      </c>
    </row>
    <row r="1576" spans="1:9">
      <c r="A1576" t="s">
        <v>134</v>
      </c>
      <c r="B1576" t="s">
        <v>149</v>
      </c>
      <c r="C1576" s="13">
        <v>45717</v>
      </c>
      <c r="D1576">
        <v>17</v>
      </c>
      <c r="E1576">
        <v>0</v>
      </c>
      <c r="F1576">
        <v>17</v>
      </c>
      <c r="G1576">
        <v>1</v>
      </c>
      <c r="H1576">
        <v>0</v>
      </c>
      <c r="I1576">
        <f t="shared" si="24"/>
        <v>2025</v>
      </c>
    </row>
    <row r="1577" spans="1:9">
      <c r="A1577" t="s">
        <v>134</v>
      </c>
      <c r="B1577" t="s">
        <v>149</v>
      </c>
      <c r="C1577" s="13">
        <v>45748</v>
      </c>
      <c r="D1577">
        <v>18</v>
      </c>
      <c r="E1577">
        <v>0</v>
      </c>
      <c r="F1577">
        <v>18</v>
      </c>
      <c r="G1577">
        <v>0</v>
      </c>
      <c r="H1577">
        <v>0</v>
      </c>
      <c r="I1577">
        <f t="shared" si="24"/>
        <v>2025</v>
      </c>
    </row>
    <row r="1578" spans="1:9">
      <c r="A1578" t="s">
        <v>134</v>
      </c>
      <c r="B1578" t="s">
        <v>149</v>
      </c>
      <c r="C1578" s="13">
        <v>45778</v>
      </c>
      <c r="D1578">
        <v>17</v>
      </c>
      <c r="E1578">
        <v>0</v>
      </c>
      <c r="F1578">
        <v>17</v>
      </c>
      <c r="G1578">
        <v>3</v>
      </c>
      <c r="H1578">
        <v>0</v>
      </c>
      <c r="I1578">
        <f t="shared" si="24"/>
        <v>2025</v>
      </c>
    </row>
    <row r="1579" spans="1:9">
      <c r="A1579" t="s">
        <v>134</v>
      </c>
      <c r="B1579" t="s">
        <v>149</v>
      </c>
      <c r="C1579" s="13">
        <v>45809</v>
      </c>
      <c r="D1579">
        <v>17</v>
      </c>
      <c r="E1579">
        <v>0</v>
      </c>
      <c r="F1579">
        <v>17</v>
      </c>
      <c r="G1579">
        <v>0</v>
      </c>
      <c r="H1579">
        <v>0</v>
      </c>
      <c r="I1579">
        <f t="shared" si="24"/>
        <v>2025</v>
      </c>
    </row>
    <row r="1580" spans="1:9">
      <c r="A1580" t="s">
        <v>134</v>
      </c>
      <c r="B1580" t="s">
        <v>149</v>
      </c>
      <c r="C1580" s="13">
        <v>45839</v>
      </c>
      <c r="D1580">
        <v>19</v>
      </c>
      <c r="E1580">
        <v>0</v>
      </c>
      <c r="F1580">
        <v>19</v>
      </c>
      <c r="G1580">
        <v>0</v>
      </c>
      <c r="H1580">
        <v>0</v>
      </c>
      <c r="I1580">
        <f t="shared" si="24"/>
        <v>2025</v>
      </c>
    </row>
    <row r="1581" spans="1:9">
      <c r="A1581" t="s">
        <v>134</v>
      </c>
      <c r="B1581" t="s">
        <v>149</v>
      </c>
      <c r="C1581" s="13">
        <v>45870</v>
      </c>
      <c r="D1581">
        <v>16</v>
      </c>
      <c r="E1581">
        <v>0</v>
      </c>
      <c r="F1581">
        <v>16</v>
      </c>
      <c r="G1581">
        <v>0</v>
      </c>
      <c r="H1581">
        <v>0</v>
      </c>
      <c r="I1581">
        <f t="shared" si="24"/>
        <v>2025</v>
      </c>
    </row>
    <row r="1582" spans="1:9">
      <c r="A1582" t="s">
        <v>134</v>
      </c>
      <c r="B1582" t="s">
        <v>149</v>
      </c>
      <c r="C1582" s="13">
        <v>45901</v>
      </c>
      <c r="D1582">
        <v>18</v>
      </c>
      <c r="E1582">
        <v>0</v>
      </c>
      <c r="F1582">
        <v>18</v>
      </c>
      <c r="G1582">
        <v>0</v>
      </c>
      <c r="H1582">
        <v>0</v>
      </c>
      <c r="I1582">
        <f t="shared" si="24"/>
        <v>2025</v>
      </c>
    </row>
    <row r="1583" spans="1:9">
      <c r="A1583" t="s">
        <v>134</v>
      </c>
      <c r="B1583" t="s">
        <v>149</v>
      </c>
      <c r="C1583" s="13">
        <v>45931</v>
      </c>
      <c r="D1583">
        <v>18</v>
      </c>
      <c r="E1583">
        <v>0</v>
      </c>
      <c r="F1583">
        <v>18</v>
      </c>
      <c r="G1583">
        <v>3</v>
      </c>
      <c r="H1583">
        <v>2</v>
      </c>
      <c r="I1583">
        <f t="shared" si="24"/>
        <v>2025</v>
      </c>
    </row>
    <row r="1584" spans="1:9">
      <c r="A1584" t="s">
        <v>134</v>
      </c>
      <c r="B1584" t="s">
        <v>149</v>
      </c>
      <c r="C1584" s="13">
        <v>45962</v>
      </c>
      <c r="D1584">
        <v>16</v>
      </c>
      <c r="E1584">
        <v>0</v>
      </c>
      <c r="F1584">
        <v>16</v>
      </c>
      <c r="G1584">
        <v>0</v>
      </c>
      <c r="H1584">
        <v>0</v>
      </c>
      <c r="I1584">
        <f t="shared" si="24"/>
        <v>2025</v>
      </c>
    </row>
    <row r="1585" spans="1:9">
      <c r="A1585" t="s">
        <v>134</v>
      </c>
      <c r="B1585" t="s">
        <v>149</v>
      </c>
      <c r="C1585" s="13">
        <v>45992</v>
      </c>
      <c r="D1585">
        <v>19</v>
      </c>
      <c r="E1585">
        <v>0</v>
      </c>
      <c r="F1585">
        <v>19</v>
      </c>
      <c r="G1585">
        <v>1</v>
      </c>
      <c r="H1585">
        <v>0</v>
      </c>
      <c r="I1585">
        <f t="shared" si="24"/>
        <v>2025</v>
      </c>
    </row>
    <row r="1586" spans="1:9">
      <c r="A1586" t="s">
        <v>134</v>
      </c>
      <c r="B1586" t="s">
        <v>146</v>
      </c>
      <c r="C1586" s="13">
        <v>42005</v>
      </c>
      <c r="D1586">
        <v>17</v>
      </c>
      <c r="E1586">
        <v>0</v>
      </c>
      <c r="F1586">
        <v>17</v>
      </c>
      <c r="G1586">
        <v>1</v>
      </c>
      <c r="H1586">
        <v>0</v>
      </c>
      <c r="I1586">
        <f t="shared" si="24"/>
        <v>2015</v>
      </c>
    </row>
    <row r="1587" spans="1:9">
      <c r="A1587" t="s">
        <v>134</v>
      </c>
      <c r="B1587" t="s">
        <v>146</v>
      </c>
      <c r="C1587" s="13">
        <v>42036</v>
      </c>
      <c r="D1587">
        <v>16</v>
      </c>
      <c r="E1587">
        <v>0</v>
      </c>
      <c r="F1587">
        <v>16</v>
      </c>
      <c r="G1587">
        <v>2</v>
      </c>
      <c r="H1587">
        <v>2</v>
      </c>
      <c r="I1587">
        <f t="shared" si="24"/>
        <v>2015</v>
      </c>
    </row>
    <row r="1588" spans="1:9">
      <c r="A1588" t="s">
        <v>134</v>
      </c>
      <c r="B1588" t="s">
        <v>146</v>
      </c>
      <c r="C1588" s="13">
        <v>42064</v>
      </c>
      <c r="D1588">
        <v>18</v>
      </c>
      <c r="E1588">
        <v>0</v>
      </c>
      <c r="F1588">
        <v>18</v>
      </c>
      <c r="G1588">
        <v>0</v>
      </c>
      <c r="H1588">
        <v>0</v>
      </c>
      <c r="I1588">
        <f t="shared" si="24"/>
        <v>2015</v>
      </c>
    </row>
    <row r="1589" spans="1:9">
      <c r="A1589" t="s">
        <v>134</v>
      </c>
      <c r="B1589" t="s">
        <v>146</v>
      </c>
      <c r="C1589" s="13">
        <v>42095</v>
      </c>
      <c r="D1589">
        <v>18</v>
      </c>
      <c r="E1589">
        <v>0</v>
      </c>
      <c r="F1589">
        <v>18</v>
      </c>
      <c r="G1589">
        <v>0</v>
      </c>
      <c r="H1589">
        <v>0</v>
      </c>
      <c r="I1589">
        <f t="shared" si="24"/>
        <v>2015</v>
      </c>
    </row>
    <row r="1590" spans="1:9">
      <c r="A1590" t="s">
        <v>134</v>
      </c>
      <c r="B1590" t="s">
        <v>146</v>
      </c>
      <c r="C1590" s="13">
        <v>42125</v>
      </c>
      <c r="D1590">
        <v>16</v>
      </c>
      <c r="E1590">
        <v>0</v>
      </c>
      <c r="F1590">
        <v>16</v>
      </c>
      <c r="G1590">
        <v>2</v>
      </c>
      <c r="H1590">
        <v>0</v>
      </c>
      <c r="I1590">
        <f t="shared" si="24"/>
        <v>2015</v>
      </c>
    </row>
    <row r="1591" spans="1:9">
      <c r="A1591" t="s">
        <v>134</v>
      </c>
      <c r="B1591" t="s">
        <v>146</v>
      </c>
      <c r="C1591" s="13">
        <v>42156</v>
      </c>
      <c r="D1591">
        <v>18</v>
      </c>
      <c r="E1591">
        <v>0</v>
      </c>
      <c r="F1591">
        <v>18</v>
      </c>
      <c r="G1591">
        <v>0</v>
      </c>
      <c r="H1591">
        <v>0</v>
      </c>
      <c r="I1591">
        <f t="shared" si="24"/>
        <v>2015</v>
      </c>
    </row>
    <row r="1592" spans="1:9">
      <c r="A1592" t="s">
        <v>134</v>
      </c>
      <c r="B1592" t="s">
        <v>146</v>
      </c>
      <c r="C1592" s="13">
        <v>42186</v>
      </c>
      <c r="D1592">
        <v>18</v>
      </c>
      <c r="E1592">
        <v>0</v>
      </c>
      <c r="F1592">
        <v>18</v>
      </c>
      <c r="G1592">
        <v>0</v>
      </c>
      <c r="H1592">
        <v>0</v>
      </c>
      <c r="I1592">
        <f t="shared" si="24"/>
        <v>2015</v>
      </c>
    </row>
    <row r="1593" spans="1:9">
      <c r="A1593" t="s">
        <v>134</v>
      </c>
      <c r="B1593" t="s">
        <v>146</v>
      </c>
      <c r="C1593" s="13">
        <v>42217</v>
      </c>
      <c r="D1593">
        <v>17</v>
      </c>
      <c r="E1593">
        <v>0</v>
      </c>
      <c r="F1593">
        <v>17</v>
      </c>
      <c r="G1593">
        <v>0</v>
      </c>
      <c r="H1593">
        <v>0</v>
      </c>
      <c r="I1593">
        <f t="shared" si="24"/>
        <v>2015</v>
      </c>
    </row>
    <row r="1594" spans="1:9">
      <c r="A1594" t="s">
        <v>134</v>
      </c>
      <c r="B1594" t="s">
        <v>146</v>
      </c>
      <c r="C1594" s="13">
        <v>42248</v>
      </c>
      <c r="D1594">
        <v>18</v>
      </c>
      <c r="E1594">
        <v>0</v>
      </c>
      <c r="F1594">
        <v>18</v>
      </c>
      <c r="G1594">
        <v>1</v>
      </c>
      <c r="H1594">
        <v>1</v>
      </c>
      <c r="I1594">
        <f t="shared" si="24"/>
        <v>2015</v>
      </c>
    </row>
    <row r="1595" spans="1:9">
      <c r="A1595" t="s">
        <v>134</v>
      </c>
      <c r="B1595" t="s">
        <v>146</v>
      </c>
      <c r="C1595" s="13">
        <v>42278</v>
      </c>
      <c r="D1595">
        <v>17</v>
      </c>
      <c r="E1595">
        <v>0</v>
      </c>
      <c r="F1595">
        <v>17</v>
      </c>
      <c r="G1595">
        <v>0</v>
      </c>
      <c r="H1595">
        <v>0</v>
      </c>
      <c r="I1595">
        <f t="shared" si="24"/>
        <v>2015</v>
      </c>
    </row>
    <row r="1596" spans="1:9">
      <c r="A1596" t="s">
        <v>134</v>
      </c>
      <c r="B1596" t="s">
        <v>146</v>
      </c>
      <c r="C1596" s="13">
        <v>42309</v>
      </c>
      <c r="D1596">
        <v>17</v>
      </c>
      <c r="E1596">
        <v>0</v>
      </c>
      <c r="F1596">
        <v>17</v>
      </c>
      <c r="G1596">
        <v>0</v>
      </c>
      <c r="H1596">
        <v>0</v>
      </c>
      <c r="I1596">
        <f t="shared" si="24"/>
        <v>2015</v>
      </c>
    </row>
    <row r="1597" spans="1:9">
      <c r="A1597" t="s">
        <v>134</v>
      </c>
      <c r="B1597" t="s">
        <v>146</v>
      </c>
      <c r="C1597" s="13">
        <v>42339</v>
      </c>
      <c r="D1597">
        <v>19</v>
      </c>
      <c r="E1597">
        <v>0</v>
      </c>
      <c r="F1597">
        <v>19</v>
      </c>
      <c r="G1597">
        <v>0</v>
      </c>
      <c r="H1597">
        <v>0</v>
      </c>
      <c r="I1597">
        <f t="shared" si="24"/>
        <v>2015</v>
      </c>
    </row>
    <row r="1598" spans="1:9">
      <c r="A1598" t="s">
        <v>134</v>
      </c>
      <c r="B1598" t="s">
        <v>146</v>
      </c>
      <c r="C1598" s="13">
        <v>42370</v>
      </c>
      <c r="D1598">
        <v>16</v>
      </c>
      <c r="E1598">
        <v>0</v>
      </c>
      <c r="F1598">
        <v>16</v>
      </c>
      <c r="G1598">
        <v>0</v>
      </c>
      <c r="H1598">
        <v>0</v>
      </c>
      <c r="I1598">
        <f t="shared" si="24"/>
        <v>2016</v>
      </c>
    </row>
    <row r="1599" spans="1:9">
      <c r="A1599" t="s">
        <v>134</v>
      </c>
      <c r="B1599" t="s">
        <v>146</v>
      </c>
      <c r="C1599" s="13">
        <v>42401</v>
      </c>
      <c r="D1599">
        <v>17</v>
      </c>
      <c r="E1599">
        <v>0</v>
      </c>
      <c r="F1599">
        <v>17</v>
      </c>
      <c r="G1599">
        <v>2</v>
      </c>
      <c r="H1599">
        <v>2</v>
      </c>
      <c r="I1599">
        <f t="shared" si="24"/>
        <v>2016</v>
      </c>
    </row>
    <row r="1600" spans="1:9">
      <c r="A1600" t="s">
        <v>134</v>
      </c>
      <c r="B1600" t="s">
        <v>146</v>
      </c>
      <c r="C1600" s="13">
        <v>42430</v>
      </c>
      <c r="D1600">
        <v>19</v>
      </c>
      <c r="E1600">
        <v>0</v>
      </c>
      <c r="F1600">
        <v>19</v>
      </c>
      <c r="G1600">
        <v>1</v>
      </c>
      <c r="H1600">
        <v>0</v>
      </c>
      <c r="I1600">
        <f t="shared" si="24"/>
        <v>2016</v>
      </c>
    </row>
    <row r="1601" spans="1:9">
      <c r="A1601" t="s">
        <v>134</v>
      </c>
      <c r="B1601" t="s">
        <v>146</v>
      </c>
      <c r="C1601" s="13">
        <v>42461</v>
      </c>
      <c r="D1601">
        <v>16</v>
      </c>
      <c r="E1601">
        <v>0</v>
      </c>
      <c r="F1601">
        <v>16</v>
      </c>
      <c r="G1601">
        <v>0</v>
      </c>
      <c r="H1601">
        <v>0</v>
      </c>
      <c r="I1601">
        <f t="shared" si="24"/>
        <v>2016</v>
      </c>
    </row>
    <row r="1602" spans="1:9">
      <c r="A1602" t="s">
        <v>134</v>
      </c>
      <c r="B1602" t="s">
        <v>146</v>
      </c>
      <c r="C1602" s="13">
        <v>42491</v>
      </c>
      <c r="D1602">
        <v>18</v>
      </c>
      <c r="E1602">
        <v>0</v>
      </c>
      <c r="F1602">
        <v>18</v>
      </c>
      <c r="G1602">
        <v>1</v>
      </c>
      <c r="H1602">
        <v>0</v>
      </c>
      <c r="I1602">
        <f t="shared" si="24"/>
        <v>2016</v>
      </c>
    </row>
    <row r="1603" spans="1:9">
      <c r="A1603" t="s">
        <v>134</v>
      </c>
      <c r="B1603" t="s">
        <v>146</v>
      </c>
      <c r="C1603" s="13">
        <v>42522</v>
      </c>
      <c r="D1603">
        <v>18</v>
      </c>
      <c r="E1603">
        <v>0</v>
      </c>
      <c r="F1603">
        <v>18</v>
      </c>
      <c r="G1603">
        <v>1</v>
      </c>
      <c r="H1603">
        <v>0</v>
      </c>
      <c r="I1603">
        <f t="shared" ref="I1603:I1666" si="25">YEAR(C1603)</f>
        <v>2016</v>
      </c>
    </row>
    <row r="1604" spans="1:9">
      <c r="A1604" t="s">
        <v>134</v>
      </c>
      <c r="B1604" t="s">
        <v>146</v>
      </c>
      <c r="C1604" s="13">
        <v>42552</v>
      </c>
      <c r="D1604">
        <v>16</v>
      </c>
      <c r="E1604">
        <v>0</v>
      </c>
      <c r="F1604">
        <v>16</v>
      </c>
      <c r="G1604">
        <v>0</v>
      </c>
      <c r="H1604">
        <v>0</v>
      </c>
      <c r="I1604">
        <f t="shared" si="25"/>
        <v>2016</v>
      </c>
    </row>
    <row r="1605" spans="1:9">
      <c r="A1605" t="s">
        <v>134</v>
      </c>
      <c r="B1605" t="s">
        <v>146</v>
      </c>
      <c r="C1605" s="13">
        <v>42583</v>
      </c>
      <c r="D1605">
        <v>19</v>
      </c>
      <c r="E1605">
        <v>0</v>
      </c>
      <c r="F1605">
        <v>19</v>
      </c>
      <c r="G1605">
        <v>1</v>
      </c>
      <c r="H1605">
        <v>0</v>
      </c>
      <c r="I1605">
        <f t="shared" si="25"/>
        <v>2016</v>
      </c>
    </row>
    <row r="1606" spans="1:9">
      <c r="A1606" t="s">
        <v>134</v>
      </c>
      <c r="B1606" t="s">
        <v>146</v>
      </c>
      <c r="C1606" s="13">
        <v>42614</v>
      </c>
      <c r="D1606">
        <v>17</v>
      </c>
      <c r="E1606">
        <v>0</v>
      </c>
      <c r="F1606">
        <v>17</v>
      </c>
      <c r="G1606">
        <v>2</v>
      </c>
      <c r="H1606">
        <v>2</v>
      </c>
      <c r="I1606">
        <f t="shared" si="25"/>
        <v>2016</v>
      </c>
    </row>
    <row r="1607" spans="1:9">
      <c r="A1607" t="s">
        <v>134</v>
      </c>
      <c r="B1607" t="s">
        <v>146</v>
      </c>
      <c r="C1607" s="13">
        <v>42644</v>
      </c>
      <c r="D1607">
        <v>17</v>
      </c>
      <c r="E1607">
        <v>0</v>
      </c>
      <c r="F1607">
        <v>17</v>
      </c>
      <c r="G1607">
        <v>1</v>
      </c>
      <c r="H1607">
        <v>0</v>
      </c>
      <c r="I1607">
        <f t="shared" si="25"/>
        <v>2016</v>
      </c>
    </row>
    <row r="1608" spans="1:9">
      <c r="A1608" t="s">
        <v>134</v>
      </c>
      <c r="B1608" t="s">
        <v>146</v>
      </c>
      <c r="C1608" s="13">
        <v>42675</v>
      </c>
      <c r="D1608">
        <v>18</v>
      </c>
      <c r="E1608">
        <v>0</v>
      </c>
      <c r="F1608">
        <v>18</v>
      </c>
      <c r="G1608">
        <v>0</v>
      </c>
      <c r="H1608">
        <v>0</v>
      </c>
      <c r="I1608">
        <f t="shared" si="25"/>
        <v>2016</v>
      </c>
    </row>
    <row r="1609" spans="1:9">
      <c r="A1609" t="s">
        <v>134</v>
      </c>
      <c r="B1609" t="s">
        <v>146</v>
      </c>
      <c r="C1609" s="13">
        <v>42705</v>
      </c>
      <c r="D1609">
        <v>17</v>
      </c>
      <c r="E1609">
        <v>0</v>
      </c>
      <c r="F1609">
        <v>17</v>
      </c>
      <c r="G1609">
        <v>0</v>
      </c>
      <c r="H1609">
        <v>0</v>
      </c>
      <c r="I1609">
        <f t="shared" si="25"/>
        <v>2016</v>
      </c>
    </row>
    <row r="1610" spans="1:9">
      <c r="A1610" t="s">
        <v>134</v>
      </c>
      <c r="B1610" t="s">
        <v>146</v>
      </c>
      <c r="C1610" s="13">
        <v>42736</v>
      </c>
      <c r="D1610">
        <v>18</v>
      </c>
      <c r="E1610">
        <v>0</v>
      </c>
      <c r="F1610">
        <v>18</v>
      </c>
      <c r="G1610">
        <v>0</v>
      </c>
      <c r="H1610">
        <v>0</v>
      </c>
      <c r="I1610">
        <f t="shared" si="25"/>
        <v>2017</v>
      </c>
    </row>
    <row r="1611" spans="1:9">
      <c r="A1611" t="s">
        <v>134</v>
      </c>
      <c r="B1611" t="s">
        <v>146</v>
      </c>
      <c r="C1611" s="13">
        <v>42767</v>
      </c>
      <c r="D1611">
        <v>16</v>
      </c>
      <c r="E1611">
        <v>0</v>
      </c>
      <c r="F1611">
        <v>16</v>
      </c>
      <c r="G1611">
        <v>0</v>
      </c>
      <c r="H1611">
        <v>0</v>
      </c>
      <c r="I1611">
        <f t="shared" si="25"/>
        <v>2017</v>
      </c>
    </row>
    <row r="1612" spans="1:9">
      <c r="A1612" t="s">
        <v>134</v>
      </c>
      <c r="B1612" t="s">
        <v>146</v>
      </c>
      <c r="C1612" s="13">
        <v>42795</v>
      </c>
      <c r="D1612">
        <v>18</v>
      </c>
      <c r="E1612">
        <v>0</v>
      </c>
      <c r="F1612">
        <v>18</v>
      </c>
      <c r="G1612">
        <v>1</v>
      </c>
      <c r="H1612">
        <v>0</v>
      </c>
      <c r="I1612">
        <f t="shared" si="25"/>
        <v>2017</v>
      </c>
    </row>
    <row r="1613" spans="1:9">
      <c r="A1613" t="s">
        <v>134</v>
      </c>
      <c r="B1613" t="s">
        <v>146</v>
      </c>
      <c r="C1613" s="13">
        <v>42826</v>
      </c>
      <c r="D1613">
        <v>16</v>
      </c>
      <c r="E1613">
        <v>0</v>
      </c>
      <c r="F1613">
        <v>16</v>
      </c>
      <c r="G1613">
        <v>0</v>
      </c>
      <c r="H1613">
        <v>0</v>
      </c>
      <c r="I1613">
        <f t="shared" si="25"/>
        <v>2017</v>
      </c>
    </row>
    <row r="1614" spans="1:9">
      <c r="A1614" t="s">
        <v>134</v>
      </c>
      <c r="B1614" t="s">
        <v>146</v>
      </c>
      <c r="C1614" s="13">
        <v>42856</v>
      </c>
      <c r="D1614">
        <v>19</v>
      </c>
      <c r="E1614">
        <v>0</v>
      </c>
      <c r="F1614">
        <v>19</v>
      </c>
      <c r="G1614">
        <v>2</v>
      </c>
      <c r="H1614">
        <v>0</v>
      </c>
      <c r="I1614">
        <f t="shared" si="25"/>
        <v>2017</v>
      </c>
    </row>
    <row r="1615" spans="1:9">
      <c r="A1615" t="s">
        <v>134</v>
      </c>
      <c r="B1615" t="s">
        <v>146</v>
      </c>
      <c r="C1615" s="13">
        <v>42887</v>
      </c>
      <c r="D1615">
        <v>17</v>
      </c>
      <c r="E1615">
        <v>0</v>
      </c>
      <c r="F1615">
        <v>17</v>
      </c>
      <c r="G1615">
        <v>1</v>
      </c>
      <c r="H1615">
        <v>0</v>
      </c>
      <c r="I1615">
        <f t="shared" si="25"/>
        <v>2017</v>
      </c>
    </row>
    <row r="1616" spans="1:9">
      <c r="A1616" t="s">
        <v>134</v>
      </c>
      <c r="B1616" t="s">
        <v>146</v>
      </c>
      <c r="C1616" s="13">
        <v>42917</v>
      </c>
      <c r="D1616">
        <v>17</v>
      </c>
      <c r="E1616">
        <v>0</v>
      </c>
      <c r="F1616">
        <v>17</v>
      </c>
      <c r="G1616">
        <v>0</v>
      </c>
      <c r="H1616">
        <v>0</v>
      </c>
      <c r="I1616">
        <f t="shared" si="25"/>
        <v>2017</v>
      </c>
    </row>
    <row r="1617" spans="1:9">
      <c r="A1617" t="s">
        <v>134</v>
      </c>
      <c r="B1617" t="s">
        <v>146</v>
      </c>
      <c r="C1617" s="13">
        <v>42948</v>
      </c>
      <c r="D1617">
        <v>19</v>
      </c>
      <c r="E1617">
        <v>0</v>
      </c>
      <c r="F1617">
        <v>19</v>
      </c>
      <c r="G1617">
        <v>1</v>
      </c>
      <c r="H1617">
        <v>0</v>
      </c>
      <c r="I1617">
        <f t="shared" si="25"/>
        <v>2017</v>
      </c>
    </row>
    <row r="1618" spans="1:9">
      <c r="A1618" t="s">
        <v>134</v>
      </c>
      <c r="B1618" t="s">
        <v>146</v>
      </c>
      <c r="C1618" s="13">
        <v>42979</v>
      </c>
      <c r="D1618">
        <v>16</v>
      </c>
      <c r="E1618">
        <v>0</v>
      </c>
      <c r="F1618">
        <v>16</v>
      </c>
      <c r="G1618">
        <v>0</v>
      </c>
      <c r="H1618">
        <v>0</v>
      </c>
      <c r="I1618">
        <f t="shared" si="25"/>
        <v>2017</v>
      </c>
    </row>
    <row r="1619" spans="1:9">
      <c r="A1619" t="s">
        <v>134</v>
      </c>
      <c r="B1619" t="s">
        <v>146</v>
      </c>
      <c r="C1619" s="13">
        <v>43009</v>
      </c>
      <c r="D1619">
        <v>18</v>
      </c>
      <c r="E1619">
        <v>0</v>
      </c>
      <c r="F1619">
        <v>18</v>
      </c>
      <c r="G1619">
        <v>4</v>
      </c>
      <c r="H1619">
        <v>3</v>
      </c>
      <c r="I1619">
        <f t="shared" si="25"/>
        <v>2017</v>
      </c>
    </row>
    <row r="1620" spans="1:9">
      <c r="A1620" t="s">
        <v>134</v>
      </c>
      <c r="B1620" t="s">
        <v>146</v>
      </c>
      <c r="C1620" s="13">
        <v>43040</v>
      </c>
      <c r="D1620">
        <v>18</v>
      </c>
      <c r="E1620">
        <v>0</v>
      </c>
      <c r="F1620">
        <v>18</v>
      </c>
      <c r="G1620">
        <v>0</v>
      </c>
      <c r="H1620">
        <v>0</v>
      </c>
      <c r="I1620">
        <f t="shared" si="25"/>
        <v>2017</v>
      </c>
    </row>
    <row r="1621" spans="1:9">
      <c r="A1621" t="s">
        <v>134</v>
      </c>
      <c r="B1621" t="s">
        <v>146</v>
      </c>
      <c r="C1621" s="13">
        <v>43070</v>
      </c>
      <c r="D1621">
        <v>16</v>
      </c>
      <c r="E1621">
        <v>0</v>
      </c>
      <c r="F1621">
        <v>16</v>
      </c>
      <c r="G1621">
        <v>1</v>
      </c>
      <c r="H1621">
        <v>0</v>
      </c>
      <c r="I1621">
        <f t="shared" si="25"/>
        <v>2017</v>
      </c>
    </row>
    <row r="1622" spans="1:9">
      <c r="A1622" t="s">
        <v>134</v>
      </c>
      <c r="B1622" t="s">
        <v>146</v>
      </c>
      <c r="C1622" s="13">
        <v>43101</v>
      </c>
      <c r="D1622">
        <v>19</v>
      </c>
      <c r="E1622">
        <v>0</v>
      </c>
      <c r="F1622">
        <v>19</v>
      </c>
      <c r="G1622">
        <v>1</v>
      </c>
      <c r="H1622">
        <v>0</v>
      </c>
      <c r="I1622">
        <f t="shared" si="25"/>
        <v>2018</v>
      </c>
    </row>
    <row r="1623" spans="1:9">
      <c r="A1623" t="s">
        <v>134</v>
      </c>
      <c r="B1623" t="s">
        <v>146</v>
      </c>
      <c r="C1623" s="13">
        <v>43132</v>
      </c>
      <c r="D1623">
        <v>16</v>
      </c>
      <c r="E1623">
        <v>0</v>
      </c>
      <c r="F1623">
        <v>16</v>
      </c>
      <c r="G1623">
        <v>1</v>
      </c>
      <c r="H1623">
        <v>1</v>
      </c>
      <c r="I1623">
        <f t="shared" si="25"/>
        <v>2018</v>
      </c>
    </row>
    <row r="1624" spans="1:9">
      <c r="A1624" t="s">
        <v>134</v>
      </c>
      <c r="B1624" t="s">
        <v>146</v>
      </c>
      <c r="C1624" s="13">
        <v>43160</v>
      </c>
      <c r="D1624">
        <v>17</v>
      </c>
      <c r="E1624">
        <v>0</v>
      </c>
      <c r="F1624">
        <v>17</v>
      </c>
      <c r="G1624">
        <v>1</v>
      </c>
      <c r="H1624">
        <v>0</v>
      </c>
      <c r="I1624">
        <f t="shared" si="25"/>
        <v>2018</v>
      </c>
    </row>
    <row r="1625" spans="1:9">
      <c r="A1625" t="s">
        <v>134</v>
      </c>
      <c r="B1625" t="s">
        <v>146</v>
      </c>
      <c r="C1625" s="13">
        <v>43191</v>
      </c>
      <c r="D1625">
        <v>17</v>
      </c>
      <c r="E1625">
        <v>0</v>
      </c>
      <c r="F1625">
        <v>17</v>
      </c>
      <c r="G1625">
        <v>0</v>
      </c>
      <c r="H1625">
        <v>0</v>
      </c>
      <c r="I1625">
        <f t="shared" si="25"/>
        <v>2018</v>
      </c>
    </row>
    <row r="1626" spans="1:9">
      <c r="A1626" t="s">
        <v>134</v>
      </c>
      <c r="B1626" t="s">
        <v>146</v>
      </c>
      <c r="C1626" s="13">
        <v>43221</v>
      </c>
      <c r="D1626">
        <v>19</v>
      </c>
      <c r="E1626">
        <v>0</v>
      </c>
      <c r="F1626">
        <v>19</v>
      </c>
      <c r="G1626">
        <v>2</v>
      </c>
      <c r="H1626">
        <v>0</v>
      </c>
      <c r="I1626">
        <f t="shared" si="25"/>
        <v>2018</v>
      </c>
    </row>
    <row r="1627" spans="1:9">
      <c r="A1627" t="s">
        <v>134</v>
      </c>
      <c r="B1627" t="s">
        <v>146</v>
      </c>
      <c r="C1627" s="13">
        <v>43252</v>
      </c>
      <c r="D1627">
        <v>16</v>
      </c>
      <c r="E1627">
        <v>0</v>
      </c>
      <c r="F1627">
        <v>16</v>
      </c>
      <c r="G1627">
        <v>1</v>
      </c>
      <c r="H1627">
        <v>0</v>
      </c>
      <c r="I1627">
        <f t="shared" si="25"/>
        <v>2018</v>
      </c>
    </row>
    <row r="1628" spans="1:9">
      <c r="A1628" t="s">
        <v>134</v>
      </c>
      <c r="B1628" t="s">
        <v>146</v>
      </c>
      <c r="C1628" s="13">
        <v>43282</v>
      </c>
      <c r="D1628">
        <v>18</v>
      </c>
      <c r="E1628">
        <v>0</v>
      </c>
      <c r="F1628">
        <v>18</v>
      </c>
      <c r="G1628">
        <v>0</v>
      </c>
      <c r="H1628">
        <v>0</v>
      </c>
      <c r="I1628">
        <f t="shared" si="25"/>
        <v>2018</v>
      </c>
    </row>
    <row r="1629" spans="1:9">
      <c r="A1629" t="s">
        <v>134</v>
      </c>
      <c r="B1629" t="s">
        <v>146</v>
      </c>
      <c r="C1629" s="13">
        <v>43313</v>
      </c>
      <c r="D1629">
        <v>18</v>
      </c>
      <c r="E1629">
        <v>0</v>
      </c>
      <c r="F1629">
        <v>18</v>
      </c>
      <c r="G1629">
        <v>1</v>
      </c>
      <c r="H1629">
        <v>0</v>
      </c>
      <c r="I1629">
        <f t="shared" si="25"/>
        <v>2018</v>
      </c>
    </row>
    <row r="1630" spans="1:9">
      <c r="A1630" t="s">
        <v>134</v>
      </c>
      <c r="B1630" t="s">
        <v>146</v>
      </c>
      <c r="C1630" s="13">
        <v>43344</v>
      </c>
      <c r="D1630">
        <v>16</v>
      </c>
      <c r="E1630">
        <v>0</v>
      </c>
      <c r="F1630">
        <v>16</v>
      </c>
      <c r="G1630">
        <v>2</v>
      </c>
      <c r="H1630">
        <v>2</v>
      </c>
      <c r="I1630">
        <f t="shared" si="25"/>
        <v>2018</v>
      </c>
    </row>
    <row r="1631" spans="1:9">
      <c r="A1631" t="s">
        <v>134</v>
      </c>
      <c r="B1631" t="s">
        <v>146</v>
      </c>
      <c r="C1631" s="13">
        <v>43374</v>
      </c>
      <c r="D1631">
        <v>19</v>
      </c>
      <c r="E1631">
        <v>0</v>
      </c>
      <c r="F1631">
        <v>19</v>
      </c>
      <c r="G1631">
        <v>2</v>
      </c>
      <c r="H1631">
        <v>0</v>
      </c>
      <c r="I1631">
        <f t="shared" si="25"/>
        <v>2018</v>
      </c>
    </row>
    <row r="1632" spans="1:9">
      <c r="A1632" t="s">
        <v>134</v>
      </c>
      <c r="B1632" t="s">
        <v>146</v>
      </c>
      <c r="C1632" s="13">
        <v>43405</v>
      </c>
      <c r="D1632">
        <v>17</v>
      </c>
      <c r="E1632">
        <v>0</v>
      </c>
      <c r="F1632">
        <v>17</v>
      </c>
      <c r="G1632">
        <v>0</v>
      </c>
      <c r="H1632">
        <v>0</v>
      </c>
      <c r="I1632">
        <f t="shared" si="25"/>
        <v>2018</v>
      </c>
    </row>
    <row r="1633" spans="1:9">
      <c r="A1633" t="s">
        <v>134</v>
      </c>
      <c r="B1633" t="s">
        <v>146</v>
      </c>
      <c r="C1633" s="13">
        <v>43435</v>
      </c>
      <c r="D1633">
        <v>17</v>
      </c>
      <c r="E1633">
        <v>0</v>
      </c>
      <c r="F1633">
        <v>17</v>
      </c>
      <c r="G1633">
        <v>1</v>
      </c>
      <c r="H1633">
        <v>0</v>
      </c>
      <c r="I1633">
        <f t="shared" si="25"/>
        <v>2018</v>
      </c>
    </row>
    <row r="1634" spans="1:9">
      <c r="A1634" t="s">
        <v>134</v>
      </c>
      <c r="B1634" t="s">
        <v>146</v>
      </c>
      <c r="C1634" s="13">
        <v>43466</v>
      </c>
      <c r="D1634">
        <v>19</v>
      </c>
      <c r="E1634">
        <v>0</v>
      </c>
      <c r="F1634">
        <v>19</v>
      </c>
      <c r="G1634">
        <v>1</v>
      </c>
      <c r="H1634">
        <v>0</v>
      </c>
      <c r="I1634">
        <f t="shared" si="25"/>
        <v>2019</v>
      </c>
    </row>
    <row r="1635" spans="1:9">
      <c r="A1635" t="s">
        <v>134</v>
      </c>
      <c r="B1635" t="s">
        <v>146</v>
      </c>
      <c r="C1635" s="13">
        <v>43497</v>
      </c>
      <c r="D1635">
        <v>16</v>
      </c>
      <c r="E1635">
        <v>0</v>
      </c>
      <c r="F1635">
        <v>16</v>
      </c>
      <c r="G1635">
        <v>3</v>
      </c>
      <c r="H1635">
        <v>3</v>
      </c>
      <c r="I1635">
        <f t="shared" si="25"/>
        <v>2019</v>
      </c>
    </row>
    <row r="1636" spans="1:9">
      <c r="A1636" t="s">
        <v>134</v>
      </c>
      <c r="B1636" t="s">
        <v>146</v>
      </c>
      <c r="C1636" s="13">
        <v>43525</v>
      </c>
      <c r="D1636">
        <v>16</v>
      </c>
      <c r="E1636">
        <v>0</v>
      </c>
      <c r="F1636">
        <v>16</v>
      </c>
      <c r="G1636">
        <v>0</v>
      </c>
      <c r="H1636">
        <v>0</v>
      </c>
      <c r="I1636">
        <f t="shared" si="25"/>
        <v>2019</v>
      </c>
    </row>
    <row r="1637" spans="1:9">
      <c r="A1637" t="s">
        <v>134</v>
      </c>
      <c r="B1637" t="s">
        <v>146</v>
      </c>
      <c r="C1637" s="13">
        <v>43556</v>
      </c>
      <c r="D1637">
        <v>18</v>
      </c>
      <c r="E1637">
        <v>0</v>
      </c>
      <c r="F1637">
        <v>18</v>
      </c>
      <c r="G1637">
        <v>0</v>
      </c>
      <c r="H1637">
        <v>0</v>
      </c>
      <c r="I1637">
        <f t="shared" si="25"/>
        <v>2019</v>
      </c>
    </row>
    <row r="1638" spans="1:9">
      <c r="A1638" t="s">
        <v>134</v>
      </c>
      <c r="B1638" t="s">
        <v>146</v>
      </c>
      <c r="C1638" s="13">
        <v>43586</v>
      </c>
      <c r="D1638">
        <v>18</v>
      </c>
      <c r="E1638">
        <v>0</v>
      </c>
      <c r="F1638">
        <v>18</v>
      </c>
      <c r="G1638">
        <v>1</v>
      </c>
      <c r="H1638">
        <v>0</v>
      </c>
      <c r="I1638">
        <f t="shared" si="25"/>
        <v>2019</v>
      </c>
    </row>
    <row r="1639" spans="1:9">
      <c r="A1639" t="s">
        <v>134</v>
      </c>
      <c r="B1639" t="s">
        <v>146</v>
      </c>
      <c r="C1639" s="13">
        <v>43617</v>
      </c>
      <c r="D1639">
        <v>16</v>
      </c>
      <c r="E1639">
        <v>0</v>
      </c>
      <c r="F1639">
        <v>16</v>
      </c>
      <c r="G1639">
        <v>1</v>
      </c>
      <c r="H1639">
        <v>0</v>
      </c>
      <c r="I1639">
        <f t="shared" si="25"/>
        <v>2019</v>
      </c>
    </row>
    <row r="1640" spans="1:9">
      <c r="A1640" t="s">
        <v>134</v>
      </c>
      <c r="B1640" t="s">
        <v>146</v>
      </c>
      <c r="C1640" s="13">
        <v>43647</v>
      </c>
      <c r="D1640">
        <v>19</v>
      </c>
      <c r="E1640">
        <v>0</v>
      </c>
      <c r="F1640">
        <v>19</v>
      </c>
      <c r="G1640">
        <v>0</v>
      </c>
      <c r="H1640">
        <v>0</v>
      </c>
      <c r="I1640">
        <f t="shared" si="25"/>
        <v>2019</v>
      </c>
    </row>
    <row r="1641" spans="1:9">
      <c r="A1641" t="s">
        <v>134</v>
      </c>
      <c r="B1641" t="s">
        <v>146</v>
      </c>
      <c r="C1641" s="13">
        <v>43678</v>
      </c>
      <c r="D1641">
        <v>17</v>
      </c>
      <c r="E1641">
        <v>0</v>
      </c>
      <c r="F1641">
        <v>17</v>
      </c>
      <c r="G1641">
        <v>1</v>
      </c>
      <c r="H1641">
        <v>0</v>
      </c>
      <c r="I1641">
        <f t="shared" si="25"/>
        <v>2019</v>
      </c>
    </row>
    <row r="1642" spans="1:9">
      <c r="A1642" t="s">
        <v>134</v>
      </c>
      <c r="B1642" t="s">
        <v>146</v>
      </c>
      <c r="C1642" s="13">
        <v>43709</v>
      </c>
      <c r="D1642">
        <v>17</v>
      </c>
      <c r="E1642">
        <v>0</v>
      </c>
      <c r="F1642">
        <v>17</v>
      </c>
      <c r="G1642">
        <v>1</v>
      </c>
      <c r="H1642">
        <v>1</v>
      </c>
      <c r="I1642">
        <f t="shared" si="25"/>
        <v>2019</v>
      </c>
    </row>
    <row r="1643" spans="1:9">
      <c r="A1643" t="s">
        <v>134</v>
      </c>
      <c r="B1643" t="s">
        <v>146</v>
      </c>
      <c r="C1643" s="13">
        <v>43739</v>
      </c>
      <c r="D1643">
        <v>19</v>
      </c>
      <c r="E1643">
        <v>0</v>
      </c>
      <c r="F1643">
        <v>19</v>
      </c>
      <c r="G1643">
        <v>2</v>
      </c>
      <c r="H1643">
        <v>0</v>
      </c>
      <c r="I1643">
        <f t="shared" si="25"/>
        <v>2019</v>
      </c>
    </row>
    <row r="1644" spans="1:9">
      <c r="A1644" t="s">
        <v>134</v>
      </c>
      <c r="B1644" t="s">
        <v>146</v>
      </c>
      <c r="C1644" s="13">
        <v>43770</v>
      </c>
      <c r="D1644">
        <v>16</v>
      </c>
      <c r="E1644">
        <v>0</v>
      </c>
      <c r="F1644">
        <v>16</v>
      </c>
      <c r="G1644">
        <v>0</v>
      </c>
      <c r="H1644">
        <v>0</v>
      </c>
      <c r="I1644">
        <f t="shared" si="25"/>
        <v>2019</v>
      </c>
    </row>
    <row r="1645" spans="1:9">
      <c r="A1645" t="s">
        <v>134</v>
      </c>
      <c r="B1645" t="s">
        <v>146</v>
      </c>
      <c r="C1645" s="13">
        <v>43800</v>
      </c>
      <c r="D1645">
        <v>18</v>
      </c>
      <c r="E1645">
        <v>0</v>
      </c>
      <c r="F1645">
        <v>18</v>
      </c>
      <c r="G1645">
        <v>1</v>
      </c>
      <c r="H1645">
        <v>0</v>
      </c>
      <c r="I1645">
        <f t="shared" si="25"/>
        <v>2019</v>
      </c>
    </row>
    <row r="1646" spans="1:9">
      <c r="A1646" t="s">
        <v>134</v>
      </c>
      <c r="B1646" t="s">
        <v>146</v>
      </c>
      <c r="C1646" s="13">
        <v>43831</v>
      </c>
      <c r="D1646">
        <v>18</v>
      </c>
      <c r="E1646">
        <v>0</v>
      </c>
      <c r="F1646">
        <v>18</v>
      </c>
      <c r="G1646">
        <v>1</v>
      </c>
      <c r="H1646">
        <v>0</v>
      </c>
      <c r="I1646">
        <f t="shared" si="25"/>
        <v>2020</v>
      </c>
    </row>
    <row r="1647" spans="1:9">
      <c r="A1647" t="s">
        <v>134</v>
      </c>
      <c r="B1647" t="s">
        <v>146</v>
      </c>
      <c r="C1647" s="13">
        <v>43862</v>
      </c>
      <c r="D1647">
        <v>16</v>
      </c>
      <c r="E1647">
        <v>0</v>
      </c>
      <c r="F1647">
        <v>16</v>
      </c>
      <c r="G1647">
        <v>0</v>
      </c>
      <c r="H1647">
        <v>0</v>
      </c>
      <c r="I1647">
        <f t="shared" si="25"/>
        <v>2020</v>
      </c>
    </row>
    <row r="1648" spans="1:9">
      <c r="A1648" t="s">
        <v>134</v>
      </c>
      <c r="B1648" t="s">
        <v>146</v>
      </c>
      <c r="C1648" s="13">
        <v>43891</v>
      </c>
      <c r="D1648">
        <v>18</v>
      </c>
      <c r="E1648">
        <v>0</v>
      </c>
      <c r="F1648">
        <v>18</v>
      </c>
      <c r="G1648">
        <v>0</v>
      </c>
      <c r="H1648">
        <v>0</v>
      </c>
      <c r="I1648">
        <f t="shared" si="25"/>
        <v>2020</v>
      </c>
    </row>
    <row r="1649" spans="1:9">
      <c r="A1649" t="s">
        <v>134</v>
      </c>
      <c r="B1649" t="s">
        <v>146</v>
      </c>
      <c r="C1649" s="13">
        <v>43922</v>
      </c>
      <c r="D1649">
        <v>18</v>
      </c>
      <c r="E1649">
        <v>0</v>
      </c>
      <c r="F1649">
        <v>18</v>
      </c>
      <c r="G1649">
        <v>1</v>
      </c>
      <c r="H1649">
        <v>0</v>
      </c>
      <c r="I1649">
        <f t="shared" si="25"/>
        <v>2020</v>
      </c>
    </row>
    <row r="1650" spans="1:9">
      <c r="A1650" t="s">
        <v>134</v>
      </c>
      <c r="B1650" t="s">
        <v>146</v>
      </c>
      <c r="C1650" s="13">
        <v>43952</v>
      </c>
      <c r="D1650">
        <v>16</v>
      </c>
      <c r="E1650">
        <v>0</v>
      </c>
      <c r="F1650">
        <v>16</v>
      </c>
      <c r="G1650">
        <v>1</v>
      </c>
      <c r="H1650">
        <v>0</v>
      </c>
      <c r="I1650">
        <f t="shared" si="25"/>
        <v>2020</v>
      </c>
    </row>
    <row r="1651" spans="1:9">
      <c r="A1651" t="s">
        <v>134</v>
      </c>
      <c r="B1651" t="s">
        <v>146</v>
      </c>
      <c r="C1651" s="13">
        <v>43983</v>
      </c>
      <c r="D1651">
        <v>18</v>
      </c>
      <c r="E1651">
        <v>0</v>
      </c>
      <c r="F1651">
        <v>18</v>
      </c>
      <c r="G1651">
        <v>0</v>
      </c>
      <c r="H1651">
        <v>0</v>
      </c>
      <c r="I1651">
        <f t="shared" si="25"/>
        <v>2020</v>
      </c>
    </row>
    <row r="1652" spans="1:9">
      <c r="A1652" t="s">
        <v>134</v>
      </c>
      <c r="B1652" t="s">
        <v>146</v>
      </c>
      <c r="C1652" s="13">
        <v>44013</v>
      </c>
      <c r="D1652">
        <v>18</v>
      </c>
      <c r="E1652">
        <v>0</v>
      </c>
      <c r="F1652">
        <v>18</v>
      </c>
      <c r="G1652">
        <v>0</v>
      </c>
      <c r="H1652">
        <v>0</v>
      </c>
      <c r="I1652">
        <f t="shared" si="25"/>
        <v>2020</v>
      </c>
    </row>
    <row r="1653" spans="1:9">
      <c r="A1653" t="s">
        <v>134</v>
      </c>
      <c r="B1653" t="s">
        <v>146</v>
      </c>
      <c r="C1653" s="13">
        <v>44044</v>
      </c>
      <c r="D1653">
        <v>17</v>
      </c>
      <c r="E1653">
        <v>0</v>
      </c>
      <c r="F1653">
        <v>17</v>
      </c>
      <c r="G1653">
        <v>0</v>
      </c>
      <c r="H1653">
        <v>0</v>
      </c>
      <c r="I1653">
        <f t="shared" si="25"/>
        <v>2020</v>
      </c>
    </row>
    <row r="1654" spans="1:9">
      <c r="A1654" t="s">
        <v>134</v>
      </c>
      <c r="B1654" t="s">
        <v>146</v>
      </c>
      <c r="C1654" s="13">
        <v>44075</v>
      </c>
      <c r="D1654">
        <v>18</v>
      </c>
      <c r="E1654">
        <v>0</v>
      </c>
      <c r="F1654">
        <v>18</v>
      </c>
      <c r="G1654">
        <v>1</v>
      </c>
      <c r="H1654">
        <v>1</v>
      </c>
      <c r="I1654">
        <f t="shared" si="25"/>
        <v>2020</v>
      </c>
    </row>
    <row r="1655" spans="1:9">
      <c r="A1655" t="s">
        <v>134</v>
      </c>
      <c r="B1655" t="s">
        <v>146</v>
      </c>
      <c r="C1655" s="13">
        <v>44105</v>
      </c>
      <c r="D1655">
        <v>17</v>
      </c>
      <c r="E1655">
        <v>0</v>
      </c>
      <c r="F1655">
        <v>17</v>
      </c>
      <c r="G1655">
        <v>1</v>
      </c>
      <c r="H1655">
        <v>1</v>
      </c>
      <c r="I1655">
        <f t="shared" si="25"/>
        <v>2020</v>
      </c>
    </row>
    <row r="1656" spans="1:9">
      <c r="A1656" t="s">
        <v>134</v>
      </c>
      <c r="B1656" t="s">
        <v>146</v>
      </c>
      <c r="C1656" s="13">
        <v>44136</v>
      </c>
      <c r="D1656">
        <v>17</v>
      </c>
      <c r="E1656">
        <v>0</v>
      </c>
      <c r="F1656">
        <v>17</v>
      </c>
      <c r="G1656">
        <v>0</v>
      </c>
      <c r="H1656">
        <v>0</v>
      </c>
      <c r="I1656">
        <f t="shared" si="25"/>
        <v>2020</v>
      </c>
    </row>
    <row r="1657" spans="1:9">
      <c r="A1657" t="s">
        <v>134</v>
      </c>
      <c r="B1657" t="s">
        <v>146</v>
      </c>
      <c r="C1657" s="13">
        <v>44166</v>
      </c>
      <c r="D1657">
        <v>19</v>
      </c>
      <c r="E1657">
        <v>0</v>
      </c>
      <c r="F1657">
        <v>19</v>
      </c>
      <c r="G1657">
        <v>0</v>
      </c>
      <c r="H1657">
        <v>0</v>
      </c>
      <c r="I1657">
        <f t="shared" si="25"/>
        <v>2020</v>
      </c>
    </row>
    <row r="1658" spans="1:9">
      <c r="A1658" t="s">
        <v>134</v>
      </c>
      <c r="B1658" t="s">
        <v>146</v>
      </c>
      <c r="C1658" s="13">
        <v>44197</v>
      </c>
      <c r="D1658">
        <v>16</v>
      </c>
      <c r="E1658">
        <v>0</v>
      </c>
      <c r="F1658">
        <v>16</v>
      </c>
      <c r="G1658">
        <v>0</v>
      </c>
      <c r="H1658">
        <v>0</v>
      </c>
      <c r="I1658">
        <f t="shared" si="25"/>
        <v>2021</v>
      </c>
    </row>
    <row r="1659" spans="1:9">
      <c r="A1659" t="s">
        <v>134</v>
      </c>
      <c r="B1659" t="s">
        <v>146</v>
      </c>
      <c r="C1659" s="13">
        <v>44228</v>
      </c>
      <c r="D1659">
        <v>16</v>
      </c>
      <c r="E1659">
        <v>0</v>
      </c>
      <c r="F1659">
        <v>16</v>
      </c>
      <c r="G1659">
        <v>1</v>
      </c>
      <c r="H1659">
        <v>1</v>
      </c>
      <c r="I1659">
        <f t="shared" si="25"/>
        <v>2021</v>
      </c>
    </row>
    <row r="1660" spans="1:9">
      <c r="A1660" t="s">
        <v>134</v>
      </c>
      <c r="B1660" t="s">
        <v>146</v>
      </c>
      <c r="C1660" s="13">
        <v>44256</v>
      </c>
      <c r="D1660">
        <v>19</v>
      </c>
      <c r="E1660">
        <v>0</v>
      </c>
      <c r="F1660">
        <v>19</v>
      </c>
      <c r="G1660">
        <v>1</v>
      </c>
      <c r="H1660">
        <v>0</v>
      </c>
      <c r="I1660">
        <f t="shared" si="25"/>
        <v>2021</v>
      </c>
    </row>
    <row r="1661" spans="1:9">
      <c r="A1661" t="s">
        <v>134</v>
      </c>
      <c r="B1661" t="s">
        <v>146</v>
      </c>
      <c r="C1661" s="13">
        <v>44287</v>
      </c>
      <c r="D1661">
        <v>17</v>
      </c>
      <c r="E1661">
        <v>0</v>
      </c>
      <c r="F1661">
        <v>17</v>
      </c>
      <c r="G1661">
        <v>0</v>
      </c>
      <c r="H1661">
        <v>0</v>
      </c>
      <c r="I1661">
        <f t="shared" si="25"/>
        <v>2021</v>
      </c>
    </row>
    <row r="1662" spans="1:9">
      <c r="A1662" t="s">
        <v>134</v>
      </c>
      <c r="B1662" t="s">
        <v>146</v>
      </c>
      <c r="C1662" s="13">
        <v>44317</v>
      </c>
      <c r="D1662">
        <v>17</v>
      </c>
      <c r="E1662">
        <v>0</v>
      </c>
      <c r="F1662">
        <v>17</v>
      </c>
      <c r="G1662">
        <v>2</v>
      </c>
      <c r="H1662">
        <v>0</v>
      </c>
      <c r="I1662">
        <f t="shared" si="25"/>
        <v>2021</v>
      </c>
    </row>
    <row r="1663" spans="1:9">
      <c r="A1663" t="s">
        <v>134</v>
      </c>
      <c r="B1663" t="s">
        <v>146</v>
      </c>
      <c r="C1663" s="13">
        <v>44348</v>
      </c>
      <c r="D1663">
        <v>18</v>
      </c>
      <c r="E1663">
        <v>0</v>
      </c>
      <c r="F1663">
        <v>18</v>
      </c>
      <c r="G1663">
        <v>0</v>
      </c>
      <c r="H1663">
        <v>0</v>
      </c>
      <c r="I1663">
        <f t="shared" si="25"/>
        <v>2021</v>
      </c>
    </row>
    <row r="1664" spans="1:9">
      <c r="A1664" t="s">
        <v>134</v>
      </c>
      <c r="B1664" t="s">
        <v>146</v>
      </c>
      <c r="C1664" s="13">
        <v>44378</v>
      </c>
      <c r="D1664">
        <v>17</v>
      </c>
      <c r="E1664">
        <v>0</v>
      </c>
      <c r="F1664">
        <v>17</v>
      </c>
      <c r="G1664">
        <v>0</v>
      </c>
      <c r="H1664">
        <v>0</v>
      </c>
      <c r="I1664">
        <f t="shared" si="25"/>
        <v>2021</v>
      </c>
    </row>
    <row r="1665" spans="1:9">
      <c r="A1665" t="s">
        <v>134</v>
      </c>
      <c r="B1665" t="s">
        <v>146</v>
      </c>
      <c r="C1665" s="13">
        <v>44409</v>
      </c>
      <c r="D1665">
        <v>18</v>
      </c>
      <c r="E1665">
        <v>0</v>
      </c>
      <c r="F1665">
        <v>18</v>
      </c>
      <c r="G1665">
        <v>0</v>
      </c>
      <c r="H1665">
        <v>0</v>
      </c>
      <c r="I1665">
        <f t="shared" si="25"/>
        <v>2021</v>
      </c>
    </row>
    <row r="1666" spans="1:9">
      <c r="A1666" t="s">
        <v>134</v>
      </c>
      <c r="B1666" t="s">
        <v>146</v>
      </c>
      <c r="C1666" s="13">
        <v>44440</v>
      </c>
      <c r="D1666">
        <v>18</v>
      </c>
      <c r="E1666">
        <v>0</v>
      </c>
      <c r="F1666">
        <v>18</v>
      </c>
      <c r="G1666">
        <v>3</v>
      </c>
      <c r="H1666">
        <v>3</v>
      </c>
      <c r="I1666">
        <f t="shared" si="25"/>
        <v>2021</v>
      </c>
    </row>
    <row r="1667" spans="1:9">
      <c r="A1667" t="s">
        <v>134</v>
      </c>
      <c r="B1667" t="s">
        <v>146</v>
      </c>
      <c r="C1667" s="13">
        <v>44470</v>
      </c>
      <c r="D1667">
        <v>16</v>
      </c>
      <c r="E1667">
        <v>0</v>
      </c>
      <c r="F1667">
        <v>16</v>
      </c>
      <c r="G1667">
        <v>0</v>
      </c>
      <c r="H1667">
        <v>0</v>
      </c>
      <c r="I1667">
        <f t="shared" ref="I1667:I1730" si="26">YEAR(C1667)</f>
        <v>2021</v>
      </c>
    </row>
    <row r="1668" spans="1:9">
      <c r="A1668" t="s">
        <v>134</v>
      </c>
      <c r="B1668" t="s">
        <v>146</v>
      </c>
      <c r="C1668" s="13">
        <v>44501</v>
      </c>
      <c r="D1668">
        <v>18</v>
      </c>
      <c r="E1668">
        <v>0</v>
      </c>
      <c r="F1668">
        <v>18</v>
      </c>
      <c r="G1668">
        <v>0</v>
      </c>
      <c r="H1668">
        <v>0</v>
      </c>
      <c r="I1668">
        <f t="shared" si="26"/>
        <v>2021</v>
      </c>
    </row>
    <row r="1669" spans="1:9">
      <c r="A1669" t="s">
        <v>134</v>
      </c>
      <c r="B1669" t="s">
        <v>146</v>
      </c>
      <c r="C1669" s="13">
        <v>44531</v>
      </c>
      <c r="D1669">
        <v>18</v>
      </c>
      <c r="E1669">
        <v>0</v>
      </c>
      <c r="F1669">
        <v>18</v>
      </c>
      <c r="G1669">
        <v>0</v>
      </c>
      <c r="H1669">
        <v>0</v>
      </c>
      <c r="I1669">
        <f t="shared" si="26"/>
        <v>2021</v>
      </c>
    </row>
    <row r="1670" spans="1:9">
      <c r="A1670" t="s">
        <v>134</v>
      </c>
      <c r="B1670" t="s">
        <v>146</v>
      </c>
      <c r="C1670" s="13">
        <v>44562</v>
      </c>
      <c r="D1670">
        <v>17</v>
      </c>
      <c r="E1670">
        <v>0</v>
      </c>
      <c r="F1670">
        <v>17</v>
      </c>
      <c r="G1670">
        <v>1</v>
      </c>
      <c r="H1670">
        <v>1</v>
      </c>
      <c r="I1670">
        <f t="shared" si="26"/>
        <v>2022</v>
      </c>
    </row>
    <row r="1671" spans="1:9">
      <c r="A1671" t="s">
        <v>134</v>
      </c>
      <c r="B1671" t="s">
        <v>146</v>
      </c>
      <c r="C1671" s="13">
        <v>44593</v>
      </c>
      <c r="D1671">
        <v>16</v>
      </c>
      <c r="E1671">
        <v>0</v>
      </c>
      <c r="F1671">
        <v>16</v>
      </c>
      <c r="G1671">
        <v>2</v>
      </c>
      <c r="H1671">
        <v>2</v>
      </c>
      <c r="I1671">
        <f t="shared" si="26"/>
        <v>2022</v>
      </c>
    </row>
    <row r="1672" spans="1:9">
      <c r="A1672" t="s">
        <v>134</v>
      </c>
      <c r="B1672" t="s">
        <v>146</v>
      </c>
      <c r="C1672" s="13">
        <v>44621</v>
      </c>
      <c r="D1672">
        <v>19</v>
      </c>
      <c r="E1672">
        <v>0</v>
      </c>
      <c r="F1672">
        <v>19</v>
      </c>
      <c r="G1672">
        <v>1</v>
      </c>
      <c r="H1672">
        <v>0</v>
      </c>
      <c r="I1672">
        <f t="shared" si="26"/>
        <v>2022</v>
      </c>
    </row>
    <row r="1673" spans="1:9">
      <c r="A1673" t="s">
        <v>134</v>
      </c>
      <c r="B1673" t="s">
        <v>146</v>
      </c>
      <c r="C1673" s="13">
        <v>44652</v>
      </c>
      <c r="D1673">
        <v>16</v>
      </c>
      <c r="E1673">
        <v>0</v>
      </c>
      <c r="F1673">
        <v>16</v>
      </c>
      <c r="G1673">
        <v>0</v>
      </c>
      <c r="H1673">
        <v>0</v>
      </c>
      <c r="I1673">
        <f t="shared" si="26"/>
        <v>2022</v>
      </c>
    </row>
    <row r="1674" spans="1:9">
      <c r="A1674" t="s">
        <v>134</v>
      </c>
      <c r="B1674" t="s">
        <v>146</v>
      </c>
      <c r="C1674" s="13">
        <v>44682</v>
      </c>
      <c r="D1674">
        <v>18</v>
      </c>
      <c r="E1674">
        <v>0</v>
      </c>
      <c r="F1674">
        <v>18</v>
      </c>
      <c r="G1674">
        <v>1</v>
      </c>
      <c r="H1674">
        <v>0</v>
      </c>
      <c r="I1674">
        <f t="shared" si="26"/>
        <v>2022</v>
      </c>
    </row>
    <row r="1675" spans="1:9">
      <c r="A1675" t="s">
        <v>134</v>
      </c>
      <c r="B1675" t="s">
        <v>146</v>
      </c>
      <c r="C1675" s="13">
        <v>44713</v>
      </c>
      <c r="D1675">
        <v>18</v>
      </c>
      <c r="E1675">
        <v>0</v>
      </c>
      <c r="F1675">
        <v>18</v>
      </c>
      <c r="G1675">
        <v>1</v>
      </c>
      <c r="H1675">
        <v>0</v>
      </c>
      <c r="I1675">
        <f t="shared" si="26"/>
        <v>2022</v>
      </c>
    </row>
    <row r="1676" spans="1:9">
      <c r="A1676" t="s">
        <v>134</v>
      </c>
      <c r="B1676" t="s">
        <v>146</v>
      </c>
      <c r="C1676" s="13">
        <v>44743</v>
      </c>
      <c r="D1676">
        <v>16</v>
      </c>
      <c r="E1676">
        <v>0</v>
      </c>
      <c r="F1676">
        <v>16</v>
      </c>
      <c r="G1676">
        <v>0</v>
      </c>
      <c r="H1676">
        <v>0</v>
      </c>
      <c r="I1676">
        <f t="shared" si="26"/>
        <v>2022</v>
      </c>
    </row>
    <row r="1677" spans="1:9">
      <c r="A1677" t="s">
        <v>134</v>
      </c>
      <c r="B1677" t="s">
        <v>146</v>
      </c>
      <c r="C1677" s="13">
        <v>44774</v>
      </c>
      <c r="D1677">
        <v>19</v>
      </c>
      <c r="E1677">
        <v>0</v>
      </c>
      <c r="F1677">
        <v>19</v>
      </c>
      <c r="G1677">
        <v>1</v>
      </c>
      <c r="H1677">
        <v>0</v>
      </c>
      <c r="I1677">
        <f t="shared" si="26"/>
        <v>2022</v>
      </c>
    </row>
    <row r="1678" spans="1:9">
      <c r="A1678" t="s">
        <v>134</v>
      </c>
      <c r="B1678" t="s">
        <v>146</v>
      </c>
      <c r="C1678" s="13">
        <v>44805</v>
      </c>
      <c r="D1678">
        <v>17</v>
      </c>
      <c r="E1678">
        <v>0</v>
      </c>
      <c r="F1678">
        <v>17</v>
      </c>
      <c r="G1678">
        <v>0</v>
      </c>
      <c r="H1678">
        <v>0</v>
      </c>
      <c r="I1678">
        <f t="shared" si="26"/>
        <v>2022</v>
      </c>
    </row>
    <row r="1679" spans="1:9">
      <c r="A1679" t="s">
        <v>134</v>
      </c>
      <c r="B1679" t="s">
        <v>146</v>
      </c>
      <c r="C1679" s="13">
        <v>44835</v>
      </c>
      <c r="D1679">
        <v>17</v>
      </c>
      <c r="E1679">
        <v>0</v>
      </c>
      <c r="F1679">
        <v>17</v>
      </c>
      <c r="G1679">
        <v>1</v>
      </c>
      <c r="H1679">
        <v>0</v>
      </c>
      <c r="I1679">
        <f t="shared" si="26"/>
        <v>2022</v>
      </c>
    </row>
    <row r="1680" spans="1:9">
      <c r="A1680" t="s">
        <v>134</v>
      </c>
      <c r="B1680" t="s">
        <v>146</v>
      </c>
      <c r="C1680" s="13">
        <v>44866</v>
      </c>
      <c r="D1680">
        <v>18</v>
      </c>
      <c r="E1680">
        <v>0</v>
      </c>
      <c r="F1680">
        <v>18</v>
      </c>
      <c r="G1680">
        <v>0</v>
      </c>
      <c r="H1680">
        <v>0</v>
      </c>
      <c r="I1680">
        <f t="shared" si="26"/>
        <v>2022</v>
      </c>
    </row>
    <row r="1681" spans="1:9">
      <c r="A1681" t="s">
        <v>134</v>
      </c>
      <c r="B1681" t="s">
        <v>146</v>
      </c>
      <c r="C1681" s="13">
        <v>44896</v>
      </c>
      <c r="D1681">
        <v>17</v>
      </c>
      <c r="E1681">
        <v>0</v>
      </c>
      <c r="F1681">
        <v>17</v>
      </c>
      <c r="G1681">
        <v>0</v>
      </c>
      <c r="H1681">
        <v>0</v>
      </c>
      <c r="I1681">
        <f t="shared" si="26"/>
        <v>2022</v>
      </c>
    </row>
    <row r="1682" spans="1:9">
      <c r="A1682" t="s">
        <v>134</v>
      </c>
      <c r="B1682" t="s">
        <v>146</v>
      </c>
      <c r="C1682" s="13">
        <v>44927</v>
      </c>
      <c r="D1682">
        <v>18</v>
      </c>
      <c r="E1682">
        <v>0</v>
      </c>
      <c r="F1682">
        <v>18</v>
      </c>
      <c r="G1682">
        <v>1</v>
      </c>
      <c r="H1682">
        <v>1</v>
      </c>
      <c r="I1682">
        <f t="shared" si="26"/>
        <v>2023</v>
      </c>
    </row>
    <row r="1683" spans="1:9">
      <c r="A1683" t="s">
        <v>134</v>
      </c>
      <c r="B1683" t="s">
        <v>146</v>
      </c>
      <c r="C1683" s="13">
        <v>44958</v>
      </c>
      <c r="D1683">
        <v>16</v>
      </c>
      <c r="E1683">
        <v>0</v>
      </c>
      <c r="F1683">
        <v>16</v>
      </c>
      <c r="G1683">
        <v>0</v>
      </c>
      <c r="H1683">
        <v>0</v>
      </c>
      <c r="I1683">
        <f t="shared" si="26"/>
        <v>2023</v>
      </c>
    </row>
    <row r="1684" spans="1:9">
      <c r="A1684" t="s">
        <v>134</v>
      </c>
      <c r="B1684" t="s">
        <v>146</v>
      </c>
      <c r="C1684" s="13">
        <v>44986</v>
      </c>
      <c r="D1684">
        <v>18</v>
      </c>
      <c r="E1684">
        <v>0</v>
      </c>
      <c r="F1684">
        <v>18</v>
      </c>
      <c r="G1684">
        <v>1</v>
      </c>
      <c r="H1684">
        <v>0</v>
      </c>
      <c r="I1684">
        <f t="shared" si="26"/>
        <v>2023</v>
      </c>
    </row>
    <row r="1685" spans="1:9">
      <c r="A1685" t="s">
        <v>134</v>
      </c>
      <c r="B1685" t="s">
        <v>146</v>
      </c>
      <c r="C1685" s="13">
        <v>45017</v>
      </c>
      <c r="D1685">
        <v>16</v>
      </c>
      <c r="E1685">
        <v>0</v>
      </c>
      <c r="F1685">
        <v>16</v>
      </c>
      <c r="G1685">
        <v>0</v>
      </c>
      <c r="H1685">
        <v>0</v>
      </c>
      <c r="I1685">
        <f t="shared" si="26"/>
        <v>2023</v>
      </c>
    </row>
    <row r="1686" spans="1:9">
      <c r="A1686" t="s">
        <v>134</v>
      </c>
      <c r="B1686" t="s">
        <v>146</v>
      </c>
      <c r="C1686" s="13">
        <v>45047</v>
      </c>
      <c r="D1686">
        <v>19</v>
      </c>
      <c r="E1686">
        <v>0</v>
      </c>
      <c r="F1686">
        <v>19</v>
      </c>
      <c r="G1686">
        <v>1</v>
      </c>
      <c r="H1686">
        <v>0</v>
      </c>
      <c r="I1686">
        <f t="shared" si="26"/>
        <v>2023</v>
      </c>
    </row>
    <row r="1687" spans="1:9">
      <c r="A1687" t="s">
        <v>134</v>
      </c>
      <c r="B1687" t="s">
        <v>146</v>
      </c>
      <c r="C1687" s="13">
        <v>45078</v>
      </c>
      <c r="D1687">
        <v>17</v>
      </c>
      <c r="E1687">
        <v>0</v>
      </c>
      <c r="F1687">
        <v>17</v>
      </c>
      <c r="G1687">
        <v>1</v>
      </c>
      <c r="H1687">
        <v>0</v>
      </c>
      <c r="I1687">
        <f t="shared" si="26"/>
        <v>2023</v>
      </c>
    </row>
    <row r="1688" spans="1:9">
      <c r="A1688" t="s">
        <v>134</v>
      </c>
      <c r="B1688" t="s">
        <v>146</v>
      </c>
      <c r="C1688" s="13">
        <v>45108</v>
      </c>
      <c r="D1688">
        <v>17</v>
      </c>
      <c r="E1688">
        <v>0</v>
      </c>
      <c r="F1688">
        <v>17</v>
      </c>
      <c r="G1688">
        <v>0</v>
      </c>
      <c r="H1688">
        <v>0</v>
      </c>
      <c r="I1688">
        <f t="shared" si="26"/>
        <v>2023</v>
      </c>
    </row>
    <row r="1689" spans="1:9">
      <c r="A1689" t="s">
        <v>134</v>
      </c>
      <c r="B1689" t="s">
        <v>146</v>
      </c>
      <c r="C1689" s="13">
        <v>45139</v>
      </c>
      <c r="D1689">
        <v>19</v>
      </c>
      <c r="E1689">
        <v>0</v>
      </c>
      <c r="F1689">
        <v>19</v>
      </c>
      <c r="G1689">
        <v>1</v>
      </c>
      <c r="H1689">
        <v>0</v>
      </c>
      <c r="I1689">
        <f t="shared" si="26"/>
        <v>2023</v>
      </c>
    </row>
    <row r="1690" spans="1:9">
      <c r="A1690" t="s">
        <v>134</v>
      </c>
      <c r="B1690" t="s">
        <v>146</v>
      </c>
      <c r="C1690" s="13">
        <v>45170</v>
      </c>
      <c r="D1690">
        <v>16</v>
      </c>
      <c r="E1690">
        <v>0</v>
      </c>
      <c r="F1690">
        <v>16</v>
      </c>
      <c r="G1690">
        <v>1</v>
      </c>
      <c r="H1690">
        <v>1</v>
      </c>
      <c r="I1690">
        <f t="shared" si="26"/>
        <v>2023</v>
      </c>
    </row>
    <row r="1691" spans="1:9">
      <c r="A1691" t="s">
        <v>134</v>
      </c>
      <c r="B1691" t="s">
        <v>146</v>
      </c>
      <c r="C1691" s="13">
        <v>45200</v>
      </c>
      <c r="D1691">
        <v>18</v>
      </c>
      <c r="E1691">
        <v>0</v>
      </c>
      <c r="F1691">
        <v>18</v>
      </c>
      <c r="G1691">
        <v>2</v>
      </c>
      <c r="H1691">
        <v>0</v>
      </c>
      <c r="I1691">
        <f t="shared" si="26"/>
        <v>2023</v>
      </c>
    </row>
    <row r="1692" spans="1:9">
      <c r="A1692" t="s">
        <v>134</v>
      </c>
      <c r="B1692" t="s">
        <v>146</v>
      </c>
      <c r="C1692" s="13">
        <v>45231</v>
      </c>
      <c r="D1692">
        <v>18</v>
      </c>
      <c r="E1692">
        <v>0</v>
      </c>
      <c r="F1692">
        <v>18</v>
      </c>
      <c r="G1692">
        <v>0</v>
      </c>
      <c r="H1692">
        <v>0</v>
      </c>
      <c r="I1692">
        <f t="shared" si="26"/>
        <v>2023</v>
      </c>
    </row>
    <row r="1693" spans="1:9">
      <c r="A1693" t="s">
        <v>134</v>
      </c>
      <c r="B1693" t="s">
        <v>146</v>
      </c>
      <c r="C1693" s="13">
        <v>45261</v>
      </c>
      <c r="D1693">
        <v>16</v>
      </c>
      <c r="E1693">
        <v>0</v>
      </c>
      <c r="F1693">
        <v>16</v>
      </c>
      <c r="G1693">
        <v>1</v>
      </c>
      <c r="H1693">
        <v>0</v>
      </c>
      <c r="I1693">
        <f t="shared" si="26"/>
        <v>2023</v>
      </c>
    </row>
    <row r="1694" spans="1:9">
      <c r="A1694" t="s">
        <v>134</v>
      </c>
      <c r="B1694" t="s">
        <v>146</v>
      </c>
      <c r="C1694" s="13">
        <v>45292</v>
      </c>
      <c r="D1694">
        <v>19</v>
      </c>
      <c r="E1694">
        <v>0</v>
      </c>
      <c r="F1694">
        <v>19</v>
      </c>
      <c r="G1694">
        <v>1</v>
      </c>
      <c r="H1694">
        <v>0</v>
      </c>
      <c r="I1694">
        <f t="shared" si="26"/>
        <v>2024</v>
      </c>
    </row>
    <row r="1695" spans="1:9">
      <c r="A1695" t="s">
        <v>134</v>
      </c>
      <c r="B1695" t="s">
        <v>146</v>
      </c>
      <c r="C1695" s="13">
        <v>45323</v>
      </c>
      <c r="D1695">
        <v>17</v>
      </c>
      <c r="E1695">
        <v>0</v>
      </c>
      <c r="F1695">
        <v>17</v>
      </c>
      <c r="G1695">
        <v>1</v>
      </c>
      <c r="H1695">
        <v>1</v>
      </c>
      <c r="I1695">
        <f t="shared" si="26"/>
        <v>2024</v>
      </c>
    </row>
    <row r="1696" spans="1:9">
      <c r="A1696" t="s">
        <v>134</v>
      </c>
      <c r="B1696" t="s">
        <v>146</v>
      </c>
      <c r="C1696" s="13">
        <v>45352</v>
      </c>
      <c r="D1696">
        <v>16</v>
      </c>
      <c r="E1696">
        <v>0</v>
      </c>
      <c r="F1696">
        <v>16</v>
      </c>
      <c r="G1696">
        <v>0</v>
      </c>
      <c r="H1696">
        <v>0</v>
      </c>
      <c r="I1696">
        <f t="shared" si="26"/>
        <v>2024</v>
      </c>
    </row>
    <row r="1697" spans="1:9">
      <c r="A1697" t="s">
        <v>134</v>
      </c>
      <c r="B1697" t="s">
        <v>146</v>
      </c>
      <c r="C1697" s="13">
        <v>45383</v>
      </c>
      <c r="D1697">
        <v>18</v>
      </c>
      <c r="E1697">
        <v>0</v>
      </c>
      <c r="F1697">
        <v>18</v>
      </c>
      <c r="G1697">
        <v>1</v>
      </c>
      <c r="H1697">
        <v>0</v>
      </c>
      <c r="I1697">
        <f t="shared" si="26"/>
        <v>2024</v>
      </c>
    </row>
    <row r="1698" spans="1:9">
      <c r="A1698" t="s">
        <v>134</v>
      </c>
      <c r="B1698" t="s">
        <v>146</v>
      </c>
      <c r="C1698" s="13">
        <v>45413</v>
      </c>
      <c r="D1698">
        <v>18</v>
      </c>
      <c r="E1698">
        <v>0</v>
      </c>
      <c r="F1698">
        <v>18</v>
      </c>
      <c r="G1698">
        <v>3</v>
      </c>
      <c r="H1698">
        <v>0</v>
      </c>
      <c r="I1698">
        <f t="shared" si="26"/>
        <v>2024</v>
      </c>
    </row>
    <row r="1699" spans="1:9">
      <c r="A1699" t="s">
        <v>134</v>
      </c>
      <c r="B1699" t="s">
        <v>146</v>
      </c>
      <c r="C1699" s="13">
        <v>45444</v>
      </c>
      <c r="D1699">
        <v>16</v>
      </c>
      <c r="E1699">
        <v>0</v>
      </c>
      <c r="F1699">
        <v>16</v>
      </c>
      <c r="G1699">
        <v>1</v>
      </c>
      <c r="H1699">
        <v>0</v>
      </c>
      <c r="I1699">
        <f t="shared" si="26"/>
        <v>2024</v>
      </c>
    </row>
    <row r="1700" spans="1:9">
      <c r="A1700" t="s">
        <v>134</v>
      </c>
      <c r="B1700" t="s">
        <v>146</v>
      </c>
      <c r="C1700" s="13">
        <v>45474</v>
      </c>
      <c r="D1700">
        <v>19</v>
      </c>
      <c r="E1700">
        <v>0</v>
      </c>
      <c r="F1700">
        <v>19</v>
      </c>
      <c r="G1700">
        <v>0</v>
      </c>
      <c r="H1700">
        <v>0</v>
      </c>
      <c r="I1700">
        <f t="shared" si="26"/>
        <v>2024</v>
      </c>
    </row>
    <row r="1701" spans="1:9">
      <c r="A1701" t="s">
        <v>134</v>
      </c>
      <c r="B1701" t="s">
        <v>146</v>
      </c>
      <c r="C1701" s="13">
        <v>45505</v>
      </c>
      <c r="D1701">
        <v>17</v>
      </c>
      <c r="E1701">
        <v>0</v>
      </c>
      <c r="F1701">
        <v>17</v>
      </c>
      <c r="G1701">
        <v>1</v>
      </c>
      <c r="H1701">
        <v>0</v>
      </c>
      <c r="I1701">
        <f t="shared" si="26"/>
        <v>2024</v>
      </c>
    </row>
    <row r="1702" spans="1:9">
      <c r="A1702" t="s">
        <v>134</v>
      </c>
      <c r="B1702" t="s">
        <v>146</v>
      </c>
      <c r="C1702" s="13">
        <v>45536</v>
      </c>
      <c r="D1702">
        <v>17</v>
      </c>
      <c r="E1702">
        <v>0</v>
      </c>
      <c r="F1702">
        <v>17</v>
      </c>
      <c r="G1702">
        <v>3</v>
      </c>
      <c r="H1702">
        <v>3</v>
      </c>
      <c r="I1702">
        <f t="shared" si="26"/>
        <v>2024</v>
      </c>
    </row>
    <row r="1703" spans="1:9">
      <c r="A1703" t="s">
        <v>134</v>
      </c>
      <c r="B1703" t="s">
        <v>146</v>
      </c>
      <c r="C1703" s="13">
        <v>45566</v>
      </c>
      <c r="D1703">
        <v>19</v>
      </c>
      <c r="E1703">
        <v>0</v>
      </c>
      <c r="F1703">
        <v>19</v>
      </c>
      <c r="G1703">
        <v>2</v>
      </c>
      <c r="H1703">
        <v>0</v>
      </c>
      <c r="I1703">
        <f t="shared" si="26"/>
        <v>2024</v>
      </c>
    </row>
    <row r="1704" spans="1:9">
      <c r="A1704" t="s">
        <v>134</v>
      </c>
      <c r="B1704" t="s">
        <v>146</v>
      </c>
      <c r="C1704" s="13">
        <v>45597</v>
      </c>
      <c r="D1704">
        <v>16</v>
      </c>
      <c r="E1704">
        <v>0</v>
      </c>
      <c r="F1704">
        <v>16</v>
      </c>
      <c r="G1704">
        <v>0</v>
      </c>
      <c r="H1704">
        <v>0</v>
      </c>
      <c r="I1704">
        <f t="shared" si="26"/>
        <v>2024</v>
      </c>
    </row>
    <row r="1705" spans="1:9">
      <c r="A1705" t="s">
        <v>134</v>
      </c>
      <c r="B1705" t="s">
        <v>146</v>
      </c>
      <c r="C1705" s="13">
        <v>45627</v>
      </c>
      <c r="D1705">
        <v>18</v>
      </c>
      <c r="E1705">
        <v>0</v>
      </c>
      <c r="F1705">
        <v>18</v>
      </c>
      <c r="G1705">
        <v>1</v>
      </c>
      <c r="H1705">
        <v>0</v>
      </c>
      <c r="I1705">
        <f t="shared" si="26"/>
        <v>2024</v>
      </c>
    </row>
    <row r="1706" spans="1:9">
      <c r="A1706" t="s">
        <v>134</v>
      </c>
      <c r="B1706" t="s">
        <v>146</v>
      </c>
      <c r="C1706" s="13">
        <v>45658</v>
      </c>
      <c r="D1706">
        <v>18</v>
      </c>
      <c r="E1706">
        <v>0</v>
      </c>
      <c r="F1706">
        <v>18</v>
      </c>
      <c r="G1706">
        <v>4</v>
      </c>
      <c r="H1706">
        <v>3</v>
      </c>
      <c r="I1706">
        <f t="shared" si="26"/>
        <v>2025</v>
      </c>
    </row>
    <row r="1707" spans="1:9">
      <c r="A1707" t="s">
        <v>134</v>
      </c>
      <c r="B1707" t="s">
        <v>146</v>
      </c>
      <c r="C1707" s="13">
        <v>45689</v>
      </c>
      <c r="D1707">
        <v>16</v>
      </c>
      <c r="E1707">
        <v>0</v>
      </c>
      <c r="F1707">
        <v>16</v>
      </c>
      <c r="G1707">
        <v>0</v>
      </c>
      <c r="H1707">
        <v>0</v>
      </c>
      <c r="I1707">
        <f t="shared" si="26"/>
        <v>2025</v>
      </c>
    </row>
    <row r="1708" spans="1:9">
      <c r="A1708" t="s">
        <v>134</v>
      </c>
      <c r="B1708" t="s">
        <v>146</v>
      </c>
      <c r="C1708" s="13">
        <v>45717</v>
      </c>
      <c r="D1708">
        <v>17</v>
      </c>
      <c r="E1708">
        <v>0</v>
      </c>
      <c r="F1708">
        <v>17</v>
      </c>
      <c r="G1708">
        <v>1</v>
      </c>
      <c r="H1708">
        <v>0</v>
      </c>
      <c r="I1708">
        <f t="shared" si="26"/>
        <v>2025</v>
      </c>
    </row>
    <row r="1709" spans="1:9">
      <c r="A1709" t="s">
        <v>134</v>
      </c>
      <c r="B1709" t="s">
        <v>146</v>
      </c>
      <c r="C1709" s="13">
        <v>45748</v>
      </c>
      <c r="D1709">
        <v>18</v>
      </c>
      <c r="E1709">
        <v>0</v>
      </c>
      <c r="F1709">
        <v>18</v>
      </c>
      <c r="G1709">
        <v>0</v>
      </c>
      <c r="H1709">
        <v>0</v>
      </c>
      <c r="I1709">
        <f t="shared" si="26"/>
        <v>2025</v>
      </c>
    </row>
    <row r="1710" spans="1:9">
      <c r="A1710" t="s">
        <v>134</v>
      </c>
      <c r="B1710" t="s">
        <v>146</v>
      </c>
      <c r="C1710" s="13">
        <v>45778</v>
      </c>
      <c r="D1710">
        <v>17</v>
      </c>
      <c r="E1710">
        <v>0</v>
      </c>
      <c r="F1710">
        <v>17</v>
      </c>
      <c r="G1710">
        <v>3</v>
      </c>
      <c r="H1710">
        <v>0</v>
      </c>
      <c r="I1710">
        <f t="shared" si="26"/>
        <v>2025</v>
      </c>
    </row>
    <row r="1711" spans="1:9">
      <c r="A1711" t="s">
        <v>134</v>
      </c>
      <c r="B1711" t="s">
        <v>146</v>
      </c>
      <c r="C1711" s="13">
        <v>45809</v>
      </c>
      <c r="D1711">
        <v>17</v>
      </c>
      <c r="E1711">
        <v>0</v>
      </c>
      <c r="F1711">
        <v>17</v>
      </c>
      <c r="G1711">
        <v>0</v>
      </c>
      <c r="H1711">
        <v>0</v>
      </c>
      <c r="I1711">
        <f t="shared" si="26"/>
        <v>2025</v>
      </c>
    </row>
    <row r="1712" spans="1:9">
      <c r="A1712" t="s">
        <v>134</v>
      </c>
      <c r="B1712" t="s">
        <v>146</v>
      </c>
      <c r="C1712" s="13">
        <v>45839</v>
      </c>
      <c r="D1712">
        <v>19</v>
      </c>
      <c r="E1712">
        <v>0</v>
      </c>
      <c r="F1712">
        <v>19</v>
      </c>
      <c r="G1712">
        <v>0</v>
      </c>
      <c r="H1712">
        <v>0</v>
      </c>
      <c r="I1712">
        <f t="shared" si="26"/>
        <v>2025</v>
      </c>
    </row>
    <row r="1713" spans="1:9">
      <c r="A1713" t="s">
        <v>134</v>
      </c>
      <c r="B1713" t="s">
        <v>146</v>
      </c>
      <c r="C1713" s="13">
        <v>45870</v>
      </c>
      <c r="D1713">
        <v>16</v>
      </c>
      <c r="E1713">
        <v>0</v>
      </c>
      <c r="F1713">
        <v>16</v>
      </c>
      <c r="G1713">
        <v>0</v>
      </c>
      <c r="H1713">
        <v>0</v>
      </c>
      <c r="I1713">
        <f t="shared" si="26"/>
        <v>2025</v>
      </c>
    </row>
    <row r="1714" spans="1:9">
      <c r="A1714" t="s">
        <v>134</v>
      </c>
      <c r="B1714" t="s">
        <v>146</v>
      </c>
      <c r="C1714" s="13">
        <v>45901</v>
      </c>
      <c r="D1714">
        <v>18</v>
      </c>
      <c r="E1714">
        <v>0</v>
      </c>
      <c r="F1714">
        <v>18</v>
      </c>
      <c r="G1714">
        <v>0</v>
      </c>
      <c r="H1714">
        <v>0</v>
      </c>
      <c r="I1714">
        <f t="shared" si="26"/>
        <v>2025</v>
      </c>
    </row>
    <row r="1715" spans="1:9">
      <c r="A1715" t="s">
        <v>134</v>
      </c>
      <c r="B1715" t="s">
        <v>146</v>
      </c>
      <c r="C1715" s="13">
        <v>45931</v>
      </c>
      <c r="D1715">
        <v>18</v>
      </c>
      <c r="E1715">
        <v>0</v>
      </c>
      <c r="F1715">
        <v>18</v>
      </c>
      <c r="G1715">
        <v>3</v>
      </c>
      <c r="H1715">
        <v>2</v>
      </c>
      <c r="I1715">
        <f t="shared" si="26"/>
        <v>2025</v>
      </c>
    </row>
    <row r="1716" spans="1:9">
      <c r="A1716" t="s">
        <v>134</v>
      </c>
      <c r="B1716" t="s">
        <v>146</v>
      </c>
      <c r="C1716" s="13">
        <v>45962</v>
      </c>
      <c r="D1716">
        <v>16</v>
      </c>
      <c r="E1716">
        <v>0</v>
      </c>
      <c r="F1716">
        <v>16</v>
      </c>
      <c r="G1716">
        <v>0</v>
      </c>
      <c r="H1716">
        <v>0</v>
      </c>
      <c r="I1716">
        <f t="shared" si="26"/>
        <v>2025</v>
      </c>
    </row>
    <row r="1717" spans="1:9">
      <c r="A1717" t="s">
        <v>134</v>
      </c>
      <c r="B1717" t="s">
        <v>146</v>
      </c>
      <c r="C1717" s="13">
        <v>45992</v>
      </c>
      <c r="D1717">
        <v>19</v>
      </c>
      <c r="E1717">
        <v>0</v>
      </c>
      <c r="F1717">
        <v>19</v>
      </c>
      <c r="G1717">
        <v>1</v>
      </c>
      <c r="H1717">
        <v>0</v>
      </c>
      <c r="I1717">
        <f t="shared" si="26"/>
        <v>2025</v>
      </c>
    </row>
    <row r="1718" spans="1:9">
      <c r="A1718" t="s">
        <v>134</v>
      </c>
      <c r="B1718" t="s">
        <v>144</v>
      </c>
      <c r="C1718" s="13">
        <v>42005</v>
      </c>
      <c r="D1718">
        <v>17</v>
      </c>
      <c r="E1718">
        <v>0</v>
      </c>
      <c r="F1718">
        <v>17</v>
      </c>
      <c r="G1718">
        <v>1</v>
      </c>
      <c r="H1718">
        <v>0</v>
      </c>
      <c r="I1718">
        <f t="shared" si="26"/>
        <v>2015</v>
      </c>
    </row>
    <row r="1719" spans="1:9">
      <c r="A1719" t="s">
        <v>134</v>
      </c>
      <c r="B1719" t="s">
        <v>144</v>
      </c>
      <c r="C1719" s="13">
        <v>42036</v>
      </c>
      <c r="D1719">
        <v>16</v>
      </c>
      <c r="E1719">
        <v>0</v>
      </c>
      <c r="F1719">
        <v>16</v>
      </c>
      <c r="G1719">
        <v>2</v>
      </c>
      <c r="H1719">
        <v>2</v>
      </c>
      <c r="I1719">
        <f t="shared" si="26"/>
        <v>2015</v>
      </c>
    </row>
    <row r="1720" spans="1:9">
      <c r="A1720" t="s">
        <v>134</v>
      </c>
      <c r="B1720" t="s">
        <v>144</v>
      </c>
      <c r="C1720" s="13">
        <v>42064</v>
      </c>
      <c r="D1720">
        <v>18</v>
      </c>
      <c r="E1720">
        <v>0</v>
      </c>
      <c r="F1720">
        <v>18</v>
      </c>
      <c r="G1720">
        <v>0</v>
      </c>
      <c r="H1720">
        <v>0</v>
      </c>
      <c r="I1720">
        <f t="shared" si="26"/>
        <v>2015</v>
      </c>
    </row>
    <row r="1721" spans="1:9">
      <c r="A1721" t="s">
        <v>134</v>
      </c>
      <c r="B1721" t="s">
        <v>144</v>
      </c>
      <c r="C1721" s="13">
        <v>42095</v>
      </c>
      <c r="D1721">
        <v>18</v>
      </c>
      <c r="E1721">
        <v>0</v>
      </c>
      <c r="F1721">
        <v>18</v>
      </c>
      <c r="G1721">
        <v>0</v>
      </c>
      <c r="H1721">
        <v>0</v>
      </c>
      <c r="I1721">
        <f t="shared" si="26"/>
        <v>2015</v>
      </c>
    </row>
    <row r="1722" spans="1:9">
      <c r="A1722" t="s">
        <v>134</v>
      </c>
      <c r="B1722" t="s">
        <v>144</v>
      </c>
      <c r="C1722" s="13">
        <v>42125</v>
      </c>
      <c r="D1722">
        <v>16</v>
      </c>
      <c r="E1722">
        <v>0</v>
      </c>
      <c r="F1722">
        <v>16</v>
      </c>
      <c r="G1722">
        <v>2</v>
      </c>
      <c r="H1722">
        <v>0</v>
      </c>
      <c r="I1722">
        <f t="shared" si="26"/>
        <v>2015</v>
      </c>
    </row>
    <row r="1723" spans="1:9">
      <c r="A1723" t="s">
        <v>134</v>
      </c>
      <c r="B1723" t="s">
        <v>144</v>
      </c>
      <c r="C1723" s="13">
        <v>42156</v>
      </c>
      <c r="D1723">
        <v>18</v>
      </c>
      <c r="E1723">
        <v>0</v>
      </c>
      <c r="F1723">
        <v>18</v>
      </c>
      <c r="G1723">
        <v>0</v>
      </c>
      <c r="H1723">
        <v>0</v>
      </c>
      <c r="I1723">
        <f t="shared" si="26"/>
        <v>2015</v>
      </c>
    </row>
    <row r="1724" spans="1:9">
      <c r="A1724" t="s">
        <v>134</v>
      </c>
      <c r="B1724" t="s">
        <v>144</v>
      </c>
      <c r="C1724" s="13">
        <v>42186</v>
      </c>
      <c r="D1724">
        <v>18</v>
      </c>
      <c r="E1724">
        <v>0</v>
      </c>
      <c r="F1724">
        <v>18</v>
      </c>
      <c r="G1724">
        <v>0</v>
      </c>
      <c r="H1724">
        <v>0</v>
      </c>
      <c r="I1724">
        <f t="shared" si="26"/>
        <v>2015</v>
      </c>
    </row>
    <row r="1725" spans="1:9">
      <c r="A1725" t="s">
        <v>134</v>
      </c>
      <c r="B1725" t="s">
        <v>144</v>
      </c>
      <c r="C1725" s="13">
        <v>42217</v>
      </c>
      <c r="D1725">
        <v>17</v>
      </c>
      <c r="E1725">
        <v>0</v>
      </c>
      <c r="F1725">
        <v>17</v>
      </c>
      <c r="G1725">
        <v>0</v>
      </c>
      <c r="H1725">
        <v>0</v>
      </c>
      <c r="I1725">
        <f t="shared" si="26"/>
        <v>2015</v>
      </c>
    </row>
    <row r="1726" spans="1:9">
      <c r="A1726" t="s">
        <v>134</v>
      </c>
      <c r="B1726" t="s">
        <v>144</v>
      </c>
      <c r="C1726" s="13">
        <v>42248</v>
      </c>
      <c r="D1726">
        <v>18</v>
      </c>
      <c r="E1726">
        <v>0</v>
      </c>
      <c r="F1726">
        <v>18</v>
      </c>
      <c r="G1726">
        <v>1</v>
      </c>
      <c r="H1726">
        <v>1</v>
      </c>
      <c r="I1726">
        <f t="shared" si="26"/>
        <v>2015</v>
      </c>
    </row>
    <row r="1727" spans="1:9">
      <c r="A1727" t="s">
        <v>134</v>
      </c>
      <c r="B1727" t="s">
        <v>144</v>
      </c>
      <c r="C1727" s="13">
        <v>42278</v>
      </c>
      <c r="D1727">
        <v>17</v>
      </c>
      <c r="E1727">
        <v>0</v>
      </c>
      <c r="F1727">
        <v>17</v>
      </c>
      <c r="G1727">
        <v>0</v>
      </c>
      <c r="H1727">
        <v>0</v>
      </c>
      <c r="I1727">
        <f t="shared" si="26"/>
        <v>2015</v>
      </c>
    </row>
    <row r="1728" spans="1:9">
      <c r="A1728" t="s">
        <v>134</v>
      </c>
      <c r="B1728" t="s">
        <v>144</v>
      </c>
      <c r="C1728" s="13">
        <v>42309</v>
      </c>
      <c r="D1728">
        <v>17</v>
      </c>
      <c r="E1728">
        <v>0</v>
      </c>
      <c r="F1728">
        <v>17</v>
      </c>
      <c r="G1728">
        <v>0</v>
      </c>
      <c r="H1728">
        <v>0</v>
      </c>
      <c r="I1728">
        <f t="shared" si="26"/>
        <v>2015</v>
      </c>
    </row>
    <row r="1729" spans="1:9">
      <c r="A1729" t="s">
        <v>134</v>
      </c>
      <c r="B1729" t="s">
        <v>144</v>
      </c>
      <c r="C1729" s="13">
        <v>42339</v>
      </c>
      <c r="D1729">
        <v>19</v>
      </c>
      <c r="E1729">
        <v>0</v>
      </c>
      <c r="F1729">
        <v>19</v>
      </c>
      <c r="G1729">
        <v>0</v>
      </c>
      <c r="H1729">
        <v>0</v>
      </c>
      <c r="I1729">
        <f t="shared" si="26"/>
        <v>2015</v>
      </c>
    </row>
    <row r="1730" spans="1:9">
      <c r="A1730" t="s">
        <v>134</v>
      </c>
      <c r="B1730" t="s">
        <v>144</v>
      </c>
      <c r="C1730" s="13">
        <v>42370</v>
      </c>
      <c r="D1730">
        <v>16</v>
      </c>
      <c r="E1730">
        <v>0</v>
      </c>
      <c r="F1730">
        <v>16</v>
      </c>
      <c r="G1730">
        <v>0</v>
      </c>
      <c r="H1730">
        <v>0</v>
      </c>
      <c r="I1730">
        <f t="shared" si="26"/>
        <v>2016</v>
      </c>
    </row>
    <row r="1731" spans="1:9">
      <c r="A1731" t="s">
        <v>134</v>
      </c>
      <c r="B1731" t="s">
        <v>144</v>
      </c>
      <c r="C1731" s="13">
        <v>42401</v>
      </c>
      <c r="D1731">
        <v>17</v>
      </c>
      <c r="E1731">
        <v>0</v>
      </c>
      <c r="F1731">
        <v>17</v>
      </c>
      <c r="G1731">
        <v>2</v>
      </c>
      <c r="H1731">
        <v>2</v>
      </c>
      <c r="I1731">
        <f t="shared" ref="I1731:I1794" si="27">YEAR(C1731)</f>
        <v>2016</v>
      </c>
    </row>
    <row r="1732" spans="1:9">
      <c r="A1732" t="s">
        <v>134</v>
      </c>
      <c r="B1732" t="s">
        <v>144</v>
      </c>
      <c r="C1732" s="13">
        <v>42430</v>
      </c>
      <c r="D1732">
        <v>19</v>
      </c>
      <c r="E1732">
        <v>0</v>
      </c>
      <c r="F1732">
        <v>19</v>
      </c>
      <c r="G1732">
        <v>1</v>
      </c>
      <c r="H1732">
        <v>0</v>
      </c>
      <c r="I1732">
        <f t="shared" si="27"/>
        <v>2016</v>
      </c>
    </row>
    <row r="1733" spans="1:9">
      <c r="A1733" t="s">
        <v>134</v>
      </c>
      <c r="B1733" t="s">
        <v>144</v>
      </c>
      <c r="C1733" s="13">
        <v>42461</v>
      </c>
      <c r="D1733">
        <v>16</v>
      </c>
      <c r="E1733">
        <v>0</v>
      </c>
      <c r="F1733">
        <v>16</v>
      </c>
      <c r="G1733">
        <v>0</v>
      </c>
      <c r="H1733">
        <v>0</v>
      </c>
      <c r="I1733">
        <f t="shared" si="27"/>
        <v>2016</v>
      </c>
    </row>
    <row r="1734" spans="1:9">
      <c r="A1734" t="s">
        <v>134</v>
      </c>
      <c r="B1734" t="s">
        <v>144</v>
      </c>
      <c r="C1734" s="13">
        <v>42491</v>
      </c>
      <c r="D1734">
        <v>18</v>
      </c>
      <c r="E1734">
        <v>0</v>
      </c>
      <c r="F1734">
        <v>18</v>
      </c>
      <c r="G1734">
        <v>1</v>
      </c>
      <c r="H1734">
        <v>0</v>
      </c>
      <c r="I1734">
        <f t="shared" si="27"/>
        <v>2016</v>
      </c>
    </row>
    <row r="1735" spans="1:9">
      <c r="A1735" t="s">
        <v>134</v>
      </c>
      <c r="B1735" t="s">
        <v>144</v>
      </c>
      <c r="C1735" s="13">
        <v>42522</v>
      </c>
      <c r="D1735">
        <v>18</v>
      </c>
      <c r="E1735">
        <v>0</v>
      </c>
      <c r="F1735">
        <v>18</v>
      </c>
      <c r="G1735">
        <v>1</v>
      </c>
      <c r="H1735">
        <v>0</v>
      </c>
      <c r="I1735">
        <f t="shared" si="27"/>
        <v>2016</v>
      </c>
    </row>
    <row r="1736" spans="1:9">
      <c r="A1736" t="s">
        <v>134</v>
      </c>
      <c r="B1736" t="s">
        <v>144</v>
      </c>
      <c r="C1736" s="13">
        <v>42552</v>
      </c>
      <c r="D1736">
        <v>16</v>
      </c>
      <c r="E1736">
        <v>0</v>
      </c>
      <c r="F1736">
        <v>16</v>
      </c>
      <c r="G1736">
        <v>0</v>
      </c>
      <c r="H1736">
        <v>0</v>
      </c>
      <c r="I1736">
        <f t="shared" si="27"/>
        <v>2016</v>
      </c>
    </row>
    <row r="1737" spans="1:9">
      <c r="A1737" t="s">
        <v>134</v>
      </c>
      <c r="B1737" t="s">
        <v>144</v>
      </c>
      <c r="C1737" s="13">
        <v>42583</v>
      </c>
      <c r="D1737">
        <v>19</v>
      </c>
      <c r="E1737">
        <v>0</v>
      </c>
      <c r="F1737">
        <v>19</v>
      </c>
      <c r="G1737">
        <v>1</v>
      </c>
      <c r="H1737">
        <v>0</v>
      </c>
      <c r="I1737">
        <f t="shared" si="27"/>
        <v>2016</v>
      </c>
    </row>
    <row r="1738" spans="1:9">
      <c r="A1738" t="s">
        <v>134</v>
      </c>
      <c r="B1738" t="s">
        <v>144</v>
      </c>
      <c r="C1738" s="13">
        <v>42614</v>
      </c>
      <c r="D1738">
        <v>17</v>
      </c>
      <c r="E1738">
        <v>0</v>
      </c>
      <c r="F1738">
        <v>17</v>
      </c>
      <c r="G1738">
        <v>2</v>
      </c>
      <c r="H1738">
        <v>2</v>
      </c>
      <c r="I1738">
        <f t="shared" si="27"/>
        <v>2016</v>
      </c>
    </row>
    <row r="1739" spans="1:9">
      <c r="A1739" t="s">
        <v>134</v>
      </c>
      <c r="B1739" t="s">
        <v>144</v>
      </c>
      <c r="C1739" s="13">
        <v>42644</v>
      </c>
      <c r="D1739">
        <v>17</v>
      </c>
      <c r="E1739">
        <v>0</v>
      </c>
      <c r="F1739">
        <v>17</v>
      </c>
      <c r="G1739">
        <v>1</v>
      </c>
      <c r="H1739">
        <v>0</v>
      </c>
      <c r="I1739">
        <f t="shared" si="27"/>
        <v>2016</v>
      </c>
    </row>
    <row r="1740" spans="1:9">
      <c r="A1740" t="s">
        <v>134</v>
      </c>
      <c r="B1740" t="s">
        <v>144</v>
      </c>
      <c r="C1740" s="13">
        <v>42675</v>
      </c>
      <c r="D1740">
        <v>18</v>
      </c>
      <c r="E1740">
        <v>0</v>
      </c>
      <c r="F1740">
        <v>18</v>
      </c>
      <c r="G1740">
        <v>0</v>
      </c>
      <c r="H1740">
        <v>0</v>
      </c>
      <c r="I1740">
        <f t="shared" si="27"/>
        <v>2016</v>
      </c>
    </row>
    <row r="1741" spans="1:9">
      <c r="A1741" t="s">
        <v>134</v>
      </c>
      <c r="B1741" t="s">
        <v>144</v>
      </c>
      <c r="C1741" s="13">
        <v>42705</v>
      </c>
      <c r="D1741">
        <v>17</v>
      </c>
      <c r="E1741">
        <v>0</v>
      </c>
      <c r="F1741">
        <v>17</v>
      </c>
      <c r="G1741">
        <v>0</v>
      </c>
      <c r="H1741">
        <v>0</v>
      </c>
      <c r="I1741">
        <f t="shared" si="27"/>
        <v>2016</v>
      </c>
    </row>
    <row r="1742" spans="1:9">
      <c r="A1742" t="s">
        <v>134</v>
      </c>
      <c r="B1742" t="s">
        <v>144</v>
      </c>
      <c r="C1742" s="13">
        <v>42736</v>
      </c>
      <c r="D1742">
        <v>18</v>
      </c>
      <c r="E1742">
        <v>0</v>
      </c>
      <c r="F1742">
        <v>18</v>
      </c>
      <c r="G1742">
        <v>0</v>
      </c>
      <c r="H1742">
        <v>0</v>
      </c>
      <c r="I1742">
        <f t="shared" si="27"/>
        <v>2017</v>
      </c>
    </row>
    <row r="1743" spans="1:9">
      <c r="A1743" t="s">
        <v>134</v>
      </c>
      <c r="B1743" t="s">
        <v>144</v>
      </c>
      <c r="C1743" s="13">
        <v>42767</v>
      </c>
      <c r="D1743">
        <v>16</v>
      </c>
      <c r="E1743">
        <v>0</v>
      </c>
      <c r="F1743">
        <v>16</v>
      </c>
      <c r="G1743">
        <v>0</v>
      </c>
      <c r="H1743">
        <v>0</v>
      </c>
      <c r="I1743">
        <f t="shared" si="27"/>
        <v>2017</v>
      </c>
    </row>
    <row r="1744" spans="1:9">
      <c r="A1744" t="s">
        <v>134</v>
      </c>
      <c r="B1744" t="s">
        <v>144</v>
      </c>
      <c r="C1744" s="13">
        <v>42795</v>
      </c>
      <c r="D1744">
        <v>18</v>
      </c>
      <c r="E1744">
        <v>0</v>
      </c>
      <c r="F1744">
        <v>18</v>
      </c>
      <c r="G1744">
        <v>1</v>
      </c>
      <c r="H1744">
        <v>0</v>
      </c>
      <c r="I1744">
        <f t="shared" si="27"/>
        <v>2017</v>
      </c>
    </row>
    <row r="1745" spans="1:9">
      <c r="A1745" t="s">
        <v>134</v>
      </c>
      <c r="B1745" t="s">
        <v>144</v>
      </c>
      <c r="C1745" s="13">
        <v>42826</v>
      </c>
      <c r="D1745">
        <v>16</v>
      </c>
      <c r="E1745">
        <v>0</v>
      </c>
      <c r="F1745">
        <v>16</v>
      </c>
      <c r="G1745">
        <v>0</v>
      </c>
      <c r="H1745">
        <v>0</v>
      </c>
      <c r="I1745">
        <f t="shared" si="27"/>
        <v>2017</v>
      </c>
    </row>
    <row r="1746" spans="1:9">
      <c r="A1746" t="s">
        <v>134</v>
      </c>
      <c r="B1746" t="s">
        <v>144</v>
      </c>
      <c r="C1746" s="13">
        <v>42856</v>
      </c>
      <c r="D1746">
        <v>19</v>
      </c>
      <c r="E1746">
        <v>0</v>
      </c>
      <c r="F1746">
        <v>19</v>
      </c>
      <c r="G1746">
        <v>2</v>
      </c>
      <c r="H1746">
        <v>0</v>
      </c>
      <c r="I1746">
        <f t="shared" si="27"/>
        <v>2017</v>
      </c>
    </row>
    <row r="1747" spans="1:9">
      <c r="A1747" t="s">
        <v>134</v>
      </c>
      <c r="B1747" t="s">
        <v>144</v>
      </c>
      <c r="C1747" s="13">
        <v>42887</v>
      </c>
      <c r="D1747">
        <v>17</v>
      </c>
      <c r="E1747">
        <v>0</v>
      </c>
      <c r="F1747">
        <v>17</v>
      </c>
      <c r="G1747">
        <v>1</v>
      </c>
      <c r="H1747">
        <v>0</v>
      </c>
      <c r="I1747">
        <f t="shared" si="27"/>
        <v>2017</v>
      </c>
    </row>
    <row r="1748" spans="1:9">
      <c r="A1748" t="s">
        <v>134</v>
      </c>
      <c r="B1748" t="s">
        <v>144</v>
      </c>
      <c r="C1748" s="13">
        <v>42917</v>
      </c>
      <c r="D1748">
        <v>17</v>
      </c>
      <c r="E1748">
        <v>0</v>
      </c>
      <c r="F1748">
        <v>17</v>
      </c>
      <c r="G1748">
        <v>0</v>
      </c>
      <c r="H1748">
        <v>0</v>
      </c>
      <c r="I1748">
        <f t="shared" si="27"/>
        <v>2017</v>
      </c>
    </row>
    <row r="1749" spans="1:9">
      <c r="A1749" t="s">
        <v>134</v>
      </c>
      <c r="B1749" t="s">
        <v>144</v>
      </c>
      <c r="C1749" s="13">
        <v>42948</v>
      </c>
      <c r="D1749">
        <v>19</v>
      </c>
      <c r="E1749">
        <v>0</v>
      </c>
      <c r="F1749">
        <v>19</v>
      </c>
      <c r="G1749">
        <v>1</v>
      </c>
      <c r="H1749">
        <v>0</v>
      </c>
      <c r="I1749">
        <f t="shared" si="27"/>
        <v>2017</v>
      </c>
    </row>
    <row r="1750" spans="1:9">
      <c r="A1750" t="s">
        <v>134</v>
      </c>
      <c r="B1750" t="s">
        <v>144</v>
      </c>
      <c r="C1750" s="13">
        <v>42979</v>
      </c>
      <c r="D1750">
        <v>16</v>
      </c>
      <c r="E1750">
        <v>0</v>
      </c>
      <c r="F1750">
        <v>16</v>
      </c>
      <c r="G1750">
        <v>0</v>
      </c>
      <c r="H1750">
        <v>0</v>
      </c>
      <c r="I1750">
        <f t="shared" si="27"/>
        <v>2017</v>
      </c>
    </row>
    <row r="1751" spans="1:9">
      <c r="A1751" t="s">
        <v>134</v>
      </c>
      <c r="B1751" t="s">
        <v>144</v>
      </c>
      <c r="C1751" s="13">
        <v>43009</v>
      </c>
      <c r="D1751">
        <v>18</v>
      </c>
      <c r="E1751">
        <v>0</v>
      </c>
      <c r="F1751">
        <v>18</v>
      </c>
      <c r="G1751">
        <v>4</v>
      </c>
      <c r="H1751">
        <v>3</v>
      </c>
      <c r="I1751">
        <f t="shared" si="27"/>
        <v>2017</v>
      </c>
    </row>
    <row r="1752" spans="1:9">
      <c r="A1752" t="s">
        <v>134</v>
      </c>
      <c r="B1752" t="s">
        <v>144</v>
      </c>
      <c r="C1752" s="13">
        <v>43040</v>
      </c>
      <c r="D1752">
        <v>18</v>
      </c>
      <c r="E1752">
        <v>0</v>
      </c>
      <c r="F1752">
        <v>18</v>
      </c>
      <c r="G1752">
        <v>0</v>
      </c>
      <c r="H1752">
        <v>0</v>
      </c>
      <c r="I1752">
        <f t="shared" si="27"/>
        <v>2017</v>
      </c>
    </row>
    <row r="1753" spans="1:9">
      <c r="A1753" t="s">
        <v>134</v>
      </c>
      <c r="B1753" t="s">
        <v>144</v>
      </c>
      <c r="C1753" s="13">
        <v>43070</v>
      </c>
      <c r="D1753">
        <v>16</v>
      </c>
      <c r="E1753">
        <v>0</v>
      </c>
      <c r="F1753">
        <v>16</v>
      </c>
      <c r="G1753">
        <v>1</v>
      </c>
      <c r="H1753">
        <v>0</v>
      </c>
      <c r="I1753">
        <f t="shared" si="27"/>
        <v>2017</v>
      </c>
    </row>
    <row r="1754" spans="1:9">
      <c r="A1754" t="s">
        <v>134</v>
      </c>
      <c r="B1754" t="s">
        <v>144</v>
      </c>
      <c r="C1754" s="13">
        <v>43101</v>
      </c>
      <c r="D1754">
        <v>19</v>
      </c>
      <c r="E1754">
        <v>0</v>
      </c>
      <c r="F1754">
        <v>19</v>
      </c>
      <c r="G1754">
        <v>1</v>
      </c>
      <c r="H1754">
        <v>0</v>
      </c>
      <c r="I1754">
        <f t="shared" si="27"/>
        <v>2018</v>
      </c>
    </row>
    <row r="1755" spans="1:9">
      <c r="A1755" t="s">
        <v>134</v>
      </c>
      <c r="B1755" t="s">
        <v>144</v>
      </c>
      <c r="C1755" s="13">
        <v>43132</v>
      </c>
      <c r="D1755">
        <v>16</v>
      </c>
      <c r="E1755">
        <v>0</v>
      </c>
      <c r="F1755">
        <v>16</v>
      </c>
      <c r="G1755">
        <v>1</v>
      </c>
      <c r="H1755">
        <v>1</v>
      </c>
      <c r="I1755">
        <f t="shared" si="27"/>
        <v>2018</v>
      </c>
    </row>
    <row r="1756" spans="1:9">
      <c r="A1756" t="s">
        <v>134</v>
      </c>
      <c r="B1756" t="s">
        <v>144</v>
      </c>
      <c r="C1756" s="13">
        <v>43160</v>
      </c>
      <c r="D1756">
        <v>17</v>
      </c>
      <c r="E1756">
        <v>0</v>
      </c>
      <c r="F1756">
        <v>17</v>
      </c>
      <c r="G1756">
        <v>1</v>
      </c>
      <c r="H1756">
        <v>0</v>
      </c>
      <c r="I1756">
        <f t="shared" si="27"/>
        <v>2018</v>
      </c>
    </row>
    <row r="1757" spans="1:9">
      <c r="A1757" t="s">
        <v>134</v>
      </c>
      <c r="B1757" t="s">
        <v>144</v>
      </c>
      <c r="C1757" s="13">
        <v>43191</v>
      </c>
      <c r="D1757">
        <v>17</v>
      </c>
      <c r="E1757">
        <v>0</v>
      </c>
      <c r="F1757">
        <v>17</v>
      </c>
      <c r="G1757">
        <v>0</v>
      </c>
      <c r="H1757">
        <v>0</v>
      </c>
      <c r="I1757">
        <f t="shared" si="27"/>
        <v>2018</v>
      </c>
    </row>
    <row r="1758" spans="1:9">
      <c r="A1758" t="s">
        <v>134</v>
      </c>
      <c r="B1758" t="s">
        <v>144</v>
      </c>
      <c r="C1758" s="13">
        <v>43221</v>
      </c>
      <c r="D1758">
        <v>19</v>
      </c>
      <c r="E1758">
        <v>0</v>
      </c>
      <c r="F1758">
        <v>19</v>
      </c>
      <c r="G1758">
        <v>2</v>
      </c>
      <c r="H1758">
        <v>0</v>
      </c>
      <c r="I1758">
        <f t="shared" si="27"/>
        <v>2018</v>
      </c>
    </row>
    <row r="1759" spans="1:9">
      <c r="A1759" t="s">
        <v>134</v>
      </c>
      <c r="B1759" t="s">
        <v>144</v>
      </c>
      <c r="C1759" s="13">
        <v>43252</v>
      </c>
      <c r="D1759">
        <v>16</v>
      </c>
      <c r="E1759">
        <v>0</v>
      </c>
      <c r="F1759">
        <v>16</v>
      </c>
      <c r="G1759">
        <v>1</v>
      </c>
      <c r="H1759">
        <v>0</v>
      </c>
      <c r="I1759">
        <f t="shared" si="27"/>
        <v>2018</v>
      </c>
    </row>
    <row r="1760" spans="1:9">
      <c r="A1760" t="s">
        <v>134</v>
      </c>
      <c r="B1760" t="s">
        <v>144</v>
      </c>
      <c r="C1760" s="13">
        <v>43282</v>
      </c>
      <c r="D1760">
        <v>18</v>
      </c>
      <c r="E1760">
        <v>0</v>
      </c>
      <c r="F1760">
        <v>18</v>
      </c>
      <c r="G1760">
        <v>0</v>
      </c>
      <c r="H1760">
        <v>0</v>
      </c>
      <c r="I1760">
        <f t="shared" si="27"/>
        <v>2018</v>
      </c>
    </row>
    <row r="1761" spans="1:9">
      <c r="A1761" t="s">
        <v>134</v>
      </c>
      <c r="B1761" t="s">
        <v>144</v>
      </c>
      <c r="C1761" s="13">
        <v>43313</v>
      </c>
      <c r="D1761">
        <v>18</v>
      </c>
      <c r="E1761">
        <v>0</v>
      </c>
      <c r="F1761">
        <v>18</v>
      </c>
      <c r="G1761">
        <v>1</v>
      </c>
      <c r="H1761">
        <v>0</v>
      </c>
      <c r="I1761">
        <f t="shared" si="27"/>
        <v>2018</v>
      </c>
    </row>
    <row r="1762" spans="1:9">
      <c r="A1762" t="s">
        <v>134</v>
      </c>
      <c r="B1762" t="s">
        <v>144</v>
      </c>
      <c r="C1762" s="13">
        <v>43344</v>
      </c>
      <c r="D1762">
        <v>16</v>
      </c>
      <c r="E1762">
        <v>0</v>
      </c>
      <c r="F1762">
        <v>16</v>
      </c>
      <c r="G1762">
        <v>2</v>
      </c>
      <c r="H1762">
        <v>2</v>
      </c>
      <c r="I1762">
        <f t="shared" si="27"/>
        <v>2018</v>
      </c>
    </row>
    <row r="1763" spans="1:9">
      <c r="A1763" t="s">
        <v>134</v>
      </c>
      <c r="B1763" t="s">
        <v>144</v>
      </c>
      <c r="C1763" s="13">
        <v>43374</v>
      </c>
      <c r="D1763">
        <v>19</v>
      </c>
      <c r="E1763">
        <v>0</v>
      </c>
      <c r="F1763">
        <v>19</v>
      </c>
      <c r="G1763">
        <v>2</v>
      </c>
      <c r="H1763">
        <v>0</v>
      </c>
      <c r="I1763">
        <f t="shared" si="27"/>
        <v>2018</v>
      </c>
    </row>
    <row r="1764" spans="1:9">
      <c r="A1764" t="s">
        <v>134</v>
      </c>
      <c r="B1764" t="s">
        <v>144</v>
      </c>
      <c r="C1764" s="13">
        <v>43405</v>
      </c>
      <c r="D1764">
        <v>17</v>
      </c>
      <c r="E1764">
        <v>0</v>
      </c>
      <c r="F1764">
        <v>17</v>
      </c>
      <c r="G1764">
        <v>0</v>
      </c>
      <c r="H1764">
        <v>0</v>
      </c>
      <c r="I1764">
        <f t="shared" si="27"/>
        <v>2018</v>
      </c>
    </row>
    <row r="1765" spans="1:9">
      <c r="A1765" t="s">
        <v>134</v>
      </c>
      <c r="B1765" t="s">
        <v>144</v>
      </c>
      <c r="C1765" s="13">
        <v>43435</v>
      </c>
      <c r="D1765">
        <v>17</v>
      </c>
      <c r="E1765">
        <v>0</v>
      </c>
      <c r="F1765">
        <v>17</v>
      </c>
      <c r="G1765">
        <v>1</v>
      </c>
      <c r="H1765">
        <v>0</v>
      </c>
      <c r="I1765">
        <f t="shared" si="27"/>
        <v>2018</v>
      </c>
    </row>
    <row r="1766" spans="1:9">
      <c r="A1766" t="s">
        <v>134</v>
      </c>
      <c r="B1766" t="s">
        <v>144</v>
      </c>
      <c r="C1766" s="13">
        <v>43466</v>
      </c>
      <c r="D1766">
        <v>19</v>
      </c>
      <c r="E1766">
        <v>0</v>
      </c>
      <c r="F1766">
        <v>19</v>
      </c>
      <c r="G1766">
        <v>1</v>
      </c>
      <c r="H1766">
        <v>0</v>
      </c>
      <c r="I1766">
        <f t="shared" si="27"/>
        <v>2019</v>
      </c>
    </row>
    <row r="1767" spans="1:9">
      <c r="A1767" t="s">
        <v>134</v>
      </c>
      <c r="B1767" t="s">
        <v>144</v>
      </c>
      <c r="C1767" s="13">
        <v>43497</v>
      </c>
      <c r="D1767">
        <v>16</v>
      </c>
      <c r="E1767">
        <v>0</v>
      </c>
      <c r="F1767">
        <v>16</v>
      </c>
      <c r="G1767">
        <v>3</v>
      </c>
      <c r="H1767">
        <v>3</v>
      </c>
      <c r="I1767">
        <f t="shared" si="27"/>
        <v>2019</v>
      </c>
    </row>
    <row r="1768" spans="1:9">
      <c r="A1768" t="s">
        <v>134</v>
      </c>
      <c r="B1768" t="s">
        <v>144</v>
      </c>
      <c r="C1768" s="13">
        <v>43525</v>
      </c>
      <c r="D1768">
        <v>16</v>
      </c>
      <c r="E1768">
        <v>0</v>
      </c>
      <c r="F1768">
        <v>16</v>
      </c>
      <c r="G1768">
        <v>0</v>
      </c>
      <c r="H1768">
        <v>0</v>
      </c>
      <c r="I1768">
        <f t="shared" si="27"/>
        <v>2019</v>
      </c>
    </row>
    <row r="1769" spans="1:9">
      <c r="A1769" t="s">
        <v>134</v>
      </c>
      <c r="B1769" t="s">
        <v>144</v>
      </c>
      <c r="C1769" s="13">
        <v>43556</v>
      </c>
      <c r="D1769">
        <v>18</v>
      </c>
      <c r="E1769">
        <v>0</v>
      </c>
      <c r="F1769">
        <v>18</v>
      </c>
      <c r="G1769">
        <v>0</v>
      </c>
      <c r="H1769">
        <v>0</v>
      </c>
      <c r="I1769">
        <f t="shared" si="27"/>
        <v>2019</v>
      </c>
    </row>
    <row r="1770" spans="1:9">
      <c r="A1770" t="s">
        <v>134</v>
      </c>
      <c r="B1770" t="s">
        <v>144</v>
      </c>
      <c r="C1770" s="13">
        <v>43586</v>
      </c>
      <c r="D1770">
        <v>18</v>
      </c>
      <c r="E1770">
        <v>0</v>
      </c>
      <c r="F1770">
        <v>18</v>
      </c>
      <c r="G1770">
        <v>1</v>
      </c>
      <c r="H1770">
        <v>0</v>
      </c>
      <c r="I1770">
        <f t="shared" si="27"/>
        <v>2019</v>
      </c>
    </row>
    <row r="1771" spans="1:9">
      <c r="A1771" t="s">
        <v>134</v>
      </c>
      <c r="B1771" t="s">
        <v>144</v>
      </c>
      <c r="C1771" s="13">
        <v>43617</v>
      </c>
      <c r="D1771">
        <v>16</v>
      </c>
      <c r="E1771">
        <v>0</v>
      </c>
      <c r="F1771">
        <v>16</v>
      </c>
      <c r="G1771">
        <v>1</v>
      </c>
      <c r="H1771">
        <v>0</v>
      </c>
      <c r="I1771">
        <f t="shared" si="27"/>
        <v>2019</v>
      </c>
    </row>
    <row r="1772" spans="1:9">
      <c r="A1772" t="s">
        <v>134</v>
      </c>
      <c r="B1772" t="s">
        <v>144</v>
      </c>
      <c r="C1772" s="13">
        <v>43647</v>
      </c>
      <c r="D1772">
        <v>19</v>
      </c>
      <c r="E1772">
        <v>0</v>
      </c>
      <c r="F1772">
        <v>19</v>
      </c>
      <c r="G1772">
        <v>0</v>
      </c>
      <c r="H1772">
        <v>0</v>
      </c>
      <c r="I1772">
        <f t="shared" si="27"/>
        <v>2019</v>
      </c>
    </row>
    <row r="1773" spans="1:9">
      <c r="A1773" t="s">
        <v>134</v>
      </c>
      <c r="B1773" t="s">
        <v>144</v>
      </c>
      <c r="C1773" s="13">
        <v>43678</v>
      </c>
      <c r="D1773">
        <v>17</v>
      </c>
      <c r="E1773">
        <v>0</v>
      </c>
      <c r="F1773">
        <v>17</v>
      </c>
      <c r="G1773">
        <v>1</v>
      </c>
      <c r="H1773">
        <v>0</v>
      </c>
      <c r="I1773">
        <f t="shared" si="27"/>
        <v>2019</v>
      </c>
    </row>
    <row r="1774" spans="1:9">
      <c r="A1774" t="s">
        <v>134</v>
      </c>
      <c r="B1774" t="s">
        <v>144</v>
      </c>
      <c r="C1774" s="13">
        <v>43709</v>
      </c>
      <c r="D1774">
        <v>17</v>
      </c>
      <c r="E1774">
        <v>0</v>
      </c>
      <c r="F1774">
        <v>17</v>
      </c>
      <c r="G1774">
        <v>1</v>
      </c>
      <c r="H1774">
        <v>1</v>
      </c>
      <c r="I1774">
        <f t="shared" si="27"/>
        <v>2019</v>
      </c>
    </row>
    <row r="1775" spans="1:9">
      <c r="A1775" t="s">
        <v>134</v>
      </c>
      <c r="B1775" t="s">
        <v>144</v>
      </c>
      <c r="C1775" s="13">
        <v>43739</v>
      </c>
      <c r="D1775">
        <v>19</v>
      </c>
      <c r="E1775">
        <v>0</v>
      </c>
      <c r="F1775">
        <v>19</v>
      </c>
      <c r="G1775">
        <v>2</v>
      </c>
      <c r="H1775">
        <v>0</v>
      </c>
      <c r="I1775">
        <f t="shared" si="27"/>
        <v>2019</v>
      </c>
    </row>
    <row r="1776" spans="1:9">
      <c r="A1776" t="s">
        <v>134</v>
      </c>
      <c r="B1776" t="s">
        <v>144</v>
      </c>
      <c r="C1776" s="13">
        <v>43770</v>
      </c>
      <c r="D1776">
        <v>16</v>
      </c>
      <c r="E1776">
        <v>0</v>
      </c>
      <c r="F1776">
        <v>16</v>
      </c>
      <c r="G1776">
        <v>0</v>
      </c>
      <c r="H1776">
        <v>0</v>
      </c>
      <c r="I1776">
        <f t="shared" si="27"/>
        <v>2019</v>
      </c>
    </row>
    <row r="1777" spans="1:9">
      <c r="A1777" t="s">
        <v>134</v>
      </c>
      <c r="B1777" t="s">
        <v>144</v>
      </c>
      <c r="C1777" s="13">
        <v>43800</v>
      </c>
      <c r="D1777">
        <v>18</v>
      </c>
      <c r="E1777">
        <v>0</v>
      </c>
      <c r="F1777">
        <v>18</v>
      </c>
      <c r="G1777">
        <v>1</v>
      </c>
      <c r="H1777">
        <v>0</v>
      </c>
      <c r="I1777">
        <f t="shared" si="27"/>
        <v>2019</v>
      </c>
    </row>
    <row r="1778" spans="1:9">
      <c r="A1778" t="s">
        <v>134</v>
      </c>
      <c r="B1778" t="s">
        <v>144</v>
      </c>
      <c r="C1778" s="13">
        <v>43831</v>
      </c>
      <c r="D1778">
        <v>18</v>
      </c>
      <c r="E1778">
        <v>0</v>
      </c>
      <c r="F1778">
        <v>18</v>
      </c>
      <c r="G1778">
        <v>1</v>
      </c>
      <c r="H1778">
        <v>0</v>
      </c>
      <c r="I1778">
        <f t="shared" si="27"/>
        <v>2020</v>
      </c>
    </row>
    <row r="1779" spans="1:9">
      <c r="A1779" t="s">
        <v>134</v>
      </c>
      <c r="B1779" t="s">
        <v>144</v>
      </c>
      <c r="C1779" s="13">
        <v>43862</v>
      </c>
      <c r="D1779">
        <v>16</v>
      </c>
      <c r="E1779">
        <v>0</v>
      </c>
      <c r="F1779">
        <v>16</v>
      </c>
      <c r="G1779">
        <v>0</v>
      </c>
      <c r="H1779">
        <v>0</v>
      </c>
      <c r="I1779">
        <f t="shared" si="27"/>
        <v>2020</v>
      </c>
    </row>
    <row r="1780" spans="1:9">
      <c r="A1780" t="s">
        <v>134</v>
      </c>
      <c r="B1780" t="s">
        <v>144</v>
      </c>
      <c r="C1780" s="13">
        <v>43891</v>
      </c>
      <c r="D1780">
        <v>18</v>
      </c>
      <c r="E1780">
        <v>0</v>
      </c>
      <c r="F1780">
        <v>18</v>
      </c>
      <c r="G1780">
        <v>0</v>
      </c>
      <c r="H1780">
        <v>0</v>
      </c>
      <c r="I1780">
        <f t="shared" si="27"/>
        <v>2020</v>
      </c>
    </row>
    <row r="1781" spans="1:9">
      <c r="A1781" t="s">
        <v>134</v>
      </c>
      <c r="B1781" t="s">
        <v>144</v>
      </c>
      <c r="C1781" s="13">
        <v>43922</v>
      </c>
      <c r="D1781">
        <v>18</v>
      </c>
      <c r="E1781">
        <v>0</v>
      </c>
      <c r="F1781">
        <v>18</v>
      </c>
      <c r="G1781">
        <v>1</v>
      </c>
      <c r="H1781">
        <v>0</v>
      </c>
      <c r="I1781">
        <f t="shared" si="27"/>
        <v>2020</v>
      </c>
    </row>
    <row r="1782" spans="1:9">
      <c r="A1782" t="s">
        <v>134</v>
      </c>
      <c r="B1782" t="s">
        <v>144</v>
      </c>
      <c r="C1782" s="13">
        <v>43952</v>
      </c>
      <c r="D1782">
        <v>16</v>
      </c>
      <c r="E1782">
        <v>0</v>
      </c>
      <c r="F1782">
        <v>16</v>
      </c>
      <c r="G1782">
        <v>1</v>
      </c>
      <c r="H1782">
        <v>0</v>
      </c>
      <c r="I1782">
        <f t="shared" si="27"/>
        <v>2020</v>
      </c>
    </row>
    <row r="1783" spans="1:9">
      <c r="A1783" t="s">
        <v>134</v>
      </c>
      <c r="B1783" t="s">
        <v>144</v>
      </c>
      <c r="C1783" s="13">
        <v>43983</v>
      </c>
      <c r="D1783">
        <v>18</v>
      </c>
      <c r="E1783">
        <v>0</v>
      </c>
      <c r="F1783">
        <v>18</v>
      </c>
      <c r="G1783">
        <v>0</v>
      </c>
      <c r="H1783">
        <v>0</v>
      </c>
      <c r="I1783">
        <f t="shared" si="27"/>
        <v>2020</v>
      </c>
    </row>
    <row r="1784" spans="1:9">
      <c r="A1784" t="s">
        <v>134</v>
      </c>
      <c r="B1784" t="s">
        <v>144</v>
      </c>
      <c r="C1784" s="13">
        <v>44013</v>
      </c>
      <c r="D1784">
        <v>18</v>
      </c>
      <c r="E1784">
        <v>0</v>
      </c>
      <c r="F1784">
        <v>18</v>
      </c>
      <c r="G1784">
        <v>0</v>
      </c>
      <c r="H1784">
        <v>0</v>
      </c>
      <c r="I1784">
        <f t="shared" si="27"/>
        <v>2020</v>
      </c>
    </row>
    <row r="1785" spans="1:9">
      <c r="A1785" t="s">
        <v>134</v>
      </c>
      <c r="B1785" t="s">
        <v>144</v>
      </c>
      <c r="C1785" s="13">
        <v>44044</v>
      </c>
      <c r="D1785">
        <v>17</v>
      </c>
      <c r="E1785">
        <v>0</v>
      </c>
      <c r="F1785">
        <v>17</v>
      </c>
      <c r="G1785">
        <v>0</v>
      </c>
      <c r="H1785">
        <v>0</v>
      </c>
      <c r="I1785">
        <f t="shared" si="27"/>
        <v>2020</v>
      </c>
    </row>
    <row r="1786" spans="1:9">
      <c r="A1786" t="s">
        <v>134</v>
      </c>
      <c r="B1786" t="s">
        <v>144</v>
      </c>
      <c r="C1786" s="13">
        <v>44075</v>
      </c>
      <c r="D1786">
        <v>18</v>
      </c>
      <c r="E1786">
        <v>0</v>
      </c>
      <c r="F1786">
        <v>18</v>
      </c>
      <c r="G1786">
        <v>1</v>
      </c>
      <c r="H1786">
        <v>1</v>
      </c>
      <c r="I1786">
        <f t="shared" si="27"/>
        <v>2020</v>
      </c>
    </row>
    <row r="1787" spans="1:9">
      <c r="A1787" t="s">
        <v>134</v>
      </c>
      <c r="B1787" t="s">
        <v>144</v>
      </c>
      <c r="C1787" s="13">
        <v>44105</v>
      </c>
      <c r="D1787">
        <v>17</v>
      </c>
      <c r="E1787">
        <v>0</v>
      </c>
      <c r="F1787">
        <v>17</v>
      </c>
      <c r="G1787">
        <v>1</v>
      </c>
      <c r="H1787">
        <v>1</v>
      </c>
      <c r="I1787">
        <f t="shared" si="27"/>
        <v>2020</v>
      </c>
    </row>
    <row r="1788" spans="1:9">
      <c r="A1788" t="s">
        <v>134</v>
      </c>
      <c r="B1788" t="s">
        <v>144</v>
      </c>
      <c r="C1788" s="13">
        <v>44136</v>
      </c>
      <c r="D1788">
        <v>17</v>
      </c>
      <c r="E1788">
        <v>0</v>
      </c>
      <c r="F1788">
        <v>17</v>
      </c>
      <c r="G1788">
        <v>0</v>
      </c>
      <c r="H1788">
        <v>0</v>
      </c>
      <c r="I1788">
        <f t="shared" si="27"/>
        <v>2020</v>
      </c>
    </row>
    <row r="1789" spans="1:9">
      <c r="A1789" t="s">
        <v>134</v>
      </c>
      <c r="B1789" t="s">
        <v>144</v>
      </c>
      <c r="C1789" s="13">
        <v>44166</v>
      </c>
      <c r="D1789">
        <v>19</v>
      </c>
      <c r="E1789">
        <v>0</v>
      </c>
      <c r="F1789">
        <v>19</v>
      </c>
      <c r="G1789">
        <v>0</v>
      </c>
      <c r="H1789">
        <v>0</v>
      </c>
      <c r="I1789">
        <f t="shared" si="27"/>
        <v>2020</v>
      </c>
    </row>
    <row r="1790" spans="1:9">
      <c r="A1790" t="s">
        <v>134</v>
      </c>
      <c r="B1790" t="s">
        <v>144</v>
      </c>
      <c r="C1790" s="13">
        <v>44197</v>
      </c>
      <c r="D1790">
        <v>16</v>
      </c>
      <c r="E1790">
        <v>0</v>
      </c>
      <c r="F1790">
        <v>16</v>
      </c>
      <c r="G1790">
        <v>0</v>
      </c>
      <c r="H1790">
        <v>0</v>
      </c>
      <c r="I1790">
        <f t="shared" si="27"/>
        <v>2021</v>
      </c>
    </row>
    <row r="1791" spans="1:9">
      <c r="A1791" t="s">
        <v>134</v>
      </c>
      <c r="B1791" t="s">
        <v>144</v>
      </c>
      <c r="C1791" s="13">
        <v>44228</v>
      </c>
      <c r="D1791">
        <v>16</v>
      </c>
      <c r="E1791">
        <v>0</v>
      </c>
      <c r="F1791">
        <v>16</v>
      </c>
      <c r="G1791">
        <v>1</v>
      </c>
      <c r="H1791">
        <v>1</v>
      </c>
      <c r="I1791">
        <f t="shared" si="27"/>
        <v>2021</v>
      </c>
    </row>
    <row r="1792" spans="1:9">
      <c r="A1792" t="s">
        <v>134</v>
      </c>
      <c r="B1792" t="s">
        <v>144</v>
      </c>
      <c r="C1792" s="13">
        <v>44256</v>
      </c>
      <c r="D1792">
        <v>19</v>
      </c>
      <c r="E1792">
        <v>0</v>
      </c>
      <c r="F1792">
        <v>19</v>
      </c>
      <c r="G1792">
        <v>1</v>
      </c>
      <c r="H1792">
        <v>0</v>
      </c>
      <c r="I1792">
        <f t="shared" si="27"/>
        <v>2021</v>
      </c>
    </row>
    <row r="1793" spans="1:9">
      <c r="A1793" t="s">
        <v>134</v>
      </c>
      <c r="B1793" t="s">
        <v>144</v>
      </c>
      <c r="C1793" s="13">
        <v>44287</v>
      </c>
      <c r="D1793">
        <v>17</v>
      </c>
      <c r="E1793">
        <v>0</v>
      </c>
      <c r="F1793">
        <v>17</v>
      </c>
      <c r="G1793">
        <v>0</v>
      </c>
      <c r="H1793">
        <v>0</v>
      </c>
      <c r="I1793">
        <f t="shared" si="27"/>
        <v>2021</v>
      </c>
    </row>
    <row r="1794" spans="1:9">
      <c r="A1794" t="s">
        <v>134</v>
      </c>
      <c r="B1794" t="s">
        <v>144</v>
      </c>
      <c r="C1794" s="13">
        <v>44317</v>
      </c>
      <c r="D1794">
        <v>17</v>
      </c>
      <c r="E1794">
        <v>0</v>
      </c>
      <c r="F1794">
        <v>17</v>
      </c>
      <c r="G1794">
        <v>2</v>
      </c>
      <c r="H1794">
        <v>0</v>
      </c>
      <c r="I1794">
        <f t="shared" si="27"/>
        <v>2021</v>
      </c>
    </row>
    <row r="1795" spans="1:9">
      <c r="A1795" t="s">
        <v>134</v>
      </c>
      <c r="B1795" t="s">
        <v>144</v>
      </c>
      <c r="C1795" s="13">
        <v>44348</v>
      </c>
      <c r="D1795">
        <v>18</v>
      </c>
      <c r="E1795">
        <v>0</v>
      </c>
      <c r="F1795">
        <v>18</v>
      </c>
      <c r="G1795">
        <v>0</v>
      </c>
      <c r="H1795">
        <v>0</v>
      </c>
      <c r="I1795">
        <f t="shared" ref="I1795:I1858" si="28">YEAR(C1795)</f>
        <v>2021</v>
      </c>
    </row>
    <row r="1796" spans="1:9">
      <c r="A1796" t="s">
        <v>134</v>
      </c>
      <c r="B1796" t="s">
        <v>144</v>
      </c>
      <c r="C1796" s="13">
        <v>44378</v>
      </c>
      <c r="D1796">
        <v>17</v>
      </c>
      <c r="E1796">
        <v>0</v>
      </c>
      <c r="F1796">
        <v>17</v>
      </c>
      <c r="G1796">
        <v>0</v>
      </c>
      <c r="H1796">
        <v>0</v>
      </c>
      <c r="I1796">
        <f t="shared" si="28"/>
        <v>2021</v>
      </c>
    </row>
    <row r="1797" spans="1:9">
      <c r="A1797" t="s">
        <v>134</v>
      </c>
      <c r="B1797" t="s">
        <v>144</v>
      </c>
      <c r="C1797" s="13">
        <v>44409</v>
      </c>
      <c r="D1797">
        <v>18</v>
      </c>
      <c r="E1797">
        <v>0</v>
      </c>
      <c r="F1797">
        <v>18</v>
      </c>
      <c r="G1797">
        <v>0</v>
      </c>
      <c r="H1797">
        <v>0</v>
      </c>
      <c r="I1797">
        <f t="shared" si="28"/>
        <v>2021</v>
      </c>
    </row>
    <row r="1798" spans="1:9">
      <c r="A1798" t="s">
        <v>134</v>
      </c>
      <c r="B1798" t="s">
        <v>144</v>
      </c>
      <c r="C1798" s="13">
        <v>44440</v>
      </c>
      <c r="D1798">
        <v>18</v>
      </c>
      <c r="E1798">
        <v>0</v>
      </c>
      <c r="F1798">
        <v>18</v>
      </c>
      <c r="G1798">
        <v>3</v>
      </c>
      <c r="H1798">
        <v>3</v>
      </c>
      <c r="I1798">
        <f t="shared" si="28"/>
        <v>2021</v>
      </c>
    </row>
    <row r="1799" spans="1:9">
      <c r="A1799" t="s">
        <v>134</v>
      </c>
      <c r="B1799" t="s">
        <v>144</v>
      </c>
      <c r="C1799" s="13">
        <v>44470</v>
      </c>
      <c r="D1799">
        <v>16</v>
      </c>
      <c r="E1799">
        <v>0</v>
      </c>
      <c r="F1799">
        <v>16</v>
      </c>
      <c r="G1799">
        <v>0</v>
      </c>
      <c r="H1799">
        <v>0</v>
      </c>
      <c r="I1799">
        <f t="shared" si="28"/>
        <v>2021</v>
      </c>
    </row>
    <row r="1800" spans="1:9">
      <c r="A1800" t="s">
        <v>134</v>
      </c>
      <c r="B1800" t="s">
        <v>144</v>
      </c>
      <c r="C1800" s="13">
        <v>44501</v>
      </c>
      <c r="D1800">
        <v>18</v>
      </c>
      <c r="E1800">
        <v>0</v>
      </c>
      <c r="F1800">
        <v>18</v>
      </c>
      <c r="G1800">
        <v>0</v>
      </c>
      <c r="H1800">
        <v>0</v>
      </c>
      <c r="I1800">
        <f t="shared" si="28"/>
        <v>2021</v>
      </c>
    </row>
    <row r="1801" spans="1:9">
      <c r="A1801" t="s">
        <v>134</v>
      </c>
      <c r="B1801" t="s">
        <v>144</v>
      </c>
      <c r="C1801" s="13">
        <v>44531</v>
      </c>
      <c r="D1801">
        <v>18</v>
      </c>
      <c r="E1801">
        <v>0</v>
      </c>
      <c r="F1801">
        <v>18</v>
      </c>
      <c r="G1801">
        <v>0</v>
      </c>
      <c r="H1801">
        <v>0</v>
      </c>
      <c r="I1801">
        <f t="shared" si="28"/>
        <v>2021</v>
      </c>
    </row>
    <row r="1802" spans="1:9">
      <c r="A1802" t="s">
        <v>134</v>
      </c>
      <c r="B1802" t="s">
        <v>144</v>
      </c>
      <c r="C1802" s="13">
        <v>44562</v>
      </c>
      <c r="D1802">
        <v>17</v>
      </c>
      <c r="E1802">
        <v>0</v>
      </c>
      <c r="F1802">
        <v>17</v>
      </c>
      <c r="G1802">
        <v>1</v>
      </c>
      <c r="H1802">
        <v>1</v>
      </c>
      <c r="I1802">
        <f t="shared" si="28"/>
        <v>2022</v>
      </c>
    </row>
    <row r="1803" spans="1:9">
      <c r="A1803" t="s">
        <v>134</v>
      </c>
      <c r="B1803" t="s">
        <v>144</v>
      </c>
      <c r="C1803" s="13">
        <v>44593</v>
      </c>
      <c r="D1803">
        <v>16</v>
      </c>
      <c r="E1803">
        <v>0</v>
      </c>
      <c r="F1803">
        <v>16</v>
      </c>
      <c r="G1803">
        <v>2</v>
      </c>
      <c r="H1803">
        <v>2</v>
      </c>
      <c r="I1803">
        <f t="shared" si="28"/>
        <v>2022</v>
      </c>
    </row>
    <row r="1804" spans="1:9">
      <c r="A1804" t="s">
        <v>134</v>
      </c>
      <c r="B1804" t="s">
        <v>144</v>
      </c>
      <c r="C1804" s="13">
        <v>44621</v>
      </c>
      <c r="D1804">
        <v>19</v>
      </c>
      <c r="E1804">
        <v>0</v>
      </c>
      <c r="F1804">
        <v>19</v>
      </c>
      <c r="G1804">
        <v>1</v>
      </c>
      <c r="H1804">
        <v>0</v>
      </c>
      <c r="I1804">
        <f t="shared" si="28"/>
        <v>2022</v>
      </c>
    </row>
    <row r="1805" spans="1:9">
      <c r="A1805" t="s">
        <v>134</v>
      </c>
      <c r="B1805" t="s">
        <v>144</v>
      </c>
      <c r="C1805" s="13">
        <v>44652</v>
      </c>
      <c r="D1805">
        <v>16</v>
      </c>
      <c r="E1805">
        <v>0</v>
      </c>
      <c r="F1805">
        <v>16</v>
      </c>
      <c r="G1805">
        <v>0</v>
      </c>
      <c r="H1805">
        <v>0</v>
      </c>
      <c r="I1805">
        <f t="shared" si="28"/>
        <v>2022</v>
      </c>
    </row>
    <row r="1806" spans="1:9">
      <c r="A1806" t="s">
        <v>134</v>
      </c>
      <c r="B1806" t="s">
        <v>144</v>
      </c>
      <c r="C1806" s="13">
        <v>44682</v>
      </c>
      <c r="D1806">
        <v>18</v>
      </c>
      <c r="E1806">
        <v>0</v>
      </c>
      <c r="F1806">
        <v>18</v>
      </c>
      <c r="G1806">
        <v>1</v>
      </c>
      <c r="H1806">
        <v>0</v>
      </c>
      <c r="I1806">
        <f t="shared" si="28"/>
        <v>2022</v>
      </c>
    </row>
    <row r="1807" spans="1:9">
      <c r="A1807" t="s">
        <v>134</v>
      </c>
      <c r="B1807" t="s">
        <v>144</v>
      </c>
      <c r="C1807" s="13">
        <v>44713</v>
      </c>
      <c r="D1807">
        <v>18</v>
      </c>
      <c r="E1807">
        <v>0</v>
      </c>
      <c r="F1807">
        <v>18</v>
      </c>
      <c r="G1807">
        <v>1</v>
      </c>
      <c r="H1807">
        <v>0</v>
      </c>
      <c r="I1807">
        <f t="shared" si="28"/>
        <v>2022</v>
      </c>
    </row>
    <row r="1808" spans="1:9">
      <c r="A1808" t="s">
        <v>134</v>
      </c>
      <c r="B1808" t="s">
        <v>144</v>
      </c>
      <c r="C1808" s="13">
        <v>44743</v>
      </c>
      <c r="D1808">
        <v>16</v>
      </c>
      <c r="E1808">
        <v>0</v>
      </c>
      <c r="F1808">
        <v>16</v>
      </c>
      <c r="G1808">
        <v>0</v>
      </c>
      <c r="H1808">
        <v>0</v>
      </c>
      <c r="I1808">
        <f t="shared" si="28"/>
        <v>2022</v>
      </c>
    </row>
    <row r="1809" spans="1:9">
      <c r="A1809" t="s">
        <v>134</v>
      </c>
      <c r="B1809" t="s">
        <v>144</v>
      </c>
      <c r="C1809" s="13">
        <v>44774</v>
      </c>
      <c r="D1809">
        <v>19</v>
      </c>
      <c r="E1809">
        <v>0</v>
      </c>
      <c r="F1809">
        <v>19</v>
      </c>
      <c r="G1809">
        <v>1</v>
      </c>
      <c r="H1809">
        <v>0</v>
      </c>
      <c r="I1809">
        <f t="shared" si="28"/>
        <v>2022</v>
      </c>
    </row>
    <row r="1810" spans="1:9">
      <c r="A1810" t="s">
        <v>134</v>
      </c>
      <c r="B1810" t="s">
        <v>144</v>
      </c>
      <c r="C1810" s="13">
        <v>44805</v>
      </c>
      <c r="D1810">
        <v>17</v>
      </c>
      <c r="E1810">
        <v>0</v>
      </c>
      <c r="F1810">
        <v>17</v>
      </c>
      <c r="G1810">
        <v>0</v>
      </c>
      <c r="H1810">
        <v>0</v>
      </c>
      <c r="I1810">
        <f t="shared" si="28"/>
        <v>2022</v>
      </c>
    </row>
    <row r="1811" spans="1:9">
      <c r="A1811" t="s">
        <v>134</v>
      </c>
      <c r="B1811" t="s">
        <v>144</v>
      </c>
      <c r="C1811" s="13">
        <v>44835</v>
      </c>
      <c r="D1811">
        <v>17</v>
      </c>
      <c r="E1811">
        <v>0</v>
      </c>
      <c r="F1811">
        <v>17</v>
      </c>
      <c r="G1811">
        <v>1</v>
      </c>
      <c r="H1811">
        <v>0</v>
      </c>
      <c r="I1811">
        <f t="shared" si="28"/>
        <v>2022</v>
      </c>
    </row>
    <row r="1812" spans="1:9">
      <c r="A1812" t="s">
        <v>134</v>
      </c>
      <c r="B1812" t="s">
        <v>144</v>
      </c>
      <c r="C1812" s="13">
        <v>44866</v>
      </c>
      <c r="D1812">
        <v>18</v>
      </c>
      <c r="E1812">
        <v>0</v>
      </c>
      <c r="F1812">
        <v>18</v>
      </c>
      <c r="G1812">
        <v>0</v>
      </c>
      <c r="H1812">
        <v>0</v>
      </c>
      <c r="I1812">
        <f t="shared" si="28"/>
        <v>2022</v>
      </c>
    </row>
    <row r="1813" spans="1:9">
      <c r="A1813" t="s">
        <v>134</v>
      </c>
      <c r="B1813" t="s">
        <v>144</v>
      </c>
      <c r="C1813" s="13">
        <v>44896</v>
      </c>
      <c r="D1813">
        <v>17</v>
      </c>
      <c r="E1813">
        <v>0</v>
      </c>
      <c r="F1813">
        <v>17</v>
      </c>
      <c r="G1813">
        <v>0</v>
      </c>
      <c r="H1813">
        <v>0</v>
      </c>
      <c r="I1813">
        <f t="shared" si="28"/>
        <v>2022</v>
      </c>
    </row>
    <row r="1814" spans="1:9">
      <c r="A1814" t="s">
        <v>134</v>
      </c>
      <c r="B1814" t="s">
        <v>144</v>
      </c>
      <c r="C1814" s="13">
        <v>44927</v>
      </c>
      <c r="D1814">
        <v>18</v>
      </c>
      <c r="E1814">
        <v>0</v>
      </c>
      <c r="F1814">
        <v>18</v>
      </c>
      <c r="G1814">
        <v>1</v>
      </c>
      <c r="H1814">
        <v>1</v>
      </c>
      <c r="I1814">
        <f t="shared" si="28"/>
        <v>2023</v>
      </c>
    </row>
    <row r="1815" spans="1:9">
      <c r="A1815" t="s">
        <v>134</v>
      </c>
      <c r="B1815" t="s">
        <v>144</v>
      </c>
      <c r="C1815" s="13">
        <v>44958</v>
      </c>
      <c r="D1815">
        <v>16</v>
      </c>
      <c r="E1815">
        <v>0</v>
      </c>
      <c r="F1815">
        <v>16</v>
      </c>
      <c r="G1815">
        <v>0</v>
      </c>
      <c r="H1815">
        <v>0</v>
      </c>
      <c r="I1815">
        <f t="shared" si="28"/>
        <v>2023</v>
      </c>
    </row>
    <row r="1816" spans="1:9">
      <c r="A1816" t="s">
        <v>134</v>
      </c>
      <c r="B1816" t="s">
        <v>144</v>
      </c>
      <c r="C1816" s="13">
        <v>44986</v>
      </c>
      <c r="D1816">
        <v>18</v>
      </c>
      <c r="E1816">
        <v>0</v>
      </c>
      <c r="F1816">
        <v>18</v>
      </c>
      <c r="G1816">
        <v>1</v>
      </c>
      <c r="H1816">
        <v>0</v>
      </c>
      <c r="I1816">
        <f t="shared" si="28"/>
        <v>2023</v>
      </c>
    </row>
    <row r="1817" spans="1:9">
      <c r="A1817" t="s">
        <v>134</v>
      </c>
      <c r="B1817" t="s">
        <v>144</v>
      </c>
      <c r="C1817" s="13">
        <v>45017</v>
      </c>
      <c r="D1817">
        <v>16</v>
      </c>
      <c r="E1817">
        <v>0</v>
      </c>
      <c r="F1817">
        <v>16</v>
      </c>
      <c r="G1817">
        <v>0</v>
      </c>
      <c r="H1817">
        <v>0</v>
      </c>
      <c r="I1817">
        <f t="shared" si="28"/>
        <v>2023</v>
      </c>
    </row>
    <row r="1818" spans="1:9">
      <c r="A1818" t="s">
        <v>134</v>
      </c>
      <c r="B1818" t="s">
        <v>144</v>
      </c>
      <c r="C1818" s="13">
        <v>45047</v>
      </c>
      <c r="D1818">
        <v>19</v>
      </c>
      <c r="E1818">
        <v>0</v>
      </c>
      <c r="F1818">
        <v>19</v>
      </c>
      <c r="G1818">
        <v>1</v>
      </c>
      <c r="H1818">
        <v>0</v>
      </c>
      <c r="I1818">
        <f t="shared" si="28"/>
        <v>2023</v>
      </c>
    </row>
    <row r="1819" spans="1:9">
      <c r="A1819" t="s">
        <v>134</v>
      </c>
      <c r="B1819" t="s">
        <v>144</v>
      </c>
      <c r="C1819" s="13">
        <v>45078</v>
      </c>
      <c r="D1819">
        <v>17</v>
      </c>
      <c r="E1819">
        <v>0</v>
      </c>
      <c r="F1819">
        <v>17</v>
      </c>
      <c r="G1819">
        <v>1</v>
      </c>
      <c r="H1819">
        <v>0</v>
      </c>
      <c r="I1819">
        <f t="shared" si="28"/>
        <v>2023</v>
      </c>
    </row>
    <row r="1820" spans="1:9">
      <c r="A1820" t="s">
        <v>134</v>
      </c>
      <c r="B1820" t="s">
        <v>144</v>
      </c>
      <c r="C1820" s="13">
        <v>45108</v>
      </c>
      <c r="D1820">
        <v>17</v>
      </c>
      <c r="E1820">
        <v>0</v>
      </c>
      <c r="F1820">
        <v>17</v>
      </c>
      <c r="G1820">
        <v>0</v>
      </c>
      <c r="H1820">
        <v>0</v>
      </c>
      <c r="I1820">
        <f t="shared" si="28"/>
        <v>2023</v>
      </c>
    </row>
    <row r="1821" spans="1:9">
      <c r="A1821" t="s">
        <v>134</v>
      </c>
      <c r="B1821" t="s">
        <v>144</v>
      </c>
      <c r="C1821" s="13">
        <v>45139</v>
      </c>
      <c r="D1821">
        <v>19</v>
      </c>
      <c r="E1821">
        <v>0</v>
      </c>
      <c r="F1821">
        <v>19</v>
      </c>
      <c r="G1821">
        <v>1</v>
      </c>
      <c r="H1821">
        <v>0</v>
      </c>
      <c r="I1821">
        <f t="shared" si="28"/>
        <v>2023</v>
      </c>
    </row>
    <row r="1822" spans="1:9">
      <c r="A1822" t="s">
        <v>134</v>
      </c>
      <c r="B1822" t="s">
        <v>144</v>
      </c>
      <c r="C1822" s="13">
        <v>45170</v>
      </c>
      <c r="D1822">
        <v>16</v>
      </c>
      <c r="E1822">
        <v>0</v>
      </c>
      <c r="F1822">
        <v>16</v>
      </c>
      <c r="G1822">
        <v>1</v>
      </c>
      <c r="H1822">
        <v>1</v>
      </c>
      <c r="I1822">
        <f t="shared" si="28"/>
        <v>2023</v>
      </c>
    </row>
    <row r="1823" spans="1:9">
      <c r="A1823" t="s">
        <v>134</v>
      </c>
      <c r="B1823" t="s">
        <v>144</v>
      </c>
      <c r="C1823" s="13">
        <v>45200</v>
      </c>
      <c r="D1823">
        <v>18</v>
      </c>
      <c r="E1823">
        <v>0</v>
      </c>
      <c r="F1823">
        <v>18</v>
      </c>
      <c r="G1823">
        <v>2</v>
      </c>
      <c r="H1823">
        <v>0</v>
      </c>
      <c r="I1823">
        <f t="shared" si="28"/>
        <v>2023</v>
      </c>
    </row>
    <row r="1824" spans="1:9">
      <c r="A1824" t="s">
        <v>134</v>
      </c>
      <c r="B1824" t="s">
        <v>144</v>
      </c>
      <c r="C1824" s="13">
        <v>45231</v>
      </c>
      <c r="D1824">
        <v>18</v>
      </c>
      <c r="E1824">
        <v>0</v>
      </c>
      <c r="F1824">
        <v>18</v>
      </c>
      <c r="G1824">
        <v>0</v>
      </c>
      <c r="H1824">
        <v>0</v>
      </c>
      <c r="I1824">
        <f t="shared" si="28"/>
        <v>2023</v>
      </c>
    </row>
    <row r="1825" spans="1:9">
      <c r="A1825" t="s">
        <v>134</v>
      </c>
      <c r="B1825" t="s">
        <v>144</v>
      </c>
      <c r="C1825" s="13">
        <v>45261</v>
      </c>
      <c r="D1825">
        <v>16</v>
      </c>
      <c r="E1825">
        <v>0</v>
      </c>
      <c r="F1825">
        <v>16</v>
      </c>
      <c r="G1825">
        <v>1</v>
      </c>
      <c r="H1825">
        <v>0</v>
      </c>
      <c r="I1825">
        <f t="shared" si="28"/>
        <v>2023</v>
      </c>
    </row>
    <row r="1826" spans="1:9">
      <c r="A1826" t="s">
        <v>134</v>
      </c>
      <c r="B1826" t="s">
        <v>144</v>
      </c>
      <c r="C1826" s="13">
        <v>45292</v>
      </c>
      <c r="D1826">
        <v>19</v>
      </c>
      <c r="E1826">
        <v>0</v>
      </c>
      <c r="F1826">
        <v>19</v>
      </c>
      <c r="G1826">
        <v>1</v>
      </c>
      <c r="H1826">
        <v>0</v>
      </c>
      <c r="I1826">
        <f t="shared" si="28"/>
        <v>2024</v>
      </c>
    </row>
    <row r="1827" spans="1:9">
      <c r="A1827" t="s">
        <v>134</v>
      </c>
      <c r="B1827" t="s">
        <v>144</v>
      </c>
      <c r="C1827" s="13">
        <v>45323</v>
      </c>
      <c r="D1827">
        <v>17</v>
      </c>
      <c r="E1827">
        <v>0</v>
      </c>
      <c r="F1827">
        <v>17</v>
      </c>
      <c r="G1827">
        <v>1</v>
      </c>
      <c r="H1827">
        <v>1</v>
      </c>
      <c r="I1827">
        <f t="shared" si="28"/>
        <v>2024</v>
      </c>
    </row>
    <row r="1828" spans="1:9">
      <c r="A1828" t="s">
        <v>134</v>
      </c>
      <c r="B1828" t="s">
        <v>144</v>
      </c>
      <c r="C1828" s="13">
        <v>45352</v>
      </c>
      <c r="D1828">
        <v>16</v>
      </c>
      <c r="E1828">
        <v>0</v>
      </c>
      <c r="F1828">
        <v>16</v>
      </c>
      <c r="G1828">
        <v>0</v>
      </c>
      <c r="H1828">
        <v>0</v>
      </c>
      <c r="I1828">
        <f t="shared" si="28"/>
        <v>2024</v>
      </c>
    </row>
    <row r="1829" spans="1:9">
      <c r="A1829" t="s">
        <v>134</v>
      </c>
      <c r="B1829" t="s">
        <v>144</v>
      </c>
      <c r="C1829" s="13">
        <v>45383</v>
      </c>
      <c r="D1829">
        <v>18</v>
      </c>
      <c r="E1829">
        <v>0</v>
      </c>
      <c r="F1829">
        <v>18</v>
      </c>
      <c r="G1829">
        <v>1</v>
      </c>
      <c r="H1829">
        <v>0</v>
      </c>
      <c r="I1829">
        <f t="shared" si="28"/>
        <v>2024</v>
      </c>
    </row>
    <row r="1830" spans="1:9">
      <c r="A1830" t="s">
        <v>134</v>
      </c>
      <c r="B1830" t="s">
        <v>144</v>
      </c>
      <c r="C1830" s="13">
        <v>45413</v>
      </c>
      <c r="D1830">
        <v>18</v>
      </c>
      <c r="E1830">
        <v>0</v>
      </c>
      <c r="F1830">
        <v>18</v>
      </c>
      <c r="G1830">
        <v>3</v>
      </c>
      <c r="H1830">
        <v>0</v>
      </c>
      <c r="I1830">
        <f t="shared" si="28"/>
        <v>2024</v>
      </c>
    </row>
    <row r="1831" spans="1:9">
      <c r="A1831" t="s">
        <v>134</v>
      </c>
      <c r="B1831" t="s">
        <v>144</v>
      </c>
      <c r="C1831" s="13">
        <v>45444</v>
      </c>
      <c r="D1831">
        <v>16</v>
      </c>
      <c r="E1831">
        <v>0</v>
      </c>
      <c r="F1831">
        <v>16</v>
      </c>
      <c r="G1831">
        <v>1</v>
      </c>
      <c r="H1831">
        <v>0</v>
      </c>
      <c r="I1831">
        <f t="shared" si="28"/>
        <v>2024</v>
      </c>
    </row>
    <row r="1832" spans="1:9">
      <c r="A1832" t="s">
        <v>134</v>
      </c>
      <c r="B1832" t="s">
        <v>144</v>
      </c>
      <c r="C1832" s="13">
        <v>45474</v>
      </c>
      <c r="D1832">
        <v>19</v>
      </c>
      <c r="E1832">
        <v>0</v>
      </c>
      <c r="F1832">
        <v>19</v>
      </c>
      <c r="G1832">
        <v>0</v>
      </c>
      <c r="H1832">
        <v>0</v>
      </c>
      <c r="I1832">
        <f t="shared" si="28"/>
        <v>2024</v>
      </c>
    </row>
    <row r="1833" spans="1:9">
      <c r="A1833" t="s">
        <v>134</v>
      </c>
      <c r="B1833" t="s">
        <v>144</v>
      </c>
      <c r="C1833" s="13">
        <v>45505</v>
      </c>
      <c r="D1833">
        <v>17</v>
      </c>
      <c r="E1833">
        <v>0</v>
      </c>
      <c r="F1833">
        <v>17</v>
      </c>
      <c r="G1833">
        <v>1</v>
      </c>
      <c r="H1833">
        <v>0</v>
      </c>
      <c r="I1833">
        <f t="shared" si="28"/>
        <v>2024</v>
      </c>
    </row>
    <row r="1834" spans="1:9">
      <c r="A1834" t="s">
        <v>134</v>
      </c>
      <c r="B1834" t="s">
        <v>144</v>
      </c>
      <c r="C1834" s="13">
        <v>45536</v>
      </c>
      <c r="D1834">
        <v>17</v>
      </c>
      <c r="E1834">
        <v>0</v>
      </c>
      <c r="F1834">
        <v>17</v>
      </c>
      <c r="G1834">
        <v>3</v>
      </c>
      <c r="H1834">
        <v>3</v>
      </c>
      <c r="I1834">
        <f t="shared" si="28"/>
        <v>2024</v>
      </c>
    </row>
    <row r="1835" spans="1:9">
      <c r="A1835" t="s">
        <v>134</v>
      </c>
      <c r="B1835" t="s">
        <v>144</v>
      </c>
      <c r="C1835" s="13">
        <v>45566</v>
      </c>
      <c r="D1835">
        <v>19</v>
      </c>
      <c r="E1835">
        <v>0</v>
      </c>
      <c r="F1835">
        <v>19</v>
      </c>
      <c r="G1835">
        <v>2</v>
      </c>
      <c r="H1835">
        <v>0</v>
      </c>
      <c r="I1835">
        <f t="shared" si="28"/>
        <v>2024</v>
      </c>
    </row>
    <row r="1836" spans="1:9">
      <c r="A1836" t="s">
        <v>134</v>
      </c>
      <c r="B1836" t="s">
        <v>144</v>
      </c>
      <c r="C1836" s="13">
        <v>45597</v>
      </c>
      <c r="D1836">
        <v>16</v>
      </c>
      <c r="E1836">
        <v>0</v>
      </c>
      <c r="F1836">
        <v>16</v>
      </c>
      <c r="G1836">
        <v>0</v>
      </c>
      <c r="H1836">
        <v>0</v>
      </c>
      <c r="I1836">
        <f t="shared" si="28"/>
        <v>2024</v>
      </c>
    </row>
    <row r="1837" spans="1:9">
      <c r="A1837" t="s">
        <v>134</v>
      </c>
      <c r="B1837" t="s">
        <v>144</v>
      </c>
      <c r="C1837" s="13">
        <v>45627</v>
      </c>
      <c r="D1837">
        <v>18</v>
      </c>
      <c r="E1837">
        <v>0</v>
      </c>
      <c r="F1837">
        <v>18</v>
      </c>
      <c r="G1837">
        <v>1</v>
      </c>
      <c r="H1837">
        <v>0</v>
      </c>
      <c r="I1837">
        <f t="shared" si="28"/>
        <v>2024</v>
      </c>
    </row>
    <row r="1838" spans="1:9">
      <c r="A1838" t="s">
        <v>134</v>
      </c>
      <c r="B1838" t="s">
        <v>144</v>
      </c>
      <c r="C1838" s="13">
        <v>45658</v>
      </c>
      <c r="D1838">
        <v>18</v>
      </c>
      <c r="E1838">
        <v>0</v>
      </c>
      <c r="F1838">
        <v>18</v>
      </c>
      <c r="G1838">
        <v>4</v>
      </c>
      <c r="H1838">
        <v>3</v>
      </c>
      <c r="I1838">
        <f t="shared" si="28"/>
        <v>2025</v>
      </c>
    </row>
    <row r="1839" spans="1:9">
      <c r="A1839" t="s">
        <v>134</v>
      </c>
      <c r="B1839" t="s">
        <v>144</v>
      </c>
      <c r="C1839" s="13">
        <v>45689</v>
      </c>
      <c r="D1839">
        <v>16</v>
      </c>
      <c r="E1839">
        <v>0</v>
      </c>
      <c r="F1839">
        <v>16</v>
      </c>
      <c r="G1839">
        <v>0</v>
      </c>
      <c r="H1839">
        <v>0</v>
      </c>
      <c r="I1839">
        <f t="shared" si="28"/>
        <v>2025</v>
      </c>
    </row>
    <row r="1840" spans="1:9">
      <c r="A1840" t="s">
        <v>134</v>
      </c>
      <c r="B1840" t="s">
        <v>144</v>
      </c>
      <c r="C1840" s="13">
        <v>45717</v>
      </c>
      <c r="D1840">
        <v>17</v>
      </c>
      <c r="E1840">
        <v>0</v>
      </c>
      <c r="F1840">
        <v>17</v>
      </c>
      <c r="G1840">
        <v>1</v>
      </c>
      <c r="H1840">
        <v>0</v>
      </c>
      <c r="I1840">
        <f t="shared" si="28"/>
        <v>2025</v>
      </c>
    </row>
    <row r="1841" spans="1:9">
      <c r="A1841" t="s">
        <v>134</v>
      </c>
      <c r="B1841" t="s">
        <v>144</v>
      </c>
      <c r="C1841" s="13">
        <v>45748</v>
      </c>
      <c r="D1841">
        <v>18</v>
      </c>
      <c r="E1841">
        <v>0</v>
      </c>
      <c r="F1841">
        <v>18</v>
      </c>
      <c r="G1841">
        <v>0</v>
      </c>
      <c r="H1841">
        <v>0</v>
      </c>
      <c r="I1841">
        <f t="shared" si="28"/>
        <v>2025</v>
      </c>
    </row>
    <row r="1842" spans="1:9">
      <c r="A1842" t="s">
        <v>134</v>
      </c>
      <c r="B1842" t="s">
        <v>144</v>
      </c>
      <c r="C1842" s="13">
        <v>45778</v>
      </c>
      <c r="D1842">
        <v>17</v>
      </c>
      <c r="E1842">
        <v>0</v>
      </c>
      <c r="F1842">
        <v>17</v>
      </c>
      <c r="G1842">
        <v>3</v>
      </c>
      <c r="H1842">
        <v>0</v>
      </c>
      <c r="I1842">
        <f t="shared" si="28"/>
        <v>2025</v>
      </c>
    </row>
    <row r="1843" spans="1:9">
      <c r="A1843" t="s">
        <v>134</v>
      </c>
      <c r="B1843" t="s">
        <v>144</v>
      </c>
      <c r="C1843" s="13">
        <v>45809</v>
      </c>
      <c r="D1843">
        <v>17</v>
      </c>
      <c r="E1843">
        <v>0</v>
      </c>
      <c r="F1843">
        <v>17</v>
      </c>
      <c r="G1843">
        <v>0</v>
      </c>
      <c r="H1843">
        <v>0</v>
      </c>
      <c r="I1843">
        <f t="shared" si="28"/>
        <v>2025</v>
      </c>
    </row>
    <row r="1844" spans="1:9">
      <c r="A1844" t="s">
        <v>134</v>
      </c>
      <c r="B1844" t="s">
        <v>144</v>
      </c>
      <c r="C1844" s="13">
        <v>45839</v>
      </c>
      <c r="D1844">
        <v>19</v>
      </c>
      <c r="E1844">
        <v>0</v>
      </c>
      <c r="F1844">
        <v>19</v>
      </c>
      <c r="G1844">
        <v>0</v>
      </c>
      <c r="H1844">
        <v>0</v>
      </c>
      <c r="I1844">
        <f t="shared" si="28"/>
        <v>2025</v>
      </c>
    </row>
    <row r="1845" spans="1:9">
      <c r="A1845" t="s">
        <v>134</v>
      </c>
      <c r="B1845" t="s">
        <v>144</v>
      </c>
      <c r="C1845" s="13">
        <v>45870</v>
      </c>
      <c r="D1845">
        <v>16</v>
      </c>
      <c r="E1845">
        <v>0</v>
      </c>
      <c r="F1845">
        <v>16</v>
      </c>
      <c r="G1845">
        <v>0</v>
      </c>
      <c r="H1845">
        <v>0</v>
      </c>
      <c r="I1845">
        <f t="shared" si="28"/>
        <v>2025</v>
      </c>
    </row>
    <row r="1846" spans="1:9">
      <c r="A1846" t="s">
        <v>134</v>
      </c>
      <c r="B1846" t="s">
        <v>144</v>
      </c>
      <c r="C1846" s="13">
        <v>45901</v>
      </c>
      <c r="D1846">
        <v>18</v>
      </c>
      <c r="E1846">
        <v>0</v>
      </c>
      <c r="F1846">
        <v>18</v>
      </c>
      <c r="G1846">
        <v>0</v>
      </c>
      <c r="H1846">
        <v>0</v>
      </c>
      <c r="I1846">
        <f t="shared" si="28"/>
        <v>2025</v>
      </c>
    </row>
    <row r="1847" spans="1:9">
      <c r="A1847" t="s">
        <v>134</v>
      </c>
      <c r="B1847" t="s">
        <v>144</v>
      </c>
      <c r="C1847" s="13">
        <v>45931</v>
      </c>
      <c r="D1847">
        <v>18</v>
      </c>
      <c r="E1847">
        <v>0</v>
      </c>
      <c r="F1847">
        <v>18</v>
      </c>
      <c r="G1847">
        <v>3</v>
      </c>
      <c r="H1847">
        <v>2</v>
      </c>
      <c r="I1847">
        <f t="shared" si="28"/>
        <v>2025</v>
      </c>
    </row>
    <row r="1848" spans="1:9">
      <c r="A1848" t="s">
        <v>134</v>
      </c>
      <c r="B1848" t="s">
        <v>144</v>
      </c>
      <c r="C1848" s="13">
        <v>45962</v>
      </c>
      <c r="D1848">
        <v>16</v>
      </c>
      <c r="E1848">
        <v>0</v>
      </c>
      <c r="F1848">
        <v>16</v>
      </c>
      <c r="G1848">
        <v>0</v>
      </c>
      <c r="H1848">
        <v>0</v>
      </c>
      <c r="I1848">
        <f t="shared" si="28"/>
        <v>2025</v>
      </c>
    </row>
    <row r="1849" spans="1:9">
      <c r="A1849" t="s">
        <v>134</v>
      </c>
      <c r="B1849" t="s">
        <v>144</v>
      </c>
      <c r="C1849" s="13">
        <v>45992</v>
      </c>
      <c r="D1849">
        <v>19</v>
      </c>
      <c r="E1849">
        <v>0</v>
      </c>
      <c r="F1849">
        <v>19</v>
      </c>
      <c r="G1849">
        <v>1</v>
      </c>
      <c r="H1849">
        <v>0</v>
      </c>
      <c r="I1849">
        <f t="shared" si="28"/>
        <v>2025</v>
      </c>
    </row>
    <row r="1850" spans="1:9">
      <c r="A1850" t="s">
        <v>134</v>
      </c>
      <c r="B1850" t="s">
        <v>133</v>
      </c>
      <c r="C1850" s="13">
        <v>42005</v>
      </c>
      <c r="D1850">
        <v>17</v>
      </c>
      <c r="E1850">
        <v>0</v>
      </c>
      <c r="F1850">
        <v>17</v>
      </c>
      <c r="G1850">
        <v>1</v>
      </c>
      <c r="H1850">
        <v>0</v>
      </c>
      <c r="I1850">
        <f t="shared" si="28"/>
        <v>2015</v>
      </c>
    </row>
    <row r="1851" spans="1:9">
      <c r="A1851" t="s">
        <v>134</v>
      </c>
      <c r="B1851" t="s">
        <v>133</v>
      </c>
      <c r="C1851" s="13">
        <v>42036</v>
      </c>
      <c r="D1851">
        <v>16</v>
      </c>
      <c r="E1851">
        <v>0</v>
      </c>
      <c r="F1851">
        <v>16</v>
      </c>
      <c r="G1851">
        <v>2</v>
      </c>
      <c r="H1851">
        <v>2</v>
      </c>
      <c r="I1851">
        <f t="shared" si="28"/>
        <v>2015</v>
      </c>
    </row>
    <row r="1852" spans="1:9">
      <c r="A1852" t="s">
        <v>134</v>
      </c>
      <c r="B1852" t="s">
        <v>133</v>
      </c>
      <c r="C1852" s="13">
        <v>42064</v>
      </c>
      <c r="D1852">
        <v>18</v>
      </c>
      <c r="E1852">
        <v>0</v>
      </c>
      <c r="F1852">
        <v>18</v>
      </c>
      <c r="G1852">
        <v>0</v>
      </c>
      <c r="H1852">
        <v>0</v>
      </c>
      <c r="I1852">
        <f t="shared" si="28"/>
        <v>2015</v>
      </c>
    </row>
    <row r="1853" spans="1:9">
      <c r="A1853" t="s">
        <v>134</v>
      </c>
      <c r="B1853" t="s">
        <v>133</v>
      </c>
      <c r="C1853" s="13">
        <v>42095</v>
      </c>
      <c r="D1853">
        <v>18</v>
      </c>
      <c r="E1853">
        <v>0</v>
      </c>
      <c r="F1853">
        <v>18</v>
      </c>
      <c r="G1853">
        <v>0</v>
      </c>
      <c r="H1853">
        <v>0</v>
      </c>
      <c r="I1853">
        <f t="shared" si="28"/>
        <v>2015</v>
      </c>
    </row>
    <row r="1854" spans="1:9">
      <c r="A1854" t="s">
        <v>134</v>
      </c>
      <c r="B1854" t="s">
        <v>133</v>
      </c>
      <c r="C1854" s="13">
        <v>42125</v>
      </c>
      <c r="D1854">
        <v>16</v>
      </c>
      <c r="E1854">
        <v>0</v>
      </c>
      <c r="F1854">
        <v>16</v>
      </c>
      <c r="G1854">
        <v>2</v>
      </c>
      <c r="H1854">
        <v>0</v>
      </c>
      <c r="I1854">
        <f t="shared" si="28"/>
        <v>2015</v>
      </c>
    </row>
    <row r="1855" spans="1:9">
      <c r="A1855" t="s">
        <v>134</v>
      </c>
      <c r="B1855" t="s">
        <v>133</v>
      </c>
      <c r="C1855" s="13">
        <v>42156</v>
      </c>
      <c r="D1855">
        <v>18</v>
      </c>
      <c r="E1855">
        <v>0</v>
      </c>
      <c r="F1855">
        <v>18</v>
      </c>
      <c r="G1855">
        <v>0</v>
      </c>
      <c r="H1855">
        <v>0</v>
      </c>
      <c r="I1855">
        <f t="shared" si="28"/>
        <v>2015</v>
      </c>
    </row>
    <row r="1856" spans="1:9">
      <c r="A1856" t="s">
        <v>134</v>
      </c>
      <c r="B1856" t="s">
        <v>133</v>
      </c>
      <c r="C1856" s="13">
        <v>42186</v>
      </c>
      <c r="D1856">
        <v>18</v>
      </c>
      <c r="E1856">
        <v>0</v>
      </c>
      <c r="F1856">
        <v>18</v>
      </c>
      <c r="G1856">
        <v>0</v>
      </c>
      <c r="H1856">
        <v>0</v>
      </c>
      <c r="I1856">
        <f t="shared" si="28"/>
        <v>2015</v>
      </c>
    </row>
    <row r="1857" spans="1:9">
      <c r="A1857" t="s">
        <v>134</v>
      </c>
      <c r="B1857" t="s">
        <v>133</v>
      </c>
      <c r="C1857" s="13">
        <v>42217</v>
      </c>
      <c r="D1857">
        <v>17</v>
      </c>
      <c r="E1857">
        <v>0</v>
      </c>
      <c r="F1857">
        <v>17</v>
      </c>
      <c r="G1857">
        <v>0</v>
      </c>
      <c r="H1857">
        <v>0</v>
      </c>
      <c r="I1857">
        <f t="shared" si="28"/>
        <v>2015</v>
      </c>
    </row>
    <row r="1858" spans="1:9">
      <c r="A1858" t="s">
        <v>134</v>
      </c>
      <c r="B1858" t="s">
        <v>133</v>
      </c>
      <c r="C1858" s="13">
        <v>42248</v>
      </c>
      <c r="D1858">
        <v>18</v>
      </c>
      <c r="E1858">
        <v>0</v>
      </c>
      <c r="F1858">
        <v>18</v>
      </c>
      <c r="G1858">
        <v>1</v>
      </c>
      <c r="H1858">
        <v>1</v>
      </c>
      <c r="I1858">
        <f t="shared" si="28"/>
        <v>2015</v>
      </c>
    </row>
    <row r="1859" spans="1:9">
      <c r="A1859" t="s">
        <v>134</v>
      </c>
      <c r="B1859" t="s">
        <v>133</v>
      </c>
      <c r="C1859" s="13">
        <v>42278</v>
      </c>
      <c r="D1859">
        <v>17</v>
      </c>
      <c r="E1859">
        <v>0</v>
      </c>
      <c r="F1859">
        <v>17</v>
      </c>
      <c r="G1859">
        <v>0</v>
      </c>
      <c r="H1859">
        <v>0</v>
      </c>
      <c r="I1859">
        <f t="shared" ref="I1859:I1922" si="29">YEAR(C1859)</f>
        <v>2015</v>
      </c>
    </row>
    <row r="1860" spans="1:9">
      <c r="A1860" t="s">
        <v>134</v>
      </c>
      <c r="B1860" t="s">
        <v>133</v>
      </c>
      <c r="C1860" s="13">
        <v>42309</v>
      </c>
      <c r="D1860">
        <v>17</v>
      </c>
      <c r="E1860">
        <v>0</v>
      </c>
      <c r="F1860">
        <v>17</v>
      </c>
      <c r="G1860">
        <v>0</v>
      </c>
      <c r="H1860">
        <v>0</v>
      </c>
      <c r="I1860">
        <f t="shared" si="29"/>
        <v>2015</v>
      </c>
    </row>
    <row r="1861" spans="1:9">
      <c r="A1861" t="s">
        <v>134</v>
      </c>
      <c r="B1861" t="s">
        <v>133</v>
      </c>
      <c r="C1861" s="13">
        <v>42339</v>
      </c>
      <c r="D1861">
        <v>19</v>
      </c>
      <c r="E1861">
        <v>0</v>
      </c>
      <c r="F1861">
        <v>19</v>
      </c>
      <c r="G1861">
        <v>0</v>
      </c>
      <c r="H1861">
        <v>0</v>
      </c>
      <c r="I1861">
        <f t="shared" si="29"/>
        <v>2015</v>
      </c>
    </row>
    <row r="1862" spans="1:9">
      <c r="A1862" t="s">
        <v>134</v>
      </c>
      <c r="B1862" t="s">
        <v>133</v>
      </c>
      <c r="C1862" s="13">
        <v>42370</v>
      </c>
      <c r="D1862">
        <v>16</v>
      </c>
      <c r="E1862">
        <v>0</v>
      </c>
      <c r="F1862">
        <v>16</v>
      </c>
      <c r="G1862">
        <v>0</v>
      </c>
      <c r="H1862">
        <v>0</v>
      </c>
      <c r="I1862">
        <f t="shared" si="29"/>
        <v>2016</v>
      </c>
    </row>
    <row r="1863" spans="1:9">
      <c r="A1863" t="s">
        <v>134</v>
      </c>
      <c r="B1863" t="s">
        <v>133</v>
      </c>
      <c r="C1863" s="13">
        <v>42401</v>
      </c>
      <c r="D1863">
        <v>17</v>
      </c>
      <c r="E1863">
        <v>0</v>
      </c>
      <c r="F1863">
        <v>17</v>
      </c>
      <c r="G1863">
        <v>2</v>
      </c>
      <c r="H1863">
        <v>2</v>
      </c>
      <c r="I1863">
        <f t="shared" si="29"/>
        <v>2016</v>
      </c>
    </row>
    <row r="1864" spans="1:9">
      <c r="A1864" t="s">
        <v>134</v>
      </c>
      <c r="B1864" t="s">
        <v>133</v>
      </c>
      <c r="C1864" s="13">
        <v>42430</v>
      </c>
      <c r="D1864">
        <v>19</v>
      </c>
      <c r="E1864">
        <v>0</v>
      </c>
      <c r="F1864">
        <v>19</v>
      </c>
      <c r="G1864">
        <v>1</v>
      </c>
      <c r="H1864">
        <v>0</v>
      </c>
      <c r="I1864">
        <f t="shared" si="29"/>
        <v>2016</v>
      </c>
    </row>
    <row r="1865" spans="1:9">
      <c r="A1865" t="s">
        <v>134</v>
      </c>
      <c r="B1865" t="s">
        <v>133</v>
      </c>
      <c r="C1865" s="13">
        <v>42461</v>
      </c>
      <c r="D1865">
        <v>16</v>
      </c>
      <c r="E1865">
        <v>0</v>
      </c>
      <c r="F1865">
        <v>16</v>
      </c>
      <c r="G1865">
        <v>0</v>
      </c>
      <c r="H1865">
        <v>0</v>
      </c>
      <c r="I1865">
        <f t="shared" si="29"/>
        <v>2016</v>
      </c>
    </row>
    <row r="1866" spans="1:9">
      <c r="A1866" t="s">
        <v>134</v>
      </c>
      <c r="B1866" t="s">
        <v>133</v>
      </c>
      <c r="C1866" s="13">
        <v>42491</v>
      </c>
      <c r="D1866">
        <v>18</v>
      </c>
      <c r="E1866">
        <v>0</v>
      </c>
      <c r="F1866">
        <v>18</v>
      </c>
      <c r="G1866">
        <v>1</v>
      </c>
      <c r="H1866">
        <v>0</v>
      </c>
      <c r="I1866">
        <f t="shared" si="29"/>
        <v>2016</v>
      </c>
    </row>
    <row r="1867" spans="1:9">
      <c r="A1867" t="s">
        <v>134</v>
      </c>
      <c r="B1867" t="s">
        <v>133</v>
      </c>
      <c r="C1867" s="13">
        <v>42522</v>
      </c>
      <c r="D1867">
        <v>18</v>
      </c>
      <c r="E1867">
        <v>0</v>
      </c>
      <c r="F1867">
        <v>18</v>
      </c>
      <c r="G1867">
        <v>1</v>
      </c>
      <c r="H1867">
        <v>0</v>
      </c>
      <c r="I1867">
        <f t="shared" si="29"/>
        <v>2016</v>
      </c>
    </row>
    <row r="1868" spans="1:9">
      <c r="A1868" t="s">
        <v>134</v>
      </c>
      <c r="B1868" t="s">
        <v>133</v>
      </c>
      <c r="C1868" s="13">
        <v>42552</v>
      </c>
      <c r="D1868">
        <v>16</v>
      </c>
      <c r="E1868">
        <v>0</v>
      </c>
      <c r="F1868">
        <v>16</v>
      </c>
      <c r="G1868">
        <v>0</v>
      </c>
      <c r="H1868">
        <v>0</v>
      </c>
      <c r="I1868">
        <f t="shared" si="29"/>
        <v>2016</v>
      </c>
    </row>
    <row r="1869" spans="1:9">
      <c r="A1869" t="s">
        <v>134</v>
      </c>
      <c r="B1869" t="s">
        <v>133</v>
      </c>
      <c r="C1869" s="13">
        <v>42583</v>
      </c>
      <c r="D1869">
        <v>19</v>
      </c>
      <c r="E1869">
        <v>0</v>
      </c>
      <c r="F1869">
        <v>19</v>
      </c>
      <c r="G1869">
        <v>1</v>
      </c>
      <c r="H1869">
        <v>0</v>
      </c>
      <c r="I1869">
        <f t="shared" si="29"/>
        <v>2016</v>
      </c>
    </row>
    <row r="1870" spans="1:9">
      <c r="A1870" t="s">
        <v>134</v>
      </c>
      <c r="B1870" t="s">
        <v>133</v>
      </c>
      <c r="C1870" s="13">
        <v>42614</v>
      </c>
      <c r="D1870">
        <v>17</v>
      </c>
      <c r="E1870">
        <v>0</v>
      </c>
      <c r="F1870">
        <v>17</v>
      </c>
      <c r="G1870">
        <v>2</v>
      </c>
      <c r="H1870">
        <v>2</v>
      </c>
      <c r="I1870">
        <f t="shared" si="29"/>
        <v>2016</v>
      </c>
    </row>
    <row r="1871" spans="1:9">
      <c r="A1871" t="s">
        <v>134</v>
      </c>
      <c r="B1871" t="s">
        <v>133</v>
      </c>
      <c r="C1871" s="13">
        <v>42644</v>
      </c>
      <c r="D1871">
        <v>17</v>
      </c>
      <c r="E1871">
        <v>0</v>
      </c>
      <c r="F1871">
        <v>17</v>
      </c>
      <c r="G1871">
        <v>1</v>
      </c>
      <c r="H1871">
        <v>0</v>
      </c>
      <c r="I1871">
        <f t="shared" si="29"/>
        <v>2016</v>
      </c>
    </row>
    <row r="1872" spans="1:9">
      <c r="A1872" t="s">
        <v>134</v>
      </c>
      <c r="B1872" t="s">
        <v>133</v>
      </c>
      <c r="C1872" s="13">
        <v>42675</v>
      </c>
      <c r="D1872">
        <v>18</v>
      </c>
      <c r="E1872">
        <v>0</v>
      </c>
      <c r="F1872">
        <v>18</v>
      </c>
      <c r="G1872">
        <v>0</v>
      </c>
      <c r="H1872">
        <v>0</v>
      </c>
      <c r="I1872">
        <f t="shared" si="29"/>
        <v>2016</v>
      </c>
    </row>
    <row r="1873" spans="1:9">
      <c r="A1873" t="s">
        <v>134</v>
      </c>
      <c r="B1873" t="s">
        <v>133</v>
      </c>
      <c r="C1873" s="13">
        <v>42705</v>
      </c>
      <c r="D1873">
        <v>17</v>
      </c>
      <c r="E1873">
        <v>0</v>
      </c>
      <c r="F1873">
        <v>17</v>
      </c>
      <c r="G1873">
        <v>0</v>
      </c>
      <c r="H1873">
        <v>0</v>
      </c>
      <c r="I1873">
        <f t="shared" si="29"/>
        <v>2016</v>
      </c>
    </row>
    <row r="1874" spans="1:9">
      <c r="A1874" t="s">
        <v>134</v>
      </c>
      <c r="B1874" t="s">
        <v>133</v>
      </c>
      <c r="C1874" s="13">
        <v>42736</v>
      </c>
      <c r="D1874">
        <v>18</v>
      </c>
      <c r="E1874">
        <v>0</v>
      </c>
      <c r="F1874">
        <v>18</v>
      </c>
      <c r="G1874">
        <v>0</v>
      </c>
      <c r="H1874">
        <v>0</v>
      </c>
      <c r="I1874">
        <f t="shared" si="29"/>
        <v>2017</v>
      </c>
    </row>
    <row r="1875" spans="1:9">
      <c r="A1875" t="s">
        <v>134</v>
      </c>
      <c r="B1875" t="s">
        <v>133</v>
      </c>
      <c r="C1875" s="13">
        <v>42767</v>
      </c>
      <c r="D1875">
        <v>16</v>
      </c>
      <c r="E1875">
        <v>0</v>
      </c>
      <c r="F1875">
        <v>16</v>
      </c>
      <c r="G1875">
        <v>0</v>
      </c>
      <c r="H1875">
        <v>0</v>
      </c>
      <c r="I1875">
        <f t="shared" si="29"/>
        <v>2017</v>
      </c>
    </row>
    <row r="1876" spans="1:9">
      <c r="A1876" t="s">
        <v>134</v>
      </c>
      <c r="B1876" t="s">
        <v>133</v>
      </c>
      <c r="C1876" s="13">
        <v>42795</v>
      </c>
      <c r="D1876">
        <v>18</v>
      </c>
      <c r="E1876">
        <v>0</v>
      </c>
      <c r="F1876">
        <v>18</v>
      </c>
      <c r="G1876">
        <v>1</v>
      </c>
      <c r="H1876">
        <v>0</v>
      </c>
      <c r="I1876">
        <f t="shared" si="29"/>
        <v>2017</v>
      </c>
    </row>
    <row r="1877" spans="1:9">
      <c r="A1877" t="s">
        <v>134</v>
      </c>
      <c r="B1877" t="s">
        <v>133</v>
      </c>
      <c r="C1877" s="13">
        <v>42826</v>
      </c>
      <c r="D1877">
        <v>16</v>
      </c>
      <c r="E1877">
        <v>0</v>
      </c>
      <c r="F1877">
        <v>16</v>
      </c>
      <c r="G1877">
        <v>0</v>
      </c>
      <c r="H1877">
        <v>0</v>
      </c>
      <c r="I1877">
        <f t="shared" si="29"/>
        <v>2017</v>
      </c>
    </row>
    <row r="1878" spans="1:9">
      <c r="A1878" t="s">
        <v>134</v>
      </c>
      <c r="B1878" t="s">
        <v>133</v>
      </c>
      <c r="C1878" s="13">
        <v>42856</v>
      </c>
      <c r="D1878">
        <v>19</v>
      </c>
      <c r="E1878">
        <v>0</v>
      </c>
      <c r="F1878">
        <v>19</v>
      </c>
      <c r="G1878">
        <v>2</v>
      </c>
      <c r="H1878">
        <v>0</v>
      </c>
      <c r="I1878">
        <f t="shared" si="29"/>
        <v>2017</v>
      </c>
    </row>
    <row r="1879" spans="1:9">
      <c r="A1879" t="s">
        <v>134</v>
      </c>
      <c r="B1879" t="s">
        <v>133</v>
      </c>
      <c r="C1879" s="13">
        <v>42887</v>
      </c>
      <c r="D1879">
        <v>17</v>
      </c>
      <c r="E1879">
        <v>0</v>
      </c>
      <c r="F1879">
        <v>17</v>
      </c>
      <c r="G1879">
        <v>1</v>
      </c>
      <c r="H1879">
        <v>0</v>
      </c>
      <c r="I1879">
        <f t="shared" si="29"/>
        <v>2017</v>
      </c>
    </row>
    <row r="1880" spans="1:9">
      <c r="A1880" t="s">
        <v>134</v>
      </c>
      <c r="B1880" t="s">
        <v>133</v>
      </c>
      <c r="C1880" s="13">
        <v>42917</v>
      </c>
      <c r="D1880">
        <v>17</v>
      </c>
      <c r="E1880">
        <v>0</v>
      </c>
      <c r="F1880">
        <v>17</v>
      </c>
      <c r="G1880">
        <v>0</v>
      </c>
      <c r="H1880">
        <v>0</v>
      </c>
      <c r="I1880">
        <f t="shared" si="29"/>
        <v>2017</v>
      </c>
    </row>
    <row r="1881" spans="1:9">
      <c r="A1881" t="s">
        <v>134</v>
      </c>
      <c r="B1881" t="s">
        <v>133</v>
      </c>
      <c r="C1881" s="13">
        <v>42948</v>
      </c>
      <c r="D1881">
        <v>19</v>
      </c>
      <c r="E1881">
        <v>0</v>
      </c>
      <c r="F1881">
        <v>19</v>
      </c>
      <c r="G1881">
        <v>1</v>
      </c>
      <c r="H1881">
        <v>0</v>
      </c>
      <c r="I1881">
        <f t="shared" si="29"/>
        <v>2017</v>
      </c>
    </row>
    <row r="1882" spans="1:9">
      <c r="A1882" t="s">
        <v>134</v>
      </c>
      <c r="B1882" t="s">
        <v>133</v>
      </c>
      <c r="C1882" s="13">
        <v>42979</v>
      </c>
      <c r="D1882">
        <v>16</v>
      </c>
      <c r="E1882">
        <v>0</v>
      </c>
      <c r="F1882">
        <v>16</v>
      </c>
      <c r="G1882">
        <v>0</v>
      </c>
      <c r="H1882">
        <v>0</v>
      </c>
      <c r="I1882">
        <f t="shared" si="29"/>
        <v>2017</v>
      </c>
    </row>
    <row r="1883" spans="1:9">
      <c r="A1883" t="s">
        <v>134</v>
      </c>
      <c r="B1883" t="s">
        <v>133</v>
      </c>
      <c r="C1883" s="13">
        <v>43009</v>
      </c>
      <c r="D1883">
        <v>18</v>
      </c>
      <c r="E1883">
        <v>0</v>
      </c>
      <c r="F1883">
        <v>18</v>
      </c>
      <c r="G1883">
        <v>4</v>
      </c>
      <c r="H1883">
        <v>3</v>
      </c>
      <c r="I1883">
        <f t="shared" si="29"/>
        <v>2017</v>
      </c>
    </row>
    <row r="1884" spans="1:9">
      <c r="A1884" t="s">
        <v>134</v>
      </c>
      <c r="B1884" t="s">
        <v>133</v>
      </c>
      <c r="C1884" s="13">
        <v>43040</v>
      </c>
      <c r="D1884">
        <v>18</v>
      </c>
      <c r="E1884">
        <v>0</v>
      </c>
      <c r="F1884">
        <v>18</v>
      </c>
      <c r="G1884">
        <v>0</v>
      </c>
      <c r="H1884">
        <v>0</v>
      </c>
      <c r="I1884">
        <f t="shared" si="29"/>
        <v>2017</v>
      </c>
    </row>
    <row r="1885" spans="1:9">
      <c r="A1885" t="s">
        <v>134</v>
      </c>
      <c r="B1885" t="s">
        <v>133</v>
      </c>
      <c r="C1885" s="13">
        <v>43070</v>
      </c>
      <c r="D1885">
        <v>16</v>
      </c>
      <c r="E1885">
        <v>0</v>
      </c>
      <c r="F1885">
        <v>16</v>
      </c>
      <c r="G1885">
        <v>1</v>
      </c>
      <c r="H1885">
        <v>0</v>
      </c>
      <c r="I1885">
        <f t="shared" si="29"/>
        <v>2017</v>
      </c>
    </row>
    <row r="1886" spans="1:9">
      <c r="A1886" t="s">
        <v>134</v>
      </c>
      <c r="B1886" t="s">
        <v>133</v>
      </c>
      <c r="C1886" s="13">
        <v>43101</v>
      </c>
      <c r="D1886">
        <v>19</v>
      </c>
      <c r="E1886">
        <v>0</v>
      </c>
      <c r="F1886">
        <v>19</v>
      </c>
      <c r="G1886">
        <v>1</v>
      </c>
      <c r="H1886">
        <v>0</v>
      </c>
      <c r="I1886">
        <f t="shared" si="29"/>
        <v>2018</v>
      </c>
    </row>
    <row r="1887" spans="1:9">
      <c r="A1887" t="s">
        <v>134</v>
      </c>
      <c r="B1887" t="s">
        <v>133</v>
      </c>
      <c r="C1887" s="13">
        <v>43132</v>
      </c>
      <c r="D1887">
        <v>16</v>
      </c>
      <c r="E1887">
        <v>0</v>
      </c>
      <c r="F1887">
        <v>16</v>
      </c>
      <c r="G1887">
        <v>1</v>
      </c>
      <c r="H1887">
        <v>1</v>
      </c>
      <c r="I1887">
        <f t="shared" si="29"/>
        <v>2018</v>
      </c>
    </row>
    <row r="1888" spans="1:9">
      <c r="A1888" t="s">
        <v>134</v>
      </c>
      <c r="B1888" t="s">
        <v>133</v>
      </c>
      <c r="C1888" s="13">
        <v>43160</v>
      </c>
      <c r="D1888">
        <v>17</v>
      </c>
      <c r="E1888">
        <v>0</v>
      </c>
      <c r="F1888">
        <v>17</v>
      </c>
      <c r="G1888">
        <v>1</v>
      </c>
      <c r="H1888">
        <v>0</v>
      </c>
      <c r="I1888">
        <f t="shared" si="29"/>
        <v>2018</v>
      </c>
    </row>
    <row r="1889" spans="1:9">
      <c r="A1889" t="s">
        <v>134</v>
      </c>
      <c r="B1889" t="s">
        <v>133</v>
      </c>
      <c r="C1889" s="13">
        <v>43191</v>
      </c>
      <c r="D1889">
        <v>17</v>
      </c>
      <c r="E1889">
        <v>0</v>
      </c>
      <c r="F1889">
        <v>17</v>
      </c>
      <c r="G1889">
        <v>0</v>
      </c>
      <c r="H1889">
        <v>0</v>
      </c>
      <c r="I1889">
        <f t="shared" si="29"/>
        <v>2018</v>
      </c>
    </row>
    <row r="1890" spans="1:9">
      <c r="A1890" t="s">
        <v>134</v>
      </c>
      <c r="B1890" t="s">
        <v>133</v>
      </c>
      <c r="C1890" s="13">
        <v>43221</v>
      </c>
      <c r="D1890">
        <v>19</v>
      </c>
      <c r="E1890">
        <v>0</v>
      </c>
      <c r="F1890">
        <v>19</v>
      </c>
      <c r="G1890">
        <v>2</v>
      </c>
      <c r="H1890">
        <v>0</v>
      </c>
      <c r="I1890">
        <f t="shared" si="29"/>
        <v>2018</v>
      </c>
    </row>
    <row r="1891" spans="1:9">
      <c r="A1891" t="s">
        <v>134</v>
      </c>
      <c r="B1891" t="s">
        <v>133</v>
      </c>
      <c r="C1891" s="13">
        <v>43252</v>
      </c>
      <c r="D1891">
        <v>16</v>
      </c>
      <c r="E1891">
        <v>0</v>
      </c>
      <c r="F1891">
        <v>16</v>
      </c>
      <c r="G1891">
        <v>1</v>
      </c>
      <c r="H1891">
        <v>0</v>
      </c>
      <c r="I1891">
        <f t="shared" si="29"/>
        <v>2018</v>
      </c>
    </row>
    <row r="1892" spans="1:9">
      <c r="A1892" t="s">
        <v>134</v>
      </c>
      <c r="B1892" t="s">
        <v>133</v>
      </c>
      <c r="C1892" s="13">
        <v>43282</v>
      </c>
      <c r="D1892">
        <v>18</v>
      </c>
      <c r="E1892">
        <v>0</v>
      </c>
      <c r="F1892">
        <v>18</v>
      </c>
      <c r="G1892">
        <v>0</v>
      </c>
      <c r="H1892">
        <v>0</v>
      </c>
      <c r="I1892">
        <f t="shared" si="29"/>
        <v>2018</v>
      </c>
    </row>
    <row r="1893" spans="1:9">
      <c r="A1893" t="s">
        <v>134</v>
      </c>
      <c r="B1893" t="s">
        <v>133</v>
      </c>
      <c r="C1893" s="13">
        <v>43313</v>
      </c>
      <c r="D1893">
        <v>18</v>
      </c>
      <c r="E1893">
        <v>0</v>
      </c>
      <c r="F1893">
        <v>18</v>
      </c>
      <c r="G1893">
        <v>1</v>
      </c>
      <c r="H1893">
        <v>0</v>
      </c>
      <c r="I1893">
        <f t="shared" si="29"/>
        <v>2018</v>
      </c>
    </row>
    <row r="1894" spans="1:9">
      <c r="A1894" t="s">
        <v>134</v>
      </c>
      <c r="B1894" t="s">
        <v>133</v>
      </c>
      <c r="C1894" s="13">
        <v>43344</v>
      </c>
      <c r="D1894">
        <v>16</v>
      </c>
      <c r="E1894">
        <v>0</v>
      </c>
      <c r="F1894">
        <v>16</v>
      </c>
      <c r="G1894">
        <v>2</v>
      </c>
      <c r="H1894">
        <v>2</v>
      </c>
      <c r="I1894">
        <f t="shared" si="29"/>
        <v>2018</v>
      </c>
    </row>
    <row r="1895" spans="1:9">
      <c r="A1895" t="s">
        <v>134</v>
      </c>
      <c r="B1895" t="s">
        <v>133</v>
      </c>
      <c r="C1895" s="13">
        <v>43374</v>
      </c>
      <c r="D1895">
        <v>19</v>
      </c>
      <c r="E1895">
        <v>0</v>
      </c>
      <c r="F1895">
        <v>19</v>
      </c>
      <c r="G1895">
        <v>2</v>
      </c>
      <c r="H1895">
        <v>0</v>
      </c>
      <c r="I1895">
        <f t="shared" si="29"/>
        <v>2018</v>
      </c>
    </row>
    <row r="1896" spans="1:9">
      <c r="A1896" t="s">
        <v>134</v>
      </c>
      <c r="B1896" t="s">
        <v>133</v>
      </c>
      <c r="C1896" s="13">
        <v>43405</v>
      </c>
      <c r="D1896">
        <v>17</v>
      </c>
      <c r="E1896">
        <v>0</v>
      </c>
      <c r="F1896">
        <v>17</v>
      </c>
      <c r="G1896">
        <v>0</v>
      </c>
      <c r="H1896">
        <v>0</v>
      </c>
      <c r="I1896">
        <f t="shared" si="29"/>
        <v>2018</v>
      </c>
    </row>
    <row r="1897" spans="1:9">
      <c r="A1897" t="s">
        <v>134</v>
      </c>
      <c r="B1897" t="s">
        <v>133</v>
      </c>
      <c r="C1897" s="13">
        <v>43435</v>
      </c>
      <c r="D1897">
        <v>17</v>
      </c>
      <c r="E1897">
        <v>0</v>
      </c>
      <c r="F1897">
        <v>17</v>
      </c>
      <c r="G1897">
        <v>1</v>
      </c>
      <c r="H1897">
        <v>0</v>
      </c>
      <c r="I1897">
        <f t="shared" si="29"/>
        <v>2018</v>
      </c>
    </row>
    <row r="1898" spans="1:9">
      <c r="A1898" t="s">
        <v>134</v>
      </c>
      <c r="B1898" t="s">
        <v>133</v>
      </c>
      <c r="C1898" s="13">
        <v>43466</v>
      </c>
      <c r="D1898">
        <v>19</v>
      </c>
      <c r="E1898">
        <v>0</v>
      </c>
      <c r="F1898">
        <v>19</v>
      </c>
      <c r="G1898">
        <v>1</v>
      </c>
      <c r="H1898">
        <v>0</v>
      </c>
      <c r="I1898">
        <f t="shared" si="29"/>
        <v>2019</v>
      </c>
    </row>
    <row r="1899" spans="1:9">
      <c r="A1899" t="s">
        <v>134</v>
      </c>
      <c r="B1899" t="s">
        <v>133</v>
      </c>
      <c r="C1899" s="13">
        <v>43497</v>
      </c>
      <c r="D1899">
        <v>16</v>
      </c>
      <c r="E1899">
        <v>0</v>
      </c>
      <c r="F1899">
        <v>16</v>
      </c>
      <c r="G1899">
        <v>3</v>
      </c>
      <c r="H1899">
        <v>3</v>
      </c>
      <c r="I1899">
        <f t="shared" si="29"/>
        <v>2019</v>
      </c>
    </row>
    <row r="1900" spans="1:9">
      <c r="A1900" t="s">
        <v>134</v>
      </c>
      <c r="B1900" t="s">
        <v>133</v>
      </c>
      <c r="C1900" s="13">
        <v>43525</v>
      </c>
      <c r="D1900">
        <v>16</v>
      </c>
      <c r="E1900">
        <v>0</v>
      </c>
      <c r="F1900">
        <v>16</v>
      </c>
      <c r="G1900">
        <v>0</v>
      </c>
      <c r="H1900">
        <v>0</v>
      </c>
      <c r="I1900">
        <f t="shared" si="29"/>
        <v>2019</v>
      </c>
    </row>
    <row r="1901" spans="1:9">
      <c r="A1901" t="s">
        <v>134</v>
      </c>
      <c r="B1901" t="s">
        <v>133</v>
      </c>
      <c r="C1901" s="13">
        <v>43556</v>
      </c>
      <c r="D1901">
        <v>18</v>
      </c>
      <c r="E1901">
        <v>0</v>
      </c>
      <c r="F1901">
        <v>18</v>
      </c>
      <c r="G1901">
        <v>0</v>
      </c>
      <c r="H1901">
        <v>0</v>
      </c>
      <c r="I1901">
        <f t="shared" si="29"/>
        <v>2019</v>
      </c>
    </row>
    <row r="1902" spans="1:9">
      <c r="A1902" t="s">
        <v>134</v>
      </c>
      <c r="B1902" t="s">
        <v>133</v>
      </c>
      <c r="C1902" s="13">
        <v>43586</v>
      </c>
      <c r="D1902">
        <v>18</v>
      </c>
      <c r="E1902">
        <v>0</v>
      </c>
      <c r="F1902">
        <v>18</v>
      </c>
      <c r="G1902">
        <v>1</v>
      </c>
      <c r="H1902">
        <v>0</v>
      </c>
      <c r="I1902">
        <f t="shared" si="29"/>
        <v>2019</v>
      </c>
    </row>
    <row r="1903" spans="1:9">
      <c r="A1903" t="s">
        <v>134</v>
      </c>
      <c r="B1903" t="s">
        <v>133</v>
      </c>
      <c r="C1903" s="13">
        <v>43617</v>
      </c>
      <c r="D1903">
        <v>16</v>
      </c>
      <c r="E1903">
        <v>0</v>
      </c>
      <c r="F1903">
        <v>16</v>
      </c>
      <c r="G1903">
        <v>1</v>
      </c>
      <c r="H1903">
        <v>0</v>
      </c>
      <c r="I1903">
        <f t="shared" si="29"/>
        <v>2019</v>
      </c>
    </row>
    <row r="1904" spans="1:9">
      <c r="A1904" t="s">
        <v>134</v>
      </c>
      <c r="B1904" t="s">
        <v>133</v>
      </c>
      <c r="C1904" s="13">
        <v>43647</v>
      </c>
      <c r="D1904">
        <v>19</v>
      </c>
      <c r="E1904">
        <v>0</v>
      </c>
      <c r="F1904">
        <v>19</v>
      </c>
      <c r="G1904">
        <v>0</v>
      </c>
      <c r="H1904">
        <v>0</v>
      </c>
      <c r="I1904">
        <f t="shared" si="29"/>
        <v>2019</v>
      </c>
    </row>
    <row r="1905" spans="1:9">
      <c r="A1905" t="s">
        <v>134</v>
      </c>
      <c r="B1905" t="s">
        <v>133</v>
      </c>
      <c r="C1905" s="13">
        <v>43678</v>
      </c>
      <c r="D1905">
        <v>17</v>
      </c>
      <c r="E1905">
        <v>0</v>
      </c>
      <c r="F1905">
        <v>17</v>
      </c>
      <c r="G1905">
        <v>1</v>
      </c>
      <c r="H1905">
        <v>0</v>
      </c>
      <c r="I1905">
        <f t="shared" si="29"/>
        <v>2019</v>
      </c>
    </row>
    <row r="1906" spans="1:9">
      <c r="A1906" t="s">
        <v>134</v>
      </c>
      <c r="B1906" t="s">
        <v>133</v>
      </c>
      <c r="C1906" s="13">
        <v>43709</v>
      </c>
      <c r="D1906">
        <v>17</v>
      </c>
      <c r="E1906">
        <v>0</v>
      </c>
      <c r="F1906">
        <v>17</v>
      </c>
      <c r="G1906">
        <v>1</v>
      </c>
      <c r="H1906">
        <v>1</v>
      </c>
      <c r="I1906">
        <f t="shared" si="29"/>
        <v>2019</v>
      </c>
    </row>
    <row r="1907" spans="1:9">
      <c r="A1907" t="s">
        <v>134</v>
      </c>
      <c r="B1907" t="s">
        <v>133</v>
      </c>
      <c r="C1907" s="13">
        <v>43739</v>
      </c>
      <c r="D1907">
        <v>19</v>
      </c>
      <c r="E1907">
        <v>0</v>
      </c>
      <c r="F1907">
        <v>19</v>
      </c>
      <c r="G1907">
        <v>2</v>
      </c>
      <c r="H1907">
        <v>0</v>
      </c>
      <c r="I1907">
        <f t="shared" si="29"/>
        <v>2019</v>
      </c>
    </row>
    <row r="1908" spans="1:9">
      <c r="A1908" t="s">
        <v>134</v>
      </c>
      <c r="B1908" t="s">
        <v>133</v>
      </c>
      <c r="C1908" s="13">
        <v>43770</v>
      </c>
      <c r="D1908">
        <v>16</v>
      </c>
      <c r="E1908">
        <v>0</v>
      </c>
      <c r="F1908">
        <v>16</v>
      </c>
      <c r="G1908">
        <v>0</v>
      </c>
      <c r="H1908">
        <v>0</v>
      </c>
      <c r="I1908">
        <f t="shared" si="29"/>
        <v>2019</v>
      </c>
    </row>
    <row r="1909" spans="1:9">
      <c r="A1909" t="s">
        <v>134</v>
      </c>
      <c r="B1909" t="s">
        <v>133</v>
      </c>
      <c r="C1909" s="13">
        <v>43800</v>
      </c>
      <c r="D1909">
        <v>18</v>
      </c>
      <c r="E1909">
        <v>0</v>
      </c>
      <c r="F1909">
        <v>18</v>
      </c>
      <c r="G1909">
        <v>1</v>
      </c>
      <c r="H1909">
        <v>0</v>
      </c>
      <c r="I1909">
        <f t="shared" si="29"/>
        <v>2019</v>
      </c>
    </row>
    <row r="1910" spans="1:9">
      <c r="A1910" t="s">
        <v>134</v>
      </c>
      <c r="B1910" t="s">
        <v>133</v>
      </c>
      <c r="C1910" s="13">
        <v>43831</v>
      </c>
      <c r="D1910">
        <v>18</v>
      </c>
      <c r="E1910">
        <v>0</v>
      </c>
      <c r="F1910">
        <v>18</v>
      </c>
      <c r="G1910">
        <v>1</v>
      </c>
      <c r="H1910">
        <v>0</v>
      </c>
      <c r="I1910">
        <f t="shared" si="29"/>
        <v>2020</v>
      </c>
    </row>
    <row r="1911" spans="1:9">
      <c r="A1911" t="s">
        <v>134</v>
      </c>
      <c r="B1911" t="s">
        <v>133</v>
      </c>
      <c r="C1911" s="13">
        <v>43862</v>
      </c>
      <c r="D1911">
        <v>16</v>
      </c>
      <c r="E1911">
        <v>0</v>
      </c>
      <c r="F1911">
        <v>16</v>
      </c>
      <c r="G1911">
        <v>0</v>
      </c>
      <c r="H1911">
        <v>0</v>
      </c>
      <c r="I1911">
        <f t="shared" si="29"/>
        <v>2020</v>
      </c>
    </row>
    <row r="1912" spans="1:9">
      <c r="A1912" t="s">
        <v>134</v>
      </c>
      <c r="B1912" t="s">
        <v>133</v>
      </c>
      <c r="C1912" s="13">
        <v>43891</v>
      </c>
      <c r="D1912">
        <v>18</v>
      </c>
      <c r="E1912">
        <v>0</v>
      </c>
      <c r="F1912">
        <v>18</v>
      </c>
      <c r="G1912">
        <v>0</v>
      </c>
      <c r="H1912">
        <v>0</v>
      </c>
      <c r="I1912">
        <f t="shared" si="29"/>
        <v>2020</v>
      </c>
    </row>
    <row r="1913" spans="1:9">
      <c r="A1913" t="s">
        <v>134</v>
      </c>
      <c r="B1913" t="s">
        <v>133</v>
      </c>
      <c r="C1913" s="13">
        <v>43922</v>
      </c>
      <c r="D1913">
        <v>18</v>
      </c>
      <c r="E1913">
        <v>0</v>
      </c>
      <c r="F1913">
        <v>18</v>
      </c>
      <c r="G1913">
        <v>1</v>
      </c>
      <c r="H1913">
        <v>0</v>
      </c>
      <c r="I1913">
        <f t="shared" si="29"/>
        <v>2020</v>
      </c>
    </row>
    <row r="1914" spans="1:9">
      <c r="A1914" t="s">
        <v>134</v>
      </c>
      <c r="B1914" t="s">
        <v>133</v>
      </c>
      <c r="C1914" s="13">
        <v>43952</v>
      </c>
      <c r="D1914">
        <v>16</v>
      </c>
      <c r="E1914">
        <v>0</v>
      </c>
      <c r="F1914">
        <v>16</v>
      </c>
      <c r="G1914">
        <v>1</v>
      </c>
      <c r="H1914">
        <v>0</v>
      </c>
      <c r="I1914">
        <f t="shared" si="29"/>
        <v>2020</v>
      </c>
    </row>
    <row r="1915" spans="1:9">
      <c r="A1915" t="s">
        <v>134</v>
      </c>
      <c r="B1915" t="s">
        <v>133</v>
      </c>
      <c r="C1915" s="13">
        <v>43983</v>
      </c>
      <c r="D1915">
        <v>18</v>
      </c>
      <c r="E1915">
        <v>0</v>
      </c>
      <c r="F1915">
        <v>18</v>
      </c>
      <c r="G1915">
        <v>0</v>
      </c>
      <c r="H1915">
        <v>0</v>
      </c>
      <c r="I1915">
        <f t="shared" si="29"/>
        <v>2020</v>
      </c>
    </row>
    <row r="1916" spans="1:9">
      <c r="A1916" t="s">
        <v>134</v>
      </c>
      <c r="B1916" t="s">
        <v>133</v>
      </c>
      <c r="C1916" s="13">
        <v>44013</v>
      </c>
      <c r="D1916">
        <v>18</v>
      </c>
      <c r="E1916">
        <v>0</v>
      </c>
      <c r="F1916">
        <v>18</v>
      </c>
      <c r="G1916">
        <v>0</v>
      </c>
      <c r="H1916">
        <v>0</v>
      </c>
      <c r="I1916">
        <f t="shared" si="29"/>
        <v>2020</v>
      </c>
    </row>
    <row r="1917" spans="1:9">
      <c r="A1917" t="s">
        <v>134</v>
      </c>
      <c r="B1917" t="s">
        <v>133</v>
      </c>
      <c r="C1917" s="13">
        <v>44044</v>
      </c>
      <c r="D1917">
        <v>17</v>
      </c>
      <c r="E1917">
        <v>0</v>
      </c>
      <c r="F1917">
        <v>17</v>
      </c>
      <c r="G1917">
        <v>0</v>
      </c>
      <c r="H1917">
        <v>0</v>
      </c>
      <c r="I1917">
        <f t="shared" si="29"/>
        <v>2020</v>
      </c>
    </row>
    <row r="1918" spans="1:9">
      <c r="A1918" t="s">
        <v>134</v>
      </c>
      <c r="B1918" t="s">
        <v>133</v>
      </c>
      <c r="C1918" s="13">
        <v>44075</v>
      </c>
      <c r="D1918">
        <v>18</v>
      </c>
      <c r="E1918">
        <v>0</v>
      </c>
      <c r="F1918">
        <v>18</v>
      </c>
      <c r="G1918">
        <v>1</v>
      </c>
      <c r="H1918">
        <v>1</v>
      </c>
      <c r="I1918">
        <f t="shared" si="29"/>
        <v>2020</v>
      </c>
    </row>
    <row r="1919" spans="1:9">
      <c r="A1919" t="s">
        <v>134</v>
      </c>
      <c r="B1919" t="s">
        <v>133</v>
      </c>
      <c r="C1919" s="13">
        <v>44105</v>
      </c>
      <c r="D1919">
        <v>17</v>
      </c>
      <c r="E1919">
        <v>0</v>
      </c>
      <c r="F1919">
        <v>17</v>
      </c>
      <c r="G1919">
        <v>1</v>
      </c>
      <c r="H1919">
        <v>1</v>
      </c>
      <c r="I1919">
        <f t="shared" si="29"/>
        <v>2020</v>
      </c>
    </row>
    <row r="1920" spans="1:9">
      <c r="A1920" t="s">
        <v>134</v>
      </c>
      <c r="B1920" t="s">
        <v>133</v>
      </c>
      <c r="C1920" s="13">
        <v>44136</v>
      </c>
      <c r="D1920">
        <v>17</v>
      </c>
      <c r="E1920">
        <v>0</v>
      </c>
      <c r="F1920">
        <v>17</v>
      </c>
      <c r="G1920">
        <v>0</v>
      </c>
      <c r="H1920">
        <v>0</v>
      </c>
      <c r="I1920">
        <f t="shared" si="29"/>
        <v>2020</v>
      </c>
    </row>
    <row r="1921" spans="1:9">
      <c r="A1921" t="s">
        <v>134</v>
      </c>
      <c r="B1921" t="s">
        <v>133</v>
      </c>
      <c r="C1921" s="13">
        <v>44166</v>
      </c>
      <c r="D1921">
        <v>19</v>
      </c>
      <c r="E1921">
        <v>0</v>
      </c>
      <c r="F1921">
        <v>19</v>
      </c>
      <c r="G1921">
        <v>0</v>
      </c>
      <c r="H1921">
        <v>0</v>
      </c>
      <c r="I1921">
        <f t="shared" si="29"/>
        <v>2020</v>
      </c>
    </row>
    <row r="1922" spans="1:9">
      <c r="A1922" t="s">
        <v>134</v>
      </c>
      <c r="B1922" t="s">
        <v>133</v>
      </c>
      <c r="C1922" s="13">
        <v>44197</v>
      </c>
      <c r="D1922">
        <v>16</v>
      </c>
      <c r="E1922">
        <v>0</v>
      </c>
      <c r="F1922">
        <v>16</v>
      </c>
      <c r="G1922">
        <v>0</v>
      </c>
      <c r="H1922">
        <v>0</v>
      </c>
      <c r="I1922">
        <f t="shared" si="29"/>
        <v>2021</v>
      </c>
    </row>
    <row r="1923" spans="1:9">
      <c r="A1923" t="s">
        <v>134</v>
      </c>
      <c r="B1923" t="s">
        <v>133</v>
      </c>
      <c r="C1923" s="13">
        <v>44228</v>
      </c>
      <c r="D1923">
        <v>16</v>
      </c>
      <c r="E1923">
        <v>0</v>
      </c>
      <c r="F1923">
        <v>16</v>
      </c>
      <c r="G1923">
        <v>1</v>
      </c>
      <c r="H1923">
        <v>1</v>
      </c>
      <c r="I1923">
        <f t="shared" ref="I1923:I1981" si="30">YEAR(C1923)</f>
        <v>2021</v>
      </c>
    </row>
    <row r="1924" spans="1:9">
      <c r="A1924" t="s">
        <v>134</v>
      </c>
      <c r="B1924" t="s">
        <v>133</v>
      </c>
      <c r="C1924" s="13">
        <v>44256</v>
      </c>
      <c r="D1924">
        <v>19</v>
      </c>
      <c r="E1924">
        <v>0</v>
      </c>
      <c r="F1924">
        <v>19</v>
      </c>
      <c r="G1924">
        <v>1</v>
      </c>
      <c r="H1924">
        <v>0</v>
      </c>
      <c r="I1924">
        <f t="shared" si="30"/>
        <v>2021</v>
      </c>
    </row>
    <row r="1925" spans="1:9">
      <c r="A1925" t="s">
        <v>134</v>
      </c>
      <c r="B1925" t="s">
        <v>133</v>
      </c>
      <c r="C1925" s="13">
        <v>44287</v>
      </c>
      <c r="D1925">
        <v>17</v>
      </c>
      <c r="E1925">
        <v>0</v>
      </c>
      <c r="F1925">
        <v>17</v>
      </c>
      <c r="G1925">
        <v>0</v>
      </c>
      <c r="H1925">
        <v>0</v>
      </c>
      <c r="I1925">
        <f t="shared" si="30"/>
        <v>2021</v>
      </c>
    </row>
    <row r="1926" spans="1:9">
      <c r="A1926" t="s">
        <v>134</v>
      </c>
      <c r="B1926" t="s">
        <v>133</v>
      </c>
      <c r="C1926" s="13">
        <v>44317</v>
      </c>
      <c r="D1926">
        <v>17</v>
      </c>
      <c r="E1926">
        <v>0</v>
      </c>
      <c r="F1926">
        <v>17</v>
      </c>
      <c r="G1926">
        <v>2</v>
      </c>
      <c r="H1926">
        <v>0</v>
      </c>
      <c r="I1926">
        <f t="shared" si="30"/>
        <v>2021</v>
      </c>
    </row>
    <row r="1927" spans="1:9">
      <c r="A1927" t="s">
        <v>134</v>
      </c>
      <c r="B1927" t="s">
        <v>133</v>
      </c>
      <c r="C1927" s="13">
        <v>44348</v>
      </c>
      <c r="D1927">
        <v>18</v>
      </c>
      <c r="E1927">
        <v>0</v>
      </c>
      <c r="F1927">
        <v>18</v>
      </c>
      <c r="G1927">
        <v>0</v>
      </c>
      <c r="H1927">
        <v>0</v>
      </c>
      <c r="I1927">
        <f t="shared" si="30"/>
        <v>2021</v>
      </c>
    </row>
    <row r="1928" spans="1:9">
      <c r="A1928" t="s">
        <v>134</v>
      </c>
      <c r="B1928" t="s">
        <v>133</v>
      </c>
      <c r="C1928" s="13">
        <v>44378</v>
      </c>
      <c r="D1928">
        <v>17</v>
      </c>
      <c r="E1928">
        <v>0</v>
      </c>
      <c r="F1928">
        <v>17</v>
      </c>
      <c r="G1928">
        <v>0</v>
      </c>
      <c r="H1928">
        <v>0</v>
      </c>
      <c r="I1928">
        <f t="shared" si="30"/>
        <v>2021</v>
      </c>
    </row>
    <row r="1929" spans="1:9">
      <c r="A1929" t="s">
        <v>134</v>
      </c>
      <c r="B1929" t="s">
        <v>133</v>
      </c>
      <c r="C1929" s="13">
        <v>44409</v>
      </c>
      <c r="D1929">
        <v>18</v>
      </c>
      <c r="E1929">
        <v>0</v>
      </c>
      <c r="F1929">
        <v>18</v>
      </c>
      <c r="G1929">
        <v>0</v>
      </c>
      <c r="H1929">
        <v>0</v>
      </c>
      <c r="I1929">
        <f t="shared" si="30"/>
        <v>2021</v>
      </c>
    </row>
    <row r="1930" spans="1:9">
      <c r="A1930" t="s">
        <v>134</v>
      </c>
      <c r="B1930" t="s">
        <v>133</v>
      </c>
      <c r="C1930" s="13">
        <v>44440</v>
      </c>
      <c r="D1930">
        <v>18</v>
      </c>
      <c r="E1930">
        <v>0</v>
      </c>
      <c r="F1930">
        <v>18</v>
      </c>
      <c r="G1930">
        <v>3</v>
      </c>
      <c r="H1930">
        <v>3</v>
      </c>
      <c r="I1930">
        <f t="shared" si="30"/>
        <v>2021</v>
      </c>
    </row>
    <row r="1931" spans="1:9">
      <c r="A1931" t="s">
        <v>134</v>
      </c>
      <c r="B1931" t="s">
        <v>133</v>
      </c>
      <c r="C1931" s="13">
        <v>44470</v>
      </c>
      <c r="D1931">
        <v>16</v>
      </c>
      <c r="E1931">
        <v>0</v>
      </c>
      <c r="F1931">
        <v>16</v>
      </c>
      <c r="G1931">
        <v>0</v>
      </c>
      <c r="H1931">
        <v>0</v>
      </c>
      <c r="I1931">
        <f t="shared" si="30"/>
        <v>2021</v>
      </c>
    </row>
    <row r="1932" spans="1:9">
      <c r="A1932" t="s">
        <v>134</v>
      </c>
      <c r="B1932" t="s">
        <v>133</v>
      </c>
      <c r="C1932" s="13">
        <v>44501</v>
      </c>
      <c r="D1932">
        <v>18</v>
      </c>
      <c r="E1932">
        <v>0</v>
      </c>
      <c r="F1932">
        <v>18</v>
      </c>
      <c r="G1932">
        <v>0</v>
      </c>
      <c r="H1932">
        <v>0</v>
      </c>
      <c r="I1932">
        <f t="shared" si="30"/>
        <v>2021</v>
      </c>
    </row>
    <row r="1933" spans="1:9">
      <c r="A1933" t="s">
        <v>134</v>
      </c>
      <c r="B1933" t="s">
        <v>133</v>
      </c>
      <c r="C1933" s="13">
        <v>44531</v>
      </c>
      <c r="D1933">
        <v>18</v>
      </c>
      <c r="E1933">
        <v>0</v>
      </c>
      <c r="F1933">
        <v>18</v>
      </c>
      <c r="G1933">
        <v>0</v>
      </c>
      <c r="H1933">
        <v>0</v>
      </c>
      <c r="I1933">
        <f t="shared" si="30"/>
        <v>2021</v>
      </c>
    </row>
    <row r="1934" spans="1:9">
      <c r="A1934" t="s">
        <v>134</v>
      </c>
      <c r="B1934" t="s">
        <v>133</v>
      </c>
      <c r="C1934" s="13">
        <v>44562</v>
      </c>
      <c r="D1934">
        <v>17</v>
      </c>
      <c r="E1934">
        <v>0</v>
      </c>
      <c r="F1934">
        <v>17</v>
      </c>
      <c r="G1934">
        <v>1</v>
      </c>
      <c r="H1934">
        <v>1</v>
      </c>
      <c r="I1934">
        <f t="shared" si="30"/>
        <v>2022</v>
      </c>
    </row>
    <row r="1935" spans="1:9">
      <c r="A1935" t="s">
        <v>134</v>
      </c>
      <c r="B1935" t="s">
        <v>133</v>
      </c>
      <c r="C1935" s="13">
        <v>44593</v>
      </c>
      <c r="D1935">
        <v>16</v>
      </c>
      <c r="E1935">
        <v>0</v>
      </c>
      <c r="F1935">
        <v>16</v>
      </c>
      <c r="G1935">
        <v>2</v>
      </c>
      <c r="H1935">
        <v>2</v>
      </c>
      <c r="I1935">
        <f t="shared" si="30"/>
        <v>2022</v>
      </c>
    </row>
    <row r="1936" spans="1:9">
      <c r="A1936" t="s">
        <v>134</v>
      </c>
      <c r="B1936" t="s">
        <v>133</v>
      </c>
      <c r="C1936" s="13">
        <v>44621</v>
      </c>
      <c r="D1936">
        <v>19</v>
      </c>
      <c r="E1936">
        <v>0</v>
      </c>
      <c r="F1936">
        <v>19</v>
      </c>
      <c r="G1936">
        <v>1</v>
      </c>
      <c r="H1936">
        <v>0</v>
      </c>
      <c r="I1936">
        <f t="shared" si="30"/>
        <v>2022</v>
      </c>
    </row>
    <row r="1937" spans="1:9">
      <c r="A1937" t="s">
        <v>134</v>
      </c>
      <c r="B1937" t="s">
        <v>133</v>
      </c>
      <c r="C1937" s="13">
        <v>44652</v>
      </c>
      <c r="D1937">
        <v>16</v>
      </c>
      <c r="E1937">
        <v>0</v>
      </c>
      <c r="F1937">
        <v>16</v>
      </c>
      <c r="G1937">
        <v>0</v>
      </c>
      <c r="H1937">
        <v>0</v>
      </c>
      <c r="I1937">
        <f t="shared" si="30"/>
        <v>2022</v>
      </c>
    </row>
    <row r="1938" spans="1:9">
      <c r="A1938" t="s">
        <v>134</v>
      </c>
      <c r="B1938" t="s">
        <v>133</v>
      </c>
      <c r="C1938" s="13">
        <v>44682</v>
      </c>
      <c r="D1938">
        <v>18</v>
      </c>
      <c r="E1938">
        <v>0</v>
      </c>
      <c r="F1938">
        <v>18</v>
      </c>
      <c r="G1938">
        <v>1</v>
      </c>
      <c r="H1938">
        <v>0</v>
      </c>
      <c r="I1938">
        <f t="shared" si="30"/>
        <v>2022</v>
      </c>
    </row>
    <row r="1939" spans="1:9">
      <c r="A1939" t="s">
        <v>134</v>
      </c>
      <c r="B1939" t="s">
        <v>133</v>
      </c>
      <c r="C1939" s="13">
        <v>44713</v>
      </c>
      <c r="D1939">
        <v>18</v>
      </c>
      <c r="E1939">
        <v>0</v>
      </c>
      <c r="F1939">
        <v>18</v>
      </c>
      <c r="G1939">
        <v>1</v>
      </c>
      <c r="H1939">
        <v>0</v>
      </c>
      <c r="I1939">
        <f t="shared" si="30"/>
        <v>2022</v>
      </c>
    </row>
    <row r="1940" spans="1:9">
      <c r="A1940" t="s">
        <v>134</v>
      </c>
      <c r="B1940" t="s">
        <v>133</v>
      </c>
      <c r="C1940" s="13">
        <v>44743</v>
      </c>
      <c r="D1940">
        <v>16</v>
      </c>
      <c r="E1940">
        <v>0</v>
      </c>
      <c r="F1940">
        <v>16</v>
      </c>
      <c r="G1940">
        <v>0</v>
      </c>
      <c r="H1940">
        <v>0</v>
      </c>
      <c r="I1940">
        <f t="shared" si="30"/>
        <v>2022</v>
      </c>
    </row>
    <row r="1941" spans="1:9">
      <c r="A1941" t="s">
        <v>134</v>
      </c>
      <c r="B1941" t="s">
        <v>133</v>
      </c>
      <c r="C1941" s="13">
        <v>44774</v>
      </c>
      <c r="D1941">
        <v>19</v>
      </c>
      <c r="E1941">
        <v>0</v>
      </c>
      <c r="F1941">
        <v>19</v>
      </c>
      <c r="G1941">
        <v>1</v>
      </c>
      <c r="H1941">
        <v>0</v>
      </c>
      <c r="I1941">
        <f t="shared" si="30"/>
        <v>2022</v>
      </c>
    </row>
    <row r="1942" spans="1:9">
      <c r="A1942" t="s">
        <v>134</v>
      </c>
      <c r="B1942" t="s">
        <v>133</v>
      </c>
      <c r="C1942" s="13">
        <v>44805</v>
      </c>
      <c r="D1942">
        <v>17</v>
      </c>
      <c r="E1942">
        <v>0</v>
      </c>
      <c r="F1942">
        <v>17</v>
      </c>
      <c r="G1942">
        <v>0</v>
      </c>
      <c r="H1942">
        <v>0</v>
      </c>
      <c r="I1942">
        <f t="shared" si="30"/>
        <v>2022</v>
      </c>
    </row>
    <row r="1943" spans="1:9">
      <c r="A1943" t="s">
        <v>134</v>
      </c>
      <c r="B1943" t="s">
        <v>133</v>
      </c>
      <c r="C1943" s="13">
        <v>44835</v>
      </c>
      <c r="D1943">
        <v>17</v>
      </c>
      <c r="E1943">
        <v>0</v>
      </c>
      <c r="F1943">
        <v>17</v>
      </c>
      <c r="G1943">
        <v>1</v>
      </c>
      <c r="H1943">
        <v>0</v>
      </c>
      <c r="I1943">
        <f t="shared" si="30"/>
        <v>2022</v>
      </c>
    </row>
    <row r="1944" spans="1:9">
      <c r="A1944" t="s">
        <v>134</v>
      </c>
      <c r="B1944" t="s">
        <v>133</v>
      </c>
      <c r="C1944" s="13">
        <v>44866</v>
      </c>
      <c r="D1944">
        <v>18</v>
      </c>
      <c r="E1944">
        <v>0</v>
      </c>
      <c r="F1944">
        <v>18</v>
      </c>
      <c r="G1944">
        <v>0</v>
      </c>
      <c r="H1944">
        <v>0</v>
      </c>
      <c r="I1944">
        <f t="shared" si="30"/>
        <v>2022</v>
      </c>
    </row>
    <row r="1945" spans="1:9">
      <c r="A1945" t="s">
        <v>134</v>
      </c>
      <c r="B1945" t="s">
        <v>133</v>
      </c>
      <c r="C1945" s="13">
        <v>44896</v>
      </c>
      <c r="D1945">
        <v>17</v>
      </c>
      <c r="E1945">
        <v>0</v>
      </c>
      <c r="F1945">
        <v>17</v>
      </c>
      <c r="G1945">
        <v>0</v>
      </c>
      <c r="H1945">
        <v>0</v>
      </c>
      <c r="I1945">
        <f t="shared" si="30"/>
        <v>2022</v>
      </c>
    </row>
    <row r="1946" spans="1:9">
      <c r="A1946" t="s">
        <v>134</v>
      </c>
      <c r="B1946" t="s">
        <v>133</v>
      </c>
      <c r="C1946" s="13">
        <v>44927</v>
      </c>
      <c r="D1946">
        <v>18</v>
      </c>
      <c r="E1946">
        <v>0</v>
      </c>
      <c r="F1946">
        <v>18</v>
      </c>
      <c r="G1946">
        <v>1</v>
      </c>
      <c r="H1946">
        <v>1</v>
      </c>
      <c r="I1946">
        <f t="shared" si="30"/>
        <v>2023</v>
      </c>
    </row>
    <row r="1947" spans="1:9">
      <c r="A1947" t="s">
        <v>134</v>
      </c>
      <c r="B1947" t="s">
        <v>133</v>
      </c>
      <c r="C1947" s="13">
        <v>44958</v>
      </c>
      <c r="D1947">
        <v>16</v>
      </c>
      <c r="E1947">
        <v>0</v>
      </c>
      <c r="F1947">
        <v>16</v>
      </c>
      <c r="G1947">
        <v>0</v>
      </c>
      <c r="H1947">
        <v>0</v>
      </c>
      <c r="I1947">
        <f t="shared" si="30"/>
        <v>2023</v>
      </c>
    </row>
    <row r="1948" spans="1:9">
      <c r="A1948" t="s">
        <v>134</v>
      </c>
      <c r="B1948" t="s">
        <v>133</v>
      </c>
      <c r="C1948" s="13">
        <v>44986</v>
      </c>
      <c r="D1948">
        <v>18</v>
      </c>
      <c r="E1948">
        <v>0</v>
      </c>
      <c r="F1948">
        <v>18</v>
      </c>
      <c r="G1948">
        <v>1</v>
      </c>
      <c r="H1948">
        <v>0</v>
      </c>
      <c r="I1948">
        <f t="shared" si="30"/>
        <v>2023</v>
      </c>
    </row>
    <row r="1949" spans="1:9">
      <c r="A1949" t="s">
        <v>134</v>
      </c>
      <c r="B1949" t="s">
        <v>133</v>
      </c>
      <c r="C1949" s="13">
        <v>45017</v>
      </c>
      <c r="D1949">
        <v>16</v>
      </c>
      <c r="E1949">
        <v>0</v>
      </c>
      <c r="F1949">
        <v>16</v>
      </c>
      <c r="G1949">
        <v>0</v>
      </c>
      <c r="H1949">
        <v>0</v>
      </c>
      <c r="I1949">
        <f t="shared" si="30"/>
        <v>2023</v>
      </c>
    </row>
    <row r="1950" spans="1:9">
      <c r="A1950" t="s">
        <v>134</v>
      </c>
      <c r="B1950" t="s">
        <v>133</v>
      </c>
      <c r="C1950" s="13">
        <v>45047</v>
      </c>
      <c r="D1950">
        <v>19</v>
      </c>
      <c r="E1950">
        <v>0</v>
      </c>
      <c r="F1950">
        <v>19</v>
      </c>
      <c r="G1950">
        <v>1</v>
      </c>
      <c r="H1950">
        <v>0</v>
      </c>
      <c r="I1950">
        <f t="shared" si="30"/>
        <v>2023</v>
      </c>
    </row>
    <row r="1951" spans="1:9">
      <c r="A1951" t="s">
        <v>134</v>
      </c>
      <c r="B1951" t="s">
        <v>133</v>
      </c>
      <c r="C1951" s="13">
        <v>45078</v>
      </c>
      <c r="D1951">
        <v>17</v>
      </c>
      <c r="E1951">
        <v>0</v>
      </c>
      <c r="F1951">
        <v>17</v>
      </c>
      <c r="G1951">
        <v>1</v>
      </c>
      <c r="H1951">
        <v>0</v>
      </c>
      <c r="I1951">
        <f t="shared" si="30"/>
        <v>2023</v>
      </c>
    </row>
    <row r="1952" spans="1:9">
      <c r="A1952" t="s">
        <v>134</v>
      </c>
      <c r="B1952" t="s">
        <v>133</v>
      </c>
      <c r="C1952" s="13">
        <v>45108</v>
      </c>
      <c r="D1952">
        <v>17</v>
      </c>
      <c r="E1952">
        <v>0</v>
      </c>
      <c r="F1952">
        <v>17</v>
      </c>
      <c r="G1952">
        <v>0</v>
      </c>
      <c r="H1952">
        <v>0</v>
      </c>
      <c r="I1952">
        <f t="shared" si="30"/>
        <v>2023</v>
      </c>
    </row>
    <row r="1953" spans="1:9">
      <c r="A1953" t="s">
        <v>134</v>
      </c>
      <c r="B1953" t="s">
        <v>133</v>
      </c>
      <c r="C1953" s="13">
        <v>45139</v>
      </c>
      <c r="D1953">
        <v>19</v>
      </c>
      <c r="E1953">
        <v>0</v>
      </c>
      <c r="F1953">
        <v>19</v>
      </c>
      <c r="G1953">
        <v>1</v>
      </c>
      <c r="H1953">
        <v>0</v>
      </c>
      <c r="I1953">
        <f t="shared" si="30"/>
        <v>2023</v>
      </c>
    </row>
    <row r="1954" spans="1:9">
      <c r="A1954" t="s">
        <v>134</v>
      </c>
      <c r="B1954" t="s">
        <v>133</v>
      </c>
      <c r="C1954" s="13">
        <v>45170</v>
      </c>
      <c r="D1954">
        <v>16</v>
      </c>
      <c r="E1954">
        <v>0</v>
      </c>
      <c r="F1954">
        <v>16</v>
      </c>
      <c r="G1954">
        <v>1</v>
      </c>
      <c r="H1954">
        <v>1</v>
      </c>
      <c r="I1954">
        <f t="shared" si="30"/>
        <v>2023</v>
      </c>
    </row>
    <row r="1955" spans="1:9">
      <c r="A1955" t="s">
        <v>134</v>
      </c>
      <c r="B1955" t="s">
        <v>133</v>
      </c>
      <c r="C1955" s="13">
        <v>45200</v>
      </c>
      <c r="D1955">
        <v>18</v>
      </c>
      <c r="E1955">
        <v>0</v>
      </c>
      <c r="F1955">
        <v>18</v>
      </c>
      <c r="G1955">
        <v>2</v>
      </c>
      <c r="H1955">
        <v>0</v>
      </c>
      <c r="I1955">
        <f t="shared" si="30"/>
        <v>2023</v>
      </c>
    </row>
    <row r="1956" spans="1:9">
      <c r="A1956" t="s">
        <v>134</v>
      </c>
      <c r="B1956" t="s">
        <v>133</v>
      </c>
      <c r="C1956" s="13">
        <v>45231</v>
      </c>
      <c r="D1956">
        <v>18</v>
      </c>
      <c r="E1956">
        <v>0</v>
      </c>
      <c r="F1956">
        <v>18</v>
      </c>
      <c r="G1956">
        <v>0</v>
      </c>
      <c r="H1956">
        <v>0</v>
      </c>
      <c r="I1956">
        <f t="shared" si="30"/>
        <v>2023</v>
      </c>
    </row>
    <row r="1957" spans="1:9">
      <c r="A1957" t="s">
        <v>134</v>
      </c>
      <c r="B1957" t="s">
        <v>133</v>
      </c>
      <c r="C1957" s="13">
        <v>45261</v>
      </c>
      <c r="D1957">
        <v>16</v>
      </c>
      <c r="E1957">
        <v>0</v>
      </c>
      <c r="F1957">
        <v>16</v>
      </c>
      <c r="G1957">
        <v>1</v>
      </c>
      <c r="H1957">
        <v>0</v>
      </c>
      <c r="I1957">
        <f t="shared" si="30"/>
        <v>2023</v>
      </c>
    </row>
    <row r="1958" spans="1:9">
      <c r="A1958" t="s">
        <v>134</v>
      </c>
      <c r="B1958" t="s">
        <v>133</v>
      </c>
      <c r="C1958" s="13">
        <v>45292</v>
      </c>
      <c r="D1958">
        <v>19</v>
      </c>
      <c r="E1958">
        <v>0</v>
      </c>
      <c r="F1958">
        <v>19</v>
      </c>
      <c r="G1958">
        <v>1</v>
      </c>
      <c r="H1958">
        <v>0</v>
      </c>
      <c r="I1958">
        <f t="shared" si="30"/>
        <v>2024</v>
      </c>
    </row>
    <row r="1959" spans="1:9">
      <c r="A1959" t="s">
        <v>134</v>
      </c>
      <c r="B1959" t="s">
        <v>133</v>
      </c>
      <c r="C1959" s="13">
        <v>45323</v>
      </c>
      <c r="D1959">
        <v>17</v>
      </c>
      <c r="E1959">
        <v>0</v>
      </c>
      <c r="F1959">
        <v>17</v>
      </c>
      <c r="G1959">
        <v>1</v>
      </c>
      <c r="H1959">
        <v>1</v>
      </c>
      <c r="I1959">
        <f t="shared" si="30"/>
        <v>2024</v>
      </c>
    </row>
    <row r="1960" spans="1:9">
      <c r="A1960" t="s">
        <v>134</v>
      </c>
      <c r="B1960" t="s">
        <v>133</v>
      </c>
      <c r="C1960" s="13">
        <v>45352</v>
      </c>
      <c r="D1960">
        <v>16</v>
      </c>
      <c r="E1960">
        <v>0</v>
      </c>
      <c r="F1960">
        <v>16</v>
      </c>
      <c r="G1960">
        <v>0</v>
      </c>
      <c r="H1960">
        <v>0</v>
      </c>
      <c r="I1960">
        <f t="shared" si="30"/>
        <v>2024</v>
      </c>
    </row>
    <row r="1961" spans="1:9">
      <c r="A1961" t="s">
        <v>134</v>
      </c>
      <c r="B1961" t="s">
        <v>133</v>
      </c>
      <c r="C1961" s="13">
        <v>45383</v>
      </c>
      <c r="D1961">
        <v>18</v>
      </c>
      <c r="E1961">
        <v>0</v>
      </c>
      <c r="F1961">
        <v>18</v>
      </c>
      <c r="G1961">
        <v>1</v>
      </c>
      <c r="H1961">
        <v>0</v>
      </c>
      <c r="I1961">
        <f t="shared" si="30"/>
        <v>2024</v>
      </c>
    </row>
    <row r="1962" spans="1:9">
      <c r="A1962" t="s">
        <v>134</v>
      </c>
      <c r="B1962" t="s">
        <v>133</v>
      </c>
      <c r="C1962" s="13">
        <v>45413</v>
      </c>
      <c r="D1962">
        <v>18</v>
      </c>
      <c r="E1962">
        <v>0</v>
      </c>
      <c r="F1962">
        <v>18</v>
      </c>
      <c r="G1962">
        <v>3</v>
      </c>
      <c r="H1962">
        <v>0</v>
      </c>
      <c r="I1962">
        <f t="shared" si="30"/>
        <v>2024</v>
      </c>
    </row>
    <row r="1963" spans="1:9">
      <c r="A1963" t="s">
        <v>134</v>
      </c>
      <c r="B1963" t="s">
        <v>133</v>
      </c>
      <c r="C1963" s="13">
        <v>45444</v>
      </c>
      <c r="D1963">
        <v>16</v>
      </c>
      <c r="E1963">
        <v>0</v>
      </c>
      <c r="F1963">
        <v>16</v>
      </c>
      <c r="G1963">
        <v>1</v>
      </c>
      <c r="H1963">
        <v>0</v>
      </c>
      <c r="I1963">
        <f t="shared" si="30"/>
        <v>2024</v>
      </c>
    </row>
    <row r="1964" spans="1:9">
      <c r="A1964" t="s">
        <v>134</v>
      </c>
      <c r="B1964" t="s">
        <v>133</v>
      </c>
      <c r="C1964" s="13">
        <v>45474</v>
      </c>
      <c r="D1964">
        <v>19</v>
      </c>
      <c r="E1964">
        <v>0</v>
      </c>
      <c r="F1964">
        <v>19</v>
      </c>
      <c r="G1964">
        <v>0</v>
      </c>
      <c r="H1964">
        <v>0</v>
      </c>
      <c r="I1964">
        <f t="shared" si="30"/>
        <v>2024</v>
      </c>
    </row>
    <row r="1965" spans="1:9">
      <c r="A1965" t="s">
        <v>134</v>
      </c>
      <c r="B1965" t="s">
        <v>133</v>
      </c>
      <c r="C1965" s="13">
        <v>45505</v>
      </c>
      <c r="D1965">
        <v>17</v>
      </c>
      <c r="E1965">
        <v>0</v>
      </c>
      <c r="F1965">
        <v>17</v>
      </c>
      <c r="G1965">
        <v>1</v>
      </c>
      <c r="H1965">
        <v>0</v>
      </c>
      <c r="I1965">
        <f t="shared" si="30"/>
        <v>2024</v>
      </c>
    </row>
    <row r="1966" spans="1:9">
      <c r="A1966" t="s">
        <v>134</v>
      </c>
      <c r="B1966" t="s">
        <v>133</v>
      </c>
      <c r="C1966" s="13">
        <v>45536</v>
      </c>
      <c r="D1966">
        <v>17</v>
      </c>
      <c r="E1966">
        <v>0</v>
      </c>
      <c r="F1966">
        <v>17</v>
      </c>
      <c r="G1966">
        <v>3</v>
      </c>
      <c r="H1966">
        <v>3</v>
      </c>
      <c r="I1966">
        <f t="shared" si="30"/>
        <v>2024</v>
      </c>
    </row>
    <row r="1967" spans="1:9">
      <c r="A1967" t="s">
        <v>134</v>
      </c>
      <c r="B1967" t="s">
        <v>133</v>
      </c>
      <c r="C1967" s="13">
        <v>45566</v>
      </c>
      <c r="D1967">
        <v>19</v>
      </c>
      <c r="E1967">
        <v>0</v>
      </c>
      <c r="F1967">
        <v>19</v>
      </c>
      <c r="G1967">
        <v>2</v>
      </c>
      <c r="H1967">
        <v>0</v>
      </c>
      <c r="I1967">
        <f t="shared" si="30"/>
        <v>2024</v>
      </c>
    </row>
    <row r="1968" spans="1:9">
      <c r="A1968" t="s">
        <v>134</v>
      </c>
      <c r="B1968" t="s">
        <v>133</v>
      </c>
      <c r="C1968" s="13">
        <v>45597</v>
      </c>
      <c r="D1968">
        <v>16</v>
      </c>
      <c r="E1968">
        <v>0</v>
      </c>
      <c r="F1968">
        <v>16</v>
      </c>
      <c r="G1968">
        <v>0</v>
      </c>
      <c r="H1968">
        <v>0</v>
      </c>
      <c r="I1968">
        <f t="shared" si="30"/>
        <v>2024</v>
      </c>
    </row>
    <row r="1969" spans="1:9">
      <c r="A1969" t="s">
        <v>134</v>
      </c>
      <c r="B1969" t="s">
        <v>133</v>
      </c>
      <c r="C1969" s="13">
        <v>45627</v>
      </c>
      <c r="D1969">
        <v>18</v>
      </c>
      <c r="E1969">
        <v>0</v>
      </c>
      <c r="F1969">
        <v>18</v>
      </c>
      <c r="G1969">
        <v>1</v>
      </c>
      <c r="H1969">
        <v>0</v>
      </c>
      <c r="I1969">
        <f t="shared" si="30"/>
        <v>2024</v>
      </c>
    </row>
    <row r="1970" spans="1:9">
      <c r="A1970" t="s">
        <v>134</v>
      </c>
      <c r="B1970" t="s">
        <v>133</v>
      </c>
      <c r="C1970" s="13">
        <v>45658</v>
      </c>
      <c r="D1970">
        <v>18</v>
      </c>
      <c r="E1970">
        <v>0</v>
      </c>
      <c r="F1970">
        <v>18</v>
      </c>
      <c r="G1970">
        <v>4</v>
      </c>
      <c r="H1970">
        <v>3</v>
      </c>
      <c r="I1970">
        <f t="shared" si="30"/>
        <v>2025</v>
      </c>
    </row>
    <row r="1971" spans="1:9">
      <c r="A1971" t="s">
        <v>134</v>
      </c>
      <c r="B1971" t="s">
        <v>133</v>
      </c>
      <c r="C1971" s="13">
        <v>45689</v>
      </c>
      <c r="D1971">
        <v>16</v>
      </c>
      <c r="E1971">
        <v>0</v>
      </c>
      <c r="F1971">
        <v>16</v>
      </c>
      <c r="G1971">
        <v>0</v>
      </c>
      <c r="H1971">
        <v>0</v>
      </c>
      <c r="I1971">
        <f t="shared" si="30"/>
        <v>2025</v>
      </c>
    </row>
    <row r="1972" spans="1:9">
      <c r="A1972" t="s">
        <v>134</v>
      </c>
      <c r="B1972" t="s">
        <v>133</v>
      </c>
      <c r="C1972" s="13">
        <v>45717</v>
      </c>
      <c r="D1972">
        <v>17</v>
      </c>
      <c r="E1972">
        <v>0</v>
      </c>
      <c r="F1972">
        <v>17</v>
      </c>
      <c r="G1972">
        <v>1</v>
      </c>
      <c r="H1972">
        <v>0</v>
      </c>
      <c r="I1972">
        <f t="shared" si="30"/>
        <v>2025</v>
      </c>
    </row>
    <row r="1973" spans="1:9">
      <c r="A1973" t="s">
        <v>134</v>
      </c>
      <c r="B1973" t="s">
        <v>133</v>
      </c>
      <c r="C1973" s="13">
        <v>45748</v>
      </c>
      <c r="D1973">
        <v>18</v>
      </c>
      <c r="E1973">
        <v>0</v>
      </c>
      <c r="F1973">
        <v>18</v>
      </c>
      <c r="G1973">
        <v>0</v>
      </c>
      <c r="H1973">
        <v>0</v>
      </c>
      <c r="I1973">
        <f t="shared" si="30"/>
        <v>2025</v>
      </c>
    </row>
    <row r="1974" spans="1:9">
      <c r="A1974" t="s">
        <v>134</v>
      </c>
      <c r="B1974" t="s">
        <v>133</v>
      </c>
      <c r="C1974" s="13">
        <v>45778</v>
      </c>
      <c r="D1974">
        <v>17</v>
      </c>
      <c r="E1974">
        <v>0</v>
      </c>
      <c r="F1974">
        <v>17</v>
      </c>
      <c r="G1974">
        <v>3</v>
      </c>
      <c r="H1974">
        <v>0</v>
      </c>
      <c r="I1974">
        <f t="shared" si="30"/>
        <v>2025</v>
      </c>
    </row>
    <row r="1975" spans="1:9">
      <c r="A1975" t="s">
        <v>134</v>
      </c>
      <c r="B1975" t="s">
        <v>133</v>
      </c>
      <c r="C1975" s="13">
        <v>45809</v>
      </c>
      <c r="D1975">
        <v>17</v>
      </c>
      <c r="E1975">
        <v>0</v>
      </c>
      <c r="F1975">
        <v>17</v>
      </c>
      <c r="G1975">
        <v>0</v>
      </c>
      <c r="H1975">
        <v>0</v>
      </c>
      <c r="I1975">
        <f t="shared" si="30"/>
        <v>2025</v>
      </c>
    </row>
    <row r="1976" spans="1:9">
      <c r="A1976" t="s">
        <v>134</v>
      </c>
      <c r="B1976" t="s">
        <v>133</v>
      </c>
      <c r="C1976" s="13">
        <v>45839</v>
      </c>
      <c r="D1976">
        <v>19</v>
      </c>
      <c r="E1976">
        <v>0</v>
      </c>
      <c r="F1976">
        <v>19</v>
      </c>
      <c r="G1976">
        <v>0</v>
      </c>
      <c r="H1976">
        <v>0</v>
      </c>
      <c r="I1976">
        <f t="shared" si="30"/>
        <v>2025</v>
      </c>
    </row>
    <row r="1977" spans="1:9">
      <c r="A1977" t="s">
        <v>134</v>
      </c>
      <c r="B1977" t="s">
        <v>133</v>
      </c>
      <c r="C1977" s="13">
        <v>45870</v>
      </c>
      <c r="D1977">
        <v>16</v>
      </c>
      <c r="E1977">
        <v>0</v>
      </c>
      <c r="F1977">
        <v>16</v>
      </c>
      <c r="G1977">
        <v>0</v>
      </c>
      <c r="H1977">
        <v>0</v>
      </c>
      <c r="I1977">
        <f t="shared" si="30"/>
        <v>2025</v>
      </c>
    </row>
    <row r="1978" spans="1:9">
      <c r="A1978" t="s">
        <v>134</v>
      </c>
      <c r="B1978" t="s">
        <v>133</v>
      </c>
      <c r="C1978" s="13">
        <v>45901</v>
      </c>
      <c r="D1978">
        <v>18</v>
      </c>
      <c r="E1978">
        <v>0</v>
      </c>
      <c r="F1978">
        <v>18</v>
      </c>
      <c r="G1978">
        <v>0</v>
      </c>
      <c r="H1978">
        <v>0</v>
      </c>
      <c r="I1978">
        <f t="shared" si="30"/>
        <v>2025</v>
      </c>
    </row>
    <row r="1979" spans="1:9">
      <c r="A1979" t="s">
        <v>134</v>
      </c>
      <c r="B1979" t="s">
        <v>133</v>
      </c>
      <c r="C1979" s="13">
        <v>45931</v>
      </c>
      <c r="D1979">
        <v>18</v>
      </c>
      <c r="E1979">
        <v>0</v>
      </c>
      <c r="F1979">
        <v>18</v>
      </c>
      <c r="G1979">
        <v>3</v>
      </c>
      <c r="H1979">
        <v>2</v>
      </c>
      <c r="I1979">
        <f t="shared" si="30"/>
        <v>2025</v>
      </c>
    </row>
    <row r="1980" spans="1:9">
      <c r="A1980" t="s">
        <v>134</v>
      </c>
      <c r="B1980" t="s">
        <v>133</v>
      </c>
      <c r="C1980" s="13">
        <v>45962</v>
      </c>
      <c r="D1980">
        <v>16</v>
      </c>
      <c r="E1980">
        <v>0</v>
      </c>
      <c r="F1980">
        <v>16</v>
      </c>
      <c r="G1980">
        <v>0</v>
      </c>
      <c r="H1980">
        <v>0</v>
      </c>
      <c r="I1980">
        <f t="shared" si="30"/>
        <v>2025</v>
      </c>
    </row>
    <row r="1981" spans="1:9">
      <c r="A1981" t="s">
        <v>134</v>
      </c>
      <c r="B1981" t="s">
        <v>133</v>
      </c>
      <c r="C1981" s="13">
        <v>45992</v>
      </c>
      <c r="D1981">
        <v>19</v>
      </c>
      <c r="E1981">
        <v>0</v>
      </c>
      <c r="F1981">
        <v>19</v>
      </c>
      <c r="G1981">
        <v>1</v>
      </c>
      <c r="H1981">
        <v>0</v>
      </c>
      <c r="I1981">
        <f t="shared" si="30"/>
        <v>2025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E6F-1255-4136-9DBD-C835F55E85A4}">
  <dimension ref="B2:I18"/>
  <sheetViews>
    <sheetView showGridLines="0" workbookViewId="0">
      <selection activeCell="D16" activeCellId="3" sqref="D7 D10 D13 D16"/>
    </sheetView>
  </sheetViews>
  <sheetFormatPr defaultRowHeight="14"/>
  <cols>
    <col min="2" max="2" width="8.5" bestFit="1" customWidth="1"/>
    <col min="3" max="3" width="12.33203125" bestFit="1" customWidth="1"/>
    <col min="4" max="6" width="10.58203125" bestFit="1" customWidth="1"/>
    <col min="7" max="8" width="10.4140625" bestFit="1" customWidth="1"/>
    <col min="9" max="9" width="11.4140625" bestFit="1" customWidth="1"/>
  </cols>
  <sheetData>
    <row r="2" spans="2:9" ht="17">
      <c r="B2" s="53" t="s">
        <v>1</v>
      </c>
      <c r="C2" s="53" t="s">
        <v>0</v>
      </c>
      <c r="D2" s="53" t="s">
        <v>189</v>
      </c>
      <c r="E2" s="53"/>
      <c r="F2" s="53"/>
      <c r="G2" s="53" t="s">
        <v>200</v>
      </c>
      <c r="H2" s="53"/>
      <c r="I2" s="53"/>
    </row>
    <row r="3" spans="2:9" ht="17">
      <c r="B3" s="53"/>
      <c r="C3" s="53"/>
      <c r="D3" s="7" t="s">
        <v>186</v>
      </c>
      <c r="E3" s="7" t="s">
        <v>187</v>
      </c>
      <c r="F3" s="7" t="s">
        <v>188</v>
      </c>
      <c r="G3" s="7" t="s">
        <v>186</v>
      </c>
      <c r="H3" s="7" t="s">
        <v>187</v>
      </c>
      <c r="I3" s="7" t="s">
        <v>188</v>
      </c>
    </row>
    <row r="4" spans="2:9" ht="17">
      <c r="B4" s="50" t="s">
        <v>151</v>
      </c>
      <c r="C4" s="9" t="s">
        <v>143</v>
      </c>
      <c r="D4" s="12">
        <v>2387398</v>
      </c>
      <c r="E4" s="12">
        <v>1210415</v>
      </c>
      <c r="F4" s="12">
        <v>3894486</v>
      </c>
      <c r="G4" s="17">
        <f>D4/GETPIVOTDATA("평균 : 일수",일수계산!$K$3,"전체주중주말","전체")</f>
        <v>78431.193628670982</v>
      </c>
      <c r="H4" s="17">
        <f>E4/GETPIVOTDATA("평균 : 일수",일수계산!$K$3,"전체주중주말","전체")</f>
        <v>39764.753608760577</v>
      </c>
      <c r="I4" s="17">
        <f>F4/GETPIVOTDATA("평균 : 일수",일수계산!$K$3,"전체주중주말","전체")</f>
        <v>127942.29766052763</v>
      </c>
    </row>
    <row r="5" spans="2:9" ht="17">
      <c r="B5" s="51"/>
      <c r="C5" s="9" t="s">
        <v>141</v>
      </c>
      <c r="D5" s="12">
        <v>1207555</v>
      </c>
      <c r="E5" s="12">
        <v>631933</v>
      </c>
      <c r="F5" s="12">
        <v>2144330</v>
      </c>
      <c r="G5" s="17">
        <f>D5/GETPIVOTDATA("평균 : 주말수",일수계산!$K$3,"전체주중주말","전체")</f>
        <v>92565.191637630662</v>
      </c>
      <c r="H5" s="17">
        <f>E5/GETPIVOTDATA("평균 : 주말수",일수계산!$K$3,"전체주중주말","전체")</f>
        <v>48440.857142857145</v>
      </c>
      <c r="I5" s="17">
        <f>F5/GETPIVOTDATA("평균 : 주말수",일수계산!$K$3,"전체주중주말","전체")</f>
        <v>164373.72822299652</v>
      </c>
    </row>
    <row r="6" spans="2:9" ht="17">
      <c r="B6" s="52"/>
      <c r="C6" s="9" t="s">
        <v>134</v>
      </c>
      <c r="D6" s="12">
        <v>1179843</v>
      </c>
      <c r="E6" s="12">
        <v>596738</v>
      </c>
      <c r="F6" s="12">
        <v>1968430</v>
      </c>
      <c r="G6" s="17">
        <f>D6/GETPIVOTDATA("평균 : 주중수",일수계산!$K$3,"전체주중주말","전체")</f>
        <v>67830.695121951212</v>
      </c>
      <c r="H6" s="17">
        <f>E6/GETPIVOTDATA("평균 : 주중수",일수계산!$K$3,"전체주중주말","전체")</f>
        <v>34307.236933797911</v>
      </c>
      <c r="I6" s="17">
        <f>F6/GETPIVOTDATA("평균 : 주중수",일수계산!$K$3,"전체주중주말","전체")</f>
        <v>113167.57839721254</v>
      </c>
    </row>
    <row r="7" spans="2:9" ht="17">
      <c r="B7" s="50" t="s">
        <v>149</v>
      </c>
      <c r="C7" s="9" t="s">
        <v>143</v>
      </c>
      <c r="D7" s="12">
        <v>412924</v>
      </c>
      <c r="E7" s="12">
        <v>210629</v>
      </c>
      <c r="F7" s="12">
        <v>716861</v>
      </c>
      <c r="G7" s="17">
        <f>D7/GETPIVOTDATA("평균 : 일수",일수계산!$K$3,"전체주중주말","전체")</f>
        <v>13565.447486311599</v>
      </c>
      <c r="H7" s="17">
        <f>E7/GETPIVOTDATA("평균 : 일수",일수계산!$K$3,"전체주중주말","전체")</f>
        <v>6919.6187157789946</v>
      </c>
      <c r="I7" s="17">
        <f>F7/GETPIVOTDATA("평균 : 일수",일수계산!$K$3,"전체주중주말","전체")</f>
        <v>23550.436037829768</v>
      </c>
    </row>
    <row r="8" spans="2:9" ht="17">
      <c r="B8" s="51"/>
      <c r="C8" s="9" t="s">
        <v>141</v>
      </c>
      <c r="D8" s="12">
        <v>209397</v>
      </c>
      <c r="E8" s="12">
        <v>111073</v>
      </c>
      <c r="F8" s="12">
        <v>412828</v>
      </c>
      <c r="G8" s="17">
        <f>D8/GETPIVOTDATA("평균 : 주말수",일수계산!$K$3,"전체주중주말","전체")</f>
        <v>16051.337979094078</v>
      </c>
      <c r="H8" s="17">
        <f>E8/GETPIVOTDATA("평균 : 주말수",일수계산!$K$3,"전체주중주말","전체")</f>
        <v>8514.3066202090595</v>
      </c>
      <c r="I8" s="17">
        <f>F8/GETPIVOTDATA("평균 : 주말수",일수계산!$K$3,"전체주중주말","전체")</f>
        <v>31645.351916376309</v>
      </c>
    </row>
    <row r="9" spans="2:9" ht="17">
      <c r="B9" s="52"/>
      <c r="C9" s="9" t="s">
        <v>134</v>
      </c>
      <c r="D9" s="12">
        <v>203527</v>
      </c>
      <c r="E9" s="12">
        <v>102553</v>
      </c>
      <c r="F9" s="12">
        <v>379607</v>
      </c>
      <c r="G9" s="17">
        <f>D9/GETPIVOTDATA("평균 : 주중수",일수계산!$K$3,"전체주중주말","전체")</f>
        <v>11701.029616724738</v>
      </c>
      <c r="H9" s="17">
        <f>E9/GETPIVOTDATA("평균 : 주중수",일수계산!$K$3,"전체주중주말","전체")</f>
        <v>5895.9041811846691</v>
      </c>
      <c r="I9" s="17">
        <f>F9/GETPIVOTDATA("평균 : 주중수",일수계산!$K$3,"전체주중주말","전체")</f>
        <v>21824.095818815331</v>
      </c>
    </row>
    <row r="10" spans="2:9" ht="17">
      <c r="B10" s="50" t="s">
        <v>146</v>
      </c>
      <c r="C10" s="9" t="s">
        <v>143</v>
      </c>
      <c r="D10" s="12">
        <v>109223</v>
      </c>
      <c r="E10" s="12">
        <v>218167</v>
      </c>
      <c r="F10" s="12">
        <v>612267</v>
      </c>
      <c r="G10" s="17">
        <f>D10/GETPIVOTDATA("평균 : 일수",일수계산!$K$3,"전체주중주말","전체")</f>
        <v>3588.2120457939277</v>
      </c>
      <c r="H10" s="17">
        <f>E10/GETPIVOTDATA("평균 : 일수",일수계산!$K$3,"전체주중주말","전체")</f>
        <v>7167.2583374813348</v>
      </c>
      <c r="I10" s="17">
        <f>F10/GETPIVOTDATA("평균 : 일수",일수계산!$K$3,"전체주중주말","전체")</f>
        <v>20114.296665007467</v>
      </c>
    </row>
    <row r="11" spans="2:9" ht="17">
      <c r="B11" s="51"/>
      <c r="C11" s="9" t="s">
        <v>141</v>
      </c>
      <c r="D11" s="12">
        <v>52069</v>
      </c>
      <c r="E11" s="12">
        <v>104835</v>
      </c>
      <c r="F11" s="12">
        <v>324842</v>
      </c>
      <c r="G11" s="17">
        <f>D11/GETPIVOTDATA("평균 : 주말수",일수계산!$K$3,"전체주중주말","전체")</f>
        <v>3991.3519163763067</v>
      </c>
      <c r="H11" s="17">
        <f>E11/GETPIVOTDATA("평균 : 주말수",일수계산!$K$3,"전체주중주말","전체")</f>
        <v>8036.1324041811849</v>
      </c>
      <c r="I11" s="17">
        <f>F11/GETPIVOTDATA("평균 : 주말수",일수계산!$K$3,"전체주중주말","전체")</f>
        <v>24900.780487804877</v>
      </c>
    </row>
    <row r="12" spans="2:9" ht="17">
      <c r="B12" s="52"/>
      <c r="C12" s="9" t="s">
        <v>134</v>
      </c>
      <c r="D12" s="12">
        <v>57154</v>
      </c>
      <c r="E12" s="12">
        <v>114084</v>
      </c>
      <c r="F12" s="12">
        <v>345258</v>
      </c>
      <c r="G12" s="17">
        <f>D12/GETPIVOTDATA("평균 : 주중수",일수계산!$K$3,"전체주중주말","전체")</f>
        <v>3285.8571428571427</v>
      </c>
      <c r="H12" s="17">
        <f>E12/GETPIVOTDATA("평균 : 주중수",일수계산!$K$3,"전체주중주말","전체")</f>
        <v>6558.8362369337974</v>
      </c>
      <c r="I12" s="17">
        <f>F12/GETPIVOTDATA("평균 : 주중수",일수계산!$K$3,"전체주중주말","전체")</f>
        <v>19849.327526132405</v>
      </c>
    </row>
    <row r="13" spans="2:9" ht="17">
      <c r="B13" s="50" t="s">
        <v>144</v>
      </c>
      <c r="C13" s="9" t="s">
        <v>143</v>
      </c>
      <c r="D13" s="12">
        <v>417882</v>
      </c>
      <c r="E13" s="12">
        <v>234184</v>
      </c>
      <c r="F13" s="12">
        <v>840753</v>
      </c>
      <c r="G13" s="17">
        <f>D13/GETPIVOTDATA("평균 : 일수",일수계산!$K$3,"전체주중주말","전체")</f>
        <v>13728.328521652564</v>
      </c>
      <c r="H13" s="17">
        <f>E13/GETPIVOTDATA("평균 : 일수",일수계산!$K$3,"전체주중주말","전체")</f>
        <v>7693.4514683922353</v>
      </c>
      <c r="I13" s="17">
        <f>F13/GETPIVOTDATA("평균 : 일수",일수계산!$K$3,"전체주중주말","전체")</f>
        <v>27620.55649576904</v>
      </c>
    </row>
    <row r="14" spans="2:9" ht="17">
      <c r="B14" s="51"/>
      <c r="C14" s="9" t="s">
        <v>141</v>
      </c>
      <c r="D14" s="12">
        <v>214397</v>
      </c>
      <c r="E14" s="12">
        <v>122773</v>
      </c>
      <c r="F14" s="12">
        <v>461647</v>
      </c>
      <c r="G14" s="17">
        <f>D14/GETPIVOTDATA("평균 : 주말수",일수계산!$K$3,"전체주중주말","전체")</f>
        <v>16434.613240418119</v>
      </c>
      <c r="H14" s="17">
        <f>E14/GETPIVOTDATA("평균 : 주말수",일수계산!$K$3,"전체주중주말","전체")</f>
        <v>9411.1707317073178</v>
      </c>
      <c r="I14" s="17">
        <f>F14/GETPIVOTDATA("평균 : 주말수",일수계산!$K$3,"전체주중주말","전체")</f>
        <v>35387.574912891985</v>
      </c>
    </row>
    <row r="15" spans="2:9" ht="17">
      <c r="B15" s="52"/>
      <c r="C15" s="9" t="s">
        <v>134</v>
      </c>
      <c r="D15" s="12">
        <v>203485</v>
      </c>
      <c r="E15" s="12">
        <v>114576</v>
      </c>
      <c r="F15" s="12">
        <v>413158</v>
      </c>
      <c r="G15" s="17">
        <f>D15/GETPIVOTDATA("평균 : 주중수",일수계산!$K$3,"전체주중주말","전체")</f>
        <v>11698.614982578398</v>
      </c>
      <c r="H15" s="17">
        <f>E15/GETPIVOTDATA("평균 : 주중수",일수계산!$K$3,"전체주중주말","전체")</f>
        <v>6587.1219512195121</v>
      </c>
      <c r="I15" s="17">
        <f>F15/GETPIVOTDATA("평균 : 주중수",일수계산!$K$3,"전체주중주말","전체")</f>
        <v>23752.98606271777</v>
      </c>
    </row>
    <row r="16" spans="2:9" ht="17">
      <c r="B16" s="50" t="s">
        <v>133</v>
      </c>
      <c r="C16" s="9" t="s">
        <v>143</v>
      </c>
      <c r="D16" s="12">
        <v>675680</v>
      </c>
      <c r="E16" s="12">
        <v>331543</v>
      </c>
      <c r="F16" s="12">
        <v>1088042</v>
      </c>
      <c r="G16" s="17">
        <f>D16/GETPIVOTDATA("평균 : 일수",일수계산!$K$3,"전체주중주말","전체")</f>
        <v>22197.551020408166</v>
      </c>
      <c r="H16" s="17">
        <f>E16/GETPIVOTDATA("평균 : 일수",일수계산!$K$3,"전체주중주말","전체")</f>
        <v>10891.90542558487</v>
      </c>
      <c r="I16" s="17">
        <f>F16/GETPIVOTDATA("평균 : 일수",일수계산!$K$3,"전체주중주말","전체")</f>
        <v>35744.535589845698</v>
      </c>
    </row>
    <row r="17" spans="2:9" ht="17">
      <c r="B17" s="51"/>
      <c r="C17" s="9" t="s">
        <v>141</v>
      </c>
      <c r="D17" s="12">
        <v>339963</v>
      </c>
      <c r="E17" s="12">
        <v>173952</v>
      </c>
      <c r="F17" s="12">
        <v>583089</v>
      </c>
      <c r="G17" s="17">
        <f>D17/GETPIVOTDATA("평균 : 주말수",일수계산!$K$3,"전체주중주말","전체")</f>
        <v>26059.881533101045</v>
      </c>
      <c r="H17" s="17">
        <f>E17/GETPIVOTDATA("평균 : 주말수",일수계산!$K$3,"전체주중주말","전체")</f>
        <v>13334.299651567944</v>
      </c>
      <c r="I17" s="17">
        <f>F17/GETPIVOTDATA("평균 : 주말수",일수계산!$K$3,"전체주중주말","전체")</f>
        <v>44696.717770034847</v>
      </c>
    </row>
    <row r="18" spans="2:9" ht="17">
      <c r="B18" s="52"/>
      <c r="C18" s="9" t="s">
        <v>134</v>
      </c>
      <c r="D18" s="12">
        <v>335716</v>
      </c>
      <c r="E18" s="12">
        <v>163390</v>
      </c>
      <c r="F18" s="12">
        <v>588227</v>
      </c>
      <c r="G18" s="17">
        <f>D18/GETPIVOTDATA("평균 : 주중수",일수계산!$K$3,"전체주중주말","전체")</f>
        <v>19300.745644599301</v>
      </c>
      <c r="H18" s="17">
        <f>E18/GETPIVOTDATA("평균 : 주중수",일수계산!$K$3,"전체주중주말","전체")</f>
        <v>9393.5017421602788</v>
      </c>
      <c r="I18" s="17">
        <f>F18/GETPIVOTDATA("평균 : 주중수",일수계산!$K$3,"전체주중주말","전체")</f>
        <v>33817.928571428572</v>
      </c>
    </row>
  </sheetData>
  <mergeCells count="9">
    <mergeCell ref="B10:B12"/>
    <mergeCell ref="B13:B15"/>
    <mergeCell ref="B16:B18"/>
    <mergeCell ref="G2:I2"/>
    <mergeCell ref="D2:F2"/>
    <mergeCell ref="B2:B3"/>
    <mergeCell ref="C2:C3"/>
    <mergeCell ref="B4:B6"/>
    <mergeCell ref="B7:B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/>
  <cols>
    <col min="1" max="1" width="10.9140625" bestFit="1" customWidth="1"/>
    <col min="2" max="2" width="47" bestFit="1" customWidth="1"/>
    <col min="3" max="3" width="42.58203125" bestFit="1" customWidth="1"/>
  </cols>
  <sheetData>
    <row r="1" spans="1:3">
      <c r="B1" t="s">
        <v>106</v>
      </c>
      <c r="C1" t="s">
        <v>107</v>
      </c>
    </row>
    <row r="2" spans="1:3">
      <c r="A2" t="s">
        <v>108</v>
      </c>
      <c r="B2" t="s">
        <v>109</v>
      </c>
      <c r="C2" t="s">
        <v>111</v>
      </c>
    </row>
    <row r="3" spans="1:3">
      <c r="B3" t="s">
        <v>110</v>
      </c>
      <c r="C3" t="s">
        <v>112</v>
      </c>
    </row>
    <row r="4" spans="1:3">
      <c r="A4" t="s">
        <v>113</v>
      </c>
      <c r="B4" t="s">
        <v>114</v>
      </c>
      <c r="C4" t="s">
        <v>116</v>
      </c>
    </row>
    <row r="5" spans="1:3">
      <c r="B5" t="s">
        <v>115</v>
      </c>
      <c r="C5" t="s">
        <v>117</v>
      </c>
    </row>
    <row r="6" spans="1:3">
      <c r="A6" t="s">
        <v>118</v>
      </c>
      <c r="B6" t="s">
        <v>121</v>
      </c>
      <c r="C6" t="s">
        <v>122</v>
      </c>
    </row>
    <row r="7" spans="1:3">
      <c r="B7" t="s">
        <v>119</v>
      </c>
      <c r="C7" t="s">
        <v>120</v>
      </c>
    </row>
    <row r="8" spans="1:3">
      <c r="A8" s="1" t="s">
        <v>123</v>
      </c>
      <c r="B8" t="s">
        <v>125</v>
      </c>
      <c r="C8" t="s">
        <v>124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E34-E2D1-4389-BD49-387EF2EB8011}">
  <dimension ref="B1:F23"/>
  <sheetViews>
    <sheetView showGridLines="0" workbookViewId="0">
      <selection activeCell="I16" sqref="I16"/>
    </sheetView>
  </sheetViews>
  <sheetFormatPr defaultRowHeight="14"/>
  <cols>
    <col min="2" max="2" width="19" bestFit="1" customWidth="1"/>
    <col min="3" max="3" width="14.33203125" bestFit="1" customWidth="1"/>
    <col min="4" max="4" width="14.58203125" bestFit="1" customWidth="1"/>
    <col min="5" max="5" width="9.33203125" bestFit="1" customWidth="1"/>
  </cols>
  <sheetData>
    <row r="1" spans="2:6" ht="14.5" thickBot="1"/>
    <row r="2" spans="2:6" ht="18" thickBot="1">
      <c r="B2" s="18" t="s">
        <v>201</v>
      </c>
      <c r="C2" s="18" t="s">
        <v>202</v>
      </c>
      <c r="D2" s="18" t="s">
        <v>203</v>
      </c>
      <c r="E2" s="19" t="s">
        <v>204</v>
      </c>
      <c r="F2" s="1"/>
    </row>
    <row r="3" spans="2:6" ht="18" thickBot="1">
      <c r="B3" s="57" t="s">
        <v>205</v>
      </c>
      <c r="C3" s="20" t="s">
        <v>106</v>
      </c>
      <c r="D3" s="21" t="s">
        <v>206</v>
      </c>
      <c r="E3" s="22">
        <v>2001</v>
      </c>
    </row>
    <row r="4" spans="2:6" ht="18" thickBot="1">
      <c r="B4" s="58"/>
      <c r="C4" s="54" t="s">
        <v>107</v>
      </c>
      <c r="D4" s="21" t="s">
        <v>207</v>
      </c>
      <c r="E4" s="22">
        <v>2014</v>
      </c>
    </row>
    <row r="5" spans="2:6" ht="18" thickBot="1">
      <c r="B5" s="58"/>
      <c r="C5" s="55"/>
      <c r="D5" s="21" t="s">
        <v>208</v>
      </c>
      <c r="E5" s="22">
        <v>2016</v>
      </c>
    </row>
    <row r="6" spans="2:6" ht="18" thickBot="1">
      <c r="B6" s="59"/>
      <c r="C6" s="56"/>
      <c r="D6" s="21" t="s">
        <v>209</v>
      </c>
      <c r="E6" s="22">
        <v>2017</v>
      </c>
    </row>
    <row r="7" spans="2:6" ht="18" thickBot="1">
      <c r="B7" s="57" t="s">
        <v>210</v>
      </c>
      <c r="C7" s="54" t="s">
        <v>211</v>
      </c>
      <c r="D7" s="21" t="s">
        <v>211</v>
      </c>
      <c r="E7" s="22">
        <v>2010</v>
      </c>
    </row>
    <row r="8" spans="2:6" ht="18" thickBot="1">
      <c r="B8" s="58"/>
      <c r="C8" s="55"/>
      <c r="D8" s="21" t="s">
        <v>136</v>
      </c>
      <c r="E8" s="22">
        <v>2019</v>
      </c>
    </row>
    <row r="9" spans="2:6" ht="18" thickBot="1">
      <c r="B9" s="58"/>
      <c r="C9" s="55"/>
      <c r="D9" s="21" t="s">
        <v>147</v>
      </c>
      <c r="E9" s="22">
        <v>2021</v>
      </c>
    </row>
    <row r="10" spans="2:6" ht="18" thickBot="1">
      <c r="B10" s="58"/>
      <c r="C10" s="55"/>
      <c r="D10" s="21" t="s">
        <v>148</v>
      </c>
      <c r="E10" s="22">
        <v>2021</v>
      </c>
    </row>
    <row r="11" spans="2:6" ht="18" thickBot="1">
      <c r="B11" s="58"/>
      <c r="C11" s="55"/>
      <c r="D11" s="21" t="s">
        <v>212</v>
      </c>
      <c r="E11" s="22">
        <v>2023</v>
      </c>
    </row>
    <row r="12" spans="2:6" ht="18" thickBot="1">
      <c r="B12" s="58"/>
      <c r="C12" s="56"/>
      <c r="D12" s="21" t="s">
        <v>213</v>
      </c>
      <c r="E12" s="22">
        <v>2023</v>
      </c>
    </row>
    <row r="13" spans="2:6" ht="18" thickBot="1">
      <c r="B13" s="58"/>
      <c r="C13" s="54" t="s">
        <v>214</v>
      </c>
      <c r="D13" s="21" t="s">
        <v>214</v>
      </c>
      <c r="E13" s="22">
        <v>2014</v>
      </c>
    </row>
    <row r="14" spans="2:6" ht="18" thickBot="1">
      <c r="B14" s="58"/>
      <c r="C14" s="55"/>
      <c r="D14" s="21" t="s">
        <v>145</v>
      </c>
      <c r="E14" s="22">
        <v>2014</v>
      </c>
    </row>
    <row r="15" spans="2:6" ht="18" thickBot="1">
      <c r="B15" s="58"/>
      <c r="C15" s="55"/>
      <c r="D15" s="21" t="s">
        <v>142</v>
      </c>
      <c r="E15" s="22">
        <v>2014</v>
      </c>
    </row>
    <row r="16" spans="2:6" ht="18" thickBot="1">
      <c r="B16" s="58"/>
      <c r="C16" s="55"/>
      <c r="D16" s="21" t="s">
        <v>150</v>
      </c>
      <c r="E16" s="22">
        <v>2017</v>
      </c>
    </row>
    <row r="17" spans="2:6" ht="18" thickBot="1">
      <c r="B17" s="58"/>
      <c r="C17" s="55"/>
      <c r="D17" s="21" t="s">
        <v>215</v>
      </c>
      <c r="E17" s="22">
        <v>2018</v>
      </c>
    </row>
    <row r="18" spans="2:6" ht="18" thickBot="1">
      <c r="B18" s="58"/>
      <c r="C18" s="56"/>
      <c r="D18" s="21" t="s">
        <v>246</v>
      </c>
      <c r="E18" s="22">
        <v>2020</v>
      </c>
      <c r="F18" t="s">
        <v>247</v>
      </c>
    </row>
    <row r="19" spans="2:6" ht="18" thickBot="1">
      <c r="B19" s="58"/>
      <c r="C19" s="54" t="s">
        <v>240</v>
      </c>
      <c r="D19" s="21" t="s">
        <v>241</v>
      </c>
      <c r="E19" s="22">
        <v>2021</v>
      </c>
    </row>
    <row r="20" spans="2:6" ht="18" thickBot="1">
      <c r="B20" s="58"/>
      <c r="C20" s="55"/>
      <c r="D20" s="21" t="s">
        <v>242</v>
      </c>
      <c r="E20" s="22">
        <v>2021</v>
      </c>
    </row>
    <row r="21" spans="2:6" ht="18" thickBot="1">
      <c r="B21" s="58"/>
      <c r="C21" s="55"/>
      <c r="D21" s="21" t="s">
        <v>243</v>
      </c>
      <c r="E21" s="22">
        <v>2021</v>
      </c>
    </row>
    <row r="22" spans="2:6" ht="18" thickBot="1">
      <c r="B22" s="58"/>
      <c r="C22" s="55"/>
      <c r="D22" s="21" t="s">
        <v>244</v>
      </c>
      <c r="E22" s="22">
        <v>2021</v>
      </c>
    </row>
    <row r="23" spans="2:6" ht="18" thickBot="1">
      <c r="B23" s="59"/>
      <c r="C23" s="56"/>
      <c r="D23" s="21" t="s">
        <v>245</v>
      </c>
      <c r="E23" s="22">
        <v>2022</v>
      </c>
    </row>
  </sheetData>
  <mergeCells count="6">
    <mergeCell ref="C19:C23"/>
    <mergeCell ref="B7:B23"/>
    <mergeCell ref="C13:C18"/>
    <mergeCell ref="B3:B6"/>
    <mergeCell ref="C4:C6"/>
    <mergeCell ref="C7:C1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130C-D36E-4750-9F51-D7ED1F98F6A2}">
  <dimension ref="A1:X76"/>
  <sheetViews>
    <sheetView tabSelected="1" workbookViewId="0">
      <pane ySplit="1" topLeftCell="A2" activePane="bottomLeft" state="frozen"/>
      <selection pane="bottomLeft" activeCell="J52" sqref="J52"/>
    </sheetView>
  </sheetViews>
  <sheetFormatPr defaultRowHeight="14"/>
  <cols>
    <col min="1" max="1" width="10.58203125" bestFit="1" customWidth="1"/>
    <col min="2" max="2" width="14.4140625" bestFit="1" customWidth="1"/>
    <col min="3" max="3" width="15.83203125" bestFit="1" customWidth="1"/>
    <col min="4" max="4" width="10.83203125" bestFit="1" customWidth="1"/>
    <col min="5" max="6" width="8.58203125" bestFit="1" customWidth="1"/>
    <col min="7" max="7" width="10.58203125" bestFit="1" customWidth="1"/>
    <col min="8" max="8" width="12.33203125" bestFit="1" customWidth="1"/>
    <col min="10" max="10" width="8.5" bestFit="1" customWidth="1"/>
    <col min="11" max="11" width="12.33203125" bestFit="1" customWidth="1"/>
    <col min="12" max="12" width="14.75" bestFit="1" customWidth="1"/>
    <col min="13" max="13" width="38.25" bestFit="1" customWidth="1"/>
    <col min="14" max="14" width="17.4140625" bestFit="1" customWidth="1"/>
    <col min="15" max="15" width="10.83203125" bestFit="1" customWidth="1"/>
    <col min="16" max="16" width="13" bestFit="1" customWidth="1"/>
    <col min="17" max="18" width="6.6640625" bestFit="1" customWidth="1"/>
    <col min="19" max="19" width="8.5" bestFit="1" customWidth="1"/>
    <col min="20" max="20" width="7.9140625" bestFit="1" customWidth="1"/>
    <col min="22" max="22" width="15.83203125" bestFit="1" customWidth="1"/>
    <col min="23" max="23" width="38.08203125" bestFit="1" customWidth="1"/>
    <col min="24" max="24" width="17.33203125" bestFit="1" customWidth="1"/>
  </cols>
  <sheetData>
    <row r="1" spans="1:24">
      <c r="A1" t="s">
        <v>1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J1" t="s">
        <v>1</v>
      </c>
      <c r="K1" t="s">
        <v>126</v>
      </c>
      <c r="L1" t="s">
        <v>127</v>
      </c>
      <c r="M1" s="1" t="s">
        <v>157</v>
      </c>
      <c r="N1" s="1" t="s">
        <v>156</v>
      </c>
      <c r="O1" t="s">
        <v>128</v>
      </c>
      <c r="P1" s="1" t="s">
        <v>153</v>
      </c>
      <c r="Q1" t="s">
        <v>129</v>
      </c>
      <c r="R1" t="s">
        <v>130</v>
      </c>
      <c r="S1" t="s">
        <v>131</v>
      </c>
      <c r="T1" t="s">
        <v>152</v>
      </c>
      <c r="V1" s="1" t="s">
        <v>164</v>
      </c>
      <c r="W1" s="1" t="s">
        <v>157</v>
      </c>
      <c r="X1" s="1" t="s">
        <v>156</v>
      </c>
    </row>
    <row r="2" spans="1:24">
      <c r="A2" t="s">
        <v>151</v>
      </c>
      <c r="B2" t="s">
        <v>143</v>
      </c>
      <c r="C2" t="s">
        <v>135</v>
      </c>
      <c r="D2" t="s">
        <v>136</v>
      </c>
      <c r="E2">
        <v>2.2000000000000001E-3</v>
      </c>
      <c r="F2">
        <v>3.9800000000000002E-2</v>
      </c>
      <c r="G2">
        <v>3.9600000000000003E-2</v>
      </c>
      <c r="H2">
        <v>5.1499999999999997E-2</v>
      </c>
      <c r="J2" t="s">
        <v>151</v>
      </c>
      <c r="K2" t="s">
        <v>143</v>
      </c>
      <c r="L2" t="s">
        <v>135</v>
      </c>
      <c r="M2" t="str">
        <f>VLOOKUP(L2,$V:$X,2,FALSE)</f>
        <v>과거승차인원수</v>
      </c>
      <c r="N2" t="str">
        <f>VLOOKUP(L2,$V:$X,3,FALSE)</f>
        <v>-</v>
      </c>
      <c r="O2" t="s">
        <v>136</v>
      </c>
      <c r="P2" t="s">
        <v>154</v>
      </c>
      <c r="Q2" s="23">
        <v>2.2000000000000001E-3</v>
      </c>
      <c r="R2" s="23">
        <v>3.9800000000000002E-2</v>
      </c>
      <c r="S2" s="23">
        <v>3.9600000000000003E-2</v>
      </c>
      <c r="T2" s="23">
        <f>AVERAGE(Q2:S2)</f>
        <v>2.7200000000000002E-2</v>
      </c>
      <c r="V2" t="s">
        <v>135</v>
      </c>
      <c r="W2" s="1" t="s">
        <v>71</v>
      </c>
      <c r="X2" t="s">
        <v>163</v>
      </c>
    </row>
    <row r="3" spans="1:24">
      <c r="A3" t="s">
        <v>151</v>
      </c>
      <c r="B3" t="s">
        <v>143</v>
      </c>
      <c r="C3" t="s">
        <v>137</v>
      </c>
      <c r="D3" t="s">
        <v>136</v>
      </c>
      <c r="E3">
        <v>2.2000000000000001E-3</v>
      </c>
      <c r="F3">
        <v>3.9800000000000002E-2</v>
      </c>
      <c r="G3">
        <v>3.9600000000000003E-2</v>
      </c>
      <c r="H3">
        <v>5.5599999999999997E-2</v>
      </c>
      <c r="J3" t="s">
        <v>151</v>
      </c>
      <c r="K3" t="s">
        <v>141</v>
      </c>
      <c r="L3" t="s">
        <v>140</v>
      </c>
      <c r="M3" t="str">
        <f t="shared" ref="M3:M16" si="0">VLOOKUP(L3,$V:$X,2,FALSE)</f>
        <v>좌석및운행정보+외부환경</v>
      </c>
      <c r="N3" t="str">
        <f t="shared" ref="N3:N16" si="1">VLOOKUP(L3,$V:$X,3,FALSE)</f>
        <v>시간정보</v>
      </c>
      <c r="O3" t="s">
        <v>150</v>
      </c>
      <c r="P3" t="s">
        <v>155</v>
      </c>
      <c r="Q3" s="23">
        <v>6.1999999999999998E-3</v>
      </c>
      <c r="R3" s="23">
        <v>5.8999999999999997E-2</v>
      </c>
      <c r="S3" s="23">
        <v>2.8400000000000002E-2</v>
      </c>
      <c r="T3" s="23">
        <f t="shared" ref="T3:T16" si="2">AVERAGE(Q3:S3)</f>
        <v>3.1199999999999995E-2</v>
      </c>
      <c r="V3" t="s">
        <v>137</v>
      </c>
      <c r="W3" s="1" t="s">
        <v>162</v>
      </c>
      <c r="X3" s="1" t="s">
        <v>160</v>
      </c>
    </row>
    <row r="4" spans="1:24">
      <c r="A4" t="s">
        <v>151</v>
      </c>
      <c r="B4" t="s">
        <v>143</v>
      </c>
      <c r="C4" t="s">
        <v>138</v>
      </c>
      <c r="D4" t="s">
        <v>136</v>
      </c>
      <c r="E4">
        <v>2.2000000000000001E-3</v>
      </c>
      <c r="F4">
        <v>3.9800000000000002E-2</v>
      </c>
      <c r="G4">
        <v>3.9600000000000003E-2</v>
      </c>
      <c r="H4">
        <v>5.5599999999999997E-2</v>
      </c>
      <c r="J4" t="s">
        <v>151</v>
      </c>
      <c r="K4" t="s">
        <v>134</v>
      </c>
      <c r="L4" t="s">
        <v>138</v>
      </c>
      <c r="M4" t="str">
        <f t="shared" si="0"/>
        <v>좌석및운행정보</v>
      </c>
      <c r="N4" t="str">
        <f t="shared" si="1"/>
        <v>시간정보+외부환경</v>
      </c>
      <c r="O4" t="s">
        <v>142</v>
      </c>
      <c r="P4" t="s">
        <v>155</v>
      </c>
      <c r="Q4" s="23">
        <v>9.5999999999999992E-3</v>
      </c>
      <c r="R4" s="23">
        <v>8.5900000000000004E-2</v>
      </c>
      <c r="S4" s="23">
        <v>8.09E-2</v>
      </c>
      <c r="T4" s="23">
        <f t="shared" si="2"/>
        <v>5.8799999999999998E-2</v>
      </c>
      <c r="U4" s="4"/>
      <c r="V4" t="s">
        <v>138</v>
      </c>
      <c r="W4" s="1" t="s">
        <v>161</v>
      </c>
      <c r="X4" s="1" t="s">
        <v>160</v>
      </c>
    </row>
    <row r="5" spans="1:24">
      <c r="A5" t="s">
        <v>151</v>
      </c>
      <c r="B5" t="s">
        <v>143</v>
      </c>
      <c r="C5" t="s">
        <v>139</v>
      </c>
      <c r="D5" t="s">
        <v>136</v>
      </c>
      <c r="E5">
        <v>2.2000000000000001E-3</v>
      </c>
      <c r="F5">
        <v>3.9800000000000002E-2</v>
      </c>
      <c r="G5">
        <v>3.9600000000000003E-2</v>
      </c>
      <c r="H5">
        <v>6.3E-2</v>
      </c>
      <c r="J5" t="s">
        <v>149</v>
      </c>
      <c r="K5" t="s">
        <v>143</v>
      </c>
      <c r="L5" t="s">
        <v>140</v>
      </c>
      <c r="M5" t="str">
        <f t="shared" si="0"/>
        <v>좌석및운행정보+외부환경</v>
      </c>
      <c r="N5" t="str">
        <f t="shared" si="1"/>
        <v>시간정보</v>
      </c>
      <c r="O5" t="s">
        <v>147</v>
      </c>
      <c r="P5" t="s">
        <v>154</v>
      </c>
      <c r="Q5" s="23">
        <v>1.5E-3</v>
      </c>
      <c r="R5" s="23">
        <v>3.3500000000000002E-2</v>
      </c>
      <c r="S5" s="23">
        <v>3.5799999999999998E-2</v>
      </c>
      <c r="T5" s="23">
        <f t="shared" si="2"/>
        <v>2.3599999999999999E-2</v>
      </c>
      <c r="V5" t="s">
        <v>139</v>
      </c>
      <c r="W5" s="1" t="s">
        <v>159</v>
      </c>
      <c r="X5" s="1" t="s">
        <v>33</v>
      </c>
    </row>
    <row r="6" spans="1:24">
      <c r="A6" t="s">
        <v>151</v>
      </c>
      <c r="B6" t="s">
        <v>143</v>
      </c>
      <c r="C6" t="s">
        <v>140</v>
      </c>
      <c r="D6" t="s">
        <v>136</v>
      </c>
      <c r="E6">
        <v>2.2000000000000001E-3</v>
      </c>
      <c r="F6">
        <v>3.9800000000000002E-2</v>
      </c>
      <c r="G6">
        <v>3.9600000000000003E-2</v>
      </c>
      <c r="H6">
        <v>6.3E-2</v>
      </c>
      <c r="J6" t="s">
        <v>149</v>
      </c>
      <c r="K6" t="s">
        <v>141</v>
      </c>
      <c r="L6" t="s">
        <v>140</v>
      </c>
      <c r="M6" t="str">
        <f t="shared" si="0"/>
        <v>좌석및운행정보+외부환경</v>
      </c>
      <c r="N6" t="str">
        <f t="shared" si="1"/>
        <v>시간정보</v>
      </c>
      <c r="O6" t="s">
        <v>145</v>
      </c>
      <c r="P6" t="s">
        <v>155</v>
      </c>
      <c r="Q6" s="23">
        <v>6.7000000000000002E-3</v>
      </c>
      <c r="R6" s="23">
        <v>6.1800000000000001E-2</v>
      </c>
      <c r="S6" s="23">
        <v>4.0899999999999999E-2</v>
      </c>
      <c r="T6" s="23">
        <f t="shared" si="2"/>
        <v>3.6466666666666668E-2</v>
      </c>
      <c r="V6" t="s">
        <v>140</v>
      </c>
      <c r="W6" s="1" t="s">
        <v>158</v>
      </c>
      <c r="X6" s="1" t="s">
        <v>33</v>
      </c>
    </row>
    <row r="7" spans="1:24">
      <c r="A7" t="s">
        <v>151</v>
      </c>
      <c r="B7" t="s">
        <v>141</v>
      </c>
      <c r="C7" t="s">
        <v>135</v>
      </c>
      <c r="D7" t="s">
        <v>136</v>
      </c>
      <c r="E7">
        <v>6.8999999999999999E-3</v>
      </c>
      <c r="F7">
        <v>6.93E-2</v>
      </c>
      <c r="G7">
        <v>5.9900000000000002E-2</v>
      </c>
      <c r="H7">
        <v>7.17E-2</v>
      </c>
      <c r="J7" t="s">
        <v>149</v>
      </c>
      <c r="K7" t="s">
        <v>134</v>
      </c>
      <c r="L7" t="s">
        <v>139</v>
      </c>
      <c r="M7" t="str">
        <f t="shared" si="0"/>
        <v>좌석및운행정보+외부환경+과거승차인원수</v>
      </c>
      <c r="N7" t="str">
        <f t="shared" si="1"/>
        <v>시간정보</v>
      </c>
      <c r="O7" t="s">
        <v>150</v>
      </c>
      <c r="P7" t="s">
        <v>155</v>
      </c>
      <c r="Q7" s="23">
        <v>7.1000000000000004E-3</v>
      </c>
      <c r="R7" s="23">
        <v>6.8699999999999997E-2</v>
      </c>
      <c r="S7" s="23">
        <v>6.4000000000000001E-2</v>
      </c>
      <c r="T7" s="23">
        <f t="shared" si="2"/>
        <v>4.6599999999999996E-2</v>
      </c>
      <c r="U7" s="4"/>
      <c r="W7" s="1"/>
      <c r="X7" s="1"/>
    </row>
    <row r="8" spans="1:24">
      <c r="A8" t="s">
        <v>151</v>
      </c>
      <c r="B8" t="s">
        <v>141</v>
      </c>
      <c r="C8" t="s">
        <v>137</v>
      </c>
      <c r="D8" t="s">
        <v>145</v>
      </c>
      <c r="E8">
        <v>6.4999999999999997E-3</v>
      </c>
      <c r="F8">
        <v>6.1800000000000001E-2</v>
      </c>
      <c r="G8">
        <v>4.8000000000000001E-2</v>
      </c>
      <c r="H8">
        <v>6.8000000000000005E-2</v>
      </c>
      <c r="J8" t="s">
        <v>146</v>
      </c>
      <c r="K8" t="s">
        <v>143</v>
      </c>
      <c r="L8" t="s">
        <v>135</v>
      </c>
      <c r="M8" t="str">
        <f t="shared" si="0"/>
        <v>과거승차인원수</v>
      </c>
      <c r="N8" t="str">
        <f t="shared" si="1"/>
        <v>-</v>
      </c>
      <c r="O8" t="s">
        <v>147</v>
      </c>
      <c r="P8" t="s">
        <v>154</v>
      </c>
      <c r="Q8" s="23">
        <v>2.5999999999999999E-3</v>
      </c>
      <c r="R8" s="23">
        <v>4.2799999999999998E-2</v>
      </c>
      <c r="S8" s="23">
        <v>3.6999999999999998E-2</v>
      </c>
      <c r="T8" s="23">
        <f t="shared" si="2"/>
        <v>2.7466666666666667E-2</v>
      </c>
    </row>
    <row r="9" spans="1:24">
      <c r="A9" t="s">
        <v>151</v>
      </c>
      <c r="B9" t="s">
        <v>141</v>
      </c>
      <c r="C9" t="s">
        <v>138</v>
      </c>
      <c r="D9" t="s">
        <v>145</v>
      </c>
      <c r="E9">
        <v>6.4999999999999997E-3</v>
      </c>
      <c r="F9">
        <v>6.1800000000000001E-2</v>
      </c>
      <c r="G9">
        <v>4.8000000000000001E-2</v>
      </c>
      <c r="H9">
        <v>6.8000000000000005E-2</v>
      </c>
      <c r="J9" t="s">
        <v>146</v>
      </c>
      <c r="K9" t="s">
        <v>141</v>
      </c>
      <c r="L9" t="s">
        <v>135</v>
      </c>
      <c r="M9" t="str">
        <f t="shared" si="0"/>
        <v>과거승차인원수</v>
      </c>
      <c r="N9" t="str">
        <f t="shared" si="1"/>
        <v>-</v>
      </c>
      <c r="O9" t="s">
        <v>147</v>
      </c>
      <c r="P9" t="s">
        <v>154</v>
      </c>
      <c r="Q9" s="23">
        <v>1.15E-2</v>
      </c>
      <c r="R9" s="23">
        <v>9.5200000000000007E-2</v>
      </c>
      <c r="S9" s="23">
        <v>9.01E-2</v>
      </c>
      <c r="T9" s="23">
        <f t="shared" si="2"/>
        <v>6.5600000000000006E-2</v>
      </c>
    </row>
    <row r="10" spans="1:24">
      <c r="A10" t="s">
        <v>151</v>
      </c>
      <c r="B10" t="s">
        <v>141</v>
      </c>
      <c r="C10" t="s">
        <v>139</v>
      </c>
      <c r="D10" t="s">
        <v>150</v>
      </c>
      <c r="E10">
        <v>6.1999999999999998E-3</v>
      </c>
      <c r="F10">
        <v>5.8999999999999997E-2</v>
      </c>
      <c r="G10">
        <v>2.8400000000000002E-2</v>
      </c>
      <c r="H10">
        <v>5.67E-2</v>
      </c>
      <c r="J10" t="s">
        <v>146</v>
      </c>
      <c r="K10" t="s">
        <v>134</v>
      </c>
      <c r="L10" t="s">
        <v>135</v>
      </c>
      <c r="M10" t="str">
        <f t="shared" si="0"/>
        <v>과거승차인원수</v>
      </c>
      <c r="N10" t="str">
        <f t="shared" si="1"/>
        <v>-</v>
      </c>
      <c r="O10" t="s">
        <v>136</v>
      </c>
      <c r="P10" t="s">
        <v>154</v>
      </c>
      <c r="Q10" s="23">
        <v>1.1299999999999999E-2</v>
      </c>
      <c r="R10" s="23">
        <v>8.6099999999999996E-2</v>
      </c>
      <c r="S10" s="23">
        <v>7.7200000000000005E-2</v>
      </c>
      <c r="T10" s="23">
        <f t="shared" si="2"/>
        <v>5.8200000000000002E-2</v>
      </c>
      <c r="U10" s="4"/>
    </row>
    <row r="11" spans="1:24">
      <c r="A11" t="s">
        <v>151</v>
      </c>
      <c r="B11" t="s">
        <v>141</v>
      </c>
      <c r="C11" t="s">
        <v>140</v>
      </c>
      <c r="D11" t="s">
        <v>150</v>
      </c>
      <c r="E11">
        <v>6.1999999999999998E-3</v>
      </c>
      <c r="F11">
        <v>5.8999999999999997E-2</v>
      </c>
      <c r="G11">
        <v>2.8400000000000002E-2</v>
      </c>
      <c r="H11">
        <v>5.67E-2</v>
      </c>
      <c r="J11" t="s">
        <v>144</v>
      </c>
      <c r="K11" t="s">
        <v>143</v>
      </c>
      <c r="L11" t="s">
        <v>135</v>
      </c>
      <c r="M11" t="str">
        <f t="shared" si="0"/>
        <v>과거승차인원수</v>
      </c>
      <c r="N11" t="str">
        <f t="shared" si="1"/>
        <v>-</v>
      </c>
      <c r="O11" t="s">
        <v>136</v>
      </c>
      <c r="P11" t="s">
        <v>154</v>
      </c>
      <c r="Q11" s="23">
        <v>2.5000000000000001E-3</v>
      </c>
      <c r="R11" s="23">
        <v>3.73E-2</v>
      </c>
      <c r="S11" s="23">
        <v>3.0700000000000002E-2</v>
      </c>
      <c r="T11" s="23">
        <f t="shared" si="2"/>
        <v>2.3500000000000004E-2</v>
      </c>
    </row>
    <row r="12" spans="1:24">
      <c r="A12" t="s">
        <v>151</v>
      </c>
      <c r="B12" t="s">
        <v>134</v>
      </c>
      <c r="C12" t="s">
        <v>135</v>
      </c>
      <c r="D12" t="s">
        <v>145</v>
      </c>
      <c r="E12">
        <v>1.18E-2</v>
      </c>
      <c r="F12">
        <v>9.11E-2</v>
      </c>
      <c r="G12">
        <v>0.1096</v>
      </c>
      <c r="H12">
        <v>9.4600000000000004E-2</v>
      </c>
      <c r="J12" t="s">
        <v>144</v>
      </c>
      <c r="K12" t="s">
        <v>141</v>
      </c>
      <c r="L12" t="s">
        <v>140</v>
      </c>
      <c r="M12" t="str">
        <f t="shared" si="0"/>
        <v>좌석및운행정보+외부환경</v>
      </c>
      <c r="N12" t="str">
        <f t="shared" si="1"/>
        <v>시간정보</v>
      </c>
      <c r="O12" t="s">
        <v>145</v>
      </c>
      <c r="P12" t="s">
        <v>155</v>
      </c>
      <c r="Q12" s="23">
        <v>3.3999999999999998E-3</v>
      </c>
      <c r="R12" s="23">
        <v>5.1299999999999998E-2</v>
      </c>
      <c r="S12" s="23">
        <v>4.8399999999999999E-2</v>
      </c>
      <c r="T12" s="23">
        <f t="shared" si="2"/>
        <v>3.4366666666666663E-2</v>
      </c>
    </row>
    <row r="13" spans="1:24">
      <c r="A13" t="s">
        <v>151</v>
      </c>
      <c r="B13" t="s">
        <v>134</v>
      </c>
      <c r="C13" t="s">
        <v>137</v>
      </c>
      <c r="D13" t="s">
        <v>142</v>
      </c>
      <c r="E13">
        <v>9.5999999999999992E-3</v>
      </c>
      <c r="F13">
        <v>8.5900000000000004E-2</v>
      </c>
      <c r="G13">
        <v>8.09E-2</v>
      </c>
      <c r="H13">
        <v>9.8100000000000007E-2</v>
      </c>
      <c r="J13" t="s">
        <v>144</v>
      </c>
      <c r="K13" t="s">
        <v>134</v>
      </c>
      <c r="L13" t="s">
        <v>140</v>
      </c>
      <c r="M13" t="str">
        <f t="shared" si="0"/>
        <v>좌석및운행정보+외부환경</v>
      </c>
      <c r="N13" t="str">
        <f t="shared" si="1"/>
        <v>시간정보</v>
      </c>
      <c r="O13" t="s">
        <v>136</v>
      </c>
      <c r="P13" t="s">
        <v>154</v>
      </c>
      <c r="Q13" s="23">
        <v>1.44E-2</v>
      </c>
      <c r="R13" s="23">
        <v>9.5100000000000004E-2</v>
      </c>
      <c r="S13" s="23">
        <v>7.0400000000000004E-2</v>
      </c>
      <c r="T13" s="23">
        <f t="shared" si="2"/>
        <v>5.9966666666666668E-2</v>
      </c>
      <c r="U13" s="4"/>
    </row>
    <row r="14" spans="1:24">
      <c r="A14" t="s">
        <v>151</v>
      </c>
      <c r="B14" t="s">
        <v>134</v>
      </c>
      <c r="C14" t="s">
        <v>138</v>
      </c>
      <c r="D14" t="s">
        <v>142</v>
      </c>
      <c r="E14">
        <v>9.5999999999999992E-3</v>
      </c>
      <c r="F14">
        <v>8.5900000000000004E-2</v>
      </c>
      <c r="G14">
        <v>8.09E-2</v>
      </c>
      <c r="H14">
        <v>9.8100000000000007E-2</v>
      </c>
      <c r="J14" t="s">
        <v>133</v>
      </c>
      <c r="K14" t="s">
        <v>143</v>
      </c>
      <c r="L14" t="s">
        <v>135</v>
      </c>
      <c r="M14" t="str">
        <f t="shared" si="0"/>
        <v>과거승차인원수</v>
      </c>
      <c r="N14" t="str">
        <f t="shared" si="1"/>
        <v>-</v>
      </c>
      <c r="O14" t="s">
        <v>136</v>
      </c>
      <c r="P14" t="s">
        <v>154</v>
      </c>
      <c r="Q14" s="23">
        <v>3.0000000000000001E-3</v>
      </c>
      <c r="R14" s="23">
        <v>4.5999999999999999E-2</v>
      </c>
      <c r="S14" s="23">
        <v>3.7400000000000003E-2</v>
      </c>
      <c r="T14" s="23">
        <f t="shared" si="2"/>
        <v>2.8800000000000003E-2</v>
      </c>
    </row>
    <row r="15" spans="1:24">
      <c r="A15" t="s">
        <v>151</v>
      </c>
      <c r="B15" t="s">
        <v>134</v>
      </c>
      <c r="C15" t="s">
        <v>139</v>
      </c>
      <c r="D15" t="s">
        <v>148</v>
      </c>
      <c r="E15">
        <v>1.55E-2</v>
      </c>
      <c r="F15">
        <v>0.10680000000000001</v>
      </c>
      <c r="G15">
        <v>0.1013</v>
      </c>
      <c r="H15">
        <v>0.1081</v>
      </c>
      <c r="J15" t="s">
        <v>133</v>
      </c>
      <c r="K15" t="s">
        <v>141</v>
      </c>
      <c r="L15" t="s">
        <v>140</v>
      </c>
      <c r="M15" t="str">
        <f t="shared" si="0"/>
        <v>좌석및운행정보+외부환경</v>
      </c>
      <c r="N15" t="str">
        <f t="shared" si="1"/>
        <v>시간정보</v>
      </c>
      <c r="O15" t="s">
        <v>142</v>
      </c>
      <c r="P15" t="s">
        <v>155</v>
      </c>
      <c r="Q15" s="23">
        <v>6.8999999999999999E-3</v>
      </c>
      <c r="R15" s="23">
        <v>5.7799999999999997E-2</v>
      </c>
      <c r="S15" s="23">
        <v>3.0700000000000002E-2</v>
      </c>
      <c r="T15" s="23">
        <f t="shared" si="2"/>
        <v>3.1800000000000002E-2</v>
      </c>
    </row>
    <row r="16" spans="1:24">
      <c r="A16" t="s">
        <v>151</v>
      </c>
      <c r="B16" t="s">
        <v>134</v>
      </c>
      <c r="C16" t="s">
        <v>140</v>
      </c>
      <c r="D16" t="s">
        <v>148</v>
      </c>
      <c r="E16">
        <v>1.55E-2</v>
      </c>
      <c r="F16">
        <v>0.10680000000000001</v>
      </c>
      <c r="G16">
        <v>0.1013</v>
      </c>
      <c r="H16">
        <v>0.1081</v>
      </c>
      <c r="J16" t="s">
        <v>133</v>
      </c>
      <c r="K16" t="s">
        <v>134</v>
      </c>
      <c r="L16" t="s">
        <v>138</v>
      </c>
      <c r="M16" t="str">
        <f t="shared" si="0"/>
        <v>좌석및운행정보</v>
      </c>
      <c r="N16" t="str">
        <f t="shared" si="1"/>
        <v>시간정보+외부환경</v>
      </c>
      <c r="O16" t="s">
        <v>136</v>
      </c>
      <c r="P16" t="s">
        <v>154</v>
      </c>
      <c r="Q16" s="23">
        <v>1.09E-2</v>
      </c>
      <c r="R16" s="23">
        <v>8.72E-2</v>
      </c>
      <c r="S16" s="23">
        <v>6.9800000000000001E-2</v>
      </c>
      <c r="T16" s="23">
        <f t="shared" si="2"/>
        <v>5.5966666666666665E-2</v>
      </c>
      <c r="U16" s="4"/>
    </row>
    <row r="17" spans="1:16">
      <c r="A17" t="s">
        <v>149</v>
      </c>
      <c r="B17" t="s">
        <v>143</v>
      </c>
      <c r="C17" t="s">
        <v>135</v>
      </c>
      <c r="D17" t="s">
        <v>147</v>
      </c>
      <c r="E17">
        <v>2E-3</v>
      </c>
      <c r="F17">
        <v>3.7699999999999997E-2</v>
      </c>
      <c r="G17">
        <v>3.1699999999999999E-2</v>
      </c>
      <c r="H17">
        <v>4.9000000000000002E-2</v>
      </c>
    </row>
    <row r="18" spans="1:16">
      <c r="A18" t="s">
        <v>149</v>
      </c>
      <c r="B18" t="s">
        <v>143</v>
      </c>
      <c r="C18" t="s">
        <v>137</v>
      </c>
      <c r="D18" t="s">
        <v>148</v>
      </c>
      <c r="E18">
        <v>1.5E-3</v>
      </c>
      <c r="F18">
        <v>3.3500000000000002E-2</v>
      </c>
      <c r="G18">
        <v>3.5799999999999998E-2</v>
      </c>
      <c r="H18">
        <v>4.0500000000000001E-2</v>
      </c>
    </row>
    <row r="19" spans="1:16">
      <c r="A19" t="s">
        <v>149</v>
      </c>
      <c r="B19" t="s">
        <v>143</v>
      </c>
      <c r="C19" t="s">
        <v>138</v>
      </c>
      <c r="D19" t="s">
        <v>148</v>
      </c>
      <c r="E19">
        <v>1.5E-3</v>
      </c>
      <c r="F19">
        <v>3.3500000000000002E-2</v>
      </c>
      <c r="G19">
        <v>3.5799999999999998E-2</v>
      </c>
      <c r="H19">
        <v>4.0500000000000001E-2</v>
      </c>
      <c r="O19" s="1"/>
      <c r="P19" s="1"/>
    </row>
    <row r="20" spans="1:16">
      <c r="A20" t="s">
        <v>149</v>
      </c>
      <c r="B20" t="s">
        <v>143</v>
      </c>
      <c r="C20" t="s">
        <v>139</v>
      </c>
      <c r="D20" t="s">
        <v>147</v>
      </c>
      <c r="E20">
        <v>1.5E-3</v>
      </c>
      <c r="F20">
        <v>3.3500000000000002E-2</v>
      </c>
      <c r="G20">
        <v>3.5799999999999998E-2</v>
      </c>
      <c r="H20">
        <v>4.0500000000000001E-2</v>
      </c>
      <c r="O20" s="1"/>
    </row>
    <row r="21" spans="1:16">
      <c r="A21" t="s">
        <v>149</v>
      </c>
      <c r="B21" t="s">
        <v>143</v>
      </c>
      <c r="C21" t="s">
        <v>140</v>
      </c>
      <c r="D21" t="s">
        <v>147</v>
      </c>
      <c r="E21">
        <v>1.5E-3</v>
      </c>
      <c r="F21">
        <v>3.3500000000000002E-2</v>
      </c>
      <c r="G21">
        <v>3.5799999999999998E-2</v>
      </c>
      <c r="H21">
        <v>4.0500000000000001E-2</v>
      </c>
      <c r="O21" s="1"/>
    </row>
    <row r="22" spans="1:16">
      <c r="A22" t="s">
        <v>149</v>
      </c>
      <c r="B22" t="s">
        <v>141</v>
      </c>
      <c r="C22" t="s">
        <v>135</v>
      </c>
      <c r="D22" t="s">
        <v>147</v>
      </c>
      <c r="E22">
        <v>6.8999999999999999E-3</v>
      </c>
      <c r="F22">
        <v>6.5600000000000006E-2</v>
      </c>
      <c r="G22">
        <v>7.0499999999999993E-2</v>
      </c>
      <c r="H22">
        <v>7.8799999999999995E-2</v>
      </c>
      <c r="O22" s="1"/>
    </row>
    <row r="23" spans="1:16">
      <c r="A23" t="s">
        <v>149</v>
      </c>
      <c r="B23" t="s">
        <v>141</v>
      </c>
      <c r="C23" t="s">
        <v>137</v>
      </c>
      <c r="D23" t="s">
        <v>147</v>
      </c>
      <c r="E23">
        <v>8.5000000000000006E-3</v>
      </c>
      <c r="F23">
        <v>7.2800000000000004E-2</v>
      </c>
      <c r="G23">
        <v>6.7299999999999999E-2</v>
      </c>
      <c r="H23">
        <v>8.1799999999999998E-2</v>
      </c>
      <c r="O23" s="1"/>
    </row>
    <row r="24" spans="1:16">
      <c r="A24" t="s">
        <v>149</v>
      </c>
      <c r="B24" t="s">
        <v>141</v>
      </c>
      <c r="C24" t="s">
        <v>138</v>
      </c>
      <c r="D24" t="s">
        <v>136</v>
      </c>
      <c r="E24">
        <v>1.09E-2</v>
      </c>
      <c r="F24">
        <v>8.2299999999999998E-2</v>
      </c>
      <c r="G24">
        <v>6.0600000000000001E-2</v>
      </c>
      <c r="H24">
        <v>9.3899999999999997E-2</v>
      </c>
      <c r="O24" s="1"/>
      <c r="P24" s="1"/>
    </row>
    <row r="25" spans="1:16">
      <c r="A25" t="s">
        <v>149</v>
      </c>
      <c r="B25" t="s">
        <v>141</v>
      </c>
      <c r="C25" t="s">
        <v>139</v>
      </c>
      <c r="D25" t="s">
        <v>145</v>
      </c>
      <c r="E25">
        <v>6.7000000000000002E-3</v>
      </c>
      <c r="F25">
        <v>6.1800000000000001E-2</v>
      </c>
      <c r="G25">
        <v>4.0899999999999999E-2</v>
      </c>
      <c r="H25">
        <v>6.8900000000000003E-2</v>
      </c>
    </row>
    <row r="26" spans="1:16">
      <c r="A26" t="s">
        <v>149</v>
      </c>
      <c r="B26" t="s">
        <v>141</v>
      </c>
      <c r="C26" t="s">
        <v>140</v>
      </c>
      <c r="D26" t="s">
        <v>145</v>
      </c>
      <c r="E26">
        <v>6.7000000000000002E-3</v>
      </c>
      <c r="F26">
        <v>6.1800000000000001E-2</v>
      </c>
      <c r="G26">
        <v>4.0899999999999999E-2</v>
      </c>
      <c r="H26">
        <v>6.8900000000000003E-2</v>
      </c>
    </row>
    <row r="27" spans="1:16">
      <c r="A27" t="s">
        <v>149</v>
      </c>
      <c r="B27" t="s">
        <v>134</v>
      </c>
      <c r="C27" t="s">
        <v>135</v>
      </c>
      <c r="D27" t="s">
        <v>136</v>
      </c>
      <c r="E27">
        <v>1.23E-2</v>
      </c>
      <c r="F27">
        <v>8.6599999999999996E-2</v>
      </c>
      <c r="G27">
        <v>7.4399999999999994E-2</v>
      </c>
      <c r="H27">
        <v>8.7400000000000005E-2</v>
      </c>
    </row>
    <row r="28" spans="1:16">
      <c r="A28" t="s">
        <v>149</v>
      </c>
      <c r="B28" t="s">
        <v>134</v>
      </c>
      <c r="C28" t="s">
        <v>137</v>
      </c>
      <c r="D28" t="s">
        <v>136</v>
      </c>
      <c r="E28">
        <v>1.23E-2</v>
      </c>
      <c r="F28">
        <v>8.6599999999999996E-2</v>
      </c>
      <c r="G28">
        <v>7.4399999999999994E-2</v>
      </c>
      <c r="H28">
        <v>0.10150000000000001</v>
      </c>
    </row>
    <row r="29" spans="1:16">
      <c r="A29" t="s">
        <v>149</v>
      </c>
      <c r="B29" t="s">
        <v>134</v>
      </c>
      <c r="C29" t="s">
        <v>138</v>
      </c>
      <c r="D29" t="s">
        <v>136</v>
      </c>
      <c r="E29">
        <v>1.23E-2</v>
      </c>
      <c r="F29">
        <v>8.6599999999999996E-2</v>
      </c>
      <c r="G29">
        <v>7.4399999999999994E-2</v>
      </c>
      <c r="H29">
        <v>0.10150000000000001</v>
      </c>
    </row>
    <row r="30" spans="1:16">
      <c r="A30" t="s">
        <v>149</v>
      </c>
      <c r="B30" t="s">
        <v>134</v>
      </c>
      <c r="C30" t="s">
        <v>139</v>
      </c>
      <c r="D30" t="s">
        <v>150</v>
      </c>
      <c r="E30">
        <v>7.1000000000000004E-3</v>
      </c>
      <c r="F30">
        <v>6.8699999999999997E-2</v>
      </c>
      <c r="G30">
        <v>6.4000000000000001E-2</v>
      </c>
      <c r="H30">
        <v>7.7499999999999999E-2</v>
      </c>
    </row>
    <row r="31" spans="1:16">
      <c r="A31" t="s">
        <v>149</v>
      </c>
      <c r="B31" t="s">
        <v>134</v>
      </c>
      <c r="C31" t="s">
        <v>140</v>
      </c>
      <c r="D31" t="s">
        <v>150</v>
      </c>
      <c r="E31">
        <v>7.1000000000000004E-3</v>
      </c>
      <c r="F31">
        <v>6.8699999999999997E-2</v>
      </c>
      <c r="G31">
        <v>6.4000000000000001E-2</v>
      </c>
      <c r="H31">
        <v>7.8700000000000006E-2</v>
      </c>
    </row>
    <row r="32" spans="1:16">
      <c r="A32" t="s">
        <v>146</v>
      </c>
      <c r="B32" t="s">
        <v>143</v>
      </c>
      <c r="C32" t="s">
        <v>135</v>
      </c>
      <c r="D32" t="s">
        <v>147</v>
      </c>
      <c r="E32">
        <v>2.5999999999999999E-3</v>
      </c>
      <c r="F32">
        <v>4.2799999999999998E-2</v>
      </c>
      <c r="G32">
        <v>3.6999999999999998E-2</v>
      </c>
      <c r="H32">
        <v>5.3100000000000001E-2</v>
      </c>
    </row>
    <row r="33" spans="1:8">
      <c r="A33" t="s">
        <v>146</v>
      </c>
      <c r="B33" t="s">
        <v>143</v>
      </c>
      <c r="C33" t="s">
        <v>137</v>
      </c>
      <c r="D33" t="s">
        <v>148</v>
      </c>
      <c r="E33">
        <v>3.8E-3</v>
      </c>
      <c r="F33">
        <v>5.0099999999999999E-2</v>
      </c>
      <c r="G33">
        <v>4.8099999999999997E-2</v>
      </c>
      <c r="H33">
        <v>9.0999999999999998E-2</v>
      </c>
    </row>
    <row r="34" spans="1:8">
      <c r="A34" t="s">
        <v>146</v>
      </c>
      <c r="B34" t="s">
        <v>143</v>
      </c>
      <c r="C34" t="s">
        <v>138</v>
      </c>
      <c r="D34" t="s">
        <v>148</v>
      </c>
      <c r="E34">
        <v>3.8E-3</v>
      </c>
      <c r="F34">
        <v>5.0099999999999999E-2</v>
      </c>
      <c r="G34">
        <v>4.8099999999999997E-2</v>
      </c>
      <c r="H34">
        <v>9.0999999999999998E-2</v>
      </c>
    </row>
    <row r="35" spans="1:8">
      <c r="A35" t="s">
        <v>146</v>
      </c>
      <c r="B35" t="s">
        <v>143</v>
      </c>
      <c r="C35" t="s">
        <v>139</v>
      </c>
      <c r="D35" t="s">
        <v>136</v>
      </c>
      <c r="E35">
        <v>4.4999999999999997E-3</v>
      </c>
      <c r="F35">
        <v>5.8299999999999998E-2</v>
      </c>
      <c r="G35">
        <v>5.1799999999999999E-2</v>
      </c>
      <c r="H35">
        <v>9.7900000000000001E-2</v>
      </c>
    </row>
    <row r="36" spans="1:8">
      <c r="A36" t="s">
        <v>146</v>
      </c>
      <c r="B36" t="s">
        <v>143</v>
      </c>
      <c r="C36" t="s">
        <v>140</v>
      </c>
      <c r="D36" t="s">
        <v>136</v>
      </c>
      <c r="E36">
        <v>4.4999999999999997E-3</v>
      </c>
      <c r="F36">
        <v>5.8299999999999998E-2</v>
      </c>
      <c r="G36">
        <v>5.1799999999999999E-2</v>
      </c>
      <c r="H36">
        <v>9.7900000000000001E-2</v>
      </c>
    </row>
    <row r="37" spans="1:8">
      <c r="A37" t="s">
        <v>146</v>
      </c>
      <c r="B37" t="s">
        <v>141</v>
      </c>
      <c r="C37" t="s">
        <v>135</v>
      </c>
      <c r="D37" t="s">
        <v>147</v>
      </c>
      <c r="E37">
        <v>1.15E-2</v>
      </c>
      <c r="F37">
        <v>9.5200000000000007E-2</v>
      </c>
      <c r="G37">
        <v>9.01E-2</v>
      </c>
      <c r="H37">
        <v>9.98E-2</v>
      </c>
    </row>
    <row r="38" spans="1:8">
      <c r="A38" t="s">
        <v>146</v>
      </c>
      <c r="B38" t="s">
        <v>141</v>
      </c>
      <c r="C38" t="s">
        <v>137</v>
      </c>
      <c r="D38" t="s">
        <v>148</v>
      </c>
      <c r="E38">
        <v>1.89E-2</v>
      </c>
      <c r="F38">
        <v>9.8900000000000002E-2</v>
      </c>
      <c r="G38">
        <v>6.5799999999999997E-2</v>
      </c>
      <c r="H38">
        <v>0.1358</v>
      </c>
    </row>
    <row r="39" spans="1:8">
      <c r="A39" t="s">
        <v>146</v>
      </c>
      <c r="B39" t="s">
        <v>141</v>
      </c>
      <c r="C39" t="s">
        <v>138</v>
      </c>
      <c r="D39" t="s">
        <v>148</v>
      </c>
      <c r="E39">
        <v>1.89E-2</v>
      </c>
      <c r="F39">
        <v>9.8900000000000002E-2</v>
      </c>
      <c r="G39">
        <v>6.5799999999999997E-2</v>
      </c>
      <c r="H39">
        <v>0.1358</v>
      </c>
    </row>
    <row r="40" spans="1:8">
      <c r="A40" t="s">
        <v>146</v>
      </c>
      <c r="B40" t="s">
        <v>141</v>
      </c>
      <c r="C40" t="s">
        <v>139</v>
      </c>
      <c r="D40" t="s">
        <v>150</v>
      </c>
      <c r="E40">
        <v>2.0899999999999998E-2</v>
      </c>
      <c r="F40">
        <v>0.10929999999999999</v>
      </c>
      <c r="G40">
        <v>8.3699999999999997E-2</v>
      </c>
      <c r="H40">
        <v>0.114</v>
      </c>
    </row>
    <row r="41" spans="1:8">
      <c r="A41" t="s">
        <v>146</v>
      </c>
      <c r="B41" t="s">
        <v>141</v>
      </c>
      <c r="C41" t="s">
        <v>140</v>
      </c>
      <c r="D41" t="s">
        <v>150</v>
      </c>
      <c r="E41">
        <v>2.0899999999999998E-2</v>
      </c>
      <c r="F41">
        <v>0.10929999999999999</v>
      </c>
      <c r="G41">
        <v>8.3699999999999997E-2</v>
      </c>
      <c r="H41">
        <v>0.114</v>
      </c>
    </row>
    <row r="42" spans="1:8">
      <c r="A42" t="s">
        <v>146</v>
      </c>
      <c r="B42" t="s">
        <v>134</v>
      </c>
      <c r="C42" t="s">
        <v>135</v>
      </c>
      <c r="D42" t="s">
        <v>136</v>
      </c>
      <c r="E42">
        <v>1.1299999999999999E-2</v>
      </c>
      <c r="F42">
        <v>8.6099999999999996E-2</v>
      </c>
      <c r="G42">
        <v>7.7200000000000005E-2</v>
      </c>
      <c r="H42">
        <v>9.2100000000000001E-2</v>
      </c>
    </row>
    <row r="43" spans="1:8">
      <c r="A43" t="s">
        <v>146</v>
      </c>
      <c r="B43" t="s">
        <v>134</v>
      </c>
      <c r="C43" t="s">
        <v>137</v>
      </c>
      <c r="D43" t="s">
        <v>136</v>
      </c>
      <c r="E43">
        <v>1.1299999999999999E-2</v>
      </c>
      <c r="F43">
        <v>8.6099999999999996E-2</v>
      </c>
      <c r="G43">
        <v>7.7200000000000005E-2</v>
      </c>
      <c r="H43">
        <v>0.13439999999999999</v>
      </c>
    </row>
    <row r="44" spans="1:8">
      <c r="A44" t="s">
        <v>146</v>
      </c>
      <c r="B44" t="s">
        <v>134</v>
      </c>
      <c r="C44" t="s">
        <v>138</v>
      </c>
      <c r="D44" t="s">
        <v>136</v>
      </c>
      <c r="E44">
        <v>1.1299999999999999E-2</v>
      </c>
      <c r="F44">
        <v>8.6099999999999996E-2</v>
      </c>
      <c r="G44">
        <v>7.7200000000000005E-2</v>
      </c>
      <c r="H44">
        <v>0.13200000000000001</v>
      </c>
    </row>
    <row r="45" spans="1:8">
      <c r="A45" t="s">
        <v>146</v>
      </c>
      <c r="B45" t="s">
        <v>134</v>
      </c>
      <c r="C45" t="s">
        <v>139</v>
      </c>
      <c r="D45" t="s">
        <v>136</v>
      </c>
      <c r="E45">
        <v>1.1299999999999999E-2</v>
      </c>
      <c r="F45">
        <v>8.6099999999999996E-2</v>
      </c>
      <c r="G45">
        <v>7.7200000000000005E-2</v>
      </c>
      <c r="H45">
        <v>0.18229999999999999</v>
      </c>
    </row>
    <row r="46" spans="1:8">
      <c r="A46" t="s">
        <v>146</v>
      </c>
      <c r="B46" t="s">
        <v>134</v>
      </c>
      <c r="C46" t="s">
        <v>140</v>
      </c>
      <c r="D46" t="s">
        <v>136</v>
      </c>
      <c r="E46">
        <v>1.1299999999999999E-2</v>
      </c>
      <c r="F46">
        <v>8.6099999999999996E-2</v>
      </c>
      <c r="G46">
        <v>7.7200000000000005E-2</v>
      </c>
      <c r="H46">
        <v>0.18229999999999999</v>
      </c>
    </row>
    <row r="47" spans="1:8">
      <c r="A47" t="s">
        <v>144</v>
      </c>
      <c r="B47" t="s">
        <v>143</v>
      </c>
      <c r="C47" t="s">
        <v>135</v>
      </c>
      <c r="D47" t="s">
        <v>136</v>
      </c>
      <c r="E47">
        <v>2.5000000000000001E-3</v>
      </c>
      <c r="F47">
        <v>3.73E-2</v>
      </c>
      <c r="G47">
        <v>3.0700000000000002E-2</v>
      </c>
      <c r="H47">
        <v>4.9000000000000002E-2</v>
      </c>
    </row>
    <row r="48" spans="1:8">
      <c r="A48" t="s">
        <v>144</v>
      </c>
      <c r="B48" t="s">
        <v>143</v>
      </c>
      <c r="C48" t="s">
        <v>137</v>
      </c>
      <c r="D48" t="s">
        <v>136</v>
      </c>
      <c r="E48">
        <v>2.5000000000000001E-3</v>
      </c>
      <c r="F48">
        <v>3.73E-2</v>
      </c>
      <c r="G48">
        <v>3.0700000000000002E-2</v>
      </c>
      <c r="H48">
        <v>6.9400000000000003E-2</v>
      </c>
    </row>
    <row r="49" spans="1:8">
      <c r="A49" t="s">
        <v>144</v>
      </c>
      <c r="B49" t="s">
        <v>143</v>
      </c>
      <c r="C49" t="s">
        <v>138</v>
      </c>
      <c r="D49" t="s">
        <v>136</v>
      </c>
      <c r="E49">
        <v>2.5000000000000001E-3</v>
      </c>
      <c r="F49">
        <v>3.73E-2</v>
      </c>
      <c r="G49">
        <v>3.0700000000000002E-2</v>
      </c>
      <c r="H49">
        <v>7.4099999999999999E-2</v>
      </c>
    </row>
    <row r="50" spans="1:8">
      <c r="A50" t="s">
        <v>144</v>
      </c>
      <c r="B50" t="s">
        <v>143</v>
      </c>
      <c r="C50" t="s">
        <v>139</v>
      </c>
      <c r="D50" t="s">
        <v>136</v>
      </c>
      <c r="E50">
        <v>2.5000000000000001E-3</v>
      </c>
      <c r="F50">
        <v>3.73E-2</v>
      </c>
      <c r="G50">
        <v>3.0700000000000002E-2</v>
      </c>
      <c r="H50">
        <v>6.9400000000000003E-2</v>
      </c>
    </row>
    <row r="51" spans="1:8">
      <c r="A51" t="s">
        <v>144</v>
      </c>
      <c r="B51" t="s">
        <v>143</v>
      </c>
      <c r="C51" t="s">
        <v>140</v>
      </c>
      <c r="D51" t="s">
        <v>136</v>
      </c>
      <c r="E51">
        <v>2.5000000000000001E-3</v>
      </c>
      <c r="F51">
        <v>3.73E-2</v>
      </c>
      <c r="G51">
        <v>3.0700000000000002E-2</v>
      </c>
      <c r="H51">
        <v>6.93E-2</v>
      </c>
    </row>
    <row r="52" spans="1:8">
      <c r="A52" t="s">
        <v>144</v>
      </c>
      <c r="B52" t="s">
        <v>141</v>
      </c>
      <c r="C52" t="s">
        <v>135</v>
      </c>
      <c r="D52" t="s">
        <v>136</v>
      </c>
      <c r="E52">
        <v>9.1000000000000004E-3</v>
      </c>
      <c r="F52">
        <v>8.3500000000000005E-2</v>
      </c>
      <c r="G52">
        <v>8.7900000000000006E-2</v>
      </c>
      <c r="H52">
        <v>8.6800000000000002E-2</v>
      </c>
    </row>
    <row r="53" spans="1:8">
      <c r="A53" t="s">
        <v>144</v>
      </c>
      <c r="B53" t="s">
        <v>141</v>
      </c>
      <c r="C53" t="s">
        <v>137</v>
      </c>
      <c r="D53" t="s">
        <v>136</v>
      </c>
      <c r="E53">
        <v>9.1000000000000004E-3</v>
      </c>
      <c r="F53">
        <v>8.3500000000000005E-2</v>
      </c>
      <c r="G53">
        <v>8.7900000000000006E-2</v>
      </c>
      <c r="H53">
        <v>9.11E-2</v>
      </c>
    </row>
    <row r="54" spans="1:8">
      <c r="A54" t="s">
        <v>144</v>
      </c>
      <c r="B54" t="s">
        <v>141</v>
      </c>
      <c r="C54" t="s">
        <v>138</v>
      </c>
      <c r="D54" t="s">
        <v>136</v>
      </c>
      <c r="E54">
        <v>9.1000000000000004E-3</v>
      </c>
      <c r="F54">
        <v>8.3500000000000005E-2</v>
      </c>
      <c r="G54">
        <v>8.7900000000000006E-2</v>
      </c>
      <c r="H54">
        <v>9.1700000000000004E-2</v>
      </c>
    </row>
    <row r="55" spans="1:8">
      <c r="A55" t="s">
        <v>144</v>
      </c>
      <c r="B55" t="s">
        <v>141</v>
      </c>
      <c r="C55" t="s">
        <v>139</v>
      </c>
      <c r="D55" t="s">
        <v>145</v>
      </c>
      <c r="E55">
        <v>3.3999999999999998E-3</v>
      </c>
      <c r="F55">
        <v>5.1299999999999998E-2</v>
      </c>
      <c r="G55">
        <v>4.8399999999999999E-2</v>
      </c>
      <c r="H55">
        <v>6.9599999999999995E-2</v>
      </c>
    </row>
    <row r="56" spans="1:8">
      <c r="A56" t="s">
        <v>144</v>
      </c>
      <c r="B56" t="s">
        <v>141</v>
      </c>
      <c r="C56" t="s">
        <v>140</v>
      </c>
      <c r="D56" t="s">
        <v>145</v>
      </c>
      <c r="E56">
        <v>3.3999999999999998E-3</v>
      </c>
      <c r="F56">
        <v>5.1299999999999998E-2</v>
      </c>
      <c r="G56">
        <v>4.8399999999999999E-2</v>
      </c>
      <c r="H56">
        <v>6.9599999999999995E-2</v>
      </c>
    </row>
    <row r="57" spans="1:8">
      <c r="A57" t="s">
        <v>144</v>
      </c>
      <c r="B57" t="s">
        <v>134</v>
      </c>
      <c r="C57" t="s">
        <v>135</v>
      </c>
      <c r="D57" t="s">
        <v>136</v>
      </c>
      <c r="E57">
        <v>1.44E-2</v>
      </c>
      <c r="F57">
        <v>9.5100000000000004E-2</v>
      </c>
      <c r="G57">
        <v>7.0400000000000004E-2</v>
      </c>
      <c r="H57">
        <v>9.5100000000000004E-2</v>
      </c>
    </row>
    <row r="58" spans="1:8">
      <c r="A58" t="s">
        <v>144</v>
      </c>
      <c r="B58" t="s">
        <v>134</v>
      </c>
      <c r="C58" t="s">
        <v>137</v>
      </c>
      <c r="D58" t="s">
        <v>136</v>
      </c>
      <c r="E58">
        <v>1.44E-2</v>
      </c>
      <c r="F58">
        <v>9.5100000000000004E-2</v>
      </c>
      <c r="G58">
        <v>7.0400000000000004E-2</v>
      </c>
      <c r="H58">
        <v>0.10009999999999999</v>
      </c>
    </row>
    <row r="59" spans="1:8">
      <c r="A59" t="s">
        <v>144</v>
      </c>
      <c r="B59" t="s">
        <v>134</v>
      </c>
      <c r="C59" t="s">
        <v>138</v>
      </c>
      <c r="D59" t="s">
        <v>136</v>
      </c>
      <c r="E59">
        <v>1.44E-2</v>
      </c>
      <c r="F59">
        <v>9.5100000000000004E-2</v>
      </c>
      <c r="G59">
        <v>7.0400000000000004E-2</v>
      </c>
      <c r="H59">
        <v>0.10009999999999999</v>
      </c>
    </row>
    <row r="60" spans="1:8">
      <c r="A60" t="s">
        <v>144</v>
      </c>
      <c r="B60" t="s">
        <v>134</v>
      </c>
      <c r="C60" t="s">
        <v>139</v>
      </c>
      <c r="D60" t="s">
        <v>136</v>
      </c>
      <c r="E60">
        <v>1.44E-2</v>
      </c>
      <c r="F60">
        <v>9.5100000000000004E-2</v>
      </c>
      <c r="G60">
        <v>7.0400000000000004E-2</v>
      </c>
      <c r="H60">
        <v>9.4500000000000001E-2</v>
      </c>
    </row>
    <row r="61" spans="1:8">
      <c r="A61" t="s">
        <v>144</v>
      </c>
      <c r="B61" t="s">
        <v>134</v>
      </c>
      <c r="C61" t="s">
        <v>140</v>
      </c>
      <c r="D61" t="s">
        <v>136</v>
      </c>
      <c r="E61">
        <v>1.44E-2</v>
      </c>
      <c r="F61">
        <v>9.5100000000000004E-2</v>
      </c>
      <c r="G61">
        <v>7.0400000000000004E-2</v>
      </c>
      <c r="H61">
        <v>9.4500000000000001E-2</v>
      </c>
    </row>
    <row r="62" spans="1:8">
      <c r="A62" t="s">
        <v>133</v>
      </c>
      <c r="B62" t="s">
        <v>143</v>
      </c>
      <c r="C62" t="s">
        <v>135</v>
      </c>
      <c r="D62" t="s">
        <v>136</v>
      </c>
      <c r="E62">
        <v>3.0000000000000001E-3</v>
      </c>
      <c r="F62">
        <v>4.5999999999999999E-2</v>
      </c>
      <c r="G62">
        <v>3.7400000000000003E-2</v>
      </c>
      <c r="H62">
        <v>4.99E-2</v>
      </c>
    </row>
    <row r="63" spans="1:8">
      <c r="A63" t="s">
        <v>133</v>
      </c>
      <c r="B63" t="s">
        <v>143</v>
      </c>
      <c r="C63" t="s">
        <v>137</v>
      </c>
      <c r="D63" t="s">
        <v>136</v>
      </c>
      <c r="E63">
        <v>3.0000000000000001E-3</v>
      </c>
      <c r="F63">
        <v>4.5999999999999999E-2</v>
      </c>
      <c r="G63">
        <v>3.7400000000000003E-2</v>
      </c>
      <c r="H63">
        <v>7.6200000000000004E-2</v>
      </c>
    </row>
    <row r="64" spans="1:8">
      <c r="A64" t="s">
        <v>133</v>
      </c>
      <c r="B64" t="s">
        <v>143</v>
      </c>
      <c r="C64" t="s">
        <v>138</v>
      </c>
      <c r="D64" t="s">
        <v>136</v>
      </c>
      <c r="E64">
        <v>3.0000000000000001E-3</v>
      </c>
      <c r="F64">
        <v>4.5999999999999999E-2</v>
      </c>
      <c r="G64">
        <v>3.7400000000000003E-2</v>
      </c>
      <c r="H64">
        <v>7.6200000000000004E-2</v>
      </c>
    </row>
    <row r="65" spans="1:8">
      <c r="A65" t="s">
        <v>133</v>
      </c>
      <c r="B65" t="s">
        <v>143</v>
      </c>
      <c r="C65" t="s">
        <v>139</v>
      </c>
      <c r="D65" t="s">
        <v>136</v>
      </c>
      <c r="E65">
        <v>3.0000000000000001E-3</v>
      </c>
      <c r="F65">
        <v>4.5999999999999999E-2</v>
      </c>
      <c r="G65">
        <v>3.7400000000000003E-2</v>
      </c>
      <c r="H65">
        <v>5.3199999999999997E-2</v>
      </c>
    </row>
    <row r="66" spans="1:8">
      <c r="A66" t="s">
        <v>133</v>
      </c>
      <c r="B66" t="s">
        <v>143</v>
      </c>
      <c r="C66" t="s">
        <v>140</v>
      </c>
      <c r="D66" t="s">
        <v>136</v>
      </c>
      <c r="E66">
        <v>3.0000000000000001E-3</v>
      </c>
      <c r="F66">
        <v>4.5999999999999999E-2</v>
      </c>
      <c r="G66">
        <v>3.7400000000000003E-2</v>
      </c>
      <c r="H66">
        <v>6.0900000000000003E-2</v>
      </c>
    </row>
    <row r="67" spans="1:8">
      <c r="A67" t="s">
        <v>133</v>
      </c>
      <c r="B67" t="s">
        <v>141</v>
      </c>
      <c r="C67" t="s">
        <v>135</v>
      </c>
      <c r="D67" t="s">
        <v>136</v>
      </c>
      <c r="E67">
        <v>8.0999999999999996E-3</v>
      </c>
      <c r="F67">
        <v>6.0100000000000001E-2</v>
      </c>
      <c r="G67">
        <v>3.9300000000000002E-2</v>
      </c>
      <c r="H67">
        <v>6.6799999999999998E-2</v>
      </c>
    </row>
    <row r="68" spans="1:8">
      <c r="A68" t="s">
        <v>133</v>
      </c>
      <c r="B68" t="s">
        <v>141</v>
      </c>
      <c r="C68" t="s">
        <v>137</v>
      </c>
      <c r="D68" t="s">
        <v>136</v>
      </c>
      <c r="E68">
        <v>8.0999999999999996E-3</v>
      </c>
      <c r="F68">
        <v>6.0100000000000001E-2</v>
      </c>
      <c r="G68">
        <v>3.9300000000000002E-2</v>
      </c>
      <c r="H68">
        <v>9.1200000000000003E-2</v>
      </c>
    </row>
    <row r="69" spans="1:8">
      <c r="A69" t="s">
        <v>133</v>
      </c>
      <c r="B69" t="s">
        <v>141</v>
      </c>
      <c r="C69" t="s">
        <v>138</v>
      </c>
      <c r="D69" t="s">
        <v>136</v>
      </c>
      <c r="E69">
        <v>8.0999999999999996E-3</v>
      </c>
      <c r="F69">
        <v>6.0100000000000001E-2</v>
      </c>
      <c r="G69">
        <v>3.9300000000000002E-2</v>
      </c>
      <c r="H69">
        <v>9.1200000000000003E-2</v>
      </c>
    </row>
    <row r="70" spans="1:8">
      <c r="A70" t="s">
        <v>133</v>
      </c>
      <c r="B70" t="s">
        <v>141</v>
      </c>
      <c r="C70" t="s">
        <v>139</v>
      </c>
      <c r="D70" t="s">
        <v>142</v>
      </c>
      <c r="E70">
        <v>6.8999999999999999E-3</v>
      </c>
      <c r="F70">
        <v>5.7799999999999997E-2</v>
      </c>
      <c r="G70">
        <v>3.0700000000000002E-2</v>
      </c>
      <c r="H70">
        <v>5.5500000000000001E-2</v>
      </c>
    </row>
    <row r="71" spans="1:8">
      <c r="A71" t="s">
        <v>133</v>
      </c>
      <c r="B71" t="s">
        <v>141</v>
      </c>
      <c r="C71" t="s">
        <v>140</v>
      </c>
      <c r="D71" t="s">
        <v>142</v>
      </c>
      <c r="E71">
        <v>6.8999999999999999E-3</v>
      </c>
      <c r="F71">
        <v>5.7799999999999997E-2</v>
      </c>
      <c r="G71">
        <v>3.0700000000000002E-2</v>
      </c>
      <c r="H71">
        <v>5.5500000000000001E-2</v>
      </c>
    </row>
    <row r="72" spans="1:8">
      <c r="A72" t="s">
        <v>133</v>
      </c>
      <c r="B72" t="s">
        <v>134</v>
      </c>
      <c r="C72" t="s">
        <v>135</v>
      </c>
      <c r="D72" t="s">
        <v>136</v>
      </c>
      <c r="E72">
        <v>1.09E-2</v>
      </c>
      <c r="F72">
        <v>8.72E-2</v>
      </c>
      <c r="G72">
        <v>6.9800000000000001E-2</v>
      </c>
      <c r="H72">
        <v>9.8100000000000007E-2</v>
      </c>
    </row>
    <row r="73" spans="1:8">
      <c r="A73" t="s">
        <v>133</v>
      </c>
      <c r="B73" t="s">
        <v>134</v>
      </c>
      <c r="C73" t="s">
        <v>137</v>
      </c>
      <c r="D73" t="s">
        <v>136</v>
      </c>
      <c r="E73">
        <v>1.09E-2</v>
      </c>
      <c r="F73">
        <v>8.72E-2</v>
      </c>
      <c r="G73">
        <v>6.9800000000000001E-2</v>
      </c>
      <c r="H73">
        <v>9.1200000000000003E-2</v>
      </c>
    </row>
    <row r="74" spans="1:8">
      <c r="A74" t="s">
        <v>133</v>
      </c>
      <c r="B74" t="s">
        <v>134</v>
      </c>
      <c r="C74" t="s">
        <v>138</v>
      </c>
      <c r="D74" t="s">
        <v>136</v>
      </c>
      <c r="E74">
        <v>1.09E-2</v>
      </c>
      <c r="F74">
        <v>8.72E-2</v>
      </c>
      <c r="G74">
        <v>6.9800000000000001E-2</v>
      </c>
      <c r="H74">
        <v>9.1200000000000003E-2</v>
      </c>
    </row>
    <row r="75" spans="1:8">
      <c r="A75" t="s">
        <v>133</v>
      </c>
      <c r="B75" t="s">
        <v>134</v>
      </c>
      <c r="C75" t="s">
        <v>139</v>
      </c>
      <c r="D75" t="s">
        <v>136</v>
      </c>
      <c r="E75">
        <v>1.09E-2</v>
      </c>
      <c r="F75">
        <v>8.72E-2</v>
      </c>
      <c r="G75">
        <v>6.9800000000000001E-2</v>
      </c>
      <c r="H75">
        <v>0.10349999999999999</v>
      </c>
    </row>
    <row r="76" spans="1:8">
      <c r="A76" t="s">
        <v>133</v>
      </c>
      <c r="B76" t="s">
        <v>134</v>
      </c>
      <c r="C76" t="s">
        <v>140</v>
      </c>
      <c r="D76" t="s">
        <v>136</v>
      </c>
      <c r="E76">
        <v>1.09E-2</v>
      </c>
      <c r="F76">
        <v>8.72E-2</v>
      </c>
      <c r="G76">
        <v>6.9800000000000001E-2</v>
      </c>
      <c r="H76">
        <v>0.10349999999999999</v>
      </c>
    </row>
  </sheetData>
  <autoFilter ref="A1:G76" xr:uid="{FD59130C-D36E-4750-9F51-D7ED1F98F6A2}">
    <sortState xmlns:xlrd2="http://schemas.microsoft.com/office/spreadsheetml/2017/richdata2" ref="A2:G76">
      <sortCondition ref="A2:A76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3779-BF51-4F17-8C3D-43C92B54FDEC}">
  <dimension ref="B2:K17"/>
  <sheetViews>
    <sheetView showGridLines="0" workbookViewId="0">
      <selection activeCell="H34" sqref="H34"/>
    </sheetView>
  </sheetViews>
  <sheetFormatPr defaultRowHeight="14"/>
  <cols>
    <col min="2" max="2" width="8.5" bestFit="1" customWidth="1"/>
    <col min="3" max="3" width="12.33203125" bestFit="1" customWidth="1"/>
    <col min="4" max="4" width="38.25" bestFit="1" customWidth="1"/>
    <col min="5" max="5" width="17.4140625" bestFit="1" customWidth="1"/>
    <col min="6" max="6" width="10.83203125" bestFit="1" customWidth="1"/>
    <col min="7" max="7" width="12.9140625" bestFit="1" customWidth="1"/>
    <col min="8" max="9" width="6.5" bestFit="1" customWidth="1"/>
    <col min="10" max="10" width="8.5" bestFit="1" customWidth="1"/>
    <col min="11" max="11" width="7.9140625" bestFit="1" customWidth="1"/>
  </cols>
  <sheetData>
    <row r="2" spans="2:11" ht="17">
      <c r="B2" s="7" t="s">
        <v>1</v>
      </c>
      <c r="C2" s="7" t="s">
        <v>126</v>
      </c>
      <c r="D2" s="7" t="s">
        <v>216</v>
      </c>
      <c r="E2" s="7" t="s">
        <v>217</v>
      </c>
      <c r="F2" s="7" t="s">
        <v>128</v>
      </c>
      <c r="G2" s="7" t="s">
        <v>218</v>
      </c>
      <c r="H2" s="7" t="s">
        <v>129</v>
      </c>
      <c r="I2" s="7" t="s">
        <v>130</v>
      </c>
      <c r="J2" s="7" t="s">
        <v>131</v>
      </c>
      <c r="K2" s="7" t="s">
        <v>219</v>
      </c>
    </row>
    <row r="3" spans="2:11" ht="17">
      <c r="B3" s="9" t="s">
        <v>151</v>
      </c>
      <c r="C3" s="9" t="s">
        <v>143</v>
      </c>
      <c r="D3" s="24" t="s">
        <v>220</v>
      </c>
      <c r="E3" s="24" t="s">
        <v>221</v>
      </c>
      <c r="F3" s="30" t="s">
        <v>136</v>
      </c>
      <c r="G3" s="27" t="s">
        <v>211</v>
      </c>
      <c r="H3" s="26">
        <v>2.2000000000000001E-3</v>
      </c>
      <c r="I3" s="26">
        <v>3.9800000000000002E-2</v>
      </c>
      <c r="J3" s="26">
        <v>3.9600000000000003E-2</v>
      </c>
      <c r="K3" s="29">
        <v>2.7200000000000002E-2</v>
      </c>
    </row>
    <row r="4" spans="2:11" ht="17">
      <c r="B4" s="9" t="s">
        <v>151</v>
      </c>
      <c r="C4" s="9" t="s">
        <v>141</v>
      </c>
      <c r="D4" s="24" t="s">
        <v>222</v>
      </c>
      <c r="E4" s="24" t="s">
        <v>223</v>
      </c>
      <c r="F4" s="25" t="s">
        <v>150</v>
      </c>
      <c r="G4" s="28" t="s">
        <v>214</v>
      </c>
      <c r="H4" s="26">
        <v>6.1999999999999998E-3</v>
      </c>
      <c r="I4" s="26">
        <v>5.8999999999999997E-2</v>
      </c>
      <c r="J4" s="26">
        <v>2.8400000000000002E-2</v>
      </c>
      <c r="K4" s="29">
        <v>3.1199999999999995E-2</v>
      </c>
    </row>
    <row r="5" spans="2:11" ht="17">
      <c r="B5" s="9" t="s">
        <v>151</v>
      </c>
      <c r="C5" s="9" t="s">
        <v>134</v>
      </c>
      <c r="D5" s="24" t="s">
        <v>224</v>
      </c>
      <c r="E5" s="24" t="s">
        <v>225</v>
      </c>
      <c r="F5" s="25" t="s">
        <v>142</v>
      </c>
      <c r="G5" s="28" t="s">
        <v>214</v>
      </c>
      <c r="H5" s="26">
        <v>9.5999999999999992E-3</v>
      </c>
      <c r="I5" s="26">
        <v>8.5900000000000004E-2</v>
      </c>
      <c r="J5" s="26">
        <v>8.09E-2</v>
      </c>
      <c r="K5" s="29">
        <v>5.8799999999999998E-2</v>
      </c>
    </row>
    <row r="6" spans="2:11" ht="17">
      <c r="B6" s="9" t="s">
        <v>149</v>
      </c>
      <c r="C6" s="9" t="s">
        <v>143</v>
      </c>
      <c r="D6" s="24" t="s">
        <v>222</v>
      </c>
      <c r="E6" s="24" t="s">
        <v>223</v>
      </c>
      <c r="F6" s="25" t="s">
        <v>147</v>
      </c>
      <c r="G6" s="27" t="s">
        <v>211</v>
      </c>
      <c r="H6" s="26">
        <v>1.5E-3</v>
      </c>
      <c r="I6" s="26">
        <v>3.3500000000000002E-2</v>
      </c>
      <c r="J6" s="26">
        <v>3.5799999999999998E-2</v>
      </c>
      <c r="K6" s="29">
        <v>2.3599999999999999E-2</v>
      </c>
    </row>
    <row r="7" spans="2:11" ht="17">
      <c r="B7" s="9" t="s">
        <v>149</v>
      </c>
      <c r="C7" s="9" t="s">
        <v>141</v>
      </c>
      <c r="D7" s="24" t="s">
        <v>222</v>
      </c>
      <c r="E7" s="24" t="s">
        <v>223</v>
      </c>
      <c r="F7" s="25" t="s">
        <v>145</v>
      </c>
      <c r="G7" s="28" t="s">
        <v>214</v>
      </c>
      <c r="H7" s="26">
        <v>6.7000000000000002E-3</v>
      </c>
      <c r="I7" s="26">
        <v>6.1800000000000001E-2</v>
      </c>
      <c r="J7" s="26">
        <v>4.0899999999999999E-2</v>
      </c>
      <c r="K7" s="29">
        <v>3.6466666666666668E-2</v>
      </c>
    </row>
    <row r="8" spans="2:11" ht="17">
      <c r="B8" s="9" t="s">
        <v>149</v>
      </c>
      <c r="C8" s="9" t="s">
        <v>134</v>
      </c>
      <c r="D8" s="24" t="s">
        <v>226</v>
      </c>
      <c r="E8" s="24" t="s">
        <v>223</v>
      </c>
      <c r="F8" s="25" t="s">
        <v>150</v>
      </c>
      <c r="G8" s="28" t="s">
        <v>214</v>
      </c>
      <c r="H8" s="26">
        <v>7.1000000000000004E-3</v>
      </c>
      <c r="I8" s="26">
        <v>6.8699999999999997E-2</v>
      </c>
      <c r="J8" s="26">
        <v>6.4000000000000001E-2</v>
      </c>
      <c r="K8" s="29">
        <v>4.6599999999999996E-2</v>
      </c>
    </row>
    <row r="9" spans="2:11" ht="17">
      <c r="B9" s="9" t="s">
        <v>146</v>
      </c>
      <c r="C9" s="9" t="s">
        <v>143</v>
      </c>
      <c r="D9" s="24" t="s">
        <v>220</v>
      </c>
      <c r="E9" s="24" t="s">
        <v>221</v>
      </c>
      <c r="F9" s="25" t="s">
        <v>147</v>
      </c>
      <c r="G9" s="27" t="s">
        <v>211</v>
      </c>
      <c r="H9" s="26">
        <v>2.5999999999999999E-3</v>
      </c>
      <c r="I9" s="26">
        <v>4.2799999999999998E-2</v>
      </c>
      <c r="J9" s="26">
        <v>3.6999999999999998E-2</v>
      </c>
      <c r="K9" s="29">
        <v>2.7466666666666667E-2</v>
      </c>
    </row>
    <row r="10" spans="2:11" ht="17">
      <c r="B10" s="9" t="s">
        <v>146</v>
      </c>
      <c r="C10" s="9" t="s">
        <v>141</v>
      </c>
      <c r="D10" s="24" t="s">
        <v>220</v>
      </c>
      <c r="E10" s="24" t="s">
        <v>221</v>
      </c>
      <c r="F10" s="25" t="s">
        <v>147</v>
      </c>
      <c r="G10" s="27" t="s">
        <v>211</v>
      </c>
      <c r="H10" s="26">
        <v>1.15E-2</v>
      </c>
      <c r="I10" s="26">
        <v>9.5200000000000007E-2</v>
      </c>
      <c r="J10" s="26">
        <v>9.01E-2</v>
      </c>
      <c r="K10" s="29">
        <v>6.5600000000000006E-2</v>
      </c>
    </row>
    <row r="11" spans="2:11" ht="17">
      <c r="B11" s="9" t="s">
        <v>146</v>
      </c>
      <c r="C11" s="9" t="s">
        <v>134</v>
      </c>
      <c r="D11" s="24" t="s">
        <v>220</v>
      </c>
      <c r="E11" s="24" t="s">
        <v>221</v>
      </c>
      <c r="F11" s="30" t="s">
        <v>136</v>
      </c>
      <c r="G11" s="27" t="s">
        <v>211</v>
      </c>
      <c r="H11" s="26">
        <v>1.1299999999999999E-2</v>
      </c>
      <c r="I11" s="26">
        <v>8.6099999999999996E-2</v>
      </c>
      <c r="J11" s="26">
        <v>7.7200000000000005E-2</v>
      </c>
      <c r="K11" s="29">
        <v>5.8200000000000002E-2</v>
      </c>
    </row>
    <row r="12" spans="2:11" ht="17">
      <c r="B12" s="9" t="s">
        <v>144</v>
      </c>
      <c r="C12" s="9" t="s">
        <v>143</v>
      </c>
      <c r="D12" s="24" t="s">
        <v>220</v>
      </c>
      <c r="E12" s="24" t="s">
        <v>221</v>
      </c>
      <c r="F12" s="30" t="s">
        <v>136</v>
      </c>
      <c r="G12" s="27" t="s">
        <v>211</v>
      </c>
      <c r="H12" s="26">
        <v>2.5000000000000001E-3</v>
      </c>
      <c r="I12" s="26">
        <v>3.73E-2</v>
      </c>
      <c r="J12" s="26">
        <v>3.0700000000000002E-2</v>
      </c>
      <c r="K12" s="29">
        <v>2.3500000000000004E-2</v>
      </c>
    </row>
    <row r="13" spans="2:11" ht="17">
      <c r="B13" s="9" t="s">
        <v>144</v>
      </c>
      <c r="C13" s="9" t="s">
        <v>141</v>
      </c>
      <c r="D13" s="24" t="s">
        <v>222</v>
      </c>
      <c r="E13" s="24" t="s">
        <v>223</v>
      </c>
      <c r="F13" s="25" t="s">
        <v>145</v>
      </c>
      <c r="G13" s="28" t="s">
        <v>214</v>
      </c>
      <c r="H13" s="26">
        <v>3.3999999999999998E-3</v>
      </c>
      <c r="I13" s="26">
        <v>5.1299999999999998E-2</v>
      </c>
      <c r="J13" s="26">
        <v>4.8399999999999999E-2</v>
      </c>
      <c r="K13" s="29">
        <v>3.4366666666666663E-2</v>
      </c>
    </row>
    <row r="14" spans="2:11" ht="17">
      <c r="B14" s="9" t="s">
        <v>144</v>
      </c>
      <c r="C14" s="9" t="s">
        <v>134</v>
      </c>
      <c r="D14" s="24" t="s">
        <v>222</v>
      </c>
      <c r="E14" s="24" t="s">
        <v>223</v>
      </c>
      <c r="F14" s="30" t="s">
        <v>136</v>
      </c>
      <c r="G14" s="27" t="s">
        <v>211</v>
      </c>
      <c r="H14" s="26">
        <v>1.44E-2</v>
      </c>
      <c r="I14" s="26">
        <v>9.5100000000000004E-2</v>
      </c>
      <c r="J14" s="26">
        <v>7.0400000000000004E-2</v>
      </c>
      <c r="K14" s="29">
        <v>5.9966666666666668E-2</v>
      </c>
    </row>
    <row r="15" spans="2:11" ht="17">
      <c r="B15" s="9" t="s">
        <v>133</v>
      </c>
      <c r="C15" s="9" t="s">
        <v>143</v>
      </c>
      <c r="D15" s="24" t="s">
        <v>220</v>
      </c>
      <c r="E15" s="24" t="s">
        <v>221</v>
      </c>
      <c r="F15" s="30" t="s">
        <v>136</v>
      </c>
      <c r="G15" s="27" t="s">
        <v>211</v>
      </c>
      <c r="H15" s="26">
        <v>3.0000000000000001E-3</v>
      </c>
      <c r="I15" s="26">
        <v>4.5999999999999999E-2</v>
      </c>
      <c r="J15" s="26">
        <v>3.7400000000000003E-2</v>
      </c>
      <c r="K15" s="29">
        <v>2.8800000000000003E-2</v>
      </c>
    </row>
    <row r="16" spans="2:11" ht="17">
      <c r="B16" s="9" t="s">
        <v>133</v>
      </c>
      <c r="C16" s="9" t="s">
        <v>141</v>
      </c>
      <c r="D16" s="24" t="s">
        <v>222</v>
      </c>
      <c r="E16" s="24" t="s">
        <v>223</v>
      </c>
      <c r="F16" s="25" t="s">
        <v>142</v>
      </c>
      <c r="G16" s="28" t="s">
        <v>214</v>
      </c>
      <c r="H16" s="26">
        <v>6.8999999999999999E-3</v>
      </c>
      <c r="I16" s="26">
        <v>5.7799999999999997E-2</v>
      </c>
      <c r="J16" s="26">
        <v>3.0700000000000002E-2</v>
      </c>
      <c r="K16" s="29">
        <v>3.1800000000000002E-2</v>
      </c>
    </row>
    <row r="17" spans="2:11" ht="17">
      <c r="B17" s="9" t="s">
        <v>133</v>
      </c>
      <c r="C17" s="9" t="s">
        <v>134</v>
      </c>
      <c r="D17" s="24" t="s">
        <v>224</v>
      </c>
      <c r="E17" s="24" t="s">
        <v>225</v>
      </c>
      <c r="F17" s="30" t="s">
        <v>136</v>
      </c>
      <c r="G17" s="27" t="s">
        <v>211</v>
      </c>
      <c r="H17" s="26">
        <v>1.09E-2</v>
      </c>
      <c r="I17" s="26">
        <v>8.72E-2</v>
      </c>
      <c r="J17" s="26">
        <v>6.9800000000000001E-2</v>
      </c>
      <c r="K17" s="29">
        <v>5.5966666666666665E-2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진행내용</vt:lpstr>
      <vt:lpstr>독립변수</vt:lpstr>
      <vt:lpstr>독립변수정리</vt:lpstr>
      <vt:lpstr>일수계산</vt:lpstr>
      <vt:lpstr>기초통계</vt:lpstr>
      <vt:lpstr>BaggingBoosting</vt:lpstr>
      <vt:lpstr>알고리즘요약</vt:lpstr>
      <vt:lpstr>ResultOpt</vt:lpstr>
      <vt:lpstr>결과요약</vt:lpstr>
      <vt:lpstr>예측과정</vt:lpstr>
      <vt:lpstr>수요예측요약</vt:lpstr>
      <vt:lpstr>수요예측요약디자인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2024-07-30T14:17:17Z</dcterms:modified>
</cp:coreProperties>
</file>