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5082C3BD-093C-4F88-8DCB-9166E8EA1A51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7" l="1"/>
  <c r="P35" i="7"/>
  <c r="O35" i="7"/>
  <c r="N35" i="7"/>
  <c r="M35" i="7"/>
  <c r="L35" i="7"/>
  <c r="K35" i="7"/>
  <c r="P34" i="7"/>
  <c r="Q34" i="7" s="1"/>
  <c r="O34" i="7"/>
  <c r="N34" i="7"/>
  <c r="M34" i="7"/>
  <c r="L34" i="7"/>
  <c r="K34" i="7"/>
  <c r="Q33" i="7"/>
  <c r="P33" i="7"/>
  <c r="O33" i="7"/>
  <c r="N33" i="7"/>
  <c r="L33" i="7"/>
  <c r="M33" i="7" s="1"/>
  <c r="K33" i="7"/>
  <c r="P32" i="7"/>
  <c r="Q32" i="7" s="1"/>
  <c r="N32" i="7"/>
  <c r="O32" i="7" s="1"/>
  <c r="L32" i="7"/>
  <c r="M32" i="7" s="1"/>
  <c r="K32" i="7"/>
  <c r="P31" i="7"/>
  <c r="Q31" i="7" s="1"/>
  <c r="N31" i="7"/>
  <c r="O31" i="7" s="1"/>
  <c r="L31" i="7"/>
  <c r="M31" i="7" s="1"/>
  <c r="K31" i="7"/>
  <c r="P30" i="7"/>
  <c r="Q30" i="7" s="1"/>
  <c r="N30" i="7"/>
  <c r="O30" i="7" s="1"/>
  <c r="L30" i="7"/>
  <c r="M30" i="7" s="1"/>
  <c r="K30" i="7"/>
  <c r="Q29" i="7"/>
  <c r="P29" i="7"/>
  <c r="O29" i="7"/>
  <c r="N29" i="7"/>
  <c r="L29" i="7"/>
  <c r="M29" i="7" s="1"/>
  <c r="K29" i="7"/>
  <c r="Q28" i="7"/>
  <c r="P28" i="7"/>
  <c r="O28" i="7"/>
  <c r="N28" i="7"/>
  <c r="M28" i="7"/>
  <c r="L28" i="7"/>
  <c r="K28" i="7"/>
  <c r="Q27" i="7"/>
  <c r="P27" i="7"/>
  <c r="N27" i="7"/>
  <c r="O27" i="7" s="1"/>
  <c r="M27" i="7"/>
  <c r="L27" i="7"/>
  <c r="K27" i="7"/>
  <c r="P26" i="7"/>
  <c r="Q26" i="7" s="1"/>
  <c r="N26" i="7"/>
  <c r="O26" i="7" s="1"/>
  <c r="L26" i="7"/>
  <c r="M26" i="7" s="1"/>
  <c r="K26" i="7"/>
  <c r="P25" i="7"/>
  <c r="Q25" i="7" s="1"/>
  <c r="N25" i="7"/>
  <c r="O25" i="7" s="1"/>
  <c r="M25" i="7"/>
  <c r="L25" i="7"/>
  <c r="K25" i="7"/>
  <c r="P24" i="7"/>
  <c r="Q24" i="7" s="1"/>
  <c r="N24" i="7"/>
  <c r="O24" i="7" s="1"/>
  <c r="L24" i="7"/>
  <c r="M24" i="7" s="1"/>
  <c r="K24" i="7"/>
  <c r="Q23" i="7"/>
  <c r="P23" i="7"/>
  <c r="N23" i="7"/>
  <c r="O23" i="7" s="1"/>
  <c r="L23" i="7"/>
  <c r="M23" i="7" s="1"/>
  <c r="K23" i="7"/>
  <c r="Q22" i="7"/>
  <c r="P22" i="7"/>
  <c r="O22" i="7"/>
  <c r="N22" i="7"/>
  <c r="L22" i="7"/>
  <c r="M22" i="7" s="1"/>
  <c r="K22" i="7"/>
  <c r="P21" i="7"/>
  <c r="Q21" i="7" s="1"/>
  <c r="O21" i="7"/>
  <c r="N21" i="7"/>
  <c r="M21" i="7"/>
  <c r="L21" i="7"/>
  <c r="K21" i="7"/>
  <c r="P20" i="7"/>
  <c r="Q20" i="7" s="1"/>
  <c r="N20" i="7"/>
  <c r="O20" i="7" s="1"/>
  <c r="M20" i="7"/>
  <c r="L20" i="7"/>
  <c r="K20" i="7"/>
  <c r="P19" i="7"/>
  <c r="Q19" i="7" s="1"/>
  <c r="O19" i="7"/>
  <c r="N19" i="7"/>
  <c r="M19" i="7"/>
  <c r="L19" i="7"/>
  <c r="K19" i="7"/>
  <c r="P18" i="7"/>
  <c r="Q18" i="7" s="1"/>
  <c r="N18" i="7"/>
  <c r="O18" i="7" s="1"/>
  <c r="L18" i="7"/>
  <c r="M18" i="7" s="1"/>
  <c r="K18" i="7"/>
  <c r="P17" i="7"/>
  <c r="Q17" i="7" s="1"/>
  <c r="N17" i="7"/>
  <c r="O17" i="7" s="1"/>
  <c r="L17" i="7"/>
  <c r="M17" i="7" s="1"/>
  <c r="K17" i="7"/>
  <c r="Q16" i="7"/>
  <c r="P16" i="7"/>
  <c r="N16" i="7"/>
  <c r="O16" i="7" s="1"/>
  <c r="L16" i="7"/>
  <c r="M16" i="7" s="1"/>
  <c r="K16" i="7"/>
  <c r="Q15" i="7"/>
  <c r="P15" i="7"/>
  <c r="O15" i="7"/>
  <c r="N15" i="7"/>
  <c r="M15" i="7"/>
  <c r="L15" i="7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<sst xmlns="http://schemas.openxmlformats.org/spreadsheetml/2006/main" count="101" uniqueCount="29">
  <si>
    <t>MSE</t>
  </si>
  <si>
    <t>RMSE</t>
  </si>
  <si>
    <t>MSPE</t>
  </si>
  <si>
    <t>MAE</t>
  </si>
  <si>
    <t>MAPE</t>
  </si>
  <si>
    <t>MedAE</t>
  </si>
  <si>
    <t>MedAPE</t>
  </si>
  <si>
    <t>NHITS</t>
  </si>
  <si>
    <t>NBEATS</t>
  </si>
  <si>
    <t>NBEATSx</t>
  </si>
  <si>
    <t>RNN</t>
  </si>
  <si>
    <t>DilatedRNN</t>
  </si>
  <si>
    <t>TCN</t>
  </si>
  <si>
    <t>TiDE</t>
  </si>
  <si>
    <t>GRU</t>
  </si>
  <si>
    <t>LSTM</t>
  </si>
  <si>
    <t>MLP</t>
  </si>
  <si>
    <t>unique_id</t>
  </si>
  <si>
    <t>y</t>
  </si>
  <si>
    <t>ds</t>
  </si>
  <si>
    <t>ds</t>
    <phoneticPr fontId="2" type="noConversion"/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</si>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</sst>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FE5DD8-63FF-05CD-C748-5882F884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746D3CA-6B57-546F-58F0-21E85E31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2E233C9-7797-69B1-38DB-46D7A7AD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5623504-5CF7-00B3-FDF6-D7510C99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B313CA-B97B-0B64-18AC-DF1349C5B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E0C3B0-9954-BE2F-CB3B-82CD57963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0333C9-6CD5-2ABC-8007-63D7BCC8F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3D83DD-4F13-E6F6-4DFC-7DA95F39C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7E1DF0-9DAB-00D9-F624-2F324323C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35</xdr:row>
      <xdr:rowOff>0</xdr:rowOff>
    </xdr:from>
    <xdr:to>
      <xdr:col>22</xdr:col>
      <xdr:colOff>353060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8F5A36C-343C-75F9-13C7-D0356A88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7600950"/>
          <a:ext cx="14843760" cy="566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1AB0A6C-54D9-4BA7-EE5C-5E788AFF0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F374540-128B-4D53-48E9-C85CB1B8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13" sqref="A13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7</v>
      </c>
      <c r="B2">
        <v>937414042.39941406</v>
      </c>
      <c r="C2">
        <v>30617.218070873361</v>
      </c>
      <c r="D2">
        <v>2.6133297964598709E-3</v>
      </c>
      <c r="E2">
        <v>25297.838541666672</v>
      </c>
      <c r="F2">
        <v>4.27800721893399E-2</v>
      </c>
      <c r="G2">
        <v>21024.40625</v>
      </c>
      <c r="H2">
        <v>3.6963000647215562E-2</v>
      </c>
    </row>
    <row r="3" spans="1:8" x14ac:dyDescent="0.4">
      <c r="A3" s="1" t="s">
        <v>8</v>
      </c>
      <c r="B3">
        <v>1591380184.221029</v>
      </c>
      <c r="C3">
        <v>39892.106790955877</v>
      </c>
      <c r="D3">
        <v>4.4503903730885438E-3</v>
      </c>
      <c r="E3">
        <v>34472.484375</v>
      </c>
      <c r="F3">
        <v>5.8307609945222209E-2</v>
      </c>
      <c r="G3">
        <v>29818.9375</v>
      </c>
      <c r="H3">
        <v>5.1834334878135838E-2</v>
      </c>
    </row>
    <row r="4" spans="1:8" x14ac:dyDescent="0.4">
      <c r="A4" s="1" t="s">
        <v>9</v>
      </c>
      <c r="B4">
        <v>1591380184.221029</v>
      </c>
      <c r="C4">
        <v>39892.106790955877</v>
      </c>
      <c r="D4">
        <v>4.4503903730885438E-3</v>
      </c>
      <c r="E4">
        <v>34472.484375</v>
      </c>
      <c r="F4">
        <v>5.8307609945222209E-2</v>
      </c>
      <c r="G4">
        <v>29818.9375</v>
      </c>
      <c r="H4">
        <v>5.1834334878135838E-2</v>
      </c>
    </row>
    <row r="5" spans="1:8" x14ac:dyDescent="0.4">
      <c r="A5" s="1" t="s">
        <v>10</v>
      </c>
      <c r="B5">
        <v>3000127414.7763672</v>
      </c>
      <c r="C5">
        <v>54773.418870619782</v>
      </c>
      <c r="D5">
        <v>8.4579505405137922E-3</v>
      </c>
      <c r="E5">
        <v>42220.223958333343</v>
      </c>
      <c r="F5">
        <v>7.1553954664223748E-2</v>
      </c>
      <c r="G5">
        <v>36295.6875</v>
      </c>
      <c r="H5">
        <v>6.3110273306352271E-2</v>
      </c>
    </row>
    <row r="6" spans="1:8" x14ac:dyDescent="0.4">
      <c r="A6" s="1" t="s">
        <v>11</v>
      </c>
      <c r="B6">
        <v>4411150818.8260908</v>
      </c>
      <c r="C6">
        <v>66416.495080861438</v>
      </c>
      <c r="D6">
        <v>1.2659200917442281E-2</v>
      </c>
      <c r="E6">
        <v>60400.361979166657</v>
      </c>
      <c r="F6">
        <v>0.1031028693885669</v>
      </c>
      <c r="G6">
        <v>62469.953125</v>
      </c>
      <c r="H6">
        <v>0.1102328357709845</v>
      </c>
    </row>
    <row r="7" spans="1:8" x14ac:dyDescent="0.4">
      <c r="A7" s="1" t="s">
        <v>12</v>
      </c>
      <c r="B7">
        <v>8381061052.8810225</v>
      </c>
      <c r="C7">
        <v>91548.135168778957</v>
      </c>
      <c r="D7">
        <v>2.439655704586571E-2</v>
      </c>
      <c r="E7">
        <v>88916.567708333328</v>
      </c>
      <c r="F7">
        <v>0.15236547074831711</v>
      </c>
      <c r="G7">
        <v>93090.375</v>
      </c>
      <c r="H7">
        <v>0.16199204444667631</v>
      </c>
    </row>
    <row r="8" spans="1:8" x14ac:dyDescent="0.4">
      <c r="A8" s="1" t="s">
        <v>13</v>
      </c>
      <c r="B8">
        <v>36650552252.022133</v>
      </c>
      <c r="C8">
        <v>191443.33953423961</v>
      </c>
      <c r="D8">
        <v>0.1105059446271726</v>
      </c>
      <c r="E8">
        <v>144446.234375</v>
      </c>
      <c r="F8">
        <v>0.24898937145758329</v>
      </c>
      <c r="G8">
        <v>81606.4375</v>
      </c>
      <c r="H8">
        <v>0.1441033305600998</v>
      </c>
    </row>
    <row r="9" spans="1:8" x14ac:dyDescent="0.4">
      <c r="A9" s="1" t="s">
        <v>14</v>
      </c>
      <c r="B9">
        <v>24034183159.96566</v>
      </c>
      <c r="C9">
        <v>155029.62026646931</v>
      </c>
      <c r="D9">
        <v>6.9705715098345861E-2</v>
      </c>
      <c r="E9">
        <v>144547.10416666669</v>
      </c>
      <c r="F9">
        <v>0.2472218512845995</v>
      </c>
      <c r="G9">
        <v>166255.9375</v>
      </c>
      <c r="H9">
        <v>0.28531768395333712</v>
      </c>
    </row>
    <row r="10" spans="1:8" x14ac:dyDescent="0.4">
      <c r="A10" s="1" t="s">
        <v>15</v>
      </c>
      <c r="B10">
        <v>31757211958.66732</v>
      </c>
      <c r="C10">
        <v>178205.5329069985</v>
      </c>
      <c r="D10">
        <v>9.3071310794950679E-2</v>
      </c>
      <c r="E10">
        <v>176801.75</v>
      </c>
      <c r="F10">
        <v>0.30360883657565002</v>
      </c>
      <c r="G10">
        <v>172352.21875</v>
      </c>
      <c r="H10">
        <v>0.29767251473679851</v>
      </c>
    </row>
    <row r="11" spans="1:8" x14ac:dyDescent="0.4">
      <c r="A11" s="1" t="s">
        <v>16</v>
      </c>
      <c r="B11">
        <v>3213493986048.9121</v>
      </c>
      <c r="C11">
        <v>1792622.0979472811</v>
      </c>
      <c r="D11">
        <v>9.5843539646580371</v>
      </c>
      <c r="E11">
        <v>1758755.770833333</v>
      </c>
      <c r="F11">
        <v>3.0337904759339498</v>
      </c>
      <c r="G11">
        <v>1911244.375</v>
      </c>
      <c r="H11">
        <v>3.202179404948843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82" workbookViewId="0">
      <selection activeCell="A83" sqref="A83"/>
    </sheetView>
  </sheetViews>
  <sheetFormatPr defaultRowHeight="17.399999999999999" x14ac:dyDescent="0.4"/>
  <sheetData>
    <row r="1" spans="1:13" x14ac:dyDescent="0.4">
      <c r="A1" s="1" t="s">
        <v>20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">
      <c r="A2" s="2">
        <v>45017</v>
      </c>
      <c r="B2">
        <v>1</v>
      </c>
      <c r="C2">
        <v>565822</v>
      </c>
      <c r="D2">
        <v>553139.25</v>
      </c>
      <c r="E2">
        <v>547445.75</v>
      </c>
      <c r="F2">
        <v>547445.75</v>
      </c>
      <c r="G2">
        <v>489186</v>
      </c>
      <c r="H2">
        <v>505118.71875</v>
      </c>
      <c r="I2">
        <v>476488.59375</v>
      </c>
      <c r="J2">
        <v>516297.59375</v>
      </c>
      <c r="K2">
        <v>531942.25</v>
      </c>
      <c r="L2">
        <v>399314.96875</v>
      </c>
      <c r="M2">
        <v>1851133.25</v>
      </c>
    </row>
    <row r="3" spans="1:13" x14ac:dyDescent="0.4">
      <c r="A3" s="2">
        <v>45047</v>
      </c>
      <c r="B3">
        <v>1</v>
      </c>
      <c r="C3">
        <v>609128</v>
      </c>
      <c r="D3">
        <v>556275.6875</v>
      </c>
      <c r="E3">
        <v>541959.25</v>
      </c>
      <c r="F3">
        <v>541959.25</v>
      </c>
      <c r="G3">
        <v>476629.3125</v>
      </c>
      <c r="H3">
        <v>506712.25</v>
      </c>
      <c r="I3">
        <v>497686.09375</v>
      </c>
      <c r="J3">
        <v>514512</v>
      </c>
      <c r="K3">
        <v>426490.90625</v>
      </c>
      <c r="L3">
        <v>414270.75</v>
      </c>
      <c r="M3">
        <v>1719730.5</v>
      </c>
    </row>
    <row r="4" spans="1:13" x14ac:dyDescent="0.4">
      <c r="A4" s="2">
        <v>45078</v>
      </c>
      <c r="B4">
        <v>1</v>
      </c>
      <c r="C4">
        <v>567550</v>
      </c>
      <c r="D4">
        <v>543910.5</v>
      </c>
      <c r="E4">
        <v>538011.375</v>
      </c>
      <c r="F4">
        <v>538011.375</v>
      </c>
      <c r="G4">
        <v>531391.125</v>
      </c>
      <c r="H4">
        <v>503313.375</v>
      </c>
      <c r="I4">
        <v>494223.71875</v>
      </c>
      <c r="J4">
        <v>495656.75</v>
      </c>
      <c r="K4">
        <v>480678.34375</v>
      </c>
      <c r="L4">
        <v>406900.78125</v>
      </c>
      <c r="M4">
        <v>1802634.5</v>
      </c>
    </row>
    <row r="5" spans="1:13" x14ac:dyDescent="0.4">
      <c r="A5" s="2">
        <v>45108</v>
      </c>
      <c r="B5">
        <v>1</v>
      </c>
      <c r="C5">
        <v>570404</v>
      </c>
      <c r="D5">
        <v>551994.6875</v>
      </c>
      <c r="E5">
        <v>548922.8125</v>
      </c>
      <c r="F5">
        <v>548922.8125</v>
      </c>
      <c r="G5">
        <v>534748</v>
      </c>
      <c r="H5">
        <v>516860.71875</v>
      </c>
      <c r="I5">
        <v>492831.0625</v>
      </c>
      <c r="J5">
        <v>554465.375</v>
      </c>
      <c r="K5">
        <v>504656.28125</v>
      </c>
      <c r="L5">
        <v>415136.1875</v>
      </c>
      <c r="M5">
        <v>2152116</v>
      </c>
    </row>
    <row r="6" spans="1:13" x14ac:dyDescent="0.4">
      <c r="A6" s="2">
        <v>45139</v>
      </c>
      <c r="B6">
        <v>1</v>
      </c>
      <c r="C6">
        <v>582320</v>
      </c>
      <c r="D6">
        <v>551066.4375</v>
      </c>
      <c r="E6">
        <v>542314.125</v>
      </c>
      <c r="F6">
        <v>542314.125</v>
      </c>
      <c r="G6">
        <v>543119.4375</v>
      </c>
      <c r="H6">
        <v>501376.875</v>
      </c>
      <c r="I6">
        <v>476658.34375</v>
      </c>
      <c r="J6">
        <v>497601.34375</v>
      </c>
      <c r="K6">
        <v>422513.4375</v>
      </c>
      <c r="L6">
        <v>382020.21875</v>
      </c>
      <c r="M6">
        <v>2501325.75</v>
      </c>
    </row>
    <row r="7" spans="1:13" x14ac:dyDescent="0.4">
      <c r="A7" s="2">
        <v>45170</v>
      </c>
      <c r="B7">
        <v>1</v>
      </c>
      <c r="C7">
        <v>549980</v>
      </c>
      <c r="D7">
        <v>563852.375</v>
      </c>
      <c r="E7">
        <v>546989</v>
      </c>
      <c r="F7">
        <v>546989</v>
      </c>
      <c r="G7">
        <v>555667</v>
      </c>
      <c r="H7">
        <v>508263.5</v>
      </c>
      <c r="I7">
        <v>501156.0625</v>
      </c>
      <c r="J7">
        <v>471485.78125</v>
      </c>
      <c r="K7">
        <v>453092.8125</v>
      </c>
      <c r="L7">
        <v>410093.3125</v>
      </c>
      <c r="M7">
        <v>2503030</v>
      </c>
    </row>
    <row r="8" spans="1:13" x14ac:dyDescent="0.4">
      <c r="A8" s="2">
        <v>45200</v>
      </c>
      <c r="B8">
        <v>1</v>
      </c>
      <c r="C8">
        <v>605377</v>
      </c>
      <c r="D8">
        <v>560933.25</v>
      </c>
      <c r="E8">
        <v>544951.25</v>
      </c>
      <c r="F8">
        <v>544951.25</v>
      </c>
      <c r="G8">
        <v>555538.8125</v>
      </c>
      <c r="H8">
        <v>513413.65625</v>
      </c>
      <c r="I8">
        <v>496397.3125</v>
      </c>
      <c r="J8">
        <v>541321.875</v>
      </c>
      <c r="K8">
        <v>447157.71875</v>
      </c>
      <c r="L8">
        <v>408448.5</v>
      </c>
      <c r="M8">
        <v>2474037.75</v>
      </c>
    </row>
    <row r="9" spans="1:13" x14ac:dyDescent="0.4">
      <c r="A9" s="2">
        <v>45231</v>
      </c>
      <c r="B9">
        <v>1</v>
      </c>
      <c r="C9">
        <v>587287</v>
      </c>
      <c r="D9">
        <v>554020.5</v>
      </c>
      <c r="E9">
        <v>547077.875</v>
      </c>
      <c r="F9">
        <v>547077.875</v>
      </c>
      <c r="G9">
        <v>555168.1875</v>
      </c>
      <c r="H9">
        <v>510655.5625</v>
      </c>
      <c r="I9">
        <v>470392</v>
      </c>
      <c r="J9">
        <v>349986.90625</v>
      </c>
      <c r="K9">
        <v>404664.6875</v>
      </c>
      <c r="L9">
        <v>387051.5</v>
      </c>
      <c r="M9">
        <v>2528219.75</v>
      </c>
    </row>
    <row r="10" spans="1:13" x14ac:dyDescent="0.4">
      <c r="A10" s="2">
        <v>45261</v>
      </c>
      <c r="B10">
        <v>1</v>
      </c>
      <c r="C10">
        <v>612267</v>
      </c>
      <c r="D10">
        <v>557554.9375</v>
      </c>
      <c r="E10">
        <v>547111.0625</v>
      </c>
      <c r="F10">
        <v>547111.0625</v>
      </c>
      <c r="G10">
        <v>552450.4375</v>
      </c>
      <c r="H10">
        <v>530451.6875</v>
      </c>
      <c r="I10">
        <v>508419.46875</v>
      </c>
      <c r="J10">
        <v>320917.625</v>
      </c>
      <c r="K10">
        <v>392993.1875</v>
      </c>
      <c r="L10">
        <v>400654.125</v>
      </c>
      <c r="M10">
        <v>2515750</v>
      </c>
    </row>
    <row r="11" spans="1:13" x14ac:dyDescent="0.4">
      <c r="A11" s="2">
        <v>45292</v>
      </c>
      <c r="B11">
        <v>1</v>
      </c>
      <c r="C11">
        <v>558618</v>
      </c>
      <c r="D11">
        <v>561895.6875</v>
      </c>
      <c r="E11">
        <v>548290.5</v>
      </c>
      <c r="F11">
        <v>548290.5</v>
      </c>
      <c r="G11">
        <v>560427.5</v>
      </c>
      <c r="H11">
        <v>526855.125</v>
      </c>
      <c r="I11">
        <v>475488.4375</v>
      </c>
      <c r="J11">
        <v>103829.6875</v>
      </c>
      <c r="K11">
        <v>379690.71875</v>
      </c>
      <c r="L11">
        <v>407946.09375</v>
      </c>
      <c r="M11">
        <v>2721333.75</v>
      </c>
    </row>
    <row r="12" spans="1:13" x14ac:dyDescent="0.4">
      <c r="A12" s="2">
        <v>45323</v>
      </c>
      <c r="B12">
        <v>1</v>
      </c>
      <c r="C12">
        <v>583061</v>
      </c>
      <c r="D12">
        <v>571821.3125</v>
      </c>
      <c r="E12">
        <v>552961.75</v>
      </c>
      <c r="F12">
        <v>552961.75</v>
      </c>
      <c r="G12">
        <v>546628.5</v>
      </c>
      <c r="H12">
        <v>545098.375</v>
      </c>
      <c r="I12">
        <v>486213.65625</v>
      </c>
      <c r="J12">
        <v>525080.375</v>
      </c>
      <c r="K12">
        <v>410355.6875</v>
      </c>
      <c r="L12">
        <v>407518.5625</v>
      </c>
      <c r="M12">
        <v>2610342.25</v>
      </c>
    </row>
    <row r="13" spans="1:13" x14ac:dyDescent="0.4">
      <c r="A13" s="2">
        <v>45352</v>
      </c>
      <c r="B13">
        <v>1</v>
      </c>
      <c r="C13">
        <v>577560</v>
      </c>
      <c r="D13">
        <v>581484.5625</v>
      </c>
      <c r="E13">
        <v>549669.4375</v>
      </c>
      <c r="F13">
        <v>549669.4375</v>
      </c>
      <c r="G13">
        <v>576770</v>
      </c>
      <c r="H13">
        <v>578670.1875</v>
      </c>
      <c r="I13">
        <v>526420.4375</v>
      </c>
      <c r="J13">
        <v>810256.125</v>
      </c>
      <c r="K13">
        <v>380572.71875</v>
      </c>
      <c r="L13">
        <v>408398</v>
      </c>
      <c r="M13">
        <v>2694789.75</v>
      </c>
    </row>
    <row r="14" spans="1:13" x14ac:dyDescent="0.4">
      <c r="A14" s="2">
        <v>45383</v>
      </c>
      <c r="B14">
        <v>1</v>
      </c>
      <c r="C14">
        <v>0</v>
      </c>
      <c r="D14">
        <v>588023.625</v>
      </c>
      <c r="E14">
        <v>553265.4375</v>
      </c>
      <c r="F14">
        <v>553265.4375</v>
      </c>
      <c r="G14">
        <v>572162.5</v>
      </c>
      <c r="H14">
        <v>591852.125</v>
      </c>
      <c r="I14">
        <v>510071</v>
      </c>
      <c r="J14">
        <v>1206165.625</v>
      </c>
      <c r="K14">
        <v>468828.3125</v>
      </c>
      <c r="L14">
        <v>426747.625</v>
      </c>
      <c r="M14">
        <v>2621490.25</v>
      </c>
    </row>
    <row r="15" spans="1:13" x14ac:dyDescent="0.4">
      <c r="A15" s="2">
        <v>45413</v>
      </c>
      <c r="B15">
        <v>1</v>
      </c>
      <c r="C15">
        <v>0</v>
      </c>
      <c r="D15">
        <v>602949.125</v>
      </c>
      <c r="E15">
        <v>551639.8125</v>
      </c>
      <c r="F15">
        <v>551639.8125</v>
      </c>
      <c r="G15">
        <v>569824.75</v>
      </c>
      <c r="H15">
        <v>615857.25</v>
      </c>
      <c r="I15">
        <v>518348.9375</v>
      </c>
      <c r="J15">
        <v>970622.625</v>
      </c>
      <c r="K15">
        <v>481015.59375</v>
      </c>
      <c r="L15">
        <v>484164.6875</v>
      </c>
      <c r="M15">
        <v>2605396.5</v>
      </c>
    </row>
    <row r="16" spans="1:13" x14ac:dyDescent="0.4">
      <c r="A16" s="2">
        <v>45444</v>
      </c>
      <c r="B16">
        <v>1</v>
      </c>
      <c r="C16">
        <v>0</v>
      </c>
      <c r="D16">
        <v>618839.25</v>
      </c>
      <c r="E16">
        <v>560512</v>
      </c>
      <c r="F16">
        <v>560512</v>
      </c>
      <c r="G16">
        <v>170172.515625</v>
      </c>
      <c r="H16">
        <v>615109.5</v>
      </c>
      <c r="I16">
        <v>604719</v>
      </c>
      <c r="J16">
        <v>582627</v>
      </c>
      <c r="K16">
        <v>335695.8125</v>
      </c>
      <c r="L16">
        <v>497410.5</v>
      </c>
      <c r="M16">
        <v>2903759.5</v>
      </c>
    </row>
    <row r="17" spans="1:13" x14ac:dyDescent="0.4">
      <c r="A17" s="2">
        <v>45474</v>
      </c>
      <c r="B17">
        <v>1</v>
      </c>
      <c r="C17">
        <v>0</v>
      </c>
      <c r="D17">
        <v>636238.0625</v>
      </c>
      <c r="E17">
        <v>558366.25</v>
      </c>
      <c r="F17">
        <v>558366.25</v>
      </c>
      <c r="G17">
        <v>-13418.32421875</v>
      </c>
      <c r="H17">
        <v>709952.4375</v>
      </c>
      <c r="I17">
        <v>10015.3984375</v>
      </c>
      <c r="J17">
        <v>-88616.1484375</v>
      </c>
      <c r="K17">
        <v>222408.796875</v>
      </c>
      <c r="L17">
        <v>292105.6875</v>
      </c>
      <c r="M17">
        <v>218743520</v>
      </c>
    </row>
    <row r="18" spans="1:13" x14ac:dyDescent="0.4">
      <c r="A18" s="2">
        <v>45505</v>
      </c>
      <c r="B18">
        <v>1</v>
      </c>
      <c r="C18">
        <v>0</v>
      </c>
      <c r="D18">
        <v>649171.9375</v>
      </c>
      <c r="E18">
        <v>558767.875</v>
      </c>
      <c r="F18">
        <v>558767.875</v>
      </c>
      <c r="G18">
        <v>-5390.3427734375</v>
      </c>
      <c r="H18">
        <v>687491.375</v>
      </c>
      <c r="I18">
        <v>-30505.912109375</v>
      </c>
      <c r="J18">
        <v>-37829.09765625</v>
      </c>
      <c r="K18">
        <v>236764.65625</v>
      </c>
      <c r="L18">
        <v>360002.71875</v>
      </c>
      <c r="M18">
        <v>220159296</v>
      </c>
    </row>
    <row r="19" spans="1:13" x14ac:dyDescent="0.4">
      <c r="A19" s="2">
        <v>45536</v>
      </c>
      <c r="B19">
        <v>1</v>
      </c>
      <c r="C19">
        <v>0</v>
      </c>
      <c r="D19">
        <v>660608.0625</v>
      </c>
      <c r="E19">
        <v>558735.75</v>
      </c>
      <c r="F19">
        <v>558735.75</v>
      </c>
      <c r="G19">
        <v>-3227.086669921875</v>
      </c>
      <c r="H19">
        <v>671883.1875</v>
      </c>
      <c r="I19">
        <v>5806.44384765625</v>
      </c>
      <c r="J19">
        <v>-187119.578125</v>
      </c>
      <c r="K19">
        <v>298133.40625</v>
      </c>
      <c r="L19">
        <v>359641.4375</v>
      </c>
      <c r="M19">
        <v>221435152</v>
      </c>
    </row>
    <row r="20" spans="1:13" x14ac:dyDescent="0.4">
      <c r="A20" s="2">
        <v>45566</v>
      </c>
      <c r="B20">
        <v>1</v>
      </c>
      <c r="C20">
        <v>0</v>
      </c>
      <c r="D20">
        <v>679561.75</v>
      </c>
      <c r="E20">
        <v>562099.25</v>
      </c>
      <c r="F20">
        <v>562099.25</v>
      </c>
      <c r="G20">
        <v>694.28448486328125</v>
      </c>
      <c r="H20">
        <v>753864</v>
      </c>
      <c r="I20">
        <v>-10047.443359375</v>
      </c>
      <c r="J20">
        <v>-114324.53125</v>
      </c>
      <c r="K20">
        <v>283373.8125</v>
      </c>
      <c r="L20">
        <v>350491.8125</v>
      </c>
      <c r="M20">
        <v>223520224</v>
      </c>
    </row>
    <row r="21" spans="1:13" x14ac:dyDescent="0.4">
      <c r="A21" s="2">
        <v>45597</v>
      </c>
      <c r="B21">
        <v>1</v>
      </c>
      <c r="C21">
        <v>0</v>
      </c>
      <c r="D21">
        <v>672963.125</v>
      </c>
      <c r="E21">
        <v>563202.5</v>
      </c>
      <c r="F21">
        <v>563202.5</v>
      </c>
      <c r="G21">
        <v>-14026.619140625</v>
      </c>
      <c r="H21">
        <v>725558.875</v>
      </c>
      <c r="I21">
        <v>40862.4140625</v>
      </c>
      <c r="J21">
        <v>157904.546875</v>
      </c>
      <c r="K21">
        <v>264005.1875</v>
      </c>
      <c r="L21">
        <v>383698.5</v>
      </c>
      <c r="M21">
        <v>225651360</v>
      </c>
    </row>
    <row r="22" spans="1:13" x14ac:dyDescent="0.4">
      <c r="A22" s="2">
        <v>45627</v>
      </c>
      <c r="B22">
        <v>1</v>
      </c>
      <c r="C22">
        <v>0</v>
      </c>
      <c r="D22">
        <v>668657.4375</v>
      </c>
      <c r="E22">
        <v>562012.3125</v>
      </c>
      <c r="F22">
        <v>562012.3125</v>
      </c>
      <c r="G22">
        <v>3295.5625</v>
      </c>
      <c r="H22">
        <v>772442.9375</v>
      </c>
      <c r="I22">
        <v>32188.521484375</v>
      </c>
      <c r="J22">
        <v>103998.578125</v>
      </c>
      <c r="K22">
        <v>273699.5</v>
      </c>
      <c r="L22">
        <v>366633.78125</v>
      </c>
      <c r="M22">
        <v>227808944</v>
      </c>
    </row>
    <row r="23" spans="1:13" x14ac:dyDescent="0.4">
      <c r="A23" s="2">
        <v>45658</v>
      </c>
      <c r="B23">
        <v>1</v>
      </c>
      <c r="C23">
        <v>0</v>
      </c>
      <c r="D23">
        <v>666595.625</v>
      </c>
      <c r="E23">
        <v>560284.625</v>
      </c>
      <c r="F23">
        <v>560284.625</v>
      </c>
      <c r="G23">
        <v>-7565.81396484375</v>
      </c>
      <c r="H23">
        <v>726042.6875</v>
      </c>
      <c r="I23">
        <v>114435.71875</v>
      </c>
      <c r="J23">
        <v>131241</v>
      </c>
      <c r="K23">
        <v>303145.1875</v>
      </c>
      <c r="L23">
        <v>356452.96875</v>
      </c>
      <c r="M23">
        <v>228384384</v>
      </c>
    </row>
    <row r="24" spans="1:13" x14ac:dyDescent="0.4">
      <c r="A24" s="2">
        <v>45689</v>
      </c>
      <c r="B24">
        <v>1</v>
      </c>
      <c r="C24">
        <v>0</v>
      </c>
      <c r="D24">
        <v>661080.75</v>
      </c>
      <c r="E24">
        <v>561698.8125</v>
      </c>
      <c r="F24">
        <v>561698.8125</v>
      </c>
      <c r="G24">
        <v>-945.94329833984375</v>
      </c>
      <c r="H24">
        <v>758747.625</v>
      </c>
      <c r="I24">
        <v>139777.34375</v>
      </c>
      <c r="J24">
        <v>-188382.453125</v>
      </c>
      <c r="K24">
        <v>292563.6875</v>
      </c>
      <c r="L24">
        <v>363510.5625</v>
      </c>
      <c r="M24">
        <v>229261568</v>
      </c>
    </row>
    <row r="25" spans="1:13" x14ac:dyDescent="0.4">
      <c r="A25" s="2">
        <v>45717</v>
      </c>
      <c r="B25">
        <v>1</v>
      </c>
      <c r="C25">
        <v>0</v>
      </c>
      <c r="D25">
        <v>659763.75</v>
      </c>
      <c r="E25">
        <v>561246.625</v>
      </c>
      <c r="F25">
        <v>561246.625</v>
      </c>
      <c r="G25">
        <v>-6548.328125</v>
      </c>
      <c r="H25">
        <v>711261.125</v>
      </c>
      <c r="I25">
        <v>110262.5703125</v>
      </c>
      <c r="J25">
        <v>53350.640625</v>
      </c>
      <c r="K25">
        <v>265912.4375</v>
      </c>
      <c r="L25">
        <v>375015.125</v>
      </c>
      <c r="M25">
        <v>229243264</v>
      </c>
    </row>
    <row r="26" spans="1:13" x14ac:dyDescent="0.4">
      <c r="A26" s="2">
        <v>45748</v>
      </c>
      <c r="B26">
        <v>1</v>
      </c>
      <c r="C26">
        <v>0</v>
      </c>
      <c r="D26">
        <v>662020.4375</v>
      </c>
      <c r="E26">
        <v>565118.5625</v>
      </c>
      <c r="F26">
        <v>565118.5625</v>
      </c>
      <c r="G26">
        <v>-4255.673828125</v>
      </c>
      <c r="H26">
        <v>679422.9375</v>
      </c>
      <c r="I26">
        <v>97963.203125</v>
      </c>
      <c r="J26">
        <v>58034.21875</v>
      </c>
      <c r="K26">
        <v>285333.625</v>
      </c>
      <c r="L26">
        <v>335584.96875</v>
      </c>
      <c r="M26">
        <v>229672832</v>
      </c>
    </row>
    <row r="27" spans="1:13" x14ac:dyDescent="0.4">
      <c r="A27" s="2">
        <v>45778</v>
      </c>
      <c r="B27">
        <v>1</v>
      </c>
      <c r="C27">
        <v>0</v>
      </c>
      <c r="D27">
        <v>663995.3125</v>
      </c>
      <c r="E27">
        <v>565561.5625</v>
      </c>
      <c r="F27">
        <v>565561.5625</v>
      </c>
      <c r="G27">
        <v>-4139.31396484375</v>
      </c>
      <c r="H27">
        <v>703600.9375</v>
      </c>
      <c r="I27">
        <v>174062</v>
      </c>
      <c r="J27">
        <v>-236458.109375</v>
      </c>
      <c r="K27">
        <v>268443.90625</v>
      </c>
      <c r="L27">
        <v>334209.75</v>
      </c>
      <c r="M27">
        <v>230115552</v>
      </c>
    </row>
    <row r="28" spans="1:13" x14ac:dyDescent="0.4">
      <c r="A28" s="2">
        <v>45809</v>
      </c>
      <c r="B28">
        <v>1</v>
      </c>
      <c r="C28">
        <v>0</v>
      </c>
      <c r="D28">
        <v>659128.8125</v>
      </c>
      <c r="E28">
        <v>563952.5625</v>
      </c>
      <c r="F28">
        <v>563952.5625</v>
      </c>
      <c r="G28">
        <v>-895.85333251953125</v>
      </c>
      <c r="H28">
        <v>664830.75</v>
      </c>
      <c r="I28">
        <v>220299.40625</v>
      </c>
      <c r="J28">
        <v>-86529.6484375</v>
      </c>
      <c r="K28">
        <v>278569.21875</v>
      </c>
      <c r="L28">
        <v>350732.875</v>
      </c>
      <c r="M28">
        <v>231051584</v>
      </c>
    </row>
    <row r="29" spans="1:13" x14ac:dyDescent="0.4">
      <c r="A29" s="2">
        <v>45839</v>
      </c>
      <c r="B29">
        <v>1</v>
      </c>
      <c r="C29">
        <v>0</v>
      </c>
      <c r="D29">
        <v>659615.75</v>
      </c>
      <c r="E29">
        <v>570359.5625</v>
      </c>
      <c r="F29">
        <v>570359.5625</v>
      </c>
      <c r="G29">
        <v>-8823.6083984375</v>
      </c>
      <c r="H29">
        <v>649784.6875</v>
      </c>
      <c r="I29">
        <v>150156.765625</v>
      </c>
      <c r="J29">
        <v>-67433.3125</v>
      </c>
      <c r="K29">
        <v>336669.71875</v>
      </c>
      <c r="L29">
        <v>344878.90625</v>
      </c>
      <c r="M29">
        <v>232358928</v>
      </c>
    </row>
    <row r="30" spans="1:13" x14ac:dyDescent="0.4">
      <c r="A30" s="2">
        <v>45870</v>
      </c>
      <c r="B30">
        <v>1</v>
      </c>
      <c r="C30">
        <v>0</v>
      </c>
      <c r="D30">
        <v>659227.5</v>
      </c>
      <c r="E30">
        <v>568557.75</v>
      </c>
      <c r="F30">
        <v>568557.75</v>
      </c>
      <c r="G30">
        <v>-3814.302490234375</v>
      </c>
      <c r="H30">
        <v>610720.25</v>
      </c>
      <c r="I30">
        <v>173864.0625</v>
      </c>
      <c r="J30">
        <v>325838.28125</v>
      </c>
      <c r="K30">
        <v>277541.125</v>
      </c>
      <c r="L30">
        <v>300068.15625</v>
      </c>
      <c r="M30">
        <v>230617008</v>
      </c>
    </row>
    <row r="31" spans="1:13" x14ac:dyDescent="0.4">
      <c r="A31" s="2">
        <v>45901</v>
      </c>
      <c r="B31">
        <v>1</v>
      </c>
      <c r="C31">
        <v>0</v>
      </c>
      <c r="D31">
        <v>657442.375</v>
      </c>
      <c r="E31">
        <v>570113.625</v>
      </c>
      <c r="F31">
        <v>570113.625</v>
      </c>
      <c r="G31">
        <v>-2852.5625</v>
      </c>
      <c r="H31">
        <v>594755.0625</v>
      </c>
      <c r="I31">
        <v>388743.25</v>
      </c>
      <c r="J31">
        <v>82695.9921875</v>
      </c>
      <c r="K31">
        <v>311825.90625</v>
      </c>
      <c r="L31">
        <v>326781.71875</v>
      </c>
      <c r="M31">
        <v>230814176</v>
      </c>
    </row>
    <row r="32" spans="1:13" x14ac:dyDescent="0.4">
      <c r="A32" s="2">
        <v>45931</v>
      </c>
      <c r="B32">
        <v>1</v>
      </c>
      <c r="C32">
        <v>0</v>
      </c>
      <c r="D32">
        <v>660504.9375</v>
      </c>
      <c r="E32">
        <v>572738.6875</v>
      </c>
      <c r="F32">
        <v>572738.6875</v>
      </c>
      <c r="G32">
        <v>-9293.8525390625</v>
      </c>
      <c r="H32">
        <v>600529.0625</v>
      </c>
      <c r="I32">
        <v>124797.6328125</v>
      </c>
      <c r="J32">
        <v>76962.0859375</v>
      </c>
      <c r="K32">
        <v>274602.375</v>
      </c>
      <c r="L32">
        <v>294722.5</v>
      </c>
      <c r="M32">
        <v>228060224</v>
      </c>
    </row>
    <row r="33" spans="1:13" x14ac:dyDescent="0.4">
      <c r="A33" s="2">
        <v>45962</v>
      </c>
      <c r="B33">
        <v>1</v>
      </c>
      <c r="C33">
        <v>0</v>
      </c>
      <c r="D33">
        <v>667133.6875</v>
      </c>
      <c r="E33">
        <v>572729.4375</v>
      </c>
      <c r="F33">
        <v>572729.4375</v>
      </c>
      <c r="G33">
        <v>-4909.99853515625</v>
      </c>
      <c r="H33">
        <v>607105.875</v>
      </c>
      <c r="I33">
        <v>370867.71875</v>
      </c>
      <c r="J33">
        <v>59564.35546875</v>
      </c>
      <c r="K33">
        <v>205006.109375</v>
      </c>
      <c r="L33">
        <v>340102.125</v>
      </c>
      <c r="M33">
        <v>227854208</v>
      </c>
    </row>
    <row r="34" spans="1:13" x14ac:dyDescent="0.4">
      <c r="A34" s="2">
        <v>45992</v>
      </c>
      <c r="B34">
        <v>1</v>
      </c>
      <c r="C34">
        <v>0</v>
      </c>
      <c r="D34">
        <v>668315.0625</v>
      </c>
      <c r="E34">
        <v>574375.3125</v>
      </c>
      <c r="F34">
        <v>574375.3125</v>
      </c>
      <c r="G34">
        <v>1892.172485351562</v>
      </c>
      <c r="H34">
        <v>582826.6875</v>
      </c>
      <c r="I34">
        <v>345871</v>
      </c>
      <c r="J34">
        <v>-53628.671875</v>
      </c>
      <c r="K34">
        <v>231884.578125</v>
      </c>
      <c r="L34">
        <v>324840.96875</v>
      </c>
      <c r="M34">
        <v>228418832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A13" sqref="A13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7</v>
      </c>
      <c r="B2">
        <v>972777772.27760828</v>
      </c>
      <c r="C2">
        <v>31189.385570697101</v>
      </c>
      <c r="D2">
        <v>1.151092039696614E-2</v>
      </c>
      <c r="E2">
        <v>27103.196614583328</v>
      </c>
      <c r="F2">
        <v>9.5192967811677964E-2</v>
      </c>
      <c r="G2">
        <v>26316.8515625</v>
      </c>
      <c r="H2">
        <v>9.0112947712439231E-2</v>
      </c>
    </row>
    <row r="3" spans="1:8" x14ac:dyDescent="0.4">
      <c r="A3" s="1" t="s">
        <v>11</v>
      </c>
      <c r="B3">
        <v>1163175575.540426</v>
      </c>
      <c r="C3">
        <v>34105.359923924363</v>
      </c>
      <c r="D3">
        <v>1.2808866569750549E-2</v>
      </c>
      <c r="E3">
        <v>28345.57421875</v>
      </c>
      <c r="F3">
        <v>9.7237055018623786E-2</v>
      </c>
      <c r="G3">
        <v>27817.5234375</v>
      </c>
      <c r="H3">
        <v>0.1005700084158398</v>
      </c>
    </row>
    <row r="4" spans="1:8" x14ac:dyDescent="0.4">
      <c r="A4" s="1" t="s">
        <v>8</v>
      </c>
      <c r="B4">
        <v>1240011811.7392991</v>
      </c>
      <c r="C4">
        <v>35213.801438346563</v>
      </c>
      <c r="D4">
        <v>1.398156854545889E-2</v>
      </c>
      <c r="E4">
        <v>30832.169270833328</v>
      </c>
      <c r="F4">
        <v>0.10689082253500699</v>
      </c>
      <c r="G4">
        <v>26191.8671875</v>
      </c>
      <c r="H4">
        <v>9.3302762179449203E-2</v>
      </c>
    </row>
    <row r="5" spans="1:8" x14ac:dyDescent="0.4">
      <c r="A5" s="1" t="s">
        <v>9</v>
      </c>
      <c r="B5">
        <v>1240011811.7392991</v>
      </c>
      <c r="C5">
        <v>35213.801438346563</v>
      </c>
      <c r="D5">
        <v>1.398156854545889E-2</v>
      </c>
      <c r="E5">
        <v>30832.169270833328</v>
      </c>
      <c r="F5">
        <v>0.10689082253500699</v>
      </c>
      <c r="G5">
        <v>26191.8671875</v>
      </c>
      <c r="H5">
        <v>9.3302762179449203E-2</v>
      </c>
    </row>
    <row r="6" spans="1:8" x14ac:dyDescent="0.4">
      <c r="A6" s="1" t="s">
        <v>10</v>
      </c>
      <c r="B6">
        <v>1557415226.0615439</v>
      </c>
      <c r="C6">
        <v>39464.100471967467</v>
      </c>
      <c r="D6">
        <v>1.7705187300473071E-2</v>
      </c>
      <c r="E6">
        <v>33412.537760416657</v>
      </c>
      <c r="F6">
        <v>0.115961451196553</v>
      </c>
      <c r="G6">
        <v>26815.265625</v>
      </c>
      <c r="H6">
        <v>9.7086044155734408E-2</v>
      </c>
    </row>
    <row r="7" spans="1:8" x14ac:dyDescent="0.4">
      <c r="A7" s="1" t="s">
        <v>15</v>
      </c>
      <c r="B7">
        <v>2321377978.861938</v>
      </c>
      <c r="C7">
        <v>48180.680556234773</v>
      </c>
      <c r="D7">
        <v>2.56311260749113E-2</v>
      </c>
      <c r="E7">
        <v>39781.520833333343</v>
      </c>
      <c r="F7">
        <v>0.13656031004008709</v>
      </c>
      <c r="G7">
        <v>38580.53125</v>
      </c>
      <c r="H7">
        <v>0.13393613171995919</v>
      </c>
    </row>
    <row r="8" spans="1:8" x14ac:dyDescent="0.4">
      <c r="A8" s="1" t="s">
        <v>14</v>
      </c>
      <c r="B8">
        <v>3077256448.726603</v>
      </c>
      <c r="C8">
        <v>55473.024513961769</v>
      </c>
      <c r="D8">
        <v>3.343954086173262E-2</v>
      </c>
      <c r="E8">
        <v>44894.203125</v>
      </c>
      <c r="F8">
        <v>0.15464634491844989</v>
      </c>
      <c r="G8">
        <v>31964.7890625</v>
      </c>
      <c r="H8">
        <v>0.1210153288483522</v>
      </c>
    </row>
    <row r="9" spans="1:8" x14ac:dyDescent="0.4">
      <c r="A9" s="1" t="s">
        <v>12</v>
      </c>
      <c r="B9">
        <v>2801364547.2922158</v>
      </c>
      <c r="C9">
        <v>52927.918410723607</v>
      </c>
      <c r="D9">
        <v>3.1064067121850909E-2</v>
      </c>
      <c r="E9">
        <v>45321.66796875</v>
      </c>
      <c r="F9">
        <v>0.15625857179188529</v>
      </c>
      <c r="G9">
        <v>39096.9140625</v>
      </c>
      <c r="H9">
        <v>0.14683435644480819</v>
      </c>
    </row>
    <row r="10" spans="1:8" x14ac:dyDescent="0.4">
      <c r="A10" s="1" t="s">
        <v>13</v>
      </c>
      <c r="B10">
        <v>10997605737.0422</v>
      </c>
      <c r="C10">
        <v>104869.46999504769</v>
      </c>
      <c r="D10">
        <v>0.14199556531726129</v>
      </c>
      <c r="E10">
        <v>81556.419596354172</v>
      </c>
      <c r="F10">
        <v>0.2894405281003935</v>
      </c>
      <c r="G10">
        <v>56636.0390625</v>
      </c>
      <c r="H10">
        <v>0.20676299252136041</v>
      </c>
    </row>
    <row r="11" spans="1:8" x14ac:dyDescent="0.4">
      <c r="A11" s="1" t="s">
        <v>16</v>
      </c>
      <c r="B11">
        <v>79687679477.137527</v>
      </c>
      <c r="C11">
        <v>282290.06266097561</v>
      </c>
      <c r="D11">
        <v>1.0832689953148971</v>
      </c>
      <c r="E11">
        <v>275647.54166666669</v>
      </c>
      <c r="F11">
        <v>1.004330756859928</v>
      </c>
      <c r="G11">
        <v>284046.28125</v>
      </c>
      <c r="H11">
        <v>0.97111914891659068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topLeftCell="A76" workbookViewId="0">
      <selection activeCell="A83" sqref="A83"/>
    </sheetView>
  </sheetViews>
  <sheetFormatPr defaultRowHeight="17.399999999999999" x14ac:dyDescent="0.4"/>
  <sheetData>
    <row r="1" spans="1:13" x14ac:dyDescent="0.4">
      <c r="A1" s="1" t="s">
        <v>19</v>
      </c>
      <c r="B1" s="1" t="s">
        <v>17</v>
      </c>
      <c r="C1" s="1" t="s">
        <v>18</v>
      </c>
      <c r="D1" s="1" t="s">
        <v>7</v>
      </c>
      <c r="E1" s="1" t="s">
        <v>11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14</v>
      </c>
      <c r="K1" s="1" t="s">
        <v>12</v>
      </c>
      <c r="L1" s="1" t="s">
        <v>13</v>
      </c>
      <c r="M1" s="1" t="s">
        <v>16</v>
      </c>
    </row>
    <row r="2" spans="1:13" x14ac:dyDescent="0.4">
      <c r="A2" s="2">
        <v>45017</v>
      </c>
      <c r="B2">
        <v>1</v>
      </c>
      <c r="C2">
        <v>297771</v>
      </c>
      <c r="D2">
        <v>249049.703125</v>
      </c>
      <c r="E2">
        <v>254432.0625</v>
      </c>
      <c r="F2">
        <v>241886.859375</v>
      </c>
      <c r="G2">
        <v>241886.859375</v>
      </c>
      <c r="H2">
        <v>217535.390625</v>
      </c>
      <c r="I2">
        <v>262640.84375</v>
      </c>
      <c r="J2">
        <v>279474.0625</v>
      </c>
      <c r="K2">
        <v>231976.953125</v>
      </c>
      <c r="L2">
        <v>245573.296875</v>
      </c>
      <c r="M2">
        <v>468559.59375</v>
      </c>
    </row>
    <row r="3" spans="1:13" x14ac:dyDescent="0.4">
      <c r="A3" s="2">
        <v>45047</v>
      </c>
      <c r="B3">
        <v>1</v>
      </c>
      <c r="C3">
        <v>263870</v>
      </c>
      <c r="D3">
        <v>260315.15625</v>
      </c>
      <c r="E3">
        <v>254778.328125</v>
      </c>
      <c r="F3">
        <v>240830.921875</v>
      </c>
      <c r="G3">
        <v>240830.921875</v>
      </c>
      <c r="H3">
        <v>227284.546875</v>
      </c>
      <c r="I3">
        <v>259093.125</v>
      </c>
      <c r="J3">
        <v>247577.59375</v>
      </c>
      <c r="K3">
        <v>238917.609375</v>
      </c>
      <c r="L3">
        <v>212226.4375</v>
      </c>
      <c r="M3">
        <v>426016.5625</v>
      </c>
    </row>
    <row r="4" spans="1:13" x14ac:dyDescent="0.4">
      <c r="A4" s="2">
        <v>45078</v>
      </c>
      <c r="B4">
        <v>1</v>
      </c>
      <c r="C4">
        <v>272448</v>
      </c>
      <c r="D4">
        <v>238090.0625</v>
      </c>
      <c r="E4">
        <v>246243.9375</v>
      </c>
      <c r="F4">
        <v>243385.203125</v>
      </c>
      <c r="G4">
        <v>243385.203125</v>
      </c>
      <c r="H4">
        <v>244507.5</v>
      </c>
      <c r="I4">
        <v>250450.9375</v>
      </c>
      <c r="J4">
        <v>232213.03125</v>
      </c>
      <c r="K4">
        <v>231732.921875</v>
      </c>
      <c r="L4">
        <v>199761.640625</v>
      </c>
      <c r="M4">
        <v>500757.90625</v>
      </c>
    </row>
    <row r="5" spans="1:13" x14ac:dyDescent="0.4">
      <c r="A5" s="2">
        <v>45108</v>
      </c>
      <c r="B5">
        <v>1</v>
      </c>
      <c r="C5">
        <v>280402</v>
      </c>
      <c r="D5">
        <v>242848.421875</v>
      </c>
      <c r="E5">
        <v>250971.015625</v>
      </c>
      <c r="F5">
        <v>255144.296875</v>
      </c>
      <c r="G5">
        <v>255144.296875</v>
      </c>
      <c r="H5">
        <v>254711.96875</v>
      </c>
      <c r="I5">
        <v>238371.09375</v>
      </c>
      <c r="J5">
        <v>260330.703125</v>
      </c>
      <c r="K5">
        <v>222754.734375</v>
      </c>
      <c r="L5">
        <v>219327.625</v>
      </c>
      <c r="M5">
        <v>559680.875</v>
      </c>
    </row>
    <row r="6" spans="1:13" x14ac:dyDescent="0.4">
      <c r="A6" s="2">
        <v>45139</v>
      </c>
      <c r="B6">
        <v>1</v>
      </c>
      <c r="C6">
        <v>249895</v>
      </c>
      <c r="D6">
        <v>243295.984375</v>
      </c>
      <c r="E6">
        <v>247402.953125</v>
      </c>
      <c r="F6">
        <v>245267.828125</v>
      </c>
      <c r="G6">
        <v>245267.828125</v>
      </c>
      <c r="H6">
        <v>256807.6875</v>
      </c>
      <c r="I6">
        <v>245618.59375</v>
      </c>
      <c r="J6">
        <v>230551.703125</v>
      </c>
      <c r="K6">
        <v>237861.3125</v>
      </c>
      <c r="L6">
        <v>241300.84375</v>
      </c>
      <c r="M6">
        <v>549440.8125</v>
      </c>
    </row>
    <row r="7" spans="1:13" x14ac:dyDescent="0.4">
      <c r="A7" s="2">
        <v>45170</v>
      </c>
      <c r="B7">
        <v>1</v>
      </c>
      <c r="C7">
        <v>275474</v>
      </c>
      <c r="D7">
        <v>265386.78125</v>
      </c>
      <c r="E7">
        <v>252748.34375</v>
      </c>
      <c r="F7">
        <v>259205.78125</v>
      </c>
      <c r="G7">
        <v>259205.78125</v>
      </c>
      <c r="H7">
        <v>263834.09375</v>
      </c>
      <c r="I7">
        <v>229292.921875</v>
      </c>
      <c r="J7">
        <v>217063.171875</v>
      </c>
      <c r="K7">
        <v>257124.6875</v>
      </c>
      <c r="L7">
        <v>231531.109375</v>
      </c>
      <c r="M7">
        <v>586790.625</v>
      </c>
    </row>
    <row r="8" spans="1:13" x14ac:dyDescent="0.4">
      <c r="A8" s="2">
        <v>45200</v>
      </c>
      <c r="B8">
        <v>1</v>
      </c>
      <c r="C8">
        <v>283487</v>
      </c>
      <c r="D8">
        <v>259016.546875</v>
      </c>
      <c r="E8">
        <v>249283.203125</v>
      </c>
      <c r="F8">
        <v>249237.625</v>
      </c>
      <c r="G8">
        <v>249237.625</v>
      </c>
      <c r="H8">
        <v>251909.34375</v>
      </c>
      <c r="I8">
        <v>233240.484375</v>
      </c>
      <c r="J8">
        <v>234141.25</v>
      </c>
      <c r="K8">
        <v>234718.0625</v>
      </c>
      <c r="L8">
        <v>299742.5</v>
      </c>
      <c r="M8">
        <v>563668.3125</v>
      </c>
    </row>
    <row r="9" spans="1:13" x14ac:dyDescent="0.4">
      <c r="A9" s="2">
        <v>45231</v>
      </c>
      <c r="B9">
        <v>1</v>
      </c>
      <c r="C9">
        <v>281015</v>
      </c>
      <c r="D9">
        <v>255032.234375</v>
      </c>
      <c r="E9">
        <v>246185.796875</v>
      </c>
      <c r="F9">
        <v>253888.96875</v>
      </c>
      <c r="G9">
        <v>253888.96875</v>
      </c>
      <c r="H9">
        <v>258154.359375</v>
      </c>
      <c r="I9">
        <v>225022.484375</v>
      </c>
      <c r="J9">
        <v>231510.375</v>
      </c>
      <c r="K9">
        <v>243536.25</v>
      </c>
      <c r="L9">
        <v>130807.7109375</v>
      </c>
      <c r="M9">
        <v>539589.8125</v>
      </c>
    </row>
    <row r="10" spans="1:13" x14ac:dyDescent="0.4">
      <c r="A10" s="2">
        <v>45261</v>
      </c>
      <c r="B10">
        <v>1</v>
      </c>
      <c r="C10">
        <v>324842</v>
      </c>
      <c r="D10">
        <v>267236.6875</v>
      </c>
      <c r="E10">
        <v>251391.109375</v>
      </c>
      <c r="F10">
        <v>264304.25</v>
      </c>
      <c r="G10">
        <v>264304.25</v>
      </c>
      <c r="H10">
        <v>263960.46875</v>
      </c>
      <c r="I10">
        <v>237409.140625</v>
      </c>
      <c r="J10">
        <v>216552.953125</v>
      </c>
      <c r="K10">
        <v>223947.171875</v>
      </c>
      <c r="L10">
        <v>142870.625</v>
      </c>
      <c r="M10">
        <v>612753.25</v>
      </c>
    </row>
    <row r="11" spans="1:13" x14ac:dyDescent="0.4">
      <c r="A11" s="2">
        <v>45292</v>
      </c>
      <c r="B11">
        <v>1</v>
      </c>
      <c r="C11">
        <v>240495</v>
      </c>
      <c r="D11">
        <v>268109.28125</v>
      </c>
      <c r="E11">
        <v>256557.890625</v>
      </c>
      <c r="F11">
        <v>260594.359375</v>
      </c>
      <c r="G11">
        <v>260594.359375</v>
      </c>
      <c r="H11">
        <v>258275.796875</v>
      </c>
      <c r="I11">
        <v>221590.109375</v>
      </c>
      <c r="J11">
        <v>218695.59375</v>
      </c>
      <c r="K11">
        <v>227586.484375</v>
      </c>
      <c r="L11">
        <v>39547.37890625</v>
      </c>
      <c r="M11">
        <v>609771.5625</v>
      </c>
    </row>
    <row r="12" spans="1:13" x14ac:dyDescent="0.4">
      <c r="A12" s="2">
        <v>45323</v>
      </c>
      <c r="B12">
        <v>1</v>
      </c>
      <c r="C12">
        <v>251132</v>
      </c>
      <c r="D12">
        <v>273172.71875</v>
      </c>
      <c r="E12">
        <v>256337.71875</v>
      </c>
      <c r="F12">
        <v>268629.65625</v>
      </c>
      <c r="G12">
        <v>268629.65625</v>
      </c>
      <c r="H12">
        <v>272693.96875</v>
      </c>
      <c r="I12">
        <v>230865.28125</v>
      </c>
      <c r="J12">
        <v>227437.390625</v>
      </c>
      <c r="K12">
        <v>214911.96875</v>
      </c>
      <c r="L12">
        <v>250688.421875</v>
      </c>
      <c r="M12">
        <v>606973.125</v>
      </c>
    </row>
    <row r="13" spans="1:13" x14ac:dyDescent="0.4">
      <c r="A13" s="2">
        <v>45352</v>
      </c>
      <c r="B13">
        <v>1</v>
      </c>
      <c r="C13">
        <v>319320</v>
      </c>
      <c r="D13">
        <v>292669.0625</v>
      </c>
      <c r="E13">
        <v>276208.96875</v>
      </c>
      <c r="F13">
        <v>262983.25</v>
      </c>
      <c r="G13">
        <v>262983.25</v>
      </c>
      <c r="H13">
        <v>262036.328125</v>
      </c>
      <c r="I13">
        <v>229177.734375</v>
      </c>
      <c r="J13">
        <v>205872.734375</v>
      </c>
      <c r="K13">
        <v>231222.828125</v>
      </c>
      <c r="L13">
        <v>458032.625</v>
      </c>
      <c r="M13">
        <v>623919.0625</v>
      </c>
    </row>
    <row r="14" spans="1:13" x14ac:dyDescent="0.4">
      <c r="A14" s="2">
        <v>45383</v>
      </c>
      <c r="B14">
        <v>1</v>
      </c>
      <c r="C14">
        <v>0</v>
      </c>
      <c r="D14">
        <v>301777.34375</v>
      </c>
      <c r="E14">
        <v>289440.65625</v>
      </c>
      <c r="F14">
        <v>261533.515625</v>
      </c>
      <c r="G14">
        <v>261533.515625</v>
      </c>
      <c r="H14">
        <v>257588.953125</v>
      </c>
      <c r="I14">
        <v>238531.421875</v>
      </c>
      <c r="J14">
        <v>223236.828125</v>
      </c>
      <c r="K14">
        <v>232141.90625</v>
      </c>
      <c r="L14">
        <v>634023.375</v>
      </c>
      <c r="M14">
        <v>633407.3125</v>
      </c>
    </row>
    <row r="15" spans="1:13" x14ac:dyDescent="0.4">
      <c r="A15" s="2">
        <v>45413</v>
      </c>
      <c r="B15">
        <v>1</v>
      </c>
      <c r="C15">
        <v>0</v>
      </c>
      <c r="D15">
        <v>292471.09375</v>
      </c>
      <c r="E15">
        <v>285253.96875</v>
      </c>
      <c r="F15">
        <v>260116.125</v>
      </c>
      <c r="G15">
        <v>260116.125</v>
      </c>
      <c r="H15">
        <v>240588.234375</v>
      </c>
      <c r="I15">
        <v>319216.6875</v>
      </c>
      <c r="J15">
        <v>247633.234375</v>
      </c>
      <c r="K15">
        <v>222252.1875</v>
      </c>
      <c r="L15">
        <v>457614.1875</v>
      </c>
      <c r="M15">
        <v>676692.9375</v>
      </c>
    </row>
    <row r="16" spans="1:13" x14ac:dyDescent="0.4">
      <c r="A16" s="2">
        <v>45444</v>
      </c>
      <c r="B16">
        <v>1</v>
      </c>
      <c r="C16">
        <v>0</v>
      </c>
      <c r="D16">
        <v>440642.9375</v>
      </c>
      <c r="E16">
        <v>255136.625</v>
      </c>
      <c r="F16">
        <v>295795.96875</v>
      </c>
      <c r="G16">
        <v>295795.96875</v>
      </c>
      <c r="H16">
        <v>56290.11328125</v>
      </c>
      <c r="I16">
        <v>36955.67578125</v>
      </c>
      <c r="J16">
        <v>132867.28125</v>
      </c>
      <c r="K16">
        <v>301171.5</v>
      </c>
      <c r="L16">
        <v>280225.90625</v>
      </c>
      <c r="M16">
        <v>1053651.75</v>
      </c>
    </row>
    <row r="17" spans="1:13" x14ac:dyDescent="0.4">
      <c r="A17" s="2">
        <v>45474</v>
      </c>
      <c r="B17">
        <v>1</v>
      </c>
      <c r="C17">
        <v>0</v>
      </c>
      <c r="D17">
        <v>335568.5</v>
      </c>
      <c r="E17">
        <v>302346.34375</v>
      </c>
      <c r="F17">
        <v>270018.3125</v>
      </c>
      <c r="G17">
        <v>270018.3125</v>
      </c>
      <c r="H17">
        <v>-2462.134521484375</v>
      </c>
      <c r="I17">
        <v>33950.90234375</v>
      </c>
      <c r="J17">
        <v>30362.6875</v>
      </c>
      <c r="K17">
        <v>16809.46875</v>
      </c>
      <c r="L17">
        <v>-48468.828125</v>
      </c>
      <c r="M17">
        <v>41812960</v>
      </c>
    </row>
    <row r="18" spans="1:13" x14ac:dyDescent="0.4">
      <c r="A18" s="2">
        <v>45505</v>
      </c>
      <c r="B18">
        <v>1</v>
      </c>
      <c r="C18">
        <v>0</v>
      </c>
      <c r="D18">
        <v>333373.84375</v>
      </c>
      <c r="E18">
        <v>321671.65625</v>
      </c>
      <c r="F18">
        <v>270940.875</v>
      </c>
      <c r="G18">
        <v>270940.875</v>
      </c>
      <c r="H18">
        <v>-4137.66552734375</v>
      </c>
      <c r="I18">
        <v>26915.974609375</v>
      </c>
      <c r="J18">
        <v>59794.25390625</v>
      </c>
      <c r="K18">
        <v>5555.5439453125</v>
      </c>
      <c r="L18">
        <v>-23583.083984375</v>
      </c>
      <c r="M18">
        <v>41788552</v>
      </c>
    </row>
    <row r="19" spans="1:13" x14ac:dyDescent="0.4">
      <c r="A19" s="2">
        <v>45536</v>
      </c>
      <c r="B19">
        <v>1</v>
      </c>
      <c r="C19">
        <v>0</v>
      </c>
      <c r="D19">
        <v>337783.375</v>
      </c>
      <c r="E19">
        <v>322036.125</v>
      </c>
      <c r="F19">
        <v>269025.375</v>
      </c>
      <c r="G19">
        <v>269025.375</v>
      </c>
      <c r="H19">
        <v>13067.83203125</v>
      </c>
      <c r="I19">
        <v>32403.2578125</v>
      </c>
      <c r="J19">
        <v>88562.71875</v>
      </c>
      <c r="K19">
        <v>37017.14453125</v>
      </c>
      <c r="L19">
        <v>-84172.5546875</v>
      </c>
      <c r="M19">
        <v>42360300</v>
      </c>
    </row>
    <row r="20" spans="1:13" x14ac:dyDescent="0.4">
      <c r="A20" s="2">
        <v>45566</v>
      </c>
      <c r="B20">
        <v>1</v>
      </c>
      <c r="C20">
        <v>0</v>
      </c>
      <c r="D20">
        <v>342315.25</v>
      </c>
      <c r="E20">
        <v>349596.9375</v>
      </c>
      <c r="F20">
        <v>271081.125</v>
      </c>
      <c r="G20">
        <v>271081.125</v>
      </c>
      <c r="H20">
        <v>10618.091796875</v>
      </c>
      <c r="I20">
        <v>21619.482421875</v>
      </c>
      <c r="J20">
        <v>71553.7890625</v>
      </c>
      <c r="K20">
        <v>21616.396484375</v>
      </c>
      <c r="L20">
        <v>-53964.33203125</v>
      </c>
      <c r="M20">
        <v>42401704</v>
      </c>
    </row>
    <row r="21" spans="1:13" x14ac:dyDescent="0.4">
      <c r="A21" s="2">
        <v>45597</v>
      </c>
      <c r="B21">
        <v>1</v>
      </c>
      <c r="C21">
        <v>0</v>
      </c>
      <c r="D21">
        <v>339043.28125</v>
      </c>
      <c r="E21">
        <v>353039.75</v>
      </c>
      <c r="F21">
        <v>269341</v>
      </c>
      <c r="G21">
        <v>269341</v>
      </c>
      <c r="H21">
        <v>7903.8779296875</v>
      </c>
      <c r="I21">
        <v>41202.9296875</v>
      </c>
      <c r="J21">
        <v>40789.93359375</v>
      </c>
      <c r="K21">
        <v>34063.859375</v>
      </c>
      <c r="L21">
        <v>73026.1171875</v>
      </c>
      <c r="M21">
        <v>42625864</v>
      </c>
    </row>
    <row r="22" spans="1:13" x14ac:dyDescent="0.4">
      <c r="A22" s="2">
        <v>45627</v>
      </c>
      <c r="B22">
        <v>1</v>
      </c>
      <c r="C22">
        <v>0</v>
      </c>
      <c r="D22">
        <v>339170.5625</v>
      </c>
      <c r="E22">
        <v>363612.84375</v>
      </c>
      <c r="F22">
        <v>282276.09375</v>
      </c>
      <c r="G22">
        <v>282276.09375</v>
      </c>
      <c r="H22">
        <v>10750.3076171875</v>
      </c>
      <c r="I22">
        <v>67850.390625</v>
      </c>
      <c r="J22">
        <v>67951.5</v>
      </c>
      <c r="K22">
        <v>29237.05078125</v>
      </c>
      <c r="L22">
        <v>50616.33203125</v>
      </c>
      <c r="M22">
        <v>43350184</v>
      </c>
    </row>
    <row r="23" spans="1:13" x14ac:dyDescent="0.4">
      <c r="A23" s="2">
        <v>45658</v>
      </c>
      <c r="B23">
        <v>1</v>
      </c>
      <c r="C23">
        <v>0</v>
      </c>
      <c r="D23">
        <v>339514.6875</v>
      </c>
      <c r="E23">
        <v>358538.4375</v>
      </c>
      <c r="F23">
        <v>271262.84375</v>
      </c>
      <c r="G23">
        <v>271262.84375</v>
      </c>
      <c r="H23">
        <v>10696.7705078125</v>
      </c>
      <c r="I23">
        <v>64049.82421875</v>
      </c>
      <c r="J23">
        <v>45303.63671875</v>
      </c>
      <c r="K23">
        <v>62654.62890625</v>
      </c>
      <c r="L23">
        <v>58870.21484375</v>
      </c>
      <c r="M23">
        <v>44541784</v>
      </c>
    </row>
    <row r="24" spans="1:13" x14ac:dyDescent="0.4">
      <c r="A24" s="2">
        <v>45689</v>
      </c>
      <c r="B24">
        <v>1</v>
      </c>
      <c r="C24">
        <v>0</v>
      </c>
      <c r="D24">
        <v>338199</v>
      </c>
      <c r="E24">
        <v>355979.46875</v>
      </c>
      <c r="F24">
        <v>272525.59375</v>
      </c>
      <c r="G24">
        <v>272525.59375</v>
      </c>
      <c r="H24">
        <v>2865.101318359375</v>
      </c>
      <c r="I24">
        <v>69012.0703125</v>
      </c>
      <c r="J24">
        <v>42462.6796875</v>
      </c>
      <c r="K24">
        <v>49681.640625</v>
      </c>
      <c r="L24">
        <v>-88318.5859375</v>
      </c>
      <c r="M24">
        <v>44519932</v>
      </c>
    </row>
    <row r="25" spans="1:13" x14ac:dyDescent="0.4">
      <c r="A25" s="2">
        <v>45717</v>
      </c>
      <c r="B25">
        <v>1</v>
      </c>
      <c r="C25">
        <v>0</v>
      </c>
      <c r="D25">
        <v>331349.6875</v>
      </c>
      <c r="E25">
        <v>340014.25</v>
      </c>
      <c r="F25">
        <v>281394.75</v>
      </c>
      <c r="G25">
        <v>281394.75</v>
      </c>
      <c r="H25">
        <v>594.98443603515625</v>
      </c>
      <c r="I25">
        <v>51510.10546875</v>
      </c>
      <c r="J25">
        <v>49812.73046875</v>
      </c>
      <c r="K25">
        <v>30822.84765625</v>
      </c>
      <c r="L25">
        <v>19604.630859375</v>
      </c>
      <c r="M25">
        <v>44527812</v>
      </c>
    </row>
    <row r="26" spans="1:13" x14ac:dyDescent="0.4">
      <c r="A26" s="2">
        <v>45748</v>
      </c>
      <c r="B26">
        <v>1</v>
      </c>
      <c r="C26">
        <v>0</v>
      </c>
      <c r="D26">
        <v>339982.8125</v>
      </c>
      <c r="E26">
        <v>331895.59375</v>
      </c>
      <c r="F26">
        <v>277069.71875</v>
      </c>
      <c r="G26">
        <v>277069.71875</v>
      </c>
      <c r="H26">
        <v>12483.341796875</v>
      </c>
      <c r="I26">
        <v>68194.4140625</v>
      </c>
      <c r="J26">
        <v>53251.34375</v>
      </c>
      <c r="K26">
        <v>65237.375</v>
      </c>
      <c r="L26">
        <v>28988.513671875</v>
      </c>
      <c r="M26">
        <v>44510040</v>
      </c>
    </row>
    <row r="27" spans="1:13" x14ac:dyDescent="0.4">
      <c r="A27" s="2">
        <v>45778</v>
      </c>
      <c r="B27">
        <v>1</v>
      </c>
      <c r="C27">
        <v>0</v>
      </c>
      <c r="D27">
        <v>337348.90625</v>
      </c>
      <c r="E27">
        <v>317266.53125</v>
      </c>
      <c r="F27">
        <v>280205.03125</v>
      </c>
      <c r="G27">
        <v>280205.03125</v>
      </c>
      <c r="H27">
        <v>13700.37109375</v>
      </c>
      <c r="I27">
        <v>46549.6015625</v>
      </c>
      <c r="J27">
        <v>28178.5859375</v>
      </c>
      <c r="K27">
        <v>49789.92578125</v>
      </c>
      <c r="L27">
        <v>-115796.78125</v>
      </c>
      <c r="M27">
        <v>44478164</v>
      </c>
    </row>
    <row r="28" spans="1:13" x14ac:dyDescent="0.4">
      <c r="A28" s="2">
        <v>45809</v>
      </c>
      <c r="B28">
        <v>1</v>
      </c>
      <c r="C28">
        <v>0</v>
      </c>
      <c r="D28">
        <v>331029.4375</v>
      </c>
      <c r="E28">
        <v>307501.84375</v>
      </c>
      <c r="F28">
        <v>280058.90625</v>
      </c>
      <c r="G28">
        <v>280058.90625</v>
      </c>
      <c r="H28">
        <v>329.54843139648438</v>
      </c>
      <c r="I28">
        <v>49761.60546875</v>
      </c>
      <c r="J28">
        <v>26241.037109375</v>
      </c>
      <c r="K28">
        <v>66380.703125</v>
      </c>
      <c r="L28">
        <v>-48536.4140625</v>
      </c>
      <c r="M28">
        <v>44519336</v>
      </c>
    </row>
    <row r="29" spans="1:13" x14ac:dyDescent="0.4">
      <c r="A29" s="2">
        <v>45839</v>
      </c>
      <c r="B29">
        <v>1</v>
      </c>
      <c r="C29">
        <v>0</v>
      </c>
      <c r="D29">
        <v>336569.875</v>
      </c>
      <c r="E29">
        <v>307626.96875</v>
      </c>
      <c r="F29">
        <v>276079.65625</v>
      </c>
      <c r="G29">
        <v>276079.65625</v>
      </c>
      <c r="H29">
        <v>2393.330810546875</v>
      </c>
      <c r="I29">
        <v>51909</v>
      </c>
      <c r="J29">
        <v>19495.41015625</v>
      </c>
      <c r="K29">
        <v>48490.5390625</v>
      </c>
      <c r="L29">
        <v>-33635.75390625</v>
      </c>
      <c r="M29">
        <v>44881460</v>
      </c>
    </row>
    <row r="30" spans="1:13" x14ac:dyDescent="0.4">
      <c r="A30" s="2">
        <v>45870</v>
      </c>
      <c r="B30">
        <v>1</v>
      </c>
      <c r="C30">
        <v>0</v>
      </c>
      <c r="D30">
        <v>335317.90625</v>
      </c>
      <c r="E30">
        <v>286944.1875</v>
      </c>
      <c r="F30">
        <v>279958.46875</v>
      </c>
      <c r="G30">
        <v>279958.46875</v>
      </c>
      <c r="H30">
        <v>25295.3671875</v>
      </c>
      <c r="I30">
        <v>48694.2734375</v>
      </c>
      <c r="J30">
        <v>16707.96875</v>
      </c>
      <c r="K30">
        <v>20336.90625</v>
      </c>
      <c r="L30">
        <v>152580.484375</v>
      </c>
      <c r="M30">
        <v>44510148</v>
      </c>
    </row>
    <row r="31" spans="1:13" x14ac:dyDescent="0.4">
      <c r="A31" s="2">
        <v>45901</v>
      </c>
      <c r="B31">
        <v>1</v>
      </c>
      <c r="C31">
        <v>0</v>
      </c>
      <c r="D31">
        <v>338017.21875</v>
      </c>
      <c r="E31">
        <v>287606.1875</v>
      </c>
      <c r="F31">
        <v>282300.21875</v>
      </c>
      <c r="G31">
        <v>282300.21875</v>
      </c>
      <c r="H31">
        <v>22767.439453125</v>
      </c>
      <c r="I31">
        <v>55394.1796875</v>
      </c>
      <c r="J31">
        <v>22024.859375</v>
      </c>
      <c r="K31">
        <v>66396.3828125</v>
      </c>
      <c r="L31">
        <v>28490.462890625</v>
      </c>
      <c r="M31">
        <v>44512284</v>
      </c>
    </row>
    <row r="32" spans="1:13" x14ac:dyDescent="0.4">
      <c r="A32" s="2">
        <v>45931</v>
      </c>
      <c r="B32">
        <v>1</v>
      </c>
      <c r="C32">
        <v>0</v>
      </c>
      <c r="D32">
        <v>343434.03125</v>
      </c>
      <c r="E32">
        <v>286335.09375</v>
      </c>
      <c r="F32">
        <v>285367.8125</v>
      </c>
      <c r="G32">
        <v>285367.8125</v>
      </c>
      <c r="H32">
        <v>2061.804443359375</v>
      </c>
      <c r="I32">
        <v>34369.89453125</v>
      </c>
      <c r="J32">
        <v>12540.3125</v>
      </c>
      <c r="K32">
        <v>28767.716796875</v>
      </c>
      <c r="L32">
        <v>37138.04296875</v>
      </c>
      <c r="M32">
        <v>42661712</v>
      </c>
    </row>
    <row r="33" spans="1:13" x14ac:dyDescent="0.4">
      <c r="A33" s="2">
        <v>45962</v>
      </c>
      <c r="B33">
        <v>1</v>
      </c>
      <c r="C33">
        <v>0</v>
      </c>
      <c r="D33">
        <v>347199.59375</v>
      </c>
      <c r="E33">
        <v>285474.4375</v>
      </c>
      <c r="F33">
        <v>283862.28125</v>
      </c>
      <c r="G33">
        <v>283862.28125</v>
      </c>
      <c r="H33">
        <v>4324.89892578125</v>
      </c>
      <c r="I33">
        <v>49155.42578125</v>
      </c>
      <c r="J33">
        <v>13756.27734375</v>
      </c>
      <c r="K33">
        <v>17714.890625</v>
      </c>
      <c r="L33">
        <v>24497.431640625</v>
      </c>
      <c r="M33">
        <v>44480520</v>
      </c>
    </row>
    <row r="34" spans="1:13" x14ac:dyDescent="0.4">
      <c r="A34" s="2">
        <v>45992</v>
      </c>
      <c r="B34">
        <v>1</v>
      </c>
      <c r="C34">
        <v>0</v>
      </c>
      <c r="D34">
        <v>337425.84375</v>
      </c>
      <c r="E34">
        <v>271749</v>
      </c>
      <c r="F34">
        <v>283708.90625</v>
      </c>
      <c r="G34">
        <v>283708.90625</v>
      </c>
      <c r="H34">
        <v>462.46511840820313</v>
      </c>
      <c r="I34">
        <v>29004.83984375</v>
      </c>
      <c r="J34">
        <v>5479.96044921875</v>
      </c>
      <c r="K34">
        <v>25783.8984375</v>
      </c>
      <c r="L34">
        <v>-29285.525390625</v>
      </c>
      <c r="M34">
        <v>44517496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opLeftCell="A7" workbookViewId="0">
      <selection activeCell="A13" sqref="A13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8</v>
      </c>
      <c r="B2">
        <v>1190561424.3987629</v>
      </c>
      <c r="C2">
        <v>34504.513101893826</v>
      </c>
      <c r="D2">
        <v>1.1253854275757201E-2</v>
      </c>
      <c r="E2">
        <v>27216.338541666672</v>
      </c>
      <c r="F2">
        <v>8.6111360861645461E-2</v>
      </c>
      <c r="G2">
        <v>23833.890625</v>
      </c>
      <c r="H2">
        <v>7.7202661796587052E-2</v>
      </c>
    </row>
    <row r="3" spans="1:8" x14ac:dyDescent="0.4">
      <c r="A3" s="1" t="s">
        <v>9</v>
      </c>
      <c r="B3">
        <v>1190561424.3987629</v>
      </c>
      <c r="C3">
        <v>34504.513101893826</v>
      </c>
      <c r="D3">
        <v>1.1253854275757201E-2</v>
      </c>
      <c r="E3">
        <v>27216.338541666672</v>
      </c>
      <c r="F3">
        <v>8.6111360861645461E-2</v>
      </c>
      <c r="G3">
        <v>23833.890625</v>
      </c>
      <c r="H3">
        <v>7.7202661796587052E-2</v>
      </c>
    </row>
    <row r="4" spans="1:8" x14ac:dyDescent="0.4">
      <c r="A4" s="1" t="s">
        <v>7</v>
      </c>
      <c r="B4">
        <v>1536452673.317302</v>
      </c>
      <c r="C4">
        <v>39197.610556222702</v>
      </c>
      <c r="D4">
        <v>1.4886247485849069E-2</v>
      </c>
      <c r="E4">
        <v>32656.1328125</v>
      </c>
      <c r="F4">
        <v>0.1040286062314351</v>
      </c>
      <c r="G4">
        <v>30446.3125</v>
      </c>
      <c r="H4">
        <v>9.753656178872043E-2</v>
      </c>
    </row>
    <row r="5" spans="1:8" x14ac:dyDescent="0.4">
      <c r="A5" s="1" t="s">
        <v>11</v>
      </c>
      <c r="B5">
        <v>1547311042.9090171</v>
      </c>
      <c r="C5">
        <v>39335.874757135083</v>
      </c>
      <c r="D5">
        <v>1.5304231334120269E-2</v>
      </c>
      <c r="E5">
        <v>32804.838541666657</v>
      </c>
      <c r="F5">
        <v>0.1047912795316792</v>
      </c>
      <c r="G5">
        <v>36708.765625</v>
      </c>
      <c r="H5">
        <v>0.1174507198175755</v>
      </c>
    </row>
    <row r="6" spans="1:8" x14ac:dyDescent="0.4">
      <c r="A6" s="1" t="s">
        <v>10</v>
      </c>
      <c r="B6">
        <v>1686268534.3270669</v>
      </c>
      <c r="C6">
        <v>41064.200154478443</v>
      </c>
      <c r="D6">
        <v>1.6037432793874581E-2</v>
      </c>
      <c r="E6">
        <v>33772.200520833343</v>
      </c>
      <c r="F6">
        <v>0.10685533974542159</v>
      </c>
      <c r="G6">
        <v>32608.34375</v>
      </c>
      <c r="H6">
        <v>0.11643588484859679</v>
      </c>
    </row>
    <row r="7" spans="1:8" x14ac:dyDescent="0.4">
      <c r="A7" s="1" t="s">
        <v>13</v>
      </c>
      <c r="B7">
        <v>9057947989.8964443</v>
      </c>
      <c r="C7">
        <v>95173.252491949883</v>
      </c>
      <c r="D7">
        <v>9.5568339834887939E-2</v>
      </c>
      <c r="E7">
        <v>76467.127604166672</v>
      </c>
      <c r="F7">
        <v>0.25048685359933148</v>
      </c>
      <c r="G7">
        <v>76949.109375</v>
      </c>
      <c r="H7">
        <v>0.24073855450060341</v>
      </c>
    </row>
    <row r="8" spans="1:8" x14ac:dyDescent="0.4">
      <c r="A8" s="1" t="s">
        <v>12</v>
      </c>
      <c r="B8">
        <v>7644648532.4606123</v>
      </c>
      <c r="C8">
        <v>87433.680766971098</v>
      </c>
      <c r="D8">
        <v>7.6073118547080806E-2</v>
      </c>
      <c r="E8">
        <v>81528.505208333328</v>
      </c>
      <c r="F8">
        <v>0.26252711548868413</v>
      </c>
      <c r="G8">
        <v>76411.2109375</v>
      </c>
      <c r="H8">
        <v>0.25607676490940462</v>
      </c>
    </row>
    <row r="9" spans="1:8" x14ac:dyDescent="0.4">
      <c r="A9" s="1" t="s">
        <v>14</v>
      </c>
      <c r="B9">
        <v>10885971352.69706</v>
      </c>
      <c r="C9">
        <v>104335.85842219859</v>
      </c>
      <c r="D9">
        <v>0.1115565750650276</v>
      </c>
      <c r="E9">
        <v>99955.947916666672</v>
      </c>
      <c r="F9">
        <v>0.32504703050919731</v>
      </c>
      <c r="G9">
        <v>103587.8359375</v>
      </c>
      <c r="H9">
        <v>0.34565701970675872</v>
      </c>
    </row>
    <row r="10" spans="1:8" x14ac:dyDescent="0.4">
      <c r="A10" s="1" t="s">
        <v>15</v>
      </c>
      <c r="B10">
        <v>14332062923.37443</v>
      </c>
      <c r="C10">
        <v>119716.5941854947</v>
      </c>
      <c r="D10">
        <v>0.1485686231658678</v>
      </c>
      <c r="E10">
        <v>115338.6901041667</v>
      </c>
      <c r="F10">
        <v>0.3762763884840441</v>
      </c>
      <c r="G10">
        <v>117035.859375</v>
      </c>
      <c r="H10">
        <v>0.37101889921943498</v>
      </c>
    </row>
    <row r="11" spans="1:8" x14ac:dyDescent="0.4">
      <c r="A11" s="1" t="s">
        <v>16</v>
      </c>
      <c r="B11">
        <v>284465267006.35193</v>
      </c>
      <c r="C11">
        <v>533352.85412787646</v>
      </c>
      <c r="D11">
        <v>3.2587827057305669</v>
      </c>
      <c r="E11">
        <v>525431.91145833337</v>
      </c>
      <c r="F11">
        <v>1.761711306336569</v>
      </c>
      <c r="G11">
        <v>547058.8125</v>
      </c>
      <c r="H11">
        <v>1.6778577909065679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topLeftCell="A82" workbookViewId="0">
      <selection activeCell="A83" sqref="A83"/>
    </sheetView>
  </sheetViews>
  <sheetFormatPr defaultRowHeight="17.399999999999999" x14ac:dyDescent="0.4"/>
  <sheetData>
    <row r="1" spans="1:13" x14ac:dyDescent="0.4">
      <c r="A1" s="1" t="s">
        <v>19</v>
      </c>
      <c r="B1" s="1" t="s">
        <v>17</v>
      </c>
      <c r="C1" s="1" t="s">
        <v>18</v>
      </c>
      <c r="D1" s="1" t="s">
        <v>8</v>
      </c>
      <c r="E1" s="1" t="s">
        <v>9</v>
      </c>
      <c r="F1" s="1" t="s">
        <v>7</v>
      </c>
      <c r="G1" s="1" t="s">
        <v>11</v>
      </c>
      <c r="H1" s="1" t="s">
        <v>10</v>
      </c>
      <c r="I1" s="1" t="s">
        <v>13</v>
      </c>
      <c r="J1" s="1" t="s">
        <v>12</v>
      </c>
      <c r="K1" s="1" t="s">
        <v>14</v>
      </c>
      <c r="L1" s="1" t="s">
        <v>15</v>
      </c>
      <c r="M1" s="1" t="s">
        <v>16</v>
      </c>
    </row>
    <row r="2" spans="1:13" x14ac:dyDescent="0.4">
      <c r="A2" s="2">
        <v>45017</v>
      </c>
      <c r="B2">
        <v>1</v>
      </c>
      <c r="C2">
        <v>268051</v>
      </c>
      <c r="D2">
        <v>273565.71875</v>
      </c>
      <c r="E2">
        <v>273565.71875</v>
      </c>
      <c r="F2">
        <v>272209.28125</v>
      </c>
      <c r="G2">
        <v>274443.71875</v>
      </c>
      <c r="H2">
        <v>273250.09375</v>
      </c>
      <c r="I2">
        <v>241424.6875</v>
      </c>
      <c r="J2">
        <v>232653.46875</v>
      </c>
      <c r="K2">
        <v>223482.515625</v>
      </c>
      <c r="L2">
        <v>151203.953125</v>
      </c>
      <c r="M2">
        <v>707919.625</v>
      </c>
    </row>
    <row r="3" spans="1:13" x14ac:dyDescent="0.4">
      <c r="A3" s="2">
        <v>45047</v>
      </c>
      <c r="B3">
        <v>1</v>
      </c>
      <c r="C3">
        <v>345258</v>
      </c>
      <c r="D3">
        <v>269914.75</v>
      </c>
      <c r="E3">
        <v>269914.75</v>
      </c>
      <c r="F3">
        <v>267702.53125</v>
      </c>
      <c r="G3">
        <v>276220.125</v>
      </c>
      <c r="H3">
        <v>267727.4375</v>
      </c>
      <c r="I3">
        <v>260261.28125</v>
      </c>
      <c r="J3">
        <v>218102.0625</v>
      </c>
      <c r="K3">
        <v>221903.15625</v>
      </c>
      <c r="L3">
        <v>169528.109375</v>
      </c>
      <c r="M3">
        <v>675956.9375</v>
      </c>
    </row>
    <row r="4" spans="1:13" x14ac:dyDescent="0.4">
      <c r="A4" s="2">
        <v>45078</v>
      </c>
      <c r="B4">
        <v>1</v>
      </c>
      <c r="C4">
        <v>295102</v>
      </c>
      <c r="D4">
        <v>276487.75</v>
      </c>
      <c r="E4">
        <v>276487.75</v>
      </c>
      <c r="F4">
        <v>270001.1875</v>
      </c>
      <c r="G4">
        <v>272027.25</v>
      </c>
      <c r="H4">
        <v>281202</v>
      </c>
      <c r="I4">
        <v>267399.53125</v>
      </c>
      <c r="J4">
        <v>225676.9375</v>
      </c>
      <c r="K4">
        <v>221741.671875</v>
      </c>
      <c r="L4">
        <v>184866.859375</v>
      </c>
      <c r="M4">
        <v>724137.8125</v>
      </c>
    </row>
    <row r="5" spans="1:13" x14ac:dyDescent="0.4">
      <c r="A5" s="2">
        <v>45108</v>
      </c>
      <c r="B5">
        <v>1</v>
      </c>
      <c r="C5">
        <v>290002</v>
      </c>
      <c r="D5">
        <v>282261.625</v>
      </c>
      <c r="E5">
        <v>282261.625</v>
      </c>
      <c r="F5">
        <v>270966.28125</v>
      </c>
      <c r="G5">
        <v>274771.875</v>
      </c>
      <c r="H5">
        <v>274345.46875</v>
      </c>
      <c r="I5">
        <v>293301.28125</v>
      </c>
      <c r="J5">
        <v>218065.390625</v>
      </c>
      <c r="K5">
        <v>206984.03125</v>
      </c>
      <c r="L5">
        <v>184470.359375</v>
      </c>
      <c r="M5">
        <v>760872.0625</v>
      </c>
    </row>
    <row r="6" spans="1:13" x14ac:dyDescent="0.4">
      <c r="A6" s="2">
        <v>45139</v>
      </c>
      <c r="B6">
        <v>1</v>
      </c>
      <c r="C6">
        <v>332425</v>
      </c>
      <c r="D6">
        <v>281937.78125</v>
      </c>
      <c r="E6">
        <v>281937.78125</v>
      </c>
      <c r="F6">
        <v>271714.59375</v>
      </c>
      <c r="G6">
        <v>269853.03125</v>
      </c>
      <c r="H6">
        <v>268500.78125</v>
      </c>
      <c r="I6">
        <v>250627.8125</v>
      </c>
      <c r="J6">
        <v>222107.515625</v>
      </c>
      <c r="K6">
        <v>198448.640625</v>
      </c>
      <c r="L6">
        <v>179588.578125</v>
      </c>
      <c r="M6">
        <v>857375</v>
      </c>
    </row>
    <row r="7" spans="1:13" x14ac:dyDescent="0.4">
      <c r="A7" s="2">
        <v>45170</v>
      </c>
      <c r="B7">
        <v>1</v>
      </c>
      <c r="C7">
        <v>274506</v>
      </c>
      <c r="D7">
        <v>281716.875</v>
      </c>
      <c r="E7">
        <v>281716.875</v>
      </c>
      <c r="F7">
        <v>273054.4375</v>
      </c>
      <c r="G7">
        <v>272118.21875</v>
      </c>
      <c r="H7">
        <v>272167.71875</v>
      </c>
      <c r="I7">
        <v>232543.15625</v>
      </c>
      <c r="J7">
        <v>210208.203125</v>
      </c>
      <c r="K7">
        <v>190654.40625</v>
      </c>
      <c r="L7">
        <v>187448.6875</v>
      </c>
      <c r="M7">
        <v>869574</v>
      </c>
    </row>
    <row r="8" spans="1:13" x14ac:dyDescent="0.4">
      <c r="A8" s="2">
        <v>45200</v>
      </c>
      <c r="B8">
        <v>1</v>
      </c>
      <c r="C8">
        <v>321890</v>
      </c>
      <c r="D8">
        <v>282932.875</v>
      </c>
      <c r="E8">
        <v>282932.875</v>
      </c>
      <c r="F8">
        <v>272133.84375</v>
      </c>
      <c r="G8">
        <v>276962.5625</v>
      </c>
      <c r="H8">
        <v>278463.1875</v>
      </c>
      <c r="I8">
        <v>223508.796875</v>
      </c>
      <c r="J8">
        <v>202117.9375</v>
      </c>
      <c r="K8">
        <v>188864.703125</v>
      </c>
      <c r="L8">
        <v>184652.3125</v>
      </c>
      <c r="M8">
        <v>814039.6875</v>
      </c>
    </row>
    <row r="9" spans="1:13" x14ac:dyDescent="0.4">
      <c r="A9" s="2">
        <v>45231</v>
      </c>
      <c r="B9">
        <v>1</v>
      </c>
      <c r="C9">
        <v>306272</v>
      </c>
      <c r="D9">
        <v>288702.25</v>
      </c>
      <c r="E9">
        <v>288702.25</v>
      </c>
      <c r="F9">
        <v>280377.6875</v>
      </c>
      <c r="G9">
        <v>272416.4375</v>
      </c>
      <c r="H9">
        <v>273880.5625</v>
      </c>
      <c r="I9">
        <v>234170.96875</v>
      </c>
      <c r="J9">
        <v>225386.1875</v>
      </c>
      <c r="K9">
        <v>203967.671875</v>
      </c>
      <c r="L9">
        <v>182433.390625</v>
      </c>
      <c r="M9">
        <v>916811.8125</v>
      </c>
    </row>
    <row r="10" spans="1:13" x14ac:dyDescent="0.4">
      <c r="A10" s="2">
        <v>45261</v>
      </c>
      <c r="B10">
        <v>1</v>
      </c>
      <c r="C10">
        <v>287425</v>
      </c>
      <c r="D10">
        <v>288293.71875</v>
      </c>
      <c r="E10">
        <v>288293.71875</v>
      </c>
      <c r="F10">
        <v>273777.65625</v>
      </c>
      <c r="G10">
        <v>283855.90625</v>
      </c>
      <c r="H10">
        <v>273888.09375</v>
      </c>
      <c r="I10">
        <v>193955.75</v>
      </c>
      <c r="J10">
        <v>225225.34375</v>
      </c>
      <c r="K10">
        <v>182553.65625</v>
      </c>
      <c r="L10">
        <v>189580.59375</v>
      </c>
      <c r="M10">
        <v>888707</v>
      </c>
    </row>
    <row r="11" spans="1:13" x14ac:dyDescent="0.4">
      <c r="A11" s="2">
        <v>45292</v>
      </c>
      <c r="B11">
        <v>1</v>
      </c>
      <c r="C11">
        <v>318123</v>
      </c>
      <c r="D11">
        <v>289069.46875</v>
      </c>
      <c r="E11">
        <v>289069.46875</v>
      </c>
      <c r="F11">
        <v>283124.6875</v>
      </c>
      <c r="G11">
        <v>278561.03125</v>
      </c>
      <c r="H11">
        <v>267755.71875</v>
      </c>
      <c r="I11">
        <v>85566.515625</v>
      </c>
      <c r="J11">
        <v>216416.78125</v>
      </c>
      <c r="K11">
        <v>192276.921875</v>
      </c>
      <c r="L11">
        <v>200898.328125</v>
      </c>
      <c r="M11">
        <v>893732.375</v>
      </c>
    </row>
    <row r="12" spans="1:13" x14ac:dyDescent="0.4">
      <c r="A12" s="2">
        <v>45323</v>
      </c>
      <c r="B12">
        <v>1</v>
      </c>
      <c r="C12">
        <v>331929</v>
      </c>
      <c r="D12">
        <v>288357</v>
      </c>
      <c r="E12">
        <v>288357</v>
      </c>
      <c r="F12">
        <v>291054.1875</v>
      </c>
      <c r="G12">
        <v>284047.3125</v>
      </c>
      <c r="H12">
        <v>277758.96875</v>
      </c>
      <c r="I12">
        <v>285130.3125</v>
      </c>
      <c r="J12">
        <v>220897.1875</v>
      </c>
      <c r="K12">
        <v>198331.4375</v>
      </c>
      <c r="L12">
        <v>213426.609375</v>
      </c>
      <c r="M12">
        <v>901096.625</v>
      </c>
    </row>
    <row r="13" spans="1:13" x14ac:dyDescent="0.4">
      <c r="A13" s="2">
        <v>45352</v>
      </c>
      <c r="B13">
        <v>1</v>
      </c>
      <c r="C13">
        <v>258240</v>
      </c>
      <c r="D13">
        <v>289904.25</v>
      </c>
      <c r="E13">
        <v>289904.25</v>
      </c>
      <c r="F13">
        <v>296930.40625</v>
      </c>
      <c r="G13">
        <v>303407.09375</v>
      </c>
      <c r="H13">
        <v>291065.25</v>
      </c>
      <c r="I13">
        <v>366154.0625</v>
      </c>
      <c r="J13">
        <v>234023.921875</v>
      </c>
      <c r="K13">
        <v>200542.8125</v>
      </c>
      <c r="L13">
        <v>217060.9375</v>
      </c>
      <c r="M13">
        <v>924183</v>
      </c>
    </row>
    <row r="14" spans="1:13" x14ac:dyDescent="0.4">
      <c r="A14" s="2">
        <v>45383</v>
      </c>
      <c r="B14">
        <v>1</v>
      </c>
      <c r="C14">
        <v>0</v>
      </c>
      <c r="D14">
        <v>289813.71875</v>
      </c>
      <c r="E14">
        <v>289813.71875</v>
      </c>
      <c r="F14">
        <v>299195.09375</v>
      </c>
      <c r="G14">
        <v>322156.28125</v>
      </c>
      <c r="H14">
        <v>309138.28125</v>
      </c>
      <c r="I14">
        <v>578201.6875</v>
      </c>
      <c r="J14">
        <v>226584.6875</v>
      </c>
      <c r="K14">
        <v>234427.921875</v>
      </c>
      <c r="L14">
        <v>238517.796875</v>
      </c>
      <c r="M14">
        <v>939073.8125</v>
      </c>
    </row>
    <row r="15" spans="1:13" x14ac:dyDescent="0.4">
      <c r="A15" s="2">
        <v>45413</v>
      </c>
      <c r="B15">
        <v>1</v>
      </c>
      <c r="C15">
        <v>0</v>
      </c>
      <c r="D15">
        <v>292790.375</v>
      </c>
      <c r="E15">
        <v>292790.375</v>
      </c>
      <c r="F15">
        <v>303519.46875</v>
      </c>
      <c r="G15">
        <v>323336.3125</v>
      </c>
      <c r="H15">
        <v>249132.375</v>
      </c>
      <c r="I15">
        <v>512962.125</v>
      </c>
      <c r="J15">
        <v>202451.96875</v>
      </c>
      <c r="K15">
        <v>238695.109375</v>
      </c>
      <c r="L15">
        <v>256525.265625</v>
      </c>
      <c r="M15">
        <v>968328.25</v>
      </c>
    </row>
    <row r="16" spans="1:13" x14ac:dyDescent="0.4">
      <c r="A16" s="2">
        <v>45444</v>
      </c>
      <c r="B16">
        <v>1</v>
      </c>
      <c r="C16">
        <v>0</v>
      </c>
      <c r="D16">
        <v>297582.28125</v>
      </c>
      <c r="E16">
        <v>297582.28125</v>
      </c>
      <c r="F16">
        <v>314495.65625</v>
      </c>
      <c r="G16">
        <v>277402.4375</v>
      </c>
      <c r="H16">
        <v>290071.96875</v>
      </c>
      <c r="I16">
        <v>302403.125</v>
      </c>
      <c r="J16">
        <v>280442.375</v>
      </c>
      <c r="K16">
        <v>299357.0625</v>
      </c>
      <c r="L16">
        <v>295855.25</v>
      </c>
      <c r="M16">
        <v>1087346.75</v>
      </c>
    </row>
    <row r="17" spans="1:13" x14ac:dyDescent="0.4">
      <c r="A17" s="2">
        <v>45474</v>
      </c>
      <c r="B17">
        <v>1</v>
      </c>
      <c r="C17">
        <v>0</v>
      </c>
      <c r="D17">
        <v>297696.375</v>
      </c>
      <c r="E17">
        <v>297696.375</v>
      </c>
      <c r="F17">
        <v>319377.5</v>
      </c>
      <c r="G17">
        <v>328122.625</v>
      </c>
      <c r="H17">
        <v>10281.287109375</v>
      </c>
      <c r="I17">
        <v>-40145.5234375</v>
      </c>
      <c r="J17">
        <v>530.75103759765625</v>
      </c>
      <c r="K17">
        <v>124385.3046875</v>
      </c>
      <c r="L17">
        <v>157614.078125</v>
      </c>
      <c r="M17">
        <v>70583056</v>
      </c>
    </row>
    <row r="18" spans="1:13" x14ac:dyDescent="0.4">
      <c r="A18" s="2">
        <v>45505</v>
      </c>
      <c r="B18">
        <v>1</v>
      </c>
      <c r="C18">
        <v>0</v>
      </c>
      <c r="D18">
        <v>299861.625</v>
      </c>
      <c r="E18">
        <v>299861.625</v>
      </c>
      <c r="F18">
        <v>322098.03125</v>
      </c>
      <c r="G18">
        <v>299447</v>
      </c>
      <c r="H18">
        <v>25292.873046875</v>
      </c>
      <c r="I18">
        <v>-14244.228515625</v>
      </c>
      <c r="J18">
        <v>7303.87744140625</v>
      </c>
      <c r="K18">
        <v>115084.546875</v>
      </c>
      <c r="L18">
        <v>226951.671875</v>
      </c>
      <c r="M18">
        <v>71929632</v>
      </c>
    </row>
    <row r="19" spans="1:13" x14ac:dyDescent="0.4">
      <c r="A19" s="2">
        <v>45536</v>
      </c>
      <c r="B19">
        <v>1</v>
      </c>
      <c r="C19">
        <v>0</v>
      </c>
      <c r="D19">
        <v>298261.8125</v>
      </c>
      <c r="E19">
        <v>298261.8125</v>
      </c>
      <c r="F19">
        <v>324433.125</v>
      </c>
      <c r="G19">
        <v>320139.875</v>
      </c>
      <c r="H19">
        <v>17918.080078125</v>
      </c>
      <c r="I19">
        <v>-102945.1484375</v>
      </c>
      <c r="J19">
        <v>18904.44921875</v>
      </c>
      <c r="K19">
        <v>142875.09375</v>
      </c>
      <c r="L19">
        <v>166469.5</v>
      </c>
      <c r="M19">
        <v>72617096</v>
      </c>
    </row>
    <row r="20" spans="1:13" x14ac:dyDescent="0.4">
      <c r="A20" s="2">
        <v>45566</v>
      </c>
      <c r="B20">
        <v>1</v>
      </c>
      <c r="C20">
        <v>0</v>
      </c>
      <c r="D20">
        <v>301662.5625</v>
      </c>
      <c r="E20">
        <v>301662.5625</v>
      </c>
      <c r="F20">
        <v>324948</v>
      </c>
      <c r="G20">
        <v>318428.75</v>
      </c>
      <c r="H20">
        <v>22688.58984375</v>
      </c>
      <c r="I20">
        <v>-60358.36328125</v>
      </c>
      <c r="J20">
        <v>8668.134765625</v>
      </c>
      <c r="K20">
        <v>145852.421875</v>
      </c>
      <c r="L20">
        <v>192715.125</v>
      </c>
      <c r="M20">
        <v>72695592</v>
      </c>
    </row>
    <row r="21" spans="1:13" x14ac:dyDescent="0.4">
      <c r="A21" s="2">
        <v>45597</v>
      </c>
      <c r="B21">
        <v>1</v>
      </c>
      <c r="C21">
        <v>0</v>
      </c>
      <c r="D21">
        <v>304752.65625</v>
      </c>
      <c r="E21">
        <v>304752.65625</v>
      </c>
      <c r="F21">
        <v>326245.75</v>
      </c>
      <c r="G21">
        <v>349942.1875</v>
      </c>
      <c r="H21">
        <v>17837.41015625</v>
      </c>
      <c r="I21">
        <v>84880.40625</v>
      </c>
      <c r="J21">
        <v>26948.564453125</v>
      </c>
      <c r="K21">
        <v>118356.609375</v>
      </c>
      <c r="L21">
        <v>234604.6875</v>
      </c>
      <c r="M21">
        <v>73079616</v>
      </c>
    </row>
    <row r="22" spans="1:13" x14ac:dyDescent="0.4">
      <c r="A22" s="2">
        <v>45627</v>
      </c>
      <c r="B22">
        <v>1</v>
      </c>
      <c r="C22">
        <v>0</v>
      </c>
      <c r="D22">
        <v>307189.4375</v>
      </c>
      <c r="E22">
        <v>307189.4375</v>
      </c>
      <c r="F22">
        <v>328833.71875</v>
      </c>
      <c r="G22">
        <v>349530.78125</v>
      </c>
      <c r="H22">
        <v>6576.12744140625</v>
      </c>
      <c r="I22">
        <v>53384.203125</v>
      </c>
      <c r="J22">
        <v>17963.630859375</v>
      </c>
      <c r="K22">
        <v>126011.2734375</v>
      </c>
      <c r="L22">
        <v>227379.984375</v>
      </c>
      <c r="M22">
        <v>73135656</v>
      </c>
    </row>
    <row r="23" spans="1:13" x14ac:dyDescent="0.4">
      <c r="A23" s="2">
        <v>45658</v>
      </c>
      <c r="B23">
        <v>1</v>
      </c>
      <c r="C23">
        <v>0</v>
      </c>
      <c r="D23">
        <v>304304.5</v>
      </c>
      <c r="E23">
        <v>304304.5</v>
      </c>
      <c r="F23">
        <v>326840.65625</v>
      </c>
      <c r="G23">
        <v>337713.5625</v>
      </c>
      <c r="H23">
        <v>24444.578125</v>
      </c>
      <c r="I23">
        <v>72372.6953125</v>
      </c>
      <c r="J23">
        <v>25789.306640625</v>
      </c>
      <c r="K23">
        <v>121052.5234375</v>
      </c>
      <c r="L23">
        <v>253096.859375</v>
      </c>
      <c r="M23">
        <v>73173760</v>
      </c>
    </row>
    <row r="24" spans="1:13" x14ac:dyDescent="0.4">
      <c r="A24" s="2">
        <v>45689</v>
      </c>
      <c r="B24">
        <v>1</v>
      </c>
      <c r="C24">
        <v>0</v>
      </c>
      <c r="D24">
        <v>305909.96875</v>
      </c>
      <c r="E24">
        <v>305909.96875</v>
      </c>
      <c r="F24">
        <v>328401.09375</v>
      </c>
      <c r="G24">
        <v>339783.40625</v>
      </c>
      <c r="H24">
        <v>22863.349609375</v>
      </c>
      <c r="I24">
        <v>-100062.140625</v>
      </c>
      <c r="J24">
        <v>62210.97265625</v>
      </c>
      <c r="K24">
        <v>151992.078125</v>
      </c>
      <c r="L24">
        <v>275882.28125</v>
      </c>
      <c r="M24">
        <v>73144920</v>
      </c>
    </row>
    <row r="25" spans="1:13" x14ac:dyDescent="0.4">
      <c r="A25" s="2">
        <v>45717</v>
      </c>
      <c r="B25">
        <v>1</v>
      </c>
      <c r="C25">
        <v>0</v>
      </c>
      <c r="D25">
        <v>307575.90625</v>
      </c>
      <c r="E25">
        <v>307575.90625</v>
      </c>
      <c r="F25">
        <v>329308.0625</v>
      </c>
      <c r="G25">
        <v>343960.75</v>
      </c>
      <c r="H25">
        <v>30879.296875</v>
      </c>
      <c r="I25">
        <v>33747.91015625</v>
      </c>
      <c r="J25">
        <v>50880.67578125</v>
      </c>
      <c r="K25">
        <v>124994.578125</v>
      </c>
      <c r="L25">
        <v>268473.84375</v>
      </c>
      <c r="M25">
        <v>73932048</v>
      </c>
    </row>
    <row r="26" spans="1:13" x14ac:dyDescent="0.4">
      <c r="A26" s="2">
        <v>45748</v>
      </c>
      <c r="B26">
        <v>1</v>
      </c>
      <c r="C26">
        <v>0</v>
      </c>
      <c r="D26">
        <v>306960.875</v>
      </c>
      <c r="E26">
        <v>306960.875</v>
      </c>
      <c r="F26">
        <v>331079.6875</v>
      </c>
      <c r="G26">
        <v>344760.3125</v>
      </c>
      <c r="H26">
        <v>29122.888671875</v>
      </c>
      <c r="I26">
        <v>29047.662109375</v>
      </c>
      <c r="J26">
        <v>43609.36328125</v>
      </c>
      <c r="K26">
        <v>138550.28125</v>
      </c>
      <c r="L26">
        <v>284757.125</v>
      </c>
      <c r="M26">
        <v>73943424</v>
      </c>
    </row>
    <row r="27" spans="1:13" x14ac:dyDescent="0.4">
      <c r="A27" s="2">
        <v>45778</v>
      </c>
      <c r="B27">
        <v>1</v>
      </c>
      <c r="C27">
        <v>0</v>
      </c>
      <c r="D27">
        <v>307245.15625</v>
      </c>
      <c r="E27">
        <v>307245.15625</v>
      </c>
      <c r="F27">
        <v>327337.40625</v>
      </c>
      <c r="G27">
        <v>322852.125</v>
      </c>
      <c r="H27">
        <v>45510.6640625</v>
      </c>
      <c r="I27">
        <v>-120659.21875</v>
      </c>
      <c r="J27">
        <v>64811.16015625</v>
      </c>
      <c r="K27">
        <v>131489.578125</v>
      </c>
      <c r="L27">
        <v>259842.984375</v>
      </c>
      <c r="M27">
        <v>74183056</v>
      </c>
    </row>
    <row r="28" spans="1:13" x14ac:dyDescent="0.4">
      <c r="A28" s="2">
        <v>45809</v>
      </c>
      <c r="B28">
        <v>1</v>
      </c>
      <c r="C28">
        <v>0</v>
      </c>
      <c r="D28">
        <v>308418.40625</v>
      </c>
      <c r="E28">
        <v>308418.40625</v>
      </c>
      <c r="F28">
        <v>329136.625</v>
      </c>
      <c r="G28">
        <v>311310.125</v>
      </c>
      <c r="H28">
        <v>26105.6015625</v>
      </c>
      <c r="I28">
        <v>-37991.15625</v>
      </c>
      <c r="J28">
        <v>78640.4765625</v>
      </c>
      <c r="K28">
        <v>119502.7890625</v>
      </c>
      <c r="L28">
        <v>310443.375</v>
      </c>
      <c r="M28">
        <v>73965624</v>
      </c>
    </row>
    <row r="29" spans="1:13" x14ac:dyDescent="0.4">
      <c r="A29" s="2">
        <v>45839</v>
      </c>
      <c r="B29">
        <v>1</v>
      </c>
      <c r="C29">
        <v>0</v>
      </c>
      <c r="D29">
        <v>307738.0625</v>
      </c>
      <c r="E29">
        <v>307738.0625</v>
      </c>
      <c r="F29">
        <v>328336.34375</v>
      </c>
      <c r="G29">
        <v>298408.59375</v>
      </c>
      <c r="H29">
        <v>2746.9619140625</v>
      </c>
      <c r="I29">
        <v>-33795.57421875</v>
      </c>
      <c r="J29">
        <v>44092.9375</v>
      </c>
      <c r="K29">
        <v>146731.21875</v>
      </c>
      <c r="L29">
        <v>260745.5</v>
      </c>
      <c r="M29">
        <v>74201872</v>
      </c>
    </row>
    <row r="30" spans="1:13" x14ac:dyDescent="0.4">
      <c r="A30" s="2">
        <v>45870</v>
      </c>
      <c r="B30">
        <v>1</v>
      </c>
      <c r="C30">
        <v>0</v>
      </c>
      <c r="D30">
        <v>309752.8125</v>
      </c>
      <c r="E30">
        <v>309752.8125</v>
      </c>
      <c r="F30">
        <v>326417.90625</v>
      </c>
      <c r="G30">
        <v>283613.625</v>
      </c>
      <c r="H30">
        <v>23121.666015625</v>
      </c>
      <c r="I30">
        <v>173259.71875</v>
      </c>
      <c r="J30">
        <v>87539.6953125</v>
      </c>
      <c r="K30">
        <v>114678.7578125</v>
      </c>
      <c r="L30">
        <v>236384.265625</v>
      </c>
      <c r="M30">
        <v>73962400</v>
      </c>
    </row>
    <row r="31" spans="1:13" x14ac:dyDescent="0.4">
      <c r="A31" s="2">
        <v>45901</v>
      </c>
      <c r="B31">
        <v>1</v>
      </c>
      <c r="C31">
        <v>0</v>
      </c>
      <c r="D31">
        <v>312617.8125</v>
      </c>
      <c r="E31">
        <v>312617.8125</v>
      </c>
      <c r="F31">
        <v>326052.125</v>
      </c>
      <c r="G31">
        <v>285477.1875</v>
      </c>
      <c r="H31">
        <v>48963.97265625</v>
      </c>
      <c r="I31">
        <v>54207.59765625</v>
      </c>
      <c r="J31">
        <v>186638.40625</v>
      </c>
      <c r="K31">
        <v>164229.671875</v>
      </c>
      <c r="L31">
        <v>243462.765625</v>
      </c>
      <c r="M31">
        <v>74231000</v>
      </c>
    </row>
    <row r="32" spans="1:13" x14ac:dyDescent="0.4">
      <c r="A32" s="2">
        <v>45931</v>
      </c>
      <c r="B32">
        <v>1</v>
      </c>
      <c r="C32">
        <v>0</v>
      </c>
      <c r="D32">
        <v>314122.03125</v>
      </c>
      <c r="E32">
        <v>314122.03125</v>
      </c>
      <c r="F32">
        <v>328040.28125</v>
      </c>
      <c r="G32">
        <v>280366.53125</v>
      </c>
      <c r="H32">
        <v>24588.75390625</v>
      </c>
      <c r="I32">
        <v>39826.17578125</v>
      </c>
      <c r="J32">
        <v>79476.3984375</v>
      </c>
      <c r="K32">
        <v>164931.796875</v>
      </c>
      <c r="L32">
        <v>260824.84375</v>
      </c>
      <c r="M32">
        <v>73997952</v>
      </c>
    </row>
    <row r="33" spans="1:13" x14ac:dyDescent="0.4">
      <c r="A33" s="2">
        <v>45962</v>
      </c>
      <c r="B33">
        <v>1</v>
      </c>
      <c r="C33">
        <v>0</v>
      </c>
      <c r="D33">
        <v>319834.9375</v>
      </c>
      <c r="E33">
        <v>319834.9375</v>
      </c>
      <c r="F33">
        <v>328902.46875</v>
      </c>
      <c r="G33">
        <v>283079.1875</v>
      </c>
      <c r="H33">
        <v>26054.6484375</v>
      </c>
      <c r="I33">
        <v>35068.87109375</v>
      </c>
      <c r="J33">
        <v>93864.0390625</v>
      </c>
      <c r="K33">
        <v>131462.671875</v>
      </c>
      <c r="L33">
        <v>270004.5625</v>
      </c>
      <c r="M33">
        <v>73363648</v>
      </c>
    </row>
    <row r="34" spans="1:13" x14ac:dyDescent="0.4">
      <c r="A34" s="2">
        <v>45992</v>
      </c>
      <c r="B34">
        <v>1</v>
      </c>
      <c r="C34">
        <v>0</v>
      </c>
      <c r="D34">
        <v>321097.375</v>
      </c>
      <c r="E34">
        <v>321097.375</v>
      </c>
      <c r="F34">
        <v>328932</v>
      </c>
      <c r="G34">
        <v>258729</v>
      </c>
      <c r="H34">
        <v>17830.0546875</v>
      </c>
      <c r="I34">
        <v>-24341.1171875</v>
      </c>
      <c r="J34">
        <v>119027.15625</v>
      </c>
      <c r="K34">
        <v>137635.84375</v>
      </c>
      <c r="L34">
        <v>259003.703125</v>
      </c>
      <c r="M34">
        <v>72707904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FFE4-5112-42B8-8EC8-1CF00CC313D2}">
  <dimension ref="A1:Q35"/>
  <sheetViews>
    <sheetView workbookViewId="0">
      <selection activeCell="L12" sqref="L12"/>
    </sheetView>
  </sheetViews>
  <sheetFormatPr defaultRowHeight="17.399999999999999" x14ac:dyDescent="0.4"/>
  <cols>
    <col min="4" max="4" width="12.296875" style="7" bestFit="1" customWidth="1"/>
    <col min="5" max="10" width="9.09765625" bestFit="1" customWidth="1"/>
  </cols>
  <sheetData>
    <row r="1" spans="1:17" x14ac:dyDescent="0.4">
      <c r="D1" s="9" t="s">
        <v>19</v>
      </c>
      <c r="E1" s="8" t="s">
        <v>24</v>
      </c>
      <c r="F1" s="8"/>
      <c r="G1" s="8" t="s">
        <v>25</v>
      </c>
      <c r="H1" s="8"/>
      <c r="I1" s="8" t="s">
        <v>26</v>
      </c>
      <c r="J1" s="8"/>
    </row>
    <row r="2" spans="1:17" x14ac:dyDescent="0.4">
      <c r="A2" t="s">
        <v>21</v>
      </c>
      <c r="B2" t="s">
        <v>22</v>
      </c>
      <c r="C2" t="s">
        <v>23</v>
      </c>
      <c r="D2" s="10"/>
      <c r="E2" t="str">
        <f>Forecasting_전체!C1</f>
        <v>y</v>
      </c>
      <c r="F2" t="str">
        <f>Forecasting_전체!D1</f>
        <v>NHITS</v>
      </c>
      <c r="G2" t="str">
        <f>Forecasting_주말!C1</f>
        <v>y</v>
      </c>
      <c r="H2" t="str">
        <f>Forecasting_주말!D1</f>
        <v>NHITS</v>
      </c>
      <c r="I2" t="str">
        <f>Forecasting_주중!C1</f>
        <v>y</v>
      </c>
      <c r="J2" t="str">
        <f>Forecasting_주중!D1</f>
        <v>NBEATS</v>
      </c>
    </row>
    <row r="3" spans="1:17" x14ac:dyDescent="0.4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565822</v>
      </c>
      <c r="F3" s="5">
        <f>Forecasting_전체!D2</f>
        <v>553139.25</v>
      </c>
      <c r="G3" s="5">
        <f>Forecasting_주말!C2</f>
        <v>297771</v>
      </c>
      <c r="H3" s="5">
        <f>Forecasting_주말!D2</f>
        <v>249049.703125</v>
      </c>
      <c r="I3" s="5">
        <f>Forecasting_주중!C2</f>
        <v>268051</v>
      </c>
      <c r="J3" s="5">
        <f>Forecasting_주중!D2</f>
        <v>273565.71875</v>
      </c>
    </row>
    <row r="4" spans="1:17" x14ac:dyDescent="0.4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609128</v>
      </c>
      <c r="F4" s="5">
        <f>Forecasting_전체!D3</f>
        <v>556275.6875</v>
      </c>
      <c r="G4" s="5">
        <f>Forecasting_주말!C3</f>
        <v>263870</v>
      </c>
      <c r="H4" s="5">
        <f>Forecasting_주말!D3</f>
        <v>260315.15625</v>
      </c>
      <c r="I4" s="5">
        <f>Forecasting_주중!C3</f>
        <v>345258</v>
      </c>
      <c r="J4" s="5">
        <f>Forecasting_주중!D3</f>
        <v>269914.75</v>
      </c>
    </row>
    <row r="5" spans="1:17" x14ac:dyDescent="0.4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567550</v>
      </c>
      <c r="F5" s="5">
        <f>Forecasting_전체!D4</f>
        <v>543910.5</v>
      </c>
      <c r="G5" s="5">
        <f>Forecasting_주말!C4</f>
        <v>272448</v>
      </c>
      <c r="H5" s="5">
        <f>Forecasting_주말!D4</f>
        <v>238090.0625</v>
      </c>
      <c r="I5" s="5">
        <f>Forecasting_주중!C4</f>
        <v>295102</v>
      </c>
      <c r="J5" s="5">
        <f>Forecasting_주중!D4</f>
        <v>276487.75</v>
      </c>
    </row>
    <row r="6" spans="1:17" x14ac:dyDescent="0.4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570404</v>
      </c>
      <c r="F6" s="5">
        <f>Forecasting_전체!D5</f>
        <v>551994.6875</v>
      </c>
      <c r="G6" s="5">
        <f>Forecasting_주말!C5</f>
        <v>280402</v>
      </c>
      <c r="H6" s="5">
        <f>Forecasting_주말!D5</f>
        <v>242848.421875</v>
      </c>
      <c r="I6" s="5">
        <f>Forecasting_주중!C5</f>
        <v>290002</v>
      </c>
      <c r="J6" s="5">
        <f>Forecasting_주중!D5</f>
        <v>282261.625</v>
      </c>
    </row>
    <row r="7" spans="1:17" x14ac:dyDescent="0.4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582320</v>
      </c>
      <c r="F7" s="5">
        <f>Forecasting_전체!D6</f>
        <v>551066.4375</v>
      </c>
      <c r="G7" s="5">
        <f>Forecasting_주말!C6</f>
        <v>249895</v>
      </c>
      <c r="H7" s="5">
        <f>Forecasting_주말!D6</f>
        <v>243295.984375</v>
      </c>
      <c r="I7" s="5">
        <f>Forecasting_주중!C6</f>
        <v>332425</v>
      </c>
      <c r="J7" s="5">
        <f>Forecasting_주중!D6</f>
        <v>281937.78125</v>
      </c>
    </row>
    <row r="8" spans="1:17" x14ac:dyDescent="0.4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549980</v>
      </c>
      <c r="F8" s="5">
        <f>Forecasting_전체!D7</f>
        <v>563852.375</v>
      </c>
      <c r="G8" s="5">
        <f>Forecasting_주말!C7</f>
        <v>275474</v>
      </c>
      <c r="H8" s="5">
        <f>Forecasting_주말!D7</f>
        <v>265386.78125</v>
      </c>
      <c r="I8" s="5">
        <f>Forecasting_주중!C7</f>
        <v>274506</v>
      </c>
      <c r="J8" s="5">
        <f>Forecasting_주중!D7</f>
        <v>281716.875</v>
      </c>
    </row>
    <row r="9" spans="1:17" x14ac:dyDescent="0.4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605377</v>
      </c>
      <c r="F9" s="5">
        <f>Forecasting_전체!D8</f>
        <v>560933.25</v>
      </c>
      <c r="G9" s="5">
        <f>Forecasting_주말!C8</f>
        <v>283487</v>
      </c>
      <c r="H9" s="5">
        <f>Forecasting_주말!D8</f>
        <v>259016.546875</v>
      </c>
      <c r="I9" s="5">
        <f>Forecasting_주중!C8</f>
        <v>321890</v>
      </c>
      <c r="J9" s="5">
        <f>Forecasting_주중!D8</f>
        <v>282932.875</v>
      </c>
    </row>
    <row r="10" spans="1:17" x14ac:dyDescent="0.4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587287</v>
      </c>
      <c r="F10" s="5">
        <f>Forecasting_전체!D9</f>
        <v>554020.5</v>
      </c>
      <c r="G10" s="5">
        <f>Forecasting_주말!C9</f>
        <v>281015</v>
      </c>
      <c r="H10" s="5">
        <f>Forecasting_주말!D9</f>
        <v>255032.234375</v>
      </c>
      <c r="I10" s="5">
        <f>Forecasting_주중!C9</f>
        <v>306272</v>
      </c>
      <c r="J10" s="5">
        <f>Forecasting_주중!D9</f>
        <v>288702.25</v>
      </c>
    </row>
    <row r="11" spans="1:17" x14ac:dyDescent="0.4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612267</v>
      </c>
      <c r="F11" s="5">
        <f>Forecasting_전체!D10</f>
        <v>557554.9375</v>
      </c>
      <c r="G11" s="5">
        <f>Forecasting_주말!C10</f>
        <v>324842</v>
      </c>
      <c r="H11" s="5">
        <f>Forecasting_주말!D10</f>
        <v>267236.6875</v>
      </c>
      <c r="I11" s="5">
        <f>Forecasting_주중!C10</f>
        <v>287425</v>
      </c>
      <c r="J11" s="5">
        <f>Forecasting_주중!D10</f>
        <v>288293.71875</v>
      </c>
    </row>
    <row r="12" spans="1:17" x14ac:dyDescent="0.4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558618</v>
      </c>
      <c r="F12" s="5">
        <f>Forecasting_전체!D11</f>
        <v>561895.6875</v>
      </c>
      <c r="G12" s="5">
        <f>Forecasting_주말!C11</f>
        <v>240495</v>
      </c>
      <c r="H12" s="5">
        <f>Forecasting_주말!D11</f>
        <v>268109.28125</v>
      </c>
      <c r="I12" s="5">
        <f>Forecasting_주중!C11</f>
        <v>318123</v>
      </c>
      <c r="J12" s="5">
        <f>Forecasting_주중!D11</f>
        <v>289069.46875</v>
      </c>
    </row>
    <row r="13" spans="1:17" x14ac:dyDescent="0.4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583061</v>
      </c>
      <c r="F13" s="5">
        <f>Forecasting_전체!D12</f>
        <v>571821.3125</v>
      </c>
      <c r="G13" s="5">
        <f>Forecasting_주말!C12</f>
        <v>251132</v>
      </c>
      <c r="H13" s="5">
        <f>Forecasting_주말!D12</f>
        <v>273172.71875</v>
      </c>
      <c r="I13" s="5">
        <f>Forecasting_주중!C12</f>
        <v>331929</v>
      </c>
      <c r="J13" s="5">
        <f>Forecasting_주중!D12</f>
        <v>288357</v>
      </c>
      <c r="K13" s="11" t="s">
        <v>27</v>
      </c>
      <c r="L13" s="8" t="str">
        <f>E1</f>
        <v>전체</v>
      </c>
      <c r="M13" s="8"/>
      <c r="N13" s="8" t="str">
        <f>G1</f>
        <v>주말</v>
      </c>
      <c r="O13" s="8"/>
      <c r="P13" s="8" t="str">
        <f>I1</f>
        <v>주중</v>
      </c>
      <c r="Q13" s="8"/>
    </row>
    <row r="14" spans="1:17" x14ac:dyDescent="0.4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577560</v>
      </c>
      <c r="F14" s="5">
        <f>Forecasting_전체!D13</f>
        <v>581484.5625</v>
      </c>
      <c r="G14" s="5">
        <f>Forecasting_주말!C13</f>
        <v>319320</v>
      </c>
      <c r="H14" s="5">
        <f>Forecasting_주말!D13</f>
        <v>292669.0625</v>
      </c>
      <c r="I14" s="5">
        <f>Forecasting_주중!C13</f>
        <v>258240</v>
      </c>
      <c r="J14" s="5">
        <f>Forecasting_주중!D13</f>
        <v>289904.25</v>
      </c>
      <c r="K14" s="11"/>
      <c r="L14" t="str">
        <f>F2</f>
        <v>NHITS</v>
      </c>
      <c r="M14" t="s">
        <v>28</v>
      </c>
      <c r="N14" t="str">
        <f>H2</f>
        <v>NHITS</v>
      </c>
      <c r="O14" t="s">
        <v>28</v>
      </c>
      <c r="P14" t="str">
        <f>J2</f>
        <v>NBEATS</v>
      </c>
      <c r="Q14" t="s">
        <v>28</v>
      </c>
    </row>
    <row r="15" spans="1:17" x14ac:dyDescent="0.4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588023.625</v>
      </c>
      <c r="G15" s="5">
        <f>Forecasting_주말!C14</f>
        <v>0</v>
      </c>
      <c r="H15" s="5">
        <f>Forecasting_주말!D14</f>
        <v>301777.34375</v>
      </c>
      <c r="I15" s="5">
        <f>Forecasting_주중!C14</f>
        <v>0</v>
      </c>
      <c r="J15" s="5">
        <f>Forecasting_주중!D14</f>
        <v>289813.71875</v>
      </c>
      <c r="K15" s="4">
        <f>D15</f>
        <v>45383</v>
      </c>
      <c r="L15" s="5">
        <f>F15</f>
        <v>588023.625</v>
      </c>
      <c r="M15" s="5">
        <f>L15/A15</f>
        <v>19600.787499999999</v>
      </c>
      <c r="N15" s="5">
        <f>H15</f>
        <v>301777.34375</v>
      </c>
      <c r="O15" s="5">
        <f>N15/B15</f>
        <v>25148.111979166668</v>
      </c>
      <c r="P15" s="5">
        <f>J15</f>
        <v>289813.71875</v>
      </c>
      <c r="Q15" s="5">
        <f>P15/C15</f>
        <v>16100.762152777777</v>
      </c>
    </row>
    <row r="16" spans="1:17" x14ac:dyDescent="0.4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602949.125</v>
      </c>
      <c r="G16" s="5">
        <f>Forecasting_주말!C15</f>
        <v>0</v>
      </c>
      <c r="H16" s="5">
        <f>Forecasting_주말!D15</f>
        <v>292471.09375</v>
      </c>
      <c r="I16" s="5">
        <f>Forecasting_주중!C15</f>
        <v>0</v>
      </c>
      <c r="J16" s="5">
        <f>Forecasting_주중!D15</f>
        <v>292790.375</v>
      </c>
      <c r="K16" s="4">
        <f t="shared" ref="K16:K35" si="0">D16</f>
        <v>45413</v>
      </c>
      <c r="L16" s="5">
        <f t="shared" ref="L16:L35" si="1">F16</f>
        <v>602949.125</v>
      </c>
      <c r="M16" s="5">
        <f t="shared" ref="M16:M35" si="2">L16/A16</f>
        <v>19449.971774193549</v>
      </c>
      <c r="N16" s="5">
        <f t="shared" ref="N16:N35" si="3">H16</f>
        <v>292471.09375</v>
      </c>
      <c r="O16" s="5">
        <f t="shared" ref="O16:O35" si="4">N16/B16</f>
        <v>22497.776442307691</v>
      </c>
      <c r="P16" s="5">
        <f t="shared" ref="P16:P35" si="5">J16</f>
        <v>292790.375</v>
      </c>
      <c r="Q16" s="5">
        <f t="shared" ref="Q16:Q35" si="6">P16/C16</f>
        <v>16266.131944444445</v>
      </c>
    </row>
    <row r="17" spans="1:17" x14ac:dyDescent="0.4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618839.25</v>
      </c>
      <c r="G17" s="5">
        <f>Forecasting_주말!C16</f>
        <v>0</v>
      </c>
      <c r="H17" s="5">
        <f>Forecasting_주말!D16</f>
        <v>440642.9375</v>
      </c>
      <c r="I17" s="5">
        <f>Forecasting_주중!C16</f>
        <v>0</v>
      </c>
      <c r="J17" s="5">
        <f>Forecasting_주중!D16</f>
        <v>297582.28125</v>
      </c>
      <c r="K17" s="4">
        <f t="shared" si="0"/>
        <v>45444</v>
      </c>
      <c r="L17" s="5">
        <f t="shared" si="1"/>
        <v>618839.25</v>
      </c>
      <c r="M17" s="5">
        <f t="shared" si="2"/>
        <v>20627.974999999999</v>
      </c>
      <c r="N17" s="5">
        <f t="shared" si="3"/>
        <v>440642.9375</v>
      </c>
      <c r="O17" s="5">
        <f t="shared" si="4"/>
        <v>31474.495535714286</v>
      </c>
      <c r="P17" s="5">
        <f t="shared" si="5"/>
        <v>297582.28125</v>
      </c>
      <c r="Q17" s="5">
        <f t="shared" si="6"/>
        <v>18598.892578125</v>
      </c>
    </row>
    <row r="18" spans="1:17" x14ac:dyDescent="0.4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636238.0625</v>
      </c>
      <c r="G18" s="5">
        <f>Forecasting_주말!C17</f>
        <v>0</v>
      </c>
      <c r="H18" s="5">
        <f>Forecasting_주말!D17</f>
        <v>335568.5</v>
      </c>
      <c r="I18" s="5">
        <f>Forecasting_주중!C17</f>
        <v>0</v>
      </c>
      <c r="J18" s="5">
        <f>Forecasting_주중!D17</f>
        <v>297696.375</v>
      </c>
      <c r="K18" s="4">
        <f t="shared" si="0"/>
        <v>45474</v>
      </c>
      <c r="L18" s="5">
        <f t="shared" si="1"/>
        <v>636238.0625</v>
      </c>
      <c r="M18" s="5">
        <f t="shared" si="2"/>
        <v>20523.808467741936</v>
      </c>
      <c r="N18" s="5">
        <f t="shared" si="3"/>
        <v>335568.5</v>
      </c>
      <c r="O18" s="5">
        <f t="shared" si="4"/>
        <v>27964.041666666668</v>
      </c>
      <c r="P18" s="5">
        <f t="shared" si="5"/>
        <v>297696.375</v>
      </c>
      <c r="Q18" s="5">
        <f t="shared" si="6"/>
        <v>15668.230263157895</v>
      </c>
    </row>
    <row r="19" spans="1:17" x14ac:dyDescent="0.4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649171.9375</v>
      </c>
      <c r="G19" s="5">
        <f>Forecasting_주말!C18</f>
        <v>0</v>
      </c>
      <c r="H19" s="5">
        <f>Forecasting_주말!D18</f>
        <v>333373.84375</v>
      </c>
      <c r="I19" s="5">
        <f>Forecasting_주중!C18</f>
        <v>0</v>
      </c>
      <c r="J19" s="5">
        <f>Forecasting_주중!D18</f>
        <v>299861.625</v>
      </c>
      <c r="K19" s="4">
        <f t="shared" si="0"/>
        <v>45505</v>
      </c>
      <c r="L19" s="5">
        <f t="shared" si="1"/>
        <v>649171.9375</v>
      </c>
      <c r="M19" s="5">
        <f t="shared" si="2"/>
        <v>20941.030241935485</v>
      </c>
      <c r="N19" s="5">
        <f t="shared" si="3"/>
        <v>333373.84375</v>
      </c>
      <c r="O19" s="5">
        <f t="shared" si="4"/>
        <v>23812.417410714286</v>
      </c>
      <c r="P19" s="5">
        <f t="shared" si="5"/>
        <v>299861.625</v>
      </c>
      <c r="Q19" s="5">
        <f t="shared" si="6"/>
        <v>17638.919117647059</v>
      </c>
    </row>
    <row r="20" spans="1:17" x14ac:dyDescent="0.4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660608.0625</v>
      </c>
      <c r="G20" s="5">
        <f>Forecasting_주말!C19</f>
        <v>0</v>
      </c>
      <c r="H20" s="5">
        <f>Forecasting_주말!D19</f>
        <v>337783.375</v>
      </c>
      <c r="I20" s="5">
        <f>Forecasting_주중!C19</f>
        <v>0</v>
      </c>
      <c r="J20" s="5">
        <f>Forecasting_주중!D19</f>
        <v>298261.8125</v>
      </c>
      <c r="K20" s="4">
        <f t="shared" si="0"/>
        <v>45536</v>
      </c>
      <c r="L20" s="5">
        <f t="shared" si="1"/>
        <v>660608.0625</v>
      </c>
      <c r="M20" s="5">
        <f t="shared" si="2"/>
        <v>22020.268749999999</v>
      </c>
      <c r="N20" s="5">
        <f t="shared" si="3"/>
        <v>337783.375</v>
      </c>
      <c r="O20" s="5">
        <f t="shared" si="4"/>
        <v>25983.336538461539</v>
      </c>
      <c r="P20" s="5">
        <f t="shared" si="5"/>
        <v>298261.8125</v>
      </c>
      <c r="Q20" s="5">
        <f t="shared" si="6"/>
        <v>17544.8125</v>
      </c>
    </row>
    <row r="21" spans="1:17" x14ac:dyDescent="0.4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679561.75</v>
      </c>
      <c r="G21" s="5">
        <f>Forecasting_주말!C20</f>
        <v>0</v>
      </c>
      <c r="H21" s="5">
        <f>Forecasting_주말!D20</f>
        <v>342315.25</v>
      </c>
      <c r="I21" s="5">
        <f>Forecasting_주중!C20</f>
        <v>0</v>
      </c>
      <c r="J21" s="5">
        <f>Forecasting_주중!D20</f>
        <v>301662.5625</v>
      </c>
      <c r="K21" s="4">
        <f t="shared" si="0"/>
        <v>45566</v>
      </c>
      <c r="L21" s="5">
        <f t="shared" si="1"/>
        <v>679561.75</v>
      </c>
      <c r="M21" s="5">
        <f t="shared" si="2"/>
        <v>21921.346774193549</v>
      </c>
      <c r="N21" s="5">
        <f t="shared" si="3"/>
        <v>342315.25</v>
      </c>
      <c r="O21" s="5">
        <f t="shared" si="4"/>
        <v>28526.270833333332</v>
      </c>
      <c r="P21" s="5">
        <f t="shared" si="5"/>
        <v>301662.5625</v>
      </c>
      <c r="Q21" s="5">
        <f t="shared" si="6"/>
        <v>15876.97697368421</v>
      </c>
    </row>
    <row r="22" spans="1:17" x14ac:dyDescent="0.4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672963.125</v>
      </c>
      <c r="G22" s="5">
        <f>Forecasting_주말!C21</f>
        <v>0</v>
      </c>
      <c r="H22" s="5">
        <f>Forecasting_주말!D21</f>
        <v>339043.28125</v>
      </c>
      <c r="I22" s="5">
        <f>Forecasting_주중!C21</f>
        <v>0</v>
      </c>
      <c r="J22" s="5">
        <f>Forecasting_주중!D21</f>
        <v>304752.65625</v>
      </c>
      <c r="K22" s="4">
        <f t="shared" si="0"/>
        <v>45597</v>
      </c>
      <c r="L22" s="5">
        <f t="shared" si="1"/>
        <v>672963.125</v>
      </c>
      <c r="M22" s="5">
        <f t="shared" si="2"/>
        <v>22432.104166666668</v>
      </c>
      <c r="N22" s="5">
        <f t="shared" si="3"/>
        <v>339043.28125</v>
      </c>
      <c r="O22" s="5">
        <f t="shared" si="4"/>
        <v>24217.377232142859</v>
      </c>
      <c r="P22" s="5">
        <f t="shared" si="5"/>
        <v>304752.65625</v>
      </c>
      <c r="Q22" s="5">
        <f t="shared" si="6"/>
        <v>19047.041015625</v>
      </c>
    </row>
    <row r="23" spans="1:17" x14ac:dyDescent="0.4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668657.4375</v>
      </c>
      <c r="G23" s="5">
        <f>Forecasting_주말!C22</f>
        <v>0</v>
      </c>
      <c r="H23" s="5">
        <f>Forecasting_주말!D22</f>
        <v>339170.5625</v>
      </c>
      <c r="I23" s="5">
        <f>Forecasting_주중!C22</f>
        <v>0</v>
      </c>
      <c r="J23" s="5">
        <f>Forecasting_주중!D22</f>
        <v>307189.4375</v>
      </c>
      <c r="K23" s="4">
        <f t="shared" si="0"/>
        <v>45627</v>
      </c>
      <c r="L23" s="5">
        <f t="shared" si="1"/>
        <v>668657.4375</v>
      </c>
      <c r="M23" s="5">
        <f t="shared" si="2"/>
        <v>21569.594758064515</v>
      </c>
      <c r="N23" s="5">
        <f t="shared" si="3"/>
        <v>339170.5625</v>
      </c>
      <c r="O23" s="5">
        <f t="shared" si="4"/>
        <v>26090.04326923077</v>
      </c>
      <c r="P23" s="5">
        <f t="shared" si="5"/>
        <v>307189.4375</v>
      </c>
      <c r="Q23" s="5">
        <f t="shared" si="6"/>
        <v>17066.079861111109</v>
      </c>
    </row>
    <row r="24" spans="1:17" x14ac:dyDescent="0.4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666595.625</v>
      </c>
      <c r="G24" s="5">
        <f>Forecasting_주말!C23</f>
        <v>0</v>
      </c>
      <c r="H24" s="5">
        <f>Forecasting_주말!D23</f>
        <v>339514.6875</v>
      </c>
      <c r="I24" s="5">
        <f>Forecasting_주중!C23</f>
        <v>0</v>
      </c>
      <c r="J24" s="5">
        <f>Forecasting_주중!D23</f>
        <v>304304.5</v>
      </c>
      <c r="K24" s="4">
        <f t="shared" si="0"/>
        <v>45658</v>
      </c>
      <c r="L24" s="5">
        <f t="shared" si="1"/>
        <v>666595.625</v>
      </c>
      <c r="M24" s="5">
        <f t="shared" si="2"/>
        <v>21503.084677419356</v>
      </c>
      <c r="N24" s="5">
        <f t="shared" si="3"/>
        <v>339514.6875</v>
      </c>
      <c r="O24" s="5">
        <f t="shared" si="4"/>
        <v>26116.514423076922</v>
      </c>
      <c r="P24" s="5">
        <f t="shared" si="5"/>
        <v>304304.5</v>
      </c>
      <c r="Q24" s="5">
        <f t="shared" si="6"/>
        <v>16905.805555555555</v>
      </c>
    </row>
    <row r="25" spans="1:17" x14ac:dyDescent="0.4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661080.75</v>
      </c>
      <c r="G25" s="5">
        <f>Forecasting_주말!C24</f>
        <v>0</v>
      </c>
      <c r="H25" s="5">
        <f>Forecasting_주말!D24</f>
        <v>338199</v>
      </c>
      <c r="I25" s="5">
        <f>Forecasting_주중!C24</f>
        <v>0</v>
      </c>
      <c r="J25" s="5">
        <f>Forecasting_주중!D24</f>
        <v>305909.96875</v>
      </c>
      <c r="K25" s="4">
        <f t="shared" si="0"/>
        <v>45689</v>
      </c>
      <c r="L25" s="5">
        <f t="shared" si="1"/>
        <v>661080.75</v>
      </c>
      <c r="M25" s="5">
        <f t="shared" si="2"/>
        <v>23610.026785714286</v>
      </c>
      <c r="N25" s="5">
        <f t="shared" si="3"/>
        <v>338199</v>
      </c>
      <c r="O25" s="5">
        <f t="shared" si="4"/>
        <v>28183.25</v>
      </c>
      <c r="P25" s="5">
        <f t="shared" si="5"/>
        <v>305909.96875</v>
      </c>
      <c r="Q25" s="5">
        <f t="shared" si="6"/>
        <v>19119.373046875</v>
      </c>
    </row>
    <row r="26" spans="1:17" x14ac:dyDescent="0.4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659763.75</v>
      </c>
      <c r="G26" s="5">
        <f>Forecasting_주말!C25</f>
        <v>0</v>
      </c>
      <c r="H26" s="5">
        <f>Forecasting_주말!D25</f>
        <v>331349.6875</v>
      </c>
      <c r="I26" s="5">
        <f>Forecasting_주중!C25</f>
        <v>0</v>
      </c>
      <c r="J26" s="5">
        <f>Forecasting_주중!D25</f>
        <v>307575.90625</v>
      </c>
      <c r="K26" s="4">
        <f t="shared" si="0"/>
        <v>45717</v>
      </c>
      <c r="L26" s="5">
        <f t="shared" si="1"/>
        <v>659763.75</v>
      </c>
      <c r="M26" s="5">
        <f t="shared" si="2"/>
        <v>21282.701612903227</v>
      </c>
      <c r="N26" s="5">
        <f t="shared" si="3"/>
        <v>331349.6875</v>
      </c>
      <c r="O26" s="5">
        <f t="shared" si="4"/>
        <v>23667.834821428572</v>
      </c>
      <c r="P26" s="5">
        <f t="shared" si="5"/>
        <v>307575.90625</v>
      </c>
      <c r="Q26" s="5">
        <f t="shared" si="6"/>
        <v>18092.700367647059</v>
      </c>
    </row>
    <row r="27" spans="1:17" x14ac:dyDescent="0.4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662020.4375</v>
      </c>
      <c r="G27" s="5">
        <f>Forecasting_주말!C26</f>
        <v>0</v>
      </c>
      <c r="H27" s="5">
        <f>Forecasting_주말!D26</f>
        <v>339982.8125</v>
      </c>
      <c r="I27" s="5">
        <f>Forecasting_주중!C26</f>
        <v>0</v>
      </c>
      <c r="J27" s="5">
        <f>Forecasting_주중!D26</f>
        <v>306960.875</v>
      </c>
      <c r="K27" s="4">
        <f t="shared" si="0"/>
        <v>45748</v>
      </c>
      <c r="L27" s="5">
        <f t="shared" si="1"/>
        <v>662020.4375</v>
      </c>
      <c r="M27" s="5">
        <f t="shared" si="2"/>
        <v>22067.347916666666</v>
      </c>
      <c r="N27" s="5">
        <f t="shared" si="3"/>
        <v>339982.8125</v>
      </c>
      <c r="O27" s="5">
        <f t="shared" si="4"/>
        <v>28331.901041666668</v>
      </c>
      <c r="P27" s="5">
        <f t="shared" si="5"/>
        <v>306960.875</v>
      </c>
      <c r="Q27" s="5">
        <f t="shared" si="6"/>
        <v>17053.381944444445</v>
      </c>
    </row>
    <row r="28" spans="1:17" x14ac:dyDescent="0.4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663995.3125</v>
      </c>
      <c r="G28" s="5">
        <f>Forecasting_주말!C27</f>
        <v>0</v>
      </c>
      <c r="H28" s="5">
        <f>Forecasting_주말!D27</f>
        <v>337348.90625</v>
      </c>
      <c r="I28" s="5">
        <f>Forecasting_주중!C27</f>
        <v>0</v>
      </c>
      <c r="J28" s="5">
        <f>Forecasting_주중!D27</f>
        <v>307245.15625</v>
      </c>
      <c r="K28" s="4">
        <f t="shared" si="0"/>
        <v>45778</v>
      </c>
      <c r="L28" s="5">
        <f t="shared" si="1"/>
        <v>663995.3125</v>
      </c>
      <c r="M28" s="5">
        <f t="shared" si="2"/>
        <v>21419.203629032258</v>
      </c>
      <c r="N28" s="5">
        <f t="shared" si="3"/>
        <v>337348.90625</v>
      </c>
      <c r="O28" s="5">
        <f t="shared" si="4"/>
        <v>24096.350446428572</v>
      </c>
      <c r="P28" s="5">
        <f t="shared" si="5"/>
        <v>307245.15625</v>
      </c>
      <c r="Q28" s="5">
        <f t="shared" si="6"/>
        <v>18073.244485294119</v>
      </c>
    </row>
    <row r="29" spans="1:17" x14ac:dyDescent="0.4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659128.8125</v>
      </c>
      <c r="G29" s="5">
        <f>Forecasting_주말!C28</f>
        <v>0</v>
      </c>
      <c r="H29" s="5">
        <f>Forecasting_주말!D28</f>
        <v>331029.4375</v>
      </c>
      <c r="I29" s="5">
        <f>Forecasting_주중!C28</f>
        <v>0</v>
      </c>
      <c r="J29" s="5">
        <f>Forecasting_주중!D28</f>
        <v>308418.40625</v>
      </c>
      <c r="K29" s="4">
        <f t="shared" si="0"/>
        <v>45809</v>
      </c>
      <c r="L29" s="5">
        <f t="shared" si="1"/>
        <v>659128.8125</v>
      </c>
      <c r="M29" s="5">
        <f t="shared" si="2"/>
        <v>21970.960416666665</v>
      </c>
      <c r="N29" s="5">
        <f t="shared" si="3"/>
        <v>331029.4375</v>
      </c>
      <c r="O29" s="5">
        <f t="shared" si="4"/>
        <v>25463.802884615383</v>
      </c>
      <c r="P29" s="5">
        <f t="shared" si="5"/>
        <v>308418.40625</v>
      </c>
      <c r="Q29" s="5">
        <f t="shared" si="6"/>
        <v>18142.259191176472</v>
      </c>
    </row>
    <row r="30" spans="1:17" x14ac:dyDescent="0.4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659615.75</v>
      </c>
      <c r="G30" s="5">
        <f>Forecasting_주말!C29</f>
        <v>0</v>
      </c>
      <c r="H30" s="5">
        <f>Forecasting_주말!D29</f>
        <v>336569.875</v>
      </c>
      <c r="I30" s="5">
        <f>Forecasting_주중!C29</f>
        <v>0</v>
      </c>
      <c r="J30" s="5">
        <f>Forecasting_주중!D29</f>
        <v>307738.0625</v>
      </c>
      <c r="K30" s="4">
        <f t="shared" si="0"/>
        <v>45839</v>
      </c>
      <c r="L30" s="5">
        <f t="shared" si="1"/>
        <v>659615.75</v>
      </c>
      <c r="M30" s="5">
        <f t="shared" si="2"/>
        <v>21277.927419354837</v>
      </c>
      <c r="N30" s="5">
        <f t="shared" si="3"/>
        <v>336569.875</v>
      </c>
      <c r="O30" s="5">
        <f t="shared" si="4"/>
        <v>28047.489583333332</v>
      </c>
      <c r="P30" s="5">
        <f t="shared" si="5"/>
        <v>307738.0625</v>
      </c>
      <c r="Q30" s="5">
        <f t="shared" si="6"/>
        <v>16196.740131578947</v>
      </c>
    </row>
    <row r="31" spans="1:17" x14ac:dyDescent="0.4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659227.5</v>
      </c>
      <c r="G31" s="5">
        <f>Forecasting_주말!C30</f>
        <v>0</v>
      </c>
      <c r="H31" s="5">
        <f>Forecasting_주말!D30</f>
        <v>335317.90625</v>
      </c>
      <c r="I31" s="5">
        <f>Forecasting_주중!C30</f>
        <v>0</v>
      </c>
      <c r="J31" s="5">
        <f>Forecasting_주중!D30</f>
        <v>309752.8125</v>
      </c>
      <c r="K31" s="4">
        <f t="shared" si="0"/>
        <v>45870</v>
      </c>
      <c r="L31" s="5">
        <f t="shared" si="1"/>
        <v>659227.5</v>
      </c>
      <c r="M31" s="5">
        <f t="shared" si="2"/>
        <v>21265.403225806451</v>
      </c>
      <c r="N31" s="5">
        <f t="shared" si="3"/>
        <v>335317.90625</v>
      </c>
      <c r="O31" s="5">
        <f t="shared" si="4"/>
        <v>22354.527083333334</v>
      </c>
      <c r="P31" s="5">
        <f t="shared" si="5"/>
        <v>309752.8125</v>
      </c>
      <c r="Q31" s="5">
        <f t="shared" si="6"/>
        <v>19359.55078125</v>
      </c>
    </row>
    <row r="32" spans="1:17" x14ac:dyDescent="0.4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657442.375</v>
      </c>
      <c r="G32" s="5">
        <f>Forecasting_주말!C31</f>
        <v>0</v>
      </c>
      <c r="H32" s="5">
        <f>Forecasting_주말!D31</f>
        <v>338017.21875</v>
      </c>
      <c r="I32" s="5">
        <f>Forecasting_주중!C31</f>
        <v>0</v>
      </c>
      <c r="J32" s="5">
        <f>Forecasting_주중!D31</f>
        <v>312617.8125</v>
      </c>
      <c r="K32" s="4">
        <f t="shared" si="0"/>
        <v>45901</v>
      </c>
      <c r="L32" s="5">
        <f t="shared" si="1"/>
        <v>657442.375</v>
      </c>
      <c r="M32" s="5">
        <f t="shared" si="2"/>
        <v>21914.745833333334</v>
      </c>
      <c r="N32" s="5">
        <f t="shared" si="3"/>
        <v>338017.21875</v>
      </c>
      <c r="O32" s="5">
        <f t="shared" si="4"/>
        <v>28168.1015625</v>
      </c>
      <c r="P32" s="5">
        <f t="shared" si="5"/>
        <v>312617.8125</v>
      </c>
      <c r="Q32" s="5">
        <f t="shared" si="6"/>
        <v>17367.65625</v>
      </c>
    </row>
    <row r="33" spans="1:17" x14ac:dyDescent="0.4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660504.9375</v>
      </c>
      <c r="G33" s="5">
        <f>Forecasting_주말!C32</f>
        <v>0</v>
      </c>
      <c r="H33" s="5">
        <f>Forecasting_주말!D32</f>
        <v>343434.03125</v>
      </c>
      <c r="I33" s="5">
        <f>Forecasting_주중!C32</f>
        <v>0</v>
      </c>
      <c r="J33" s="5">
        <f>Forecasting_주중!D32</f>
        <v>314122.03125</v>
      </c>
      <c r="K33" s="4">
        <f t="shared" si="0"/>
        <v>45931</v>
      </c>
      <c r="L33" s="5">
        <f t="shared" si="1"/>
        <v>660504.9375</v>
      </c>
      <c r="M33" s="5">
        <f t="shared" si="2"/>
        <v>21306.610887096773</v>
      </c>
      <c r="N33" s="5">
        <f t="shared" si="3"/>
        <v>343434.03125</v>
      </c>
      <c r="O33" s="5">
        <f t="shared" si="4"/>
        <v>26418.002403846152</v>
      </c>
      <c r="P33" s="5">
        <f t="shared" si="5"/>
        <v>314122.03125</v>
      </c>
      <c r="Q33" s="5">
        <f t="shared" si="6"/>
        <v>17451.223958333332</v>
      </c>
    </row>
    <row r="34" spans="1:17" x14ac:dyDescent="0.4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667133.6875</v>
      </c>
      <c r="G34" s="5">
        <f>Forecasting_주말!C33</f>
        <v>0</v>
      </c>
      <c r="H34" s="5">
        <f>Forecasting_주말!D33</f>
        <v>347199.59375</v>
      </c>
      <c r="I34" s="5">
        <f>Forecasting_주중!C33</f>
        <v>0</v>
      </c>
      <c r="J34" s="5">
        <f>Forecasting_주중!D33</f>
        <v>319834.9375</v>
      </c>
      <c r="K34" s="4">
        <f t="shared" si="0"/>
        <v>45962</v>
      </c>
      <c r="L34" s="5">
        <f t="shared" si="1"/>
        <v>667133.6875</v>
      </c>
      <c r="M34" s="5">
        <f t="shared" si="2"/>
        <v>22237.789583333335</v>
      </c>
      <c r="N34" s="5">
        <f t="shared" si="3"/>
        <v>347199.59375</v>
      </c>
      <c r="O34" s="5">
        <f t="shared" si="4"/>
        <v>24799.970982142859</v>
      </c>
      <c r="P34" s="5">
        <f t="shared" si="5"/>
        <v>319834.9375</v>
      </c>
      <c r="Q34" s="5">
        <f t="shared" si="6"/>
        <v>19989.68359375</v>
      </c>
    </row>
    <row r="35" spans="1:17" x14ac:dyDescent="0.4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668315.0625</v>
      </c>
      <c r="G35" s="5">
        <f>Forecasting_주말!C34</f>
        <v>0</v>
      </c>
      <c r="H35" s="5">
        <f>Forecasting_주말!D34</f>
        <v>337425.84375</v>
      </c>
      <c r="I35" s="5">
        <f>Forecasting_주중!C34</f>
        <v>0</v>
      </c>
      <c r="J35" s="5">
        <f>Forecasting_주중!D34</f>
        <v>321097.375</v>
      </c>
      <c r="K35" s="4">
        <f t="shared" si="0"/>
        <v>45992</v>
      </c>
      <c r="L35" s="5">
        <f t="shared" si="1"/>
        <v>668315.0625</v>
      </c>
      <c r="M35" s="5">
        <f t="shared" si="2"/>
        <v>21558.550403225807</v>
      </c>
      <c r="N35" s="5">
        <f t="shared" si="3"/>
        <v>337425.84375</v>
      </c>
      <c r="O35" s="5">
        <f t="shared" si="4"/>
        <v>28118.8203125</v>
      </c>
      <c r="P35" s="5">
        <f t="shared" si="5"/>
        <v>321097.375</v>
      </c>
      <c r="Q35" s="5">
        <f t="shared" si="6"/>
        <v>16899.861842105263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</cp:lastModifiedBy>
  <dcterms:created xsi:type="dcterms:W3CDTF">2024-07-03T06:43:02Z</dcterms:created>
  <dcterms:modified xsi:type="dcterms:W3CDTF">2024-07-07T14:23:57Z</dcterms:modified>
</cp:coreProperties>
</file>