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ataScience\[DEIA]\DonationPrediction\Result\"/>
    </mc:Choice>
  </mc:AlternateContent>
  <xr:revisionPtr revIDLastSave="0" documentId="13_ncr:1_{3E5B71BE-8597-4050-9432-6D565D23BEEA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D22" i="2"/>
  <c r="B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F2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D22" i="1"/>
  <c r="B2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</calcChain>
</file>

<file path=xl/sharedStrings.xml><?xml version="1.0" encoding="utf-8"?>
<sst xmlns="http://schemas.openxmlformats.org/spreadsheetml/2006/main" count="20" uniqueCount="13">
  <si>
    <t>koweps</t>
    <phoneticPr fontId="2" type="noConversion"/>
  </si>
  <si>
    <t>연간 기부 총액(p1704_5)</t>
  </si>
  <si>
    <t>p04_5</t>
    <phoneticPr fontId="2" type="noConversion"/>
  </si>
  <si>
    <t>연도</t>
    <phoneticPr fontId="2" type="noConversion"/>
  </si>
  <si>
    <t>전체조사자</t>
    <phoneticPr fontId="2" type="noConversion"/>
  </si>
  <si>
    <t>응답자</t>
    <phoneticPr fontId="2" type="noConversion"/>
  </si>
  <si>
    <t>기부자</t>
    <phoneticPr fontId="2" type="noConversion"/>
  </si>
  <si>
    <t>비율</t>
    <phoneticPr fontId="2" type="noConversion"/>
  </si>
  <si>
    <t>target_feature = 'p04_5'
pd.concat([df.groupby('year')[target_feature].count(), 
           df[df.p04_5 &gt;= 1].groupby('year')[target_feature].count(), 
           df.groupby('year')['release_date'].count()], axis=1)</t>
    <phoneticPr fontId="2" type="noConversion"/>
  </si>
  <si>
    <t>자원봉사활동 연간 횟수(p1704_6)</t>
    <phoneticPr fontId="2" type="noConversion"/>
  </si>
  <si>
    <t>p04_6</t>
    <phoneticPr fontId="2" type="noConversion"/>
  </si>
  <si>
    <t>target_feature = 'p04_6'
pd.concat([df.groupby('year')[target_feature].count(), 
           df[df.p04_6 &gt;= 1].groupby('year')[target_feature].count(), 
           df.groupby('year')['release_date'].count()], axis=1)</t>
    <phoneticPr fontId="2" type="noConversion"/>
  </si>
  <si>
    <t>봉사활동자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</si>
</sst>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3" fillId="0" borderId="0" xfId="0" applyFont="1" applyAlignment="1">
      <alignment vertical="center"/>
    </xf>
    <xf numFmtId="10" fontId="0" fillId="0" borderId="0" xfId="1" applyNumberFormat="1" applyFont="1" applyAlignment="1"/>
    <xf numFmtId="0" fontId="0" fillId="0" borderId="0" xfId="0" applyAlignment="1">
      <alignment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A3" sqref="A3"/>
    </sheetView>
  </sheetViews>
  <sheetFormatPr defaultRowHeight="17"/>
  <cols>
    <col min="3" max="3" width="12.33203125" bestFit="1" customWidth="1"/>
    <col min="5" max="5" width="12.33203125" bestFit="1" customWidth="1"/>
  </cols>
  <sheetData>
    <row r="1" spans="1:6">
      <c r="A1" t="s">
        <v>0</v>
      </c>
    </row>
    <row r="2" spans="1:6">
      <c r="A2" t="s">
        <v>2</v>
      </c>
      <c r="B2" s="1" t="s">
        <v>1</v>
      </c>
      <c r="C2" s="1"/>
      <c r="D2" s="1"/>
      <c r="E2" s="1"/>
    </row>
    <row r="3" spans="1:6" ht="408">
      <c r="A3" s="3" t="s">
        <v>8</v>
      </c>
      <c r="B3" s="1"/>
      <c r="C3" s="1"/>
      <c r="D3" s="1"/>
      <c r="E3" s="1"/>
    </row>
    <row r="4" spans="1:6">
      <c r="A4" t="s">
        <v>3</v>
      </c>
      <c r="B4" s="1" t="s">
        <v>5</v>
      </c>
      <c r="C4" s="1" t="s">
        <v>7</v>
      </c>
      <c r="D4" s="1" t="s">
        <v>6</v>
      </c>
      <c r="E4" s="1" t="s">
        <v>7</v>
      </c>
      <c r="F4" t="s">
        <v>4</v>
      </c>
    </row>
    <row r="5" spans="1:6">
      <c r="A5">
        <v>2005</v>
      </c>
      <c r="B5">
        <v>1315</v>
      </c>
      <c r="C5" s="2">
        <f>B5/F5</f>
        <v>6.9739075095460332E-2</v>
      </c>
      <c r="D5">
        <v>908</v>
      </c>
      <c r="E5" s="2">
        <f>D5/F5</f>
        <v>4.8154433602036487E-2</v>
      </c>
      <c r="F5">
        <v>18856</v>
      </c>
    </row>
    <row r="6" spans="1:6">
      <c r="A6">
        <v>2006</v>
      </c>
      <c r="B6">
        <v>1100</v>
      </c>
      <c r="C6" s="2">
        <f t="shared" ref="C6:C21" si="0">B6/F6</f>
        <v>6.2936262730289502E-2</v>
      </c>
      <c r="D6">
        <v>724</v>
      </c>
      <c r="E6" s="2">
        <f t="shared" ref="E6:E21" si="1">D6/F6</f>
        <v>4.1423503833390551E-2</v>
      </c>
      <c r="F6">
        <v>17478</v>
      </c>
    </row>
    <row r="7" spans="1:6">
      <c r="A7">
        <v>2007</v>
      </c>
      <c r="B7">
        <v>1042</v>
      </c>
      <c r="C7" s="2">
        <f t="shared" si="0"/>
        <v>6.2721964726419069E-2</v>
      </c>
      <c r="D7">
        <v>559</v>
      </c>
      <c r="E7" s="2">
        <f t="shared" si="1"/>
        <v>3.3648347679528082E-2</v>
      </c>
      <c r="F7">
        <v>16613</v>
      </c>
    </row>
    <row r="8" spans="1:6">
      <c r="A8">
        <v>2008</v>
      </c>
      <c r="B8">
        <v>1229</v>
      </c>
      <c r="C8" s="2">
        <f t="shared" si="0"/>
        <v>7.5607505382959087E-2</v>
      </c>
      <c r="D8">
        <v>789</v>
      </c>
      <c r="E8" s="2">
        <f t="shared" si="1"/>
        <v>4.8538911104275606E-2</v>
      </c>
      <c r="F8">
        <v>16255</v>
      </c>
    </row>
    <row r="9" spans="1:6">
      <c r="A9">
        <v>2009</v>
      </c>
      <c r="B9">
        <v>1021</v>
      </c>
      <c r="C9" s="2">
        <f t="shared" si="0"/>
        <v>6.5343999999999999E-2</v>
      </c>
      <c r="D9">
        <v>686</v>
      </c>
      <c r="E9" s="2">
        <f t="shared" si="1"/>
        <v>4.3903999999999999E-2</v>
      </c>
      <c r="F9">
        <v>15625</v>
      </c>
    </row>
    <row r="10" spans="1:6">
      <c r="A10">
        <v>2010</v>
      </c>
      <c r="B10">
        <v>893</v>
      </c>
      <c r="C10" s="2">
        <f t="shared" si="0"/>
        <v>6.076483396842678E-2</v>
      </c>
      <c r="D10">
        <v>625</v>
      </c>
      <c r="E10" s="2">
        <f t="shared" si="1"/>
        <v>4.252857920522591E-2</v>
      </c>
      <c r="F10">
        <v>14696</v>
      </c>
    </row>
    <row r="11" spans="1:6">
      <c r="A11">
        <v>2011</v>
      </c>
      <c r="B11">
        <v>1303</v>
      </c>
      <c r="C11" s="2">
        <f t="shared" si="0"/>
        <v>6.9971002040597141E-2</v>
      </c>
      <c r="D11">
        <v>948</v>
      </c>
      <c r="E11" s="2">
        <f t="shared" si="1"/>
        <v>5.0907528729459778E-2</v>
      </c>
      <c r="F11">
        <v>18622</v>
      </c>
    </row>
    <row r="12" spans="1:6">
      <c r="A12">
        <v>2012</v>
      </c>
      <c r="B12">
        <v>1317</v>
      </c>
      <c r="C12" s="2">
        <f t="shared" si="0"/>
        <v>7.3231761565836301E-2</v>
      </c>
      <c r="D12">
        <v>974</v>
      </c>
      <c r="E12" s="2">
        <f t="shared" si="1"/>
        <v>5.4159252669039148E-2</v>
      </c>
      <c r="F12">
        <v>17984</v>
      </c>
    </row>
    <row r="13" spans="1:6">
      <c r="A13">
        <v>2013</v>
      </c>
      <c r="B13">
        <v>1226</v>
      </c>
      <c r="C13" s="2">
        <f t="shared" si="0"/>
        <v>7.1553636045290067E-2</v>
      </c>
      <c r="D13">
        <v>916</v>
      </c>
      <c r="E13" s="2">
        <f t="shared" si="1"/>
        <v>5.346095482666044E-2</v>
      </c>
      <c r="F13">
        <v>17134</v>
      </c>
    </row>
    <row r="14" spans="1:6">
      <c r="A14">
        <v>2014</v>
      </c>
      <c r="B14">
        <v>1198</v>
      </c>
      <c r="C14" s="2">
        <f t="shared" si="0"/>
        <v>7.1891502640422461E-2</v>
      </c>
      <c r="D14">
        <v>949</v>
      </c>
      <c r="E14" s="2">
        <f t="shared" si="1"/>
        <v>5.6949111857897264E-2</v>
      </c>
      <c r="F14">
        <v>16664</v>
      </c>
    </row>
    <row r="15" spans="1:6">
      <c r="A15">
        <v>2015</v>
      </c>
      <c r="B15">
        <v>1074</v>
      </c>
      <c r="C15" s="2">
        <f t="shared" si="0"/>
        <v>6.7171180186378132E-2</v>
      </c>
      <c r="D15">
        <v>845</v>
      </c>
      <c r="E15" s="2">
        <f t="shared" si="1"/>
        <v>5.2848833573081497E-2</v>
      </c>
      <c r="F15">
        <v>15989</v>
      </c>
    </row>
    <row r="16" spans="1:6">
      <c r="A16">
        <v>2016</v>
      </c>
      <c r="B16">
        <v>1074</v>
      </c>
      <c r="C16" s="2">
        <f t="shared" si="0"/>
        <v>6.9640772921800029E-2</v>
      </c>
      <c r="D16">
        <v>845</v>
      </c>
      <c r="E16" s="2">
        <f t="shared" si="1"/>
        <v>5.4791855790429257E-2</v>
      </c>
      <c r="F16">
        <v>15422</v>
      </c>
    </row>
    <row r="17" spans="1:6">
      <c r="A17">
        <v>2017</v>
      </c>
      <c r="B17">
        <v>1322</v>
      </c>
      <c r="C17" s="2">
        <f t="shared" si="0"/>
        <v>8.8588085505595396E-2</v>
      </c>
      <c r="D17">
        <v>1056</v>
      </c>
      <c r="E17" s="2">
        <f t="shared" si="1"/>
        <v>7.0763251356965762E-2</v>
      </c>
      <c r="F17">
        <v>14923</v>
      </c>
    </row>
    <row r="18" spans="1:6">
      <c r="A18">
        <v>2018</v>
      </c>
      <c r="B18">
        <v>1254</v>
      </c>
      <c r="C18" s="2">
        <f t="shared" si="0"/>
        <v>8.69746150645027E-2</v>
      </c>
      <c r="D18">
        <v>1022</v>
      </c>
      <c r="E18" s="2">
        <f t="shared" si="1"/>
        <v>7.0883617700097101E-2</v>
      </c>
      <c r="F18">
        <v>14418</v>
      </c>
    </row>
    <row r="19" spans="1:6">
      <c r="A19">
        <v>2019</v>
      </c>
      <c r="B19">
        <v>988</v>
      </c>
      <c r="C19" s="2">
        <f t="shared" si="0"/>
        <v>7.3402674591381875E-2</v>
      </c>
      <c r="D19">
        <v>842</v>
      </c>
      <c r="E19" s="2">
        <f t="shared" si="1"/>
        <v>6.2555720653789004E-2</v>
      </c>
      <c r="F19">
        <v>13460</v>
      </c>
    </row>
    <row r="20" spans="1:6">
      <c r="A20">
        <v>2020</v>
      </c>
      <c r="B20">
        <v>1035</v>
      </c>
      <c r="C20" s="2">
        <f t="shared" si="0"/>
        <v>7.8743152769324407E-2</v>
      </c>
      <c r="D20">
        <v>951</v>
      </c>
      <c r="E20" s="2">
        <f t="shared" si="1"/>
        <v>7.2352404138770546E-2</v>
      </c>
      <c r="F20">
        <v>13144</v>
      </c>
    </row>
    <row r="21" spans="1:6">
      <c r="A21">
        <v>2021</v>
      </c>
      <c r="B21">
        <v>1224</v>
      </c>
      <c r="C21" s="2">
        <f t="shared" si="0"/>
        <v>7.3774938219516611E-2</v>
      </c>
      <c r="D21">
        <v>1092</v>
      </c>
      <c r="E21" s="2">
        <f t="shared" si="1"/>
        <v>6.5818817431137364E-2</v>
      </c>
      <c r="F21">
        <v>16591</v>
      </c>
    </row>
    <row r="22" spans="1:6">
      <c r="B22">
        <f>SUM(B5:B21)</f>
        <v>19615</v>
      </c>
      <c r="D22">
        <f>SUM(D5:D21)</f>
        <v>14731</v>
      </c>
      <c r="F22">
        <f>SUM(F5:F21)</f>
        <v>273874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8029-F39E-4631-A3CB-FD1FCFA11660}">
  <dimension ref="A1:F22"/>
  <sheetViews>
    <sheetView tabSelected="1" topLeftCell="A2" workbookViewId="0">
      <selection activeCell="P3" sqref="P3"/>
    </sheetView>
  </sheetViews>
  <sheetFormatPr defaultRowHeight="17"/>
  <cols>
    <col min="3" max="3" width="12.33203125" bestFit="1" customWidth="1"/>
  </cols>
  <sheetData>
    <row r="1" spans="1:6">
      <c r="A1" t="s">
        <v>0</v>
      </c>
    </row>
    <row r="2" spans="1:6">
      <c r="A2" t="s">
        <v>10</v>
      </c>
      <c r="B2" s="1" t="s">
        <v>9</v>
      </c>
      <c r="C2" s="1"/>
    </row>
    <row r="3" spans="1:6" ht="408">
      <c r="A3" s="3" t="s">
        <v>11</v>
      </c>
      <c r="B3" s="1"/>
      <c r="C3" s="1"/>
    </row>
    <row r="4" spans="1:6">
      <c r="A4" t="s">
        <v>3</v>
      </c>
      <c r="B4" s="1" t="s">
        <v>5</v>
      </c>
      <c r="C4" s="1" t="s">
        <v>7</v>
      </c>
      <c r="D4" s="1" t="s">
        <v>12</v>
      </c>
      <c r="E4" s="1" t="s">
        <v>7</v>
      </c>
      <c r="F4" t="s">
        <v>4</v>
      </c>
    </row>
    <row r="5" spans="1:6">
      <c r="A5">
        <v>2005</v>
      </c>
      <c r="B5">
        <v>1315</v>
      </c>
      <c r="C5" s="2">
        <f>B5/F5</f>
        <v>6.9739075095460332E-2</v>
      </c>
      <c r="D5">
        <v>858</v>
      </c>
      <c r="E5" s="2">
        <f>D5/F5</f>
        <v>4.5502757742893508E-2</v>
      </c>
      <c r="F5">
        <v>18856</v>
      </c>
    </row>
    <row r="6" spans="1:6">
      <c r="A6">
        <v>2006</v>
      </c>
      <c r="B6">
        <v>1102</v>
      </c>
      <c r="C6" s="2">
        <f t="shared" ref="C6:C21" si="0">B6/F6</f>
        <v>6.3050692298890029E-2</v>
      </c>
      <c r="D6">
        <v>774</v>
      </c>
      <c r="E6" s="2">
        <f t="shared" ref="E6:E21" si="1">D6/F6</f>
        <v>4.4284243048403706E-2</v>
      </c>
      <c r="F6">
        <v>17478</v>
      </c>
    </row>
    <row r="7" spans="1:6">
      <c r="A7">
        <v>2007</v>
      </c>
      <c r="B7">
        <v>1042</v>
      </c>
      <c r="C7" s="2">
        <f t="shared" si="0"/>
        <v>6.2721964726419069E-2</v>
      </c>
      <c r="D7">
        <v>727</v>
      </c>
      <c r="E7" s="2">
        <f t="shared" si="1"/>
        <v>4.3760910130620598E-2</v>
      </c>
      <c r="F7">
        <v>16613</v>
      </c>
    </row>
    <row r="8" spans="1:6">
      <c r="A8">
        <v>2008</v>
      </c>
      <c r="B8">
        <v>1219</v>
      </c>
      <c r="C8" s="2">
        <f t="shared" si="0"/>
        <v>7.4992310058443562E-2</v>
      </c>
      <c r="D8">
        <v>792</v>
      </c>
      <c r="E8" s="2">
        <f t="shared" si="1"/>
        <v>4.8723469701630266E-2</v>
      </c>
      <c r="F8">
        <v>16255</v>
      </c>
    </row>
    <row r="9" spans="1:6">
      <c r="A9">
        <v>2009</v>
      </c>
      <c r="B9">
        <v>1021</v>
      </c>
      <c r="C9" s="2">
        <f t="shared" si="0"/>
        <v>6.5343999999999999E-2</v>
      </c>
      <c r="D9">
        <v>591</v>
      </c>
      <c r="E9" s="2">
        <f t="shared" si="1"/>
        <v>3.7824000000000003E-2</v>
      </c>
      <c r="F9">
        <v>15625</v>
      </c>
    </row>
    <row r="10" spans="1:6">
      <c r="A10">
        <v>2010</v>
      </c>
      <c r="B10">
        <v>891</v>
      </c>
      <c r="C10" s="2">
        <f t="shared" si="0"/>
        <v>6.0628742514970059E-2</v>
      </c>
      <c r="D10">
        <v>470</v>
      </c>
      <c r="E10" s="2">
        <f t="shared" si="1"/>
        <v>3.1981491562329885E-2</v>
      </c>
      <c r="F10">
        <v>14696</v>
      </c>
    </row>
    <row r="11" spans="1:6">
      <c r="A11">
        <v>2011</v>
      </c>
      <c r="B11">
        <v>1303</v>
      </c>
      <c r="C11" s="2">
        <f t="shared" si="0"/>
        <v>6.9971002040597141E-2</v>
      </c>
      <c r="D11">
        <v>634</v>
      </c>
      <c r="E11" s="2">
        <f t="shared" si="1"/>
        <v>3.4045752335946727E-2</v>
      </c>
      <c r="F11">
        <v>18622</v>
      </c>
    </row>
    <row r="12" spans="1:6">
      <c r="A12">
        <v>2012</v>
      </c>
      <c r="B12">
        <v>1317</v>
      </c>
      <c r="C12" s="2">
        <f t="shared" si="0"/>
        <v>7.3231761565836301E-2</v>
      </c>
      <c r="D12">
        <v>614</v>
      </c>
      <c r="E12" s="2">
        <f t="shared" si="1"/>
        <v>3.4141459074733094E-2</v>
      </c>
      <c r="F12">
        <v>17984</v>
      </c>
    </row>
    <row r="13" spans="1:6">
      <c r="A13">
        <v>2013</v>
      </c>
      <c r="B13">
        <v>1226</v>
      </c>
      <c r="C13" s="2">
        <f t="shared" si="0"/>
        <v>7.1553636045290067E-2</v>
      </c>
      <c r="D13">
        <v>561</v>
      </c>
      <c r="E13" s="2">
        <f t="shared" si="1"/>
        <v>3.2741916656939415E-2</v>
      </c>
      <c r="F13">
        <v>17134</v>
      </c>
    </row>
    <row r="14" spans="1:6">
      <c r="A14">
        <v>2014</v>
      </c>
      <c r="B14">
        <v>1198</v>
      </c>
      <c r="C14" s="2">
        <f t="shared" si="0"/>
        <v>7.1891502640422461E-2</v>
      </c>
      <c r="D14">
        <v>472</v>
      </c>
      <c r="E14" s="2">
        <f t="shared" si="1"/>
        <v>2.8324531925108018E-2</v>
      </c>
      <c r="F14">
        <v>16664</v>
      </c>
    </row>
    <row r="15" spans="1:6">
      <c r="A15">
        <v>2015</v>
      </c>
      <c r="B15">
        <v>1074</v>
      </c>
      <c r="C15" s="2">
        <f t="shared" si="0"/>
        <v>6.7171180186378132E-2</v>
      </c>
      <c r="D15">
        <v>413</v>
      </c>
      <c r="E15" s="2">
        <f t="shared" si="1"/>
        <v>2.5830258302583026E-2</v>
      </c>
      <c r="F15">
        <v>15989</v>
      </c>
    </row>
    <row r="16" spans="1:6">
      <c r="A16">
        <v>2016</v>
      </c>
      <c r="B16">
        <v>1074</v>
      </c>
      <c r="C16" s="2">
        <f t="shared" si="0"/>
        <v>6.9640772921800029E-2</v>
      </c>
      <c r="D16">
        <v>383</v>
      </c>
      <c r="E16" s="2">
        <f t="shared" si="1"/>
        <v>2.483465179613539E-2</v>
      </c>
      <c r="F16">
        <v>15422</v>
      </c>
    </row>
    <row r="17" spans="1:6">
      <c r="A17">
        <v>2017</v>
      </c>
      <c r="B17">
        <v>1322</v>
      </c>
      <c r="C17" s="2">
        <f t="shared" si="0"/>
        <v>8.8588085505595396E-2</v>
      </c>
      <c r="D17">
        <v>504</v>
      </c>
      <c r="E17" s="2">
        <f t="shared" si="1"/>
        <v>3.3773369965824564E-2</v>
      </c>
      <c r="F17">
        <v>14923</v>
      </c>
    </row>
    <row r="18" spans="1:6">
      <c r="A18">
        <v>2018</v>
      </c>
      <c r="B18">
        <v>1254</v>
      </c>
      <c r="C18" s="2">
        <f t="shared" si="0"/>
        <v>8.69746150645027E-2</v>
      </c>
      <c r="D18">
        <v>425</v>
      </c>
      <c r="E18" s="2">
        <f t="shared" si="1"/>
        <v>2.9477042585656817E-2</v>
      </c>
      <c r="F18">
        <v>14418</v>
      </c>
    </row>
    <row r="19" spans="1:6">
      <c r="A19">
        <v>2019</v>
      </c>
      <c r="B19">
        <v>988</v>
      </c>
      <c r="C19" s="2">
        <f t="shared" si="0"/>
        <v>7.3402674591381875E-2</v>
      </c>
      <c r="D19">
        <v>288</v>
      </c>
      <c r="E19" s="2">
        <f t="shared" si="1"/>
        <v>2.1396731054977712E-2</v>
      </c>
      <c r="F19">
        <v>13460</v>
      </c>
    </row>
    <row r="20" spans="1:6">
      <c r="A20">
        <v>2020</v>
      </c>
      <c r="B20">
        <v>1035</v>
      </c>
      <c r="C20" s="2">
        <f t="shared" si="0"/>
        <v>7.8743152769324407E-2</v>
      </c>
      <c r="D20">
        <v>232</v>
      </c>
      <c r="E20" s="2">
        <f t="shared" si="1"/>
        <v>1.7650639074863056E-2</v>
      </c>
      <c r="F20">
        <v>13144</v>
      </c>
    </row>
    <row r="21" spans="1:6">
      <c r="A21">
        <v>2021</v>
      </c>
      <c r="B21">
        <v>1224</v>
      </c>
      <c r="C21" s="2">
        <f t="shared" si="0"/>
        <v>7.3774938219516611E-2</v>
      </c>
      <c r="D21">
        <v>277</v>
      </c>
      <c r="E21" s="2">
        <f t="shared" si="1"/>
        <v>1.6695798927129166E-2</v>
      </c>
      <c r="F21">
        <v>16591</v>
      </c>
    </row>
    <row r="22" spans="1:6">
      <c r="B22">
        <f>SUM(B5:B21)</f>
        <v>19605</v>
      </c>
      <c r="D22">
        <f>SUM(D5:D21)</f>
        <v>9015</v>
      </c>
      <c r="F22">
        <f>SUM(F5:F21)</f>
        <v>273874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Kyungwon Kim</cp:lastModifiedBy>
  <dcterms:created xsi:type="dcterms:W3CDTF">2015-06-05T18:19:34Z</dcterms:created>
  <dcterms:modified xsi:type="dcterms:W3CDTF">2024-05-07T13:02:39Z</dcterms:modified>
</cp:coreProperties>
</file>